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新発田地域広域事務組合\Desktop\長谷川\97.その他\"/>
    </mc:Choice>
  </mc:AlternateContent>
  <xr:revisionPtr revIDLastSave="0" documentId="13_ncr:1_{F9D789F4-2C0E-4D7C-B8C4-1489FEF7D531}" xr6:coauthVersionLast="47" xr6:coauthVersionMax="47" xr10:uidLastSave="{00000000-0000-0000-0000-000000000000}"/>
  <bookViews>
    <workbookView xWindow="-120" yWindow="-120" windowWidth="20730" windowHeight="11040" firstSheet="18" activeTab="18" xr2:uid="{00000000-000D-0000-FFFF-FFFF00000000}"/>
  </bookViews>
  <sheets>
    <sheet name="起案（随時）R3.4.1" sheetId="27" state="hidden" r:id="rId1"/>
    <sheet name="起案（随時）R3.4.30  (2)" sheetId="30" state="hidden" r:id="rId2"/>
    <sheet name="起案（随時）R3.5.13 " sheetId="29" state="hidden" r:id="rId3"/>
    <sheet name="起案（随時）R3.6.1  " sheetId="31" state="hidden" r:id="rId4"/>
    <sheet name="起案（随時）R3.7.6 " sheetId="33" state="hidden" r:id="rId5"/>
    <sheet name="起案（随時）R3.8.1 " sheetId="34" state="hidden" r:id="rId6"/>
    <sheet name="起案（随時）R3.9.22" sheetId="35" state="hidden" r:id="rId7"/>
    <sheet name="起案（随時）R3.10.1 " sheetId="32" state="hidden" r:id="rId8"/>
    <sheet name="起案（随時）R3.10.11" sheetId="36" state="hidden" r:id="rId9"/>
    <sheet name="起案（随時）R3.10.19 (電気指名)" sheetId="37" state="hidden" r:id="rId10"/>
    <sheet name="起案（随時）R3.10.31 (10月) " sheetId="39" state="hidden" r:id="rId11"/>
    <sheet name="起案（随時）R3.12.31 (12月) " sheetId="38" state="hidden" r:id="rId12"/>
    <sheet name="起案（随時）R4.1.30 (1月)  " sheetId="40" state="hidden" r:id="rId13"/>
    <sheet name="起案（随時）R4.2.28 (2月) " sheetId="41" state="hidden" r:id="rId14"/>
    <sheet name="起案（随時）R4.3.31 (3月) " sheetId="43" state="hidden" r:id="rId15"/>
    <sheet name="起案（随時）R4.5.31 (5月)" sheetId="44" state="hidden" r:id="rId16"/>
    <sheet name="変更届" sheetId="25" r:id="rId17"/>
    <sheet name="(入力)R6-R8物品名簿　業者名簿" sheetId="7" r:id="rId18"/>
    <sheet name="(入力）R6-R8物品名簿　営業種目基準" sheetId="8" r:id="rId19"/>
    <sheet name="新コード" sheetId="26" r:id="rId20"/>
    <sheet name="通知 (2)" sheetId="10" state="hidden" r:id="rId21"/>
  </sheets>
  <definedNames>
    <definedName name="_xlnm._FilterDatabase" localSheetId="18" hidden="1">'(入力）R6-R8物品名簿　営業種目基準'!$B$2:$G$1412</definedName>
    <definedName name="_xlnm._FilterDatabase" localSheetId="17" hidden="1">'(入力)R6-R8物品名簿　業者名簿'!$A$1:$CK$247</definedName>
    <definedName name="_xlnm._FilterDatabase" localSheetId="16" hidden="1">変更届!$A$2:$K$442</definedName>
    <definedName name="_xlnm.Print_Area" localSheetId="18">'(入力）R6-R8物品名簿　営業種目基準'!$A$1:$G$1359</definedName>
    <definedName name="_xlnm.Print_Area" localSheetId="17">'(入力)R6-R8物品名簿　業者名簿'!$A$1:$CJ$240</definedName>
    <definedName name="_xlnm.Print_Area" localSheetId="7">'起案（随時）R3.10.1 '!$A$1:$AC$142</definedName>
    <definedName name="_xlnm.Print_Area" localSheetId="8">'起案（随時）R3.10.11'!$A$1:$AC$142</definedName>
    <definedName name="_xlnm.Print_Area" localSheetId="9">'起案（随時）R3.10.19 (電気指名)'!$A$1:$AC$142</definedName>
    <definedName name="_xlnm.Print_Area" localSheetId="10">'起案（随時）R3.10.31 (10月) '!$A$1:$AC$142</definedName>
    <definedName name="_xlnm.Print_Area" localSheetId="11">'起案（随時）R3.12.31 (12月) '!$A$1:$AC$142</definedName>
    <definedName name="_xlnm.Print_Area" localSheetId="0">'起案（随時）R3.4.1'!$A$1:$AC$142</definedName>
    <definedName name="_xlnm.Print_Area" localSheetId="1">'起案（随時）R3.4.30  (2)'!$A$1:$AC$142</definedName>
    <definedName name="_xlnm.Print_Area" localSheetId="2">'起案（随時）R3.5.13 '!$A$1:$AC$142</definedName>
    <definedName name="_xlnm.Print_Area" localSheetId="3">'起案（随時）R3.6.1  '!$A$1:$AC$142</definedName>
    <definedName name="_xlnm.Print_Area" localSheetId="4">'起案（随時）R3.7.6 '!$A$1:$AC$142</definedName>
    <definedName name="_xlnm.Print_Area" localSheetId="5">'起案（随時）R3.8.1 '!$A$1:$AC$142</definedName>
    <definedName name="_xlnm.Print_Area" localSheetId="6">'起案（随時）R3.9.22'!$A$1:$AC$142</definedName>
    <definedName name="_xlnm.Print_Area" localSheetId="12">'起案（随時）R4.1.30 (1月)  '!$A$1:$AC$142</definedName>
    <definedName name="_xlnm.Print_Area" localSheetId="13">'起案（随時）R4.2.28 (2月) '!$A$1:$AC$142</definedName>
    <definedName name="_xlnm.Print_Area" localSheetId="14">'起案（随時）R4.3.31 (3月) '!$A$1:$AC$142</definedName>
    <definedName name="_xlnm.Print_Area" localSheetId="15">'起案（随時）R4.5.31 (5月)'!$A$1:$AC$142</definedName>
    <definedName name="_xlnm.Print_Area" localSheetId="20">'通知 (2)'!$A$1:$IF$57</definedName>
    <definedName name="_xlnm.Print_Titles" localSheetId="18">'(入力）R6-R8物品名簿　営業種目基準'!$B:$B,'(入力）R6-R8物品名簿　営業種目基準'!$2:$2</definedName>
    <definedName name="_xlnm.Print_Titles" localSheetId="17">'(入力)R6-R8物品名簿　業者名簿'!$A:$D,'(入力)R6-R8物品名簿　業者名簿'!$1:$1</definedName>
    <definedName name="Z_7BF54C6E_29A5_47A5_93B5_622082298646_.wvu.FilterData" localSheetId="18" hidden="1">'(入力）R6-R8物品名簿　営業種目基準'!$B$2:$G$741</definedName>
    <definedName name="Z_7BF54C6E_29A5_47A5_93B5_622082298646_.wvu.FilterData" localSheetId="17" hidden="1">'(入力)R6-R8物品名簿　業者名簿'!$A$1:$CH$185</definedName>
    <definedName name="Z_7BF54C6E_29A5_47A5_93B5_622082298646_.wvu.PrintArea" localSheetId="20" hidden="1">'通知 (2)'!$A$1:$IF$57</definedName>
    <definedName name="Z_7BF54C6E_29A5_47A5_93B5_622082298646_.wvu.PrintTitles" localSheetId="18" hidden="1">'(入力）R6-R8物品名簿　営業種目基準'!$B:$B,'(入力）R6-R8物品名簿　営業種目基準'!$2:$2</definedName>
    <definedName name="Z_7BF54C6E_29A5_47A5_93B5_622082298646_.wvu.PrintTitles" localSheetId="17" hidden="1">'(入力)R6-R8物品名簿　業者名簿'!$A:$D,'(入力)R6-R8物品名簿　業者名簿'!$1:$1</definedName>
  </definedNames>
  <calcPr calcId="191029"/>
  <customWorkbookViews>
    <customWorkbookView name="  - 個人用ビュー" guid="{7BF54C6E-29A5-47A5-93B5-622082298646}" mergeInterval="0" personalView="1" maximized="1" windowWidth="1362" windowHeight="516" tabRatio="805"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8" l="1"/>
  <c r="E3" i="8" s="1"/>
  <c r="D4" i="8"/>
  <c r="D5" i="8"/>
  <c r="D10" i="8"/>
  <c r="D11" i="8"/>
  <c r="D13" i="8"/>
  <c r="D14" i="8"/>
  <c r="D16" i="8"/>
  <c r="D19" i="8"/>
  <c r="D20" i="8"/>
  <c r="D21" i="8"/>
  <c r="D22" i="8"/>
  <c r="D23" i="8"/>
  <c r="D24" i="8"/>
  <c r="D25"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8" i="8"/>
  <c r="D71" i="8"/>
  <c r="D72" i="8"/>
  <c r="D77" i="8"/>
  <c r="D78" i="8"/>
  <c r="D79" i="8"/>
  <c r="D80" i="8"/>
  <c r="D81" i="8"/>
  <c r="D82" i="8"/>
  <c r="D83" i="8"/>
  <c r="D84" i="8"/>
  <c r="D85" i="8"/>
  <c r="D86" i="8"/>
  <c r="D87" i="8"/>
  <c r="D88" i="8"/>
  <c r="D89" i="8"/>
  <c r="D90" i="8"/>
  <c r="D91" i="8"/>
  <c r="D92" i="8"/>
  <c r="D93" i="8"/>
  <c r="D94" i="8"/>
  <c r="D95" i="8"/>
  <c r="D96" i="8"/>
  <c r="D97" i="8"/>
  <c r="D98" i="8"/>
  <c r="D99" i="8"/>
  <c r="D100" i="8"/>
  <c r="D101" i="8"/>
  <c r="D102" i="8"/>
  <c r="D106" i="8"/>
  <c r="D107" i="8"/>
  <c r="D108" i="8"/>
  <c r="D113" i="8"/>
  <c r="D115" i="8"/>
  <c r="D121" i="8"/>
  <c r="D123" i="8"/>
  <c r="D124" i="8"/>
  <c r="D125" i="8"/>
  <c r="D126" i="8"/>
  <c r="D127" i="8"/>
  <c r="D128" i="8"/>
  <c r="D130"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6" i="8"/>
  <c r="D167" i="8"/>
  <c r="D168" i="8"/>
  <c r="D169" i="8"/>
  <c r="D177" i="8"/>
  <c r="D178" i="8"/>
  <c r="D179" i="8"/>
  <c r="D180" i="8"/>
  <c r="D181" i="8"/>
  <c r="D182" i="8"/>
  <c r="D183" i="8"/>
  <c r="D184" i="8"/>
  <c r="D185" i="8"/>
  <c r="D186" i="8"/>
  <c r="D187" i="8"/>
  <c r="D188" i="8"/>
  <c r="D192" i="8"/>
  <c r="D193" i="8"/>
  <c r="D196" i="8"/>
  <c r="D197" i="8"/>
  <c r="D198" i="8"/>
  <c r="D199" i="8"/>
  <c r="D200" i="8"/>
  <c r="D201" i="8"/>
  <c r="D202" i="8"/>
  <c r="D203" i="8"/>
  <c r="D204" i="8"/>
  <c r="D205" i="8"/>
  <c r="D206" i="8"/>
  <c r="D207" i="8"/>
  <c r="D208" i="8"/>
  <c r="D209" i="8"/>
  <c r="D210" i="8"/>
  <c r="D211" i="8"/>
  <c r="D213" i="8"/>
  <c r="D214" i="8"/>
  <c r="D215" i="8"/>
  <c r="D216" i="8"/>
  <c r="D217" i="8"/>
  <c r="D218" i="8"/>
  <c r="D219" i="8"/>
  <c r="D220" i="8"/>
  <c r="D221" i="8"/>
  <c r="D222" i="8"/>
  <c r="D223" i="8"/>
  <c r="D225" i="8"/>
  <c r="D226" i="8"/>
  <c r="D227" i="8"/>
  <c r="D229" i="8"/>
  <c r="D230" i="8"/>
  <c r="D231" i="8"/>
  <c r="D232" i="8"/>
  <c r="D233" i="8"/>
  <c r="D234" i="8"/>
  <c r="D235" i="8"/>
  <c r="D236" i="8"/>
  <c r="D237" i="8"/>
  <c r="D238" i="8"/>
  <c r="D239" i="8"/>
  <c r="D240" i="8"/>
  <c r="D241" i="8"/>
  <c r="D242" i="8"/>
  <c r="D243" i="8"/>
  <c r="D244" i="8"/>
  <c r="D246" i="8"/>
  <c r="D247" i="8"/>
  <c r="D249" i="8"/>
  <c r="D250" i="8"/>
  <c r="D256" i="8"/>
  <c r="D258" i="8"/>
  <c r="D259" i="8"/>
  <c r="D260" i="8"/>
  <c r="D261" i="8"/>
  <c r="D262" i="8"/>
  <c r="D264" i="8"/>
  <c r="D266" i="8"/>
  <c r="D267" i="8"/>
  <c r="D268" i="8"/>
  <c r="D269" i="8"/>
  <c r="D270" i="8"/>
  <c r="D271" i="8"/>
  <c r="D272" i="8"/>
  <c r="D273" i="8"/>
  <c r="D274" i="8"/>
  <c r="D275" i="8"/>
  <c r="D276" i="8"/>
  <c r="D277" i="8"/>
  <c r="D278" i="8"/>
  <c r="D279" i="8"/>
  <c r="D280" i="8"/>
  <c r="D281" i="8"/>
  <c r="D284" i="8"/>
  <c r="D285" i="8"/>
  <c r="D286" i="8"/>
  <c r="D287" i="8"/>
  <c r="D291" i="8"/>
  <c r="D292" i="8"/>
  <c r="D293" i="8"/>
  <c r="D294" i="8"/>
  <c r="D295" i="8"/>
  <c r="D296" i="8"/>
  <c r="D297" i="8"/>
  <c r="D298" i="8"/>
  <c r="D314" i="8"/>
  <c r="D315" i="8"/>
  <c r="D317" i="8"/>
  <c r="D318" i="8"/>
  <c r="D319" i="8"/>
  <c r="D320" i="8"/>
  <c r="D321" i="8"/>
  <c r="D322" i="8"/>
  <c r="D323" i="8"/>
  <c r="D324" i="8"/>
  <c r="D325" i="8"/>
  <c r="D326" i="8"/>
  <c r="D327" i="8"/>
  <c r="D328" i="8"/>
  <c r="D329" i="8"/>
  <c r="D332" i="8"/>
  <c r="D333" i="8"/>
  <c r="D334" i="8"/>
  <c r="D335" i="8"/>
  <c r="D336" i="8"/>
  <c r="D337" i="8"/>
  <c r="D338" i="8"/>
  <c r="D339" i="8"/>
  <c r="D340" i="8"/>
  <c r="D341" i="8"/>
  <c r="D342" i="8"/>
  <c r="D343" i="8"/>
  <c r="D344" i="8"/>
  <c r="D345" i="8"/>
  <c r="D346" i="8"/>
  <c r="D347" i="8"/>
  <c r="D348" i="8"/>
  <c r="D349" i="8"/>
  <c r="D350"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9" i="8"/>
  <c r="D430" i="8"/>
  <c r="D431" i="8"/>
  <c r="D433" i="8"/>
  <c r="D434" i="8"/>
  <c r="D435" i="8"/>
  <c r="D436" i="8"/>
  <c r="D437" i="8"/>
  <c r="D438" i="8"/>
  <c r="D439" i="8"/>
  <c r="D440" i="8"/>
  <c r="D441" i="8"/>
  <c r="D442" i="8"/>
  <c r="D443" i="8"/>
  <c r="D444" i="8"/>
  <c r="D445" i="8"/>
  <c r="D447" i="8"/>
  <c r="D448" i="8"/>
  <c r="D449" i="8"/>
  <c r="D450" i="8"/>
  <c r="D451" i="8"/>
  <c r="D452" i="8"/>
  <c r="D453" i="8"/>
  <c r="D454" i="8"/>
  <c r="D455" i="8"/>
  <c r="D456" i="8"/>
  <c r="D457" i="8"/>
  <c r="D458" i="8"/>
  <c r="D459" i="8"/>
  <c r="D460" i="8"/>
  <c r="D461" i="8"/>
  <c r="D462" i="8"/>
  <c r="D463" i="8"/>
  <c r="D464" i="8"/>
  <c r="D466" i="8"/>
  <c r="D468" i="8"/>
  <c r="D469" i="8"/>
  <c r="D470" i="8"/>
  <c r="D471" i="8"/>
  <c r="D472" i="8"/>
  <c r="D473" i="8"/>
  <c r="D474" i="8"/>
  <c r="D475" i="8"/>
  <c r="D476" i="8"/>
  <c r="D477" i="8"/>
  <c r="D478" i="8"/>
  <c r="D479" i="8"/>
  <c r="D480" i="8"/>
  <c r="D481" i="8"/>
  <c r="D482" i="8"/>
  <c r="D483" i="8"/>
  <c r="D484" i="8"/>
  <c r="D485" i="8"/>
  <c r="D486" i="8"/>
  <c r="D488" i="8"/>
  <c r="D489" i="8"/>
  <c r="D490" i="8"/>
  <c r="D491" i="8"/>
  <c r="D492" i="8"/>
  <c r="D493" i="8"/>
  <c r="D494" i="8"/>
  <c r="D495" i="8"/>
  <c r="D496" i="8"/>
  <c r="D497" i="8"/>
  <c r="D498" i="8"/>
  <c r="D499" i="8"/>
  <c r="D500" i="8"/>
  <c r="D501" i="8"/>
  <c r="D502" i="8"/>
  <c r="D503" i="8"/>
  <c r="D504" i="8"/>
  <c r="D505" i="8"/>
  <c r="D506" i="8"/>
  <c r="D507" i="8"/>
  <c r="D508"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5" i="8"/>
  <c r="D557" i="8"/>
  <c r="D558" i="8"/>
  <c r="D559" i="8"/>
  <c r="D560" i="8"/>
  <c r="D563"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600" i="8"/>
  <c r="D601" i="8"/>
  <c r="D602" i="8"/>
  <c r="D603" i="8"/>
  <c r="D604" i="8"/>
  <c r="D605" i="8"/>
  <c r="D606" i="8"/>
  <c r="D607" i="8"/>
  <c r="D608" i="8"/>
  <c r="D609" i="8"/>
  <c r="D610" i="8"/>
  <c r="D611" i="8"/>
  <c r="D612" i="8"/>
  <c r="D613" i="8"/>
  <c r="D614" i="8"/>
  <c r="D615" i="8"/>
  <c r="D616" i="8"/>
  <c r="D617" i="8"/>
  <c r="D618" i="8"/>
  <c r="D619" i="8"/>
  <c r="D620" i="8"/>
  <c r="D621" i="8"/>
  <c r="D623" i="8"/>
  <c r="D625" i="8"/>
  <c r="D626" i="8"/>
  <c r="D628" i="8"/>
  <c r="D629" i="8"/>
  <c r="D631" i="8"/>
  <c r="D632" i="8"/>
  <c r="D633" i="8"/>
  <c r="D634" i="8"/>
  <c r="D635" i="8"/>
  <c r="D636" i="8"/>
  <c r="D637" i="8"/>
  <c r="D638" i="8"/>
  <c r="D639" i="8"/>
  <c r="D640" i="8"/>
  <c r="D641" i="8"/>
  <c r="D643" i="8"/>
  <c r="D644" i="8"/>
  <c r="D645" i="8"/>
  <c r="D646" i="8"/>
  <c r="D647" i="8"/>
  <c r="D648" i="8"/>
  <c r="D649" i="8"/>
  <c r="D650" i="8"/>
  <c r="D652" i="8"/>
  <c r="D653" i="8"/>
  <c r="D654" i="8"/>
  <c r="D655" i="8"/>
  <c r="D656" i="8"/>
  <c r="D657" i="8"/>
  <c r="D658" i="8"/>
  <c r="D659" i="8"/>
  <c r="D660" i="8"/>
  <c r="D661" i="8"/>
  <c r="D663" i="8"/>
  <c r="D664" i="8"/>
  <c r="D666" i="8"/>
  <c r="D667" i="8"/>
  <c r="D668" i="8"/>
  <c r="D669" i="8"/>
  <c r="D670" i="8"/>
  <c r="D671" i="8"/>
  <c r="D680" i="8"/>
  <c r="D682" i="8"/>
  <c r="D691" i="8"/>
  <c r="D692" i="8"/>
  <c r="D694" i="8"/>
  <c r="D695" i="8"/>
  <c r="D696" i="8"/>
  <c r="D697" i="8"/>
  <c r="D698" i="8"/>
  <c r="D699" i="8"/>
  <c r="D700" i="8"/>
  <c r="D701" i="8"/>
  <c r="D704" i="8"/>
  <c r="D706" i="8"/>
  <c r="D708" i="8"/>
  <c r="D709" i="8"/>
  <c r="D710" i="8"/>
  <c r="D711" i="8"/>
  <c r="D714" i="8"/>
  <c r="D715" i="8"/>
  <c r="D716" i="8"/>
  <c r="D717" i="8"/>
  <c r="D718" i="8"/>
  <c r="D719" i="8"/>
  <c r="D720" i="8"/>
  <c r="D721" i="8"/>
  <c r="D723" i="8"/>
  <c r="D724" i="8"/>
  <c r="D725" i="8"/>
  <c r="D726" i="8"/>
  <c r="D727" i="8"/>
  <c r="D728" i="8"/>
  <c r="D729" i="8"/>
  <c r="D730" i="8"/>
  <c r="D731" i="8"/>
  <c r="D737" i="8"/>
  <c r="D738" i="8"/>
  <c r="D739" i="8"/>
  <c r="D740" i="8"/>
  <c r="D741" i="8"/>
  <c r="D742" i="8"/>
  <c r="D744" i="8"/>
  <c r="D745" i="8"/>
  <c r="D746" i="8"/>
  <c r="D747" i="8"/>
  <c r="D748"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7" i="8"/>
  <c r="D798" i="8"/>
  <c r="D799" i="8"/>
  <c r="D800" i="8"/>
  <c r="D801"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1" i="8"/>
  <c r="D832" i="8"/>
  <c r="D833" i="8"/>
  <c r="D834" i="8"/>
  <c r="D835" i="8"/>
  <c r="D836" i="8"/>
  <c r="D837" i="8"/>
  <c r="D838" i="8"/>
  <c r="D839" i="8"/>
  <c r="D840" i="8"/>
  <c r="D841" i="8"/>
  <c r="D842" i="8"/>
  <c r="D855" i="8"/>
  <c r="D857" i="8"/>
  <c r="D858" i="8"/>
  <c r="D859" i="8"/>
  <c r="D860" i="8"/>
  <c r="D863" i="8"/>
  <c r="D864" i="8"/>
  <c r="D865" i="8"/>
  <c r="D866" i="8"/>
  <c r="D867" i="8"/>
  <c r="D868" i="8"/>
  <c r="D869" i="8"/>
  <c r="D870" i="8"/>
  <c r="D871" i="8"/>
  <c r="D872" i="8"/>
  <c r="D873" i="8"/>
  <c r="D874" i="8"/>
  <c r="D875" i="8"/>
  <c r="D876" i="8"/>
  <c r="D877" i="8"/>
  <c r="D878" i="8"/>
  <c r="D879" i="8"/>
  <c r="D880" i="8"/>
  <c r="D881" i="8"/>
  <c r="D882" i="8"/>
  <c r="D884" i="8"/>
  <c r="D885" i="8"/>
  <c r="D886" i="8"/>
  <c r="D887" i="8"/>
  <c r="D888" i="8"/>
  <c r="D889" i="8"/>
  <c r="D890" i="8"/>
  <c r="D891" i="8"/>
  <c r="D892" i="8"/>
  <c r="D893" i="8"/>
  <c r="D894" i="8"/>
  <c r="D895" i="8"/>
  <c r="D896" i="8"/>
  <c r="D897" i="8"/>
  <c r="D899" i="8"/>
  <c r="D900" i="8"/>
  <c r="D902" i="8"/>
  <c r="D903" i="8"/>
  <c r="D904" i="8"/>
  <c r="D905" i="8"/>
  <c r="D906" i="8"/>
  <c r="D907" i="8"/>
  <c r="D908" i="8"/>
  <c r="D913" i="8"/>
  <c r="D916" i="8"/>
  <c r="D917" i="8"/>
  <c r="D918" i="8"/>
  <c r="D919" i="8"/>
  <c r="D920" i="8"/>
  <c r="D921" i="8"/>
  <c r="D922" i="8"/>
  <c r="D923" i="8"/>
  <c r="D924" i="8"/>
  <c r="D925" i="8"/>
  <c r="D927" i="8"/>
  <c r="D928" i="8"/>
  <c r="D929" i="8"/>
  <c r="D930" i="8"/>
  <c r="D931" i="8"/>
  <c r="D932" i="8"/>
  <c r="D933" i="8"/>
  <c r="D934" i="8"/>
  <c r="D935" i="8"/>
  <c r="D941" i="8"/>
  <c r="D942" i="8"/>
  <c r="D943" i="8"/>
  <c r="D944" i="8"/>
  <c r="D945" i="8"/>
  <c r="D946" i="8"/>
  <c r="D947" i="8"/>
  <c r="D948" i="8"/>
  <c r="D949" i="8"/>
  <c r="D950" i="8"/>
  <c r="D951" i="8"/>
  <c r="D952" i="8"/>
  <c r="D953" i="8"/>
  <c r="D954"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1000" i="8"/>
  <c r="D1001" i="8"/>
  <c r="D1002" i="8"/>
  <c r="D1003"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BR249" i="7"/>
  <c r="BP249" i="7"/>
  <c r="BN249" i="7"/>
  <c r="BL249" i="7"/>
  <c r="BJ249" i="7"/>
  <c r="BH249" i="7"/>
  <c r="BF249" i="7"/>
  <c r="BD249" i="7"/>
  <c r="BB249" i="7"/>
  <c r="AZ249" i="7"/>
  <c r="AX249" i="7"/>
  <c r="AV249" i="7"/>
  <c r="AT249" i="7"/>
  <c r="AR249" i="7"/>
  <c r="AP249" i="7"/>
  <c r="AN249" i="7"/>
  <c r="AL249" i="7"/>
  <c r="AJ249" i="7"/>
  <c r="AH249" i="7"/>
  <c r="AF249" i="7"/>
  <c r="AD249" i="7"/>
  <c r="AB249" i="7"/>
  <c r="Z249" i="7"/>
  <c r="X249" i="7"/>
  <c r="V249" i="7"/>
  <c r="T249" i="7"/>
  <c r="R249" i="7"/>
  <c r="BR248" i="7"/>
  <c r="BP248" i="7"/>
  <c r="BN248" i="7"/>
  <c r="BL248" i="7"/>
  <c r="BJ248" i="7"/>
  <c r="BH248" i="7"/>
  <c r="BF248" i="7"/>
  <c r="BD248" i="7"/>
  <c r="BB248" i="7"/>
  <c r="AZ248" i="7"/>
  <c r="AX248" i="7"/>
  <c r="AV248" i="7"/>
  <c r="AT248" i="7"/>
  <c r="AR248" i="7"/>
  <c r="AP248" i="7"/>
  <c r="AN248" i="7"/>
  <c r="AL248" i="7"/>
  <c r="AJ248" i="7"/>
  <c r="AH248" i="7"/>
  <c r="AF248" i="7"/>
  <c r="AD248" i="7"/>
  <c r="AB248" i="7"/>
  <c r="Z248" i="7"/>
  <c r="X248" i="7"/>
  <c r="V248" i="7"/>
  <c r="T248" i="7"/>
  <c r="R248" i="7"/>
  <c r="R240" i="7"/>
  <c r="AP235" i="7"/>
  <c r="R232" i="7"/>
  <c r="E1287" i="8"/>
  <c r="G307" i="8"/>
  <c r="E307" i="8"/>
  <c r="G306" i="8"/>
  <c r="E306" i="8"/>
  <c r="G305" i="8"/>
  <c r="E305" i="8"/>
  <c r="G312" i="8"/>
  <c r="E312" i="8"/>
  <c r="G311" i="8"/>
  <c r="E311" i="8"/>
  <c r="G303" i="8"/>
  <c r="E303" i="8"/>
  <c r="G302" i="8"/>
  <c r="E302" i="8"/>
  <c r="G301" i="8"/>
  <c r="E301" i="8"/>
  <c r="G300" i="8"/>
  <c r="E300" i="8"/>
  <c r="G308" i="8"/>
  <c r="E308" i="8"/>
  <c r="G304" i="8"/>
  <c r="E304" i="8"/>
  <c r="G310" i="8"/>
  <c r="E310" i="8"/>
  <c r="G309" i="8"/>
  <c r="E309" i="8"/>
  <c r="BR247" i="7"/>
  <c r="BP247" i="7"/>
  <c r="BN247" i="7"/>
  <c r="BL247" i="7"/>
  <c r="BJ247" i="7"/>
  <c r="BH247" i="7"/>
  <c r="BF247" i="7"/>
  <c r="BD247" i="7"/>
  <c r="BB247" i="7"/>
  <c r="AZ247" i="7"/>
  <c r="AX247" i="7"/>
  <c r="AV247" i="7"/>
  <c r="AT247" i="7"/>
  <c r="AR247" i="7"/>
  <c r="AP247" i="7"/>
  <c r="AN247" i="7"/>
  <c r="AL247" i="7"/>
  <c r="AJ247" i="7"/>
  <c r="AH247" i="7"/>
  <c r="AF247" i="7"/>
  <c r="AD247" i="7"/>
  <c r="AB247" i="7"/>
  <c r="Z247" i="7"/>
  <c r="X247" i="7"/>
  <c r="V247" i="7"/>
  <c r="T247" i="7"/>
  <c r="R247" i="7"/>
  <c r="BR246" i="7"/>
  <c r="BP246" i="7"/>
  <c r="BN246" i="7"/>
  <c r="BL246" i="7"/>
  <c r="BJ246" i="7"/>
  <c r="BH246" i="7"/>
  <c r="BF246" i="7"/>
  <c r="BD246" i="7"/>
  <c r="BB246" i="7"/>
  <c r="AZ246" i="7"/>
  <c r="AX246" i="7"/>
  <c r="AV246" i="7"/>
  <c r="AT246" i="7"/>
  <c r="AR246" i="7"/>
  <c r="AP246" i="7"/>
  <c r="AN246" i="7"/>
  <c r="AL246" i="7"/>
  <c r="AJ246" i="7"/>
  <c r="AH246" i="7"/>
  <c r="AF246" i="7"/>
  <c r="AD246" i="7"/>
  <c r="AB246" i="7"/>
  <c r="Z246" i="7"/>
  <c r="X246" i="7"/>
  <c r="V246" i="7"/>
  <c r="T246" i="7"/>
  <c r="R246" i="7"/>
  <c r="BR245" i="7"/>
  <c r="BP245" i="7"/>
  <c r="BN245" i="7"/>
  <c r="BL245" i="7"/>
  <c r="BJ245" i="7"/>
  <c r="BH245" i="7"/>
  <c r="BF245" i="7"/>
  <c r="BD245" i="7"/>
  <c r="BB245" i="7"/>
  <c r="AZ245" i="7"/>
  <c r="AX245" i="7"/>
  <c r="AV245" i="7"/>
  <c r="AT245" i="7"/>
  <c r="AR245" i="7"/>
  <c r="AP245" i="7"/>
  <c r="AN245" i="7"/>
  <c r="AL245" i="7"/>
  <c r="AJ245" i="7"/>
  <c r="AH245" i="7"/>
  <c r="AF245" i="7"/>
  <c r="AD245" i="7"/>
  <c r="AB245" i="7"/>
  <c r="Z245" i="7"/>
  <c r="X245" i="7"/>
  <c r="V245" i="7"/>
  <c r="T245" i="7"/>
  <c r="R245" i="7"/>
  <c r="BR244" i="7"/>
  <c r="BP244" i="7"/>
  <c r="BN244" i="7"/>
  <c r="BL244" i="7"/>
  <c r="BJ244" i="7"/>
  <c r="BH244" i="7"/>
  <c r="BF244" i="7"/>
  <c r="BD244" i="7"/>
  <c r="BB244" i="7"/>
  <c r="AZ244" i="7"/>
  <c r="AX244" i="7"/>
  <c r="AV244" i="7"/>
  <c r="AT244" i="7"/>
  <c r="AR244" i="7"/>
  <c r="AP244" i="7"/>
  <c r="AN244" i="7"/>
  <c r="AL244" i="7"/>
  <c r="AJ244" i="7"/>
  <c r="AH244" i="7"/>
  <c r="AF244" i="7"/>
  <c r="AD244" i="7"/>
  <c r="AB244" i="7"/>
  <c r="Z244" i="7"/>
  <c r="X244" i="7"/>
  <c r="V244" i="7"/>
  <c r="T244" i="7"/>
  <c r="R244" i="7"/>
  <c r="BR243" i="7"/>
  <c r="BP243" i="7"/>
  <c r="BN243" i="7"/>
  <c r="BL243" i="7"/>
  <c r="BJ243" i="7"/>
  <c r="BH243" i="7"/>
  <c r="BF243" i="7"/>
  <c r="BD243" i="7"/>
  <c r="BB243" i="7"/>
  <c r="AZ243" i="7"/>
  <c r="AX243" i="7"/>
  <c r="AV243" i="7"/>
  <c r="AT243" i="7"/>
  <c r="AR243" i="7"/>
  <c r="AP243" i="7"/>
  <c r="AN243" i="7"/>
  <c r="AL243" i="7"/>
  <c r="AJ243" i="7"/>
  <c r="AH243" i="7"/>
  <c r="AF243" i="7"/>
  <c r="AD243" i="7"/>
  <c r="AB243" i="7"/>
  <c r="Z243" i="7"/>
  <c r="X243" i="7"/>
  <c r="V243" i="7"/>
  <c r="T243" i="7"/>
  <c r="R243" i="7"/>
  <c r="BR242" i="7"/>
  <c r="BP242" i="7"/>
  <c r="BN242" i="7"/>
  <c r="BL242" i="7"/>
  <c r="BJ242" i="7"/>
  <c r="BH242" i="7"/>
  <c r="BF242" i="7"/>
  <c r="BD242" i="7"/>
  <c r="BB242" i="7"/>
  <c r="AZ242" i="7"/>
  <c r="AX242" i="7"/>
  <c r="AV242" i="7"/>
  <c r="AT242" i="7"/>
  <c r="AR242" i="7"/>
  <c r="AP242" i="7"/>
  <c r="AN242" i="7"/>
  <c r="AL242" i="7"/>
  <c r="AJ242" i="7"/>
  <c r="AH242" i="7"/>
  <c r="AF242" i="7"/>
  <c r="AD242" i="7"/>
  <c r="AB242" i="7"/>
  <c r="Z242" i="7"/>
  <c r="X242" i="7"/>
  <c r="V242" i="7"/>
  <c r="T242" i="7"/>
  <c r="R242" i="7"/>
  <c r="BR241" i="7"/>
  <c r="BP241" i="7"/>
  <c r="BN241" i="7"/>
  <c r="BL241" i="7"/>
  <c r="BJ241" i="7"/>
  <c r="BH241" i="7"/>
  <c r="BF241" i="7"/>
  <c r="BD241" i="7"/>
  <c r="BB241" i="7"/>
  <c r="AZ241" i="7"/>
  <c r="AX241" i="7"/>
  <c r="AV241" i="7"/>
  <c r="AT241" i="7"/>
  <c r="AR241" i="7"/>
  <c r="AP241" i="7"/>
  <c r="AN241" i="7"/>
  <c r="AL241" i="7"/>
  <c r="AJ241" i="7"/>
  <c r="AH241" i="7"/>
  <c r="AF241" i="7"/>
  <c r="AD241" i="7"/>
  <c r="AB241" i="7"/>
  <c r="Z241" i="7"/>
  <c r="X241" i="7"/>
  <c r="V241" i="7"/>
  <c r="T241" i="7"/>
  <c r="R241" i="7"/>
  <c r="BR240" i="7"/>
  <c r="BP240" i="7"/>
  <c r="BN240" i="7"/>
  <c r="BL240" i="7"/>
  <c r="BJ240" i="7"/>
  <c r="BH240" i="7"/>
  <c r="BF240" i="7"/>
  <c r="BD240" i="7"/>
  <c r="BB240" i="7"/>
  <c r="AZ240" i="7"/>
  <c r="AX240" i="7"/>
  <c r="AV240" i="7"/>
  <c r="AT240" i="7"/>
  <c r="AR240" i="7"/>
  <c r="AP240" i="7"/>
  <c r="AN240" i="7"/>
  <c r="AL240" i="7"/>
  <c r="AJ240" i="7"/>
  <c r="AH240" i="7"/>
  <c r="AF240" i="7"/>
  <c r="AD240" i="7"/>
  <c r="AB240" i="7"/>
  <c r="Z240" i="7"/>
  <c r="X240" i="7"/>
  <c r="V240" i="7"/>
  <c r="T240" i="7"/>
  <c r="BR239" i="7"/>
  <c r="BP239" i="7"/>
  <c r="BN239" i="7"/>
  <c r="BL239" i="7"/>
  <c r="BJ239" i="7"/>
  <c r="BH239" i="7"/>
  <c r="BF239" i="7"/>
  <c r="BD239" i="7"/>
  <c r="BB239" i="7"/>
  <c r="AZ239" i="7"/>
  <c r="AX239" i="7"/>
  <c r="AV239" i="7"/>
  <c r="AT239" i="7"/>
  <c r="AR239" i="7"/>
  <c r="AP239" i="7"/>
  <c r="AN239" i="7"/>
  <c r="AL239" i="7"/>
  <c r="AJ239" i="7"/>
  <c r="AH239" i="7"/>
  <c r="AF239" i="7"/>
  <c r="AD239" i="7"/>
  <c r="AB239" i="7"/>
  <c r="Z239" i="7"/>
  <c r="X239" i="7"/>
  <c r="V239" i="7"/>
  <c r="T239" i="7"/>
  <c r="R239" i="7"/>
  <c r="BR238" i="7"/>
  <c r="BP238" i="7"/>
  <c r="BN238" i="7"/>
  <c r="BL238" i="7"/>
  <c r="BJ238" i="7"/>
  <c r="BH238" i="7"/>
  <c r="BF238" i="7"/>
  <c r="BD238" i="7"/>
  <c r="BB238" i="7"/>
  <c r="AZ238" i="7"/>
  <c r="AX238" i="7"/>
  <c r="AV238" i="7"/>
  <c r="AT238" i="7"/>
  <c r="AR238" i="7"/>
  <c r="AP238" i="7"/>
  <c r="AN238" i="7"/>
  <c r="AL238" i="7"/>
  <c r="AJ238" i="7"/>
  <c r="AH238" i="7"/>
  <c r="AF238" i="7"/>
  <c r="AD238" i="7"/>
  <c r="AB238" i="7"/>
  <c r="Z238" i="7"/>
  <c r="X238" i="7"/>
  <c r="V238" i="7"/>
  <c r="T238" i="7"/>
  <c r="R238" i="7"/>
  <c r="BR237" i="7"/>
  <c r="BP237" i="7"/>
  <c r="BN237" i="7"/>
  <c r="BL237" i="7"/>
  <c r="BJ237" i="7"/>
  <c r="BH237" i="7"/>
  <c r="BF237" i="7"/>
  <c r="BD237" i="7"/>
  <c r="BB237" i="7"/>
  <c r="AZ237" i="7"/>
  <c r="AX237" i="7"/>
  <c r="AV237" i="7"/>
  <c r="AT237" i="7"/>
  <c r="AR237" i="7"/>
  <c r="AP237" i="7"/>
  <c r="AN237" i="7"/>
  <c r="AL237" i="7"/>
  <c r="AJ237" i="7"/>
  <c r="AH237" i="7"/>
  <c r="AF237" i="7"/>
  <c r="AD237" i="7"/>
  <c r="AB237" i="7"/>
  <c r="Z237" i="7"/>
  <c r="X237" i="7"/>
  <c r="V237" i="7"/>
  <c r="T237" i="7"/>
  <c r="R237" i="7"/>
  <c r="BR236" i="7"/>
  <c r="BP236" i="7"/>
  <c r="BN236" i="7"/>
  <c r="BL236" i="7"/>
  <c r="BJ236" i="7"/>
  <c r="BH236" i="7"/>
  <c r="BF236" i="7"/>
  <c r="BD236" i="7"/>
  <c r="BB236" i="7"/>
  <c r="AZ236" i="7"/>
  <c r="AX236" i="7"/>
  <c r="AV236" i="7"/>
  <c r="AT236" i="7"/>
  <c r="AR236" i="7"/>
  <c r="AP236" i="7"/>
  <c r="AN236" i="7"/>
  <c r="AL236" i="7"/>
  <c r="AJ236" i="7"/>
  <c r="AH236" i="7"/>
  <c r="AF236" i="7"/>
  <c r="AD236" i="7"/>
  <c r="AB236" i="7"/>
  <c r="Z236" i="7"/>
  <c r="X236" i="7"/>
  <c r="V236" i="7"/>
  <c r="T236" i="7"/>
  <c r="R236" i="7"/>
  <c r="BR235" i="7"/>
  <c r="BP235" i="7"/>
  <c r="BN235" i="7"/>
  <c r="BL235" i="7"/>
  <c r="BJ235" i="7"/>
  <c r="BH235" i="7"/>
  <c r="BF235" i="7"/>
  <c r="BD235" i="7"/>
  <c r="BB235" i="7"/>
  <c r="AZ235" i="7"/>
  <c r="AX235" i="7"/>
  <c r="AV235" i="7"/>
  <c r="AT235" i="7"/>
  <c r="AR235" i="7"/>
  <c r="AN235" i="7"/>
  <c r="AL235" i="7"/>
  <c r="AJ235" i="7"/>
  <c r="AH235" i="7"/>
  <c r="AF235" i="7"/>
  <c r="AD235" i="7"/>
  <c r="AB235" i="7"/>
  <c r="Z235" i="7"/>
  <c r="X235" i="7"/>
  <c r="V235" i="7"/>
  <c r="T235" i="7"/>
  <c r="R235" i="7"/>
  <c r="BR234" i="7"/>
  <c r="BP234" i="7"/>
  <c r="BN234" i="7"/>
  <c r="BL234" i="7"/>
  <c r="BJ234" i="7"/>
  <c r="BH234" i="7"/>
  <c r="BF234" i="7"/>
  <c r="BD234" i="7"/>
  <c r="BB234" i="7"/>
  <c r="AZ234" i="7"/>
  <c r="AX234" i="7"/>
  <c r="AV234" i="7"/>
  <c r="AT234" i="7"/>
  <c r="AR234" i="7"/>
  <c r="AP234" i="7"/>
  <c r="AN234" i="7"/>
  <c r="AL234" i="7"/>
  <c r="AJ234" i="7"/>
  <c r="AH234" i="7"/>
  <c r="AF234" i="7"/>
  <c r="AD234" i="7"/>
  <c r="AB234" i="7"/>
  <c r="Z234" i="7"/>
  <c r="X234" i="7"/>
  <c r="V234" i="7"/>
  <c r="T234" i="7"/>
  <c r="R234" i="7"/>
  <c r="BR233" i="7"/>
  <c r="BP233" i="7"/>
  <c r="BN233" i="7"/>
  <c r="BL233" i="7"/>
  <c r="BJ233" i="7"/>
  <c r="BH233" i="7"/>
  <c r="BF233" i="7"/>
  <c r="BD233" i="7"/>
  <c r="BB233" i="7"/>
  <c r="AZ233" i="7"/>
  <c r="AX233" i="7"/>
  <c r="AV233" i="7"/>
  <c r="AT233" i="7"/>
  <c r="AR233" i="7"/>
  <c r="AP233" i="7"/>
  <c r="AN233" i="7"/>
  <c r="AL233" i="7"/>
  <c r="AJ233" i="7"/>
  <c r="AH233" i="7"/>
  <c r="AF233" i="7"/>
  <c r="AD233" i="7"/>
  <c r="AB233" i="7"/>
  <c r="Z233" i="7"/>
  <c r="X233" i="7"/>
  <c r="V233" i="7"/>
  <c r="T233" i="7"/>
  <c r="R233" i="7"/>
  <c r="G1197" i="8" l="1"/>
  <c r="E1197" i="8"/>
  <c r="G1196" i="8"/>
  <c r="E1196" i="8"/>
  <c r="G1201" i="8"/>
  <c r="E1201" i="8"/>
  <c r="G1200" i="8"/>
  <c r="E1200" i="8"/>
  <c r="G1199" i="8"/>
  <c r="E1199" i="8"/>
  <c r="G1198" i="8"/>
  <c r="E1198" i="8"/>
  <c r="E1202" i="8"/>
  <c r="G1203" i="8"/>
  <c r="E1203" i="8"/>
  <c r="G1202" i="8"/>
  <c r="G1204" i="8"/>
  <c r="E1204" i="8"/>
  <c r="G1205" i="8"/>
  <c r="E1205" i="8"/>
  <c r="E1165" i="8"/>
  <c r="G1165" i="8"/>
  <c r="G1412" i="8" l="1"/>
  <c r="E1412" i="8"/>
  <c r="G1411" i="8"/>
  <c r="E1411" i="8"/>
  <c r="G1410" i="8"/>
  <c r="E1410" i="8"/>
  <c r="G1409" i="8"/>
  <c r="E1409" i="8"/>
  <c r="G1408" i="8"/>
  <c r="E1408" i="8"/>
  <c r="G1407" i="8"/>
  <c r="E1407" i="8"/>
  <c r="G1406" i="8"/>
  <c r="E1406" i="8"/>
  <c r="G1405" i="8"/>
  <c r="E1405" i="8"/>
  <c r="G1404" i="8"/>
  <c r="E1404" i="8"/>
  <c r="G1403" i="8"/>
  <c r="E1403" i="8"/>
  <c r="G1402" i="8"/>
  <c r="E1402" i="8"/>
  <c r="G1401" i="8"/>
  <c r="E1401" i="8"/>
  <c r="G1400" i="8"/>
  <c r="E1400" i="8"/>
  <c r="G1399" i="8"/>
  <c r="E1399" i="8"/>
  <c r="G1398" i="8"/>
  <c r="E1398" i="8"/>
  <c r="G1397" i="8"/>
  <c r="E1397" i="8"/>
  <c r="G1396" i="8"/>
  <c r="E1396" i="8"/>
  <c r="G1395" i="8"/>
  <c r="E1395" i="8"/>
  <c r="G1394" i="8"/>
  <c r="E1394" i="8"/>
  <c r="G1393" i="8"/>
  <c r="E1393" i="8"/>
  <c r="G1392" i="8"/>
  <c r="E1392" i="8"/>
  <c r="G1391" i="8"/>
  <c r="E1391" i="8"/>
  <c r="G1390" i="8"/>
  <c r="E1390" i="8"/>
  <c r="G1389" i="8"/>
  <c r="E1389" i="8"/>
  <c r="G1388" i="8"/>
  <c r="E1388" i="8"/>
  <c r="G1387" i="8"/>
  <c r="E1387" i="8"/>
  <c r="G1386" i="8"/>
  <c r="E1386" i="8"/>
  <c r="G1385" i="8"/>
  <c r="E1385" i="8"/>
  <c r="G1384" i="8"/>
  <c r="E1384" i="8"/>
  <c r="G1383" i="8"/>
  <c r="E1383" i="8"/>
  <c r="G1382" i="8"/>
  <c r="E1382" i="8"/>
  <c r="G1381" i="8"/>
  <c r="E1381" i="8"/>
  <c r="G1380" i="8"/>
  <c r="E1380" i="8"/>
  <c r="G1379" i="8"/>
  <c r="E1379" i="8"/>
  <c r="G1378" i="8"/>
  <c r="E1378" i="8"/>
  <c r="G1377" i="8"/>
  <c r="E1377" i="8"/>
  <c r="G1376" i="8"/>
  <c r="E1376" i="8"/>
  <c r="G1375" i="8"/>
  <c r="E1375" i="8"/>
  <c r="G1374" i="8"/>
  <c r="E1374" i="8"/>
  <c r="G1373" i="8"/>
  <c r="E1373" i="8"/>
  <c r="G1372" i="8"/>
  <c r="E1372" i="8"/>
  <c r="G1371" i="8"/>
  <c r="E1371" i="8"/>
  <c r="G1370" i="8"/>
  <c r="E1370" i="8"/>
  <c r="G1369" i="8"/>
  <c r="E1369" i="8"/>
  <c r="G1368" i="8"/>
  <c r="E1368" i="8"/>
  <c r="G1367" i="8"/>
  <c r="E1367" i="8"/>
  <c r="G1366" i="8"/>
  <c r="E1366" i="8"/>
  <c r="G1365" i="8"/>
  <c r="E1365" i="8"/>
  <c r="G1364" i="8"/>
  <c r="E1364" i="8"/>
  <c r="G1363" i="8"/>
  <c r="E1363" i="8"/>
  <c r="G1362" i="8"/>
  <c r="E1362" i="8"/>
  <c r="G1361" i="8"/>
  <c r="E1361" i="8"/>
  <c r="G1360" i="8"/>
  <c r="E1360" i="8"/>
  <c r="G1359" i="8"/>
  <c r="E1359" i="8"/>
  <c r="G1358" i="8"/>
  <c r="E1358" i="8"/>
  <c r="G1357" i="8"/>
  <c r="E1357" i="8"/>
  <c r="G1356" i="8"/>
  <c r="E1356" i="8"/>
  <c r="G1355" i="8"/>
  <c r="E1355" i="8"/>
  <c r="G1354" i="8"/>
  <c r="E1354" i="8"/>
  <c r="G1353" i="8"/>
  <c r="E1353" i="8"/>
  <c r="G1352" i="8"/>
  <c r="E1352" i="8"/>
  <c r="G1351" i="8"/>
  <c r="E1351" i="8"/>
  <c r="G1350" i="8"/>
  <c r="E1350" i="8"/>
  <c r="G1349" i="8"/>
  <c r="E1349" i="8"/>
  <c r="G1348" i="8"/>
  <c r="E1348" i="8"/>
  <c r="G1347" i="8"/>
  <c r="E1347" i="8"/>
  <c r="G1346" i="8"/>
  <c r="E1346" i="8"/>
  <c r="G1345" i="8"/>
  <c r="E1345" i="8"/>
  <c r="G1344" i="8"/>
  <c r="E1344" i="8"/>
  <c r="G1343" i="8"/>
  <c r="E1343" i="8"/>
  <c r="G1342" i="8"/>
  <c r="E1342" i="8"/>
  <c r="G1341" i="8"/>
  <c r="E1341" i="8"/>
  <c r="G1340" i="8"/>
  <c r="E1340" i="8"/>
  <c r="G1339" i="8"/>
  <c r="E1339" i="8"/>
  <c r="G1338" i="8"/>
  <c r="E1338" i="8"/>
  <c r="G1337" i="8"/>
  <c r="E1337" i="8"/>
  <c r="G1336" i="8"/>
  <c r="E1336" i="8"/>
  <c r="G1335" i="8"/>
  <c r="E1335" i="8"/>
  <c r="G1334" i="8"/>
  <c r="E1334" i="8"/>
  <c r="G1333" i="8"/>
  <c r="E1333" i="8"/>
  <c r="G1332" i="8"/>
  <c r="E1332" i="8"/>
  <c r="G1331" i="8"/>
  <c r="E1331" i="8"/>
  <c r="G1330" i="8"/>
  <c r="E1330" i="8"/>
  <c r="G1329" i="8"/>
  <c r="E1329" i="8"/>
  <c r="G1328" i="8"/>
  <c r="E1328" i="8"/>
  <c r="G1327" i="8"/>
  <c r="E1327" i="8"/>
  <c r="G1326" i="8"/>
  <c r="E1326" i="8"/>
  <c r="G1325" i="8"/>
  <c r="E1325" i="8"/>
  <c r="G1324" i="8"/>
  <c r="E1324" i="8"/>
  <c r="G1323" i="8"/>
  <c r="E1323" i="8"/>
  <c r="G1322" i="8"/>
  <c r="E1322" i="8"/>
  <c r="G1321" i="8"/>
  <c r="E1321" i="8"/>
  <c r="G1320" i="8"/>
  <c r="E1320" i="8"/>
  <c r="G1319" i="8"/>
  <c r="E1319" i="8"/>
  <c r="G1318" i="8"/>
  <c r="E1318" i="8"/>
  <c r="G1317" i="8"/>
  <c r="E1317" i="8"/>
  <c r="G1316" i="8"/>
  <c r="E1316" i="8"/>
  <c r="G1315" i="8"/>
  <c r="E1315" i="8"/>
  <c r="G1314" i="8"/>
  <c r="E1314" i="8"/>
  <c r="G1313" i="8"/>
  <c r="E1313" i="8"/>
  <c r="G1312" i="8"/>
  <c r="E1312" i="8"/>
  <c r="G1311" i="8"/>
  <c r="E1311" i="8"/>
  <c r="G1310" i="8"/>
  <c r="E1310" i="8"/>
  <c r="G1309" i="8"/>
  <c r="E1309" i="8"/>
  <c r="G1308" i="8"/>
  <c r="E1308" i="8"/>
  <c r="G1307" i="8"/>
  <c r="E1307" i="8"/>
  <c r="G1306" i="8"/>
  <c r="E1306" i="8"/>
  <c r="G1305" i="8"/>
  <c r="E1305" i="8"/>
  <c r="G1304" i="8"/>
  <c r="E1304" i="8"/>
  <c r="G1303" i="8"/>
  <c r="E1303" i="8"/>
  <c r="G1302" i="8"/>
  <c r="E1302" i="8"/>
  <c r="G1301" i="8"/>
  <c r="E1301" i="8"/>
  <c r="G1300" i="8"/>
  <c r="E1300" i="8"/>
  <c r="G1299" i="8"/>
  <c r="E1299" i="8"/>
  <c r="G1298" i="8"/>
  <c r="E1298" i="8"/>
  <c r="G1297" i="8"/>
  <c r="E1297" i="8"/>
  <c r="G1296" i="8"/>
  <c r="E1296" i="8"/>
  <c r="G1295" i="8"/>
  <c r="E1295" i="8"/>
  <c r="G1294" i="8"/>
  <c r="E1294" i="8"/>
  <c r="G1293" i="8"/>
  <c r="E1293" i="8"/>
  <c r="G1292" i="8"/>
  <c r="E1292" i="8"/>
  <c r="G1291" i="8"/>
  <c r="E1291" i="8"/>
  <c r="G1290" i="8"/>
  <c r="E1290" i="8"/>
  <c r="G1289" i="8"/>
  <c r="E1289" i="8"/>
  <c r="G1288" i="8"/>
  <c r="E1288" i="8"/>
  <c r="G1287" i="8"/>
  <c r="G1286" i="8"/>
  <c r="E1286" i="8"/>
  <c r="G1285" i="8"/>
  <c r="E1285" i="8"/>
  <c r="G1284" i="8"/>
  <c r="E1284" i="8"/>
  <c r="G1283" i="8"/>
  <c r="E1283" i="8"/>
  <c r="G1282" i="8"/>
  <c r="E1282" i="8"/>
  <c r="G1281" i="8"/>
  <c r="E1281" i="8"/>
  <c r="G1280" i="8"/>
  <c r="E1280" i="8"/>
  <c r="G1279" i="8"/>
  <c r="E1279" i="8"/>
  <c r="G1278" i="8"/>
  <c r="E1278" i="8"/>
  <c r="G1277" i="8"/>
  <c r="E1277" i="8"/>
  <c r="G1276" i="8"/>
  <c r="E1276" i="8"/>
  <c r="G1275" i="8"/>
  <c r="E1275" i="8"/>
  <c r="G1274" i="8"/>
  <c r="E1274" i="8"/>
  <c r="G1273" i="8"/>
  <c r="E1273" i="8"/>
  <c r="G1272" i="8"/>
  <c r="E1272" i="8"/>
  <c r="G1271" i="8"/>
  <c r="E1271" i="8"/>
  <c r="G1270" i="8"/>
  <c r="E1270" i="8"/>
  <c r="G1269" i="8"/>
  <c r="E1269" i="8"/>
  <c r="G1268" i="8"/>
  <c r="E1268" i="8"/>
  <c r="G1267" i="8"/>
  <c r="E1267" i="8"/>
  <c r="G1266" i="8"/>
  <c r="E1266" i="8"/>
  <c r="G1265" i="8"/>
  <c r="E1265" i="8"/>
  <c r="G1264" i="8"/>
  <c r="E1264" i="8"/>
  <c r="G1263" i="8"/>
  <c r="E1263" i="8"/>
  <c r="G1262" i="8"/>
  <c r="E1262" i="8"/>
  <c r="G1261" i="8"/>
  <c r="E1261" i="8"/>
  <c r="G1260" i="8"/>
  <c r="E1260" i="8"/>
  <c r="G1259" i="8"/>
  <c r="E1259" i="8"/>
  <c r="G1258" i="8"/>
  <c r="E1258" i="8"/>
  <c r="G1257" i="8"/>
  <c r="E1257" i="8"/>
  <c r="G1256" i="8"/>
  <c r="E1256" i="8"/>
  <c r="G1255" i="8"/>
  <c r="E1255" i="8"/>
  <c r="G1254" i="8"/>
  <c r="E1254" i="8"/>
  <c r="G1253" i="8"/>
  <c r="E1253" i="8"/>
  <c r="G1252" i="8"/>
  <c r="E1252" i="8"/>
  <c r="G1251" i="8"/>
  <c r="E1251" i="8"/>
  <c r="G1250" i="8"/>
  <c r="E1250" i="8"/>
  <c r="G1249" i="8"/>
  <c r="E1249" i="8"/>
  <c r="BR232" i="7"/>
  <c r="BP232" i="7"/>
  <c r="BN232" i="7"/>
  <c r="BL232" i="7"/>
  <c r="BJ232" i="7"/>
  <c r="BH232" i="7"/>
  <c r="BF232" i="7"/>
  <c r="BD232" i="7"/>
  <c r="BB232" i="7"/>
  <c r="AZ232" i="7"/>
  <c r="AX232" i="7"/>
  <c r="AV232" i="7"/>
  <c r="AT232" i="7"/>
  <c r="AR232" i="7"/>
  <c r="AP232" i="7"/>
  <c r="AN232" i="7"/>
  <c r="AL232" i="7"/>
  <c r="AJ232" i="7"/>
  <c r="AH232" i="7"/>
  <c r="AF232" i="7"/>
  <c r="AD232" i="7"/>
  <c r="AB232" i="7"/>
  <c r="Z232" i="7"/>
  <c r="X232" i="7"/>
  <c r="V232" i="7"/>
  <c r="T232" i="7"/>
  <c r="BR231" i="7"/>
  <c r="BP231" i="7"/>
  <c r="BN231" i="7"/>
  <c r="BL231" i="7"/>
  <c r="BJ231" i="7"/>
  <c r="BH231" i="7"/>
  <c r="BF231" i="7"/>
  <c r="BD231" i="7"/>
  <c r="BB231" i="7"/>
  <c r="AZ231" i="7"/>
  <c r="AX231" i="7"/>
  <c r="AV231" i="7"/>
  <c r="AT231" i="7"/>
  <c r="AR231" i="7"/>
  <c r="AP231" i="7"/>
  <c r="AN231" i="7"/>
  <c r="AL231" i="7"/>
  <c r="AJ231" i="7"/>
  <c r="AH231" i="7"/>
  <c r="AF231" i="7"/>
  <c r="AD231" i="7"/>
  <c r="AB231" i="7"/>
  <c r="Z231" i="7"/>
  <c r="X231" i="7"/>
  <c r="V231" i="7"/>
  <c r="T231" i="7"/>
  <c r="R231" i="7"/>
  <c r="BR230" i="7"/>
  <c r="BP230" i="7"/>
  <c r="BN230" i="7"/>
  <c r="BL230" i="7"/>
  <c r="BJ230" i="7"/>
  <c r="BH230" i="7"/>
  <c r="BF230" i="7"/>
  <c r="BD230" i="7"/>
  <c r="BB230" i="7"/>
  <c r="AZ230" i="7"/>
  <c r="AX230" i="7"/>
  <c r="AV230" i="7"/>
  <c r="AT230" i="7"/>
  <c r="AR230" i="7"/>
  <c r="AP230" i="7"/>
  <c r="AN230" i="7"/>
  <c r="AL230" i="7"/>
  <c r="AJ230" i="7"/>
  <c r="AH230" i="7"/>
  <c r="AF230" i="7"/>
  <c r="AD230" i="7"/>
  <c r="AB230" i="7"/>
  <c r="Z230" i="7"/>
  <c r="X230" i="7"/>
  <c r="V230" i="7"/>
  <c r="T230" i="7"/>
  <c r="R230" i="7"/>
  <c r="BR229" i="7"/>
  <c r="BP229" i="7"/>
  <c r="BN229" i="7"/>
  <c r="BL229" i="7"/>
  <c r="BJ229" i="7"/>
  <c r="BH229" i="7"/>
  <c r="BF229" i="7"/>
  <c r="BD229" i="7"/>
  <c r="BB229" i="7"/>
  <c r="AZ229" i="7"/>
  <c r="AX229" i="7"/>
  <c r="AV229" i="7"/>
  <c r="AT229" i="7"/>
  <c r="AR229" i="7"/>
  <c r="AP229" i="7"/>
  <c r="AN229" i="7"/>
  <c r="AL229" i="7"/>
  <c r="AJ229" i="7"/>
  <c r="AH229" i="7"/>
  <c r="AF229" i="7"/>
  <c r="AD229" i="7"/>
  <c r="AB229" i="7"/>
  <c r="Z229" i="7"/>
  <c r="X229" i="7"/>
  <c r="V229" i="7"/>
  <c r="T229" i="7"/>
  <c r="R229" i="7"/>
  <c r="BR228" i="7"/>
  <c r="BP228" i="7"/>
  <c r="BN228" i="7"/>
  <c r="BL228" i="7"/>
  <c r="BJ228" i="7"/>
  <c r="BH228" i="7"/>
  <c r="BF228" i="7"/>
  <c r="BD228" i="7"/>
  <c r="BB228" i="7"/>
  <c r="AZ228" i="7"/>
  <c r="AX228" i="7"/>
  <c r="AV228" i="7"/>
  <c r="AT228" i="7"/>
  <c r="AR228" i="7"/>
  <c r="AP228" i="7"/>
  <c r="AN228" i="7"/>
  <c r="AL228" i="7"/>
  <c r="AJ228" i="7"/>
  <c r="AH228" i="7"/>
  <c r="AF228" i="7"/>
  <c r="AD228" i="7"/>
  <c r="AB228" i="7"/>
  <c r="Z228" i="7"/>
  <c r="X228" i="7"/>
  <c r="V228" i="7"/>
  <c r="T228" i="7"/>
  <c r="R228" i="7"/>
  <c r="BR227" i="7"/>
  <c r="BP227" i="7"/>
  <c r="BN227" i="7"/>
  <c r="BL227" i="7"/>
  <c r="BJ227" i="7"/>
  <c r="BH227" i="7"/>
  <c r="BF227" i="7"/>
  <c r="BD227" i="7"/>
  <c r="BB227" i="7"/>
  <c r="AZ227" i="7"/>
  <c r="AX227" i="7"/>
  <c r="AV227" i="7"/>
  <c r="AT227" i="7"/>
  <c r="AR227" i="7"/>
  <c r="AP227" i="7"/>
  <c r="AN227" i="7"/>
  <c r="AL227" i="7"/>
  <c r="AJ227" i="7"/>
  <c r="AH227" i="7"/>
  <c r="AF227" i="7"/>
  <c r="AD227" i="7"/>
  <c r="AB227" i="7"/>
  <c r="Z227" i="7"/>
  <c r="X227" i="7"/>
  <c r="V227" i="7"/>
  <c r="T227" i="7"/>
  <c r="R227" i="7"/>
  <c r="BR226" i="7"/>
  <c r="BP226" i="7"/>
  <c r="BN226" i="7"/>
  <c r="BL226" i="7"/>
  <c r="BJ226" i="7"/>
  <c r="BH226" i="7"/>
  <c r="BF226" i="7"/>
  <c r="BD226" i="7"/>
  <c r="BB226" i="7"/>
  <c r="AZ226" i="7"/>
  <c r="AX226" i="7"/>
  <c r="AV226" i="7"/>
  <c r="AT226" i="7"/>
  <c r="AR226" i="7"/>
  <c r="AP226" i="7"/>
  <c r="AN226" i="7"/>
  <c r="AL226" i="7"/>
  <c r="AJ226" i="7"/>
  <c r="AH226" i="7"/>
  <c r="AF226" i="7"/>
  <c r="AD226" i="7"/>
  <c r="AB226" i="7"/>
  <c r="Z226" i="7"/>
  <c r="X226" i="7"/>
  <c r="V226" i="7"/>
  <c r="T226" i="7"/>
  <c r="R226" i="7"/>
  <c r="BR225" i="7"/>
  <c r="BP225" i="7"/>
  <c r="BN225" i="7"/>
  <c r="BL225" i="7"/>
  <c r="BJ225" i="7"/>
  <c r="BH225" i="7"/>
  <c r="BF225" i="7"/>
  <c r="BD225" i="7"/>
  <c r="BB225" i="7"/>
  <c r="AZ225" i="7"/>
  <c r="AX225" i="7"/>
  <c r="AV225" i="7"/>
  <c r="AT225" i="7"/>
  <c r="AR225" i="7"/>
  <c r="AP225" i="7"/>
  <c r="AN225" i="7"/>
  <c r="AL225" i="7"/>
  <c r="AJ225" i="7"/>
  <c r="AH225" i="7"/>
  <c r="AF225" i="7"/>
  <c r="AD225" i="7"/>
  <c r="AB225" i="7"/>
  <c r="Z225" i="7"/>
  <c r="X225" i="7"/>
  <c r="V225" i="7"/>
  <c r="T225" i="7"/>
  <c r="R225" i="7"/>
  <c r="BR224" i="7"/>
  <c r="BP224" i="7"/>
  <c r="BN224" i="7"/>
  <c r="BL224" i="7"/>
  <c r="BJ224" i="7"/>
  <c r="BH224" i="7"/>
  <c r="BF224" i="7"/>
  <c r="BD224" i="7"/>
  <c r="BB224" i="7"/>
  <c r="AZ224" i="7"/>
  <c r="AX224" i="7"/>
  <c r="AV224" i="7"/>
  <c r="AT224" i="7"/>
  <c r="AR224" i="7"/>
  <c r="AP224" i="7"/>
  <c r="AN224" i="7"/>
  <c r="AL224" i="7"/>
  <c r="AJ224" i="7"/>
  <c r="AH224" i="7"/>
  <c r="AF224" i="7"/>
  <c r="AD224" i="7"/>
  <c r="AB224" i="7"/>
  <c r="Z224" i="7"/>
  <c r="X224" i="7"/>
  <c r="V224" i="7"/>
  <c r="T224" i="7"/>
  <c r="R224" i="7"/>
  <c r="BR223" i="7"/>
  <c r="BP223" i="7"/>
  <c r="BN223" i="7"/>
  <c r="BL223" i="7"/>
  <c r="BJ223" i="7"/>
  <c r="BH223" i="7"/>
  <c r="BF223" i="7"/>
  <c r="BD223" i="7"/>
  <c r="BB223" i="7"/>
  <c r="AZ223" i="7"/>
  <c r="AX223" i="7"/>
  <c r="AV223" i="7"/>
  <c r="AT223" i="7"/>
  <c r="AR223" i="7"/>
  <c r="AP223" i="7"/>
  <c r="AN223" i="7"/>
  <c r="AL223" i="7"/>
  <c r="AJ223" i="7"/>
  <c r="AH223" i="7"/>
  <c r="AF223" i="7"/>
  <c r="AD223" i="7"/>
  <c r="AB223" i="7"/>
  <c r="Z223" i="7"/>
  <c r="X223" i="7"/>
  <c r="V223" i="7"/>
  <c r="T223" i="7"/>
  <c r="R223" i="7"/>
  <c r="BR222" i="7"/>
  <c r="BP222" i="7"/>
  <c r="BN222" i="7"/>
  <c r="BL222" i="7"/>
  <c r="BJ222" i="7"/>
  <c r="BH222" i="7"/>
  <c r="BF222" i="7"/>
  <c r="BD222" i="7"/>
  <c r="BB222" i="7"/>
  <c r="AZ222" i="7"/>
  <c r="AX222" i="7"/>
  <c r="AV222" i="7"/>
  <c r="AT222" i="7"/>
  <c r="AR222" i="7"/>
  <c r="AP222" i="7"/>
  <c r="AN222" i="7"/>
  <c r="AL222" i="7"/>
  <c r="AJ222" i="7"/>
  <c r="AH222" i="7"/>
  <c r="AF222" i="7"/>
  <c r="AD222" i="7"/>
  <c r="AB222" i="7"/>
  <c r="Z222" i="7"/>
  <c r="X222" i="7"/>
  <c r="V222" i="7"/>
  <c r="T222" i="7"/>
  <c r="R222" i="7"/>
  <c r="BR221" i="7"/>
  <c r="BP221" i="7"/>
  <c r="BN221" i="7"/>
  <c r="BL221" i="7"/>
  <c r="BJ221" i="7"/>
  <c r="BH221" i="7"/>
  <c r="BF221" i="7"/>
  <c r="BD221" i="7"/>
  <c r="BB221" i="7"/>
  <c r="AZ221" i="7"/>
  <c r="AX221" i="7"/>
  <c r="AV221" i="7"/>
  <c r="AT221" i="7"/>
  <c r="AR221" i="7"/>
  <c r="AP221" i="7"/>
  <c r="AN221" i="7"/>
  <c r="AL221" i="7"/>
  <c r="AJ221" i="7"/>
  <c r="AH221" i="7"/>
  <c r="AF221" i="7"/>
  <c r="AD221" i="7"/>
  <c r="AB221" i="7"/>
  <c r="Z221" i="7"/>
  <c r="X221" i="7"/>
  <c r="V221" i="7"/>
  <c r="T221" i="7"/>
  <c r="R221" i="7"/>
  <c r="BR220" i="7"/>
  <c r="BP220" i="7"/>
  <c r="BN220" i="7"/>
  <c r="BL220" i="7"/>
  <c r="BJ220" i="7"/>
  <c r="BH220" i="7"/>
  <c r="BF220" i="7"/>
  <c r="BD220" i="7"/>
  <c r="BB220" i="7"/>
  <c r="AZ220" i="7"/>
  <c r="AX220" i="7"/>
  <c r="AV220" i="7"/>
  <c r="AT220" i="7"/>
  <c r="AR220" i="7"/>
  <c r="AP220" i="7"/>
  <c r="AN220" i="7"/>
  <c r="AL220" i="7"/>
  <c r="AJ220" i="7"/>
  <c r="AH220" i="7"/>
  <c r="AF220" i="7"/>
  <c r="AD220" i="7"/>
  <c r="AB220" i="7"/>
  <c r="Z220" i="7"/>
  <c r="X220" i="7"/>
  <c r="V220" i="7"/>
  <c r="T220" i="7"/>
  <c r="R220" i="7"/>
  <c r="BR219" i="7"/>
  <c r="BP219" i="7"/>
  <c r="BN219" i="7"/>
  <c r="BL219" i="7"/>
  <c r="BJ219" i="7"/>
  <c r="BH219" i="7"/>
  <c r="BF219" i="7"/>
  <c r="BD219" i="7"/>
  <c r="BB219" i="7"/>
  <c r="AZ219" i="7"/>
  <c r="AX219" i="7"/>
  <c r="AV219" i="7"/>
  <c r="AT219" i="7"/>
  <c r="AR219" i="7"/>
  <c r="AP219" i="7"/>
  <c r="AN219" i="7"/>
  <c r="AL219" i="7"/>
  <c r="AJ219" i="7"/>
  <c r="AH219" i="7"/>
  <c r="AF219" i="7"/>
  <c r="AD219" i="7"/>
  <c r="AB219" i="7"/>
  <c r="Z219" i="7"/>
  <c r="X219" i="7"/>
  <c r="V219" i="7"/>
  <c r="T219" i="7"/>
  <c r="R219" i="7"/>
  <c r="BR218" i="7"/>
  <c r="BP218" i="7"/>
  <c r="BN218" i="7"/>
  <c r="BL218" i="7"/>
  <c r="BJ218" i="7"/>
  <c r="BH218" i="7"/>
  <c r="BF218" i="7"/>
  <c r="BD218" i="7"/>
  <c r="BB218" i="7"/>
  <c r="AZ218" i="7"/>
  <c r="AX218" i="7"/>
  <c r="AV218" i="7"/>
  <c r="AT218" i="7"/>
  <c r="AR218" i="7"/>
  <c r="AP218" i="7"/>
  <c r="AN218" i="7"/>
  <c r="AL218" i="7"/>
  <c r="AJ218" i="7"/>
  <c r="AH218" i="7"/>
  <c r="AF218" i="7"/>
  <c r="AD218" i="7"/>
  <c r="AB218" i="7"/>
  <c r="Z218" i="7"/>
  <c r="X218" i="7"/>
  <c r="V218" i="7"/>
  <c r="T218" i="7"/>
  <c r="R218" i="7"/>
  <c r="BR217" i="7"/>
  <c r="BP217" i="7"/>
  <c r="BN217" i="7"/>
  <c r="BL217" i="7"/>
  <c r="BJ217" i="7"/>
  <c r="BH217" i="7"/>
  <c r="BF217" i="7"/>
  <c r="BD217" i="7"/>
  <c r="BB217" i="7"/>
  <c r="AZ217" i="7"/>
  <c r="AX217" i="7"/>
  <c r="AV217" i="7"/>
  <c r="AT217" i="7"/>
  <c r="AR217" i="7"/>
  <c r="AP217" i="7"/>
  <c r="AN217" i="7"/>
  <c r="AL217" i="7"/>
  <c r="AJ217" i="7"/>
  <c r="AH217" i="7"/>
  <c r="AF217" i="7"/>
  <c r="AD217" i="7"/>
  <c r="AB217" i="7"/>
  <c r="Z217" i="7"/>
  <c r="X217" i="7"/>
  <c r="V217" i="7"/>
  <c r="T217" i="7"/>
  <c r="R217" i="7"/>
  <c r="BR203" i="7"/>
  <c r="BP203" i="7"/>
  <c r="BN203" i="7"/>
  <c r="BL203" i="7"/>
  <c r="BJ203" i="7"/>
  <c r="BH203" i="7"/>
  <c r="BF203" i="7"/>
  <c r="BD203" i="7"/>
  <c r="BB203" i="7"/>
  <c r="AZ203" i="7"/>
  <c r="AX203" i="7"/>
  <c r="AV203" i="7"/>
  <c r="AT203" i="7"/>
  <c r="AR203" i="7"/>
  <c r="AP203" i="7"/>
  <c r="AN203" i="7"/>
  <c r="AL203" i="7"/>
  <c r="AJ203" i="7"/>
  <c r="AH203" i="7"/>
  <c r="AF203" i="7"/>
  <c r="AD203" i="7"/>
  <c r="AB203" i="7"/>
  <c r="Z203" i="7"/>
  <c r="X203" i="7"/>
  <c r="V203" i="7"/>
  <c r="T203" i="7"/>
  <c r="R203" i="7"/>
  <c r="AP207" i="7"/>
  <c r="G1248" i="8"/>
  <c r="E1248" i="8"/>
  <c r="G1247" i="8"/>
  <c r="E1247" i="8"/>
  <c r="G1246" i="8"/>
  <c r="E1246" i="8"/>
  <c r="G1245" i="8"/>
  <c r="E1245" i="8"/>
  <c r="G1244" i="8"/>
  <c r="E1244" i="8"/>
  <c r="G1243" i="8"/>
  <c r="E1243" i="8"/>
  <c r="G1242" i="8"/>
  <c r="E1242" i="8"/>
  <c r="G1241" i="8"/>
  <c r="E1241" i="8"/>
  <c r="G1240" i="8"/>
  <c r="E1240" i="8"/>
  <c r="G1239" i="8"/>
  <c r="E1239" i="8"/>
  <c r="G1238" i="8"/>
  <c r="E1238" i="8"/>
  <c r="G1237" i="8"/>
  <c r="E1237" i="8"/>
  <c r="G1236" i="8"/>
  <c r="E1236" i="8"/>
  <c r="G1235" i="8"/>
  <c r="E1235" i="8"/>
  <c r="G1234" i="8"/>
  <c r="E1234" i="8"/>
  <c r="G1233" i="8"/>
  <c r="E1233" i="8"/>
  <c r="G1232" i="8"/>
  <c r="E1232" i="8"/>
  <c r="G1231" i="8"/>
  <c r="E1231" i="8"/>
  <c r="G1230" i="8"/>
  <c r="E1230" i="8"/>
  <c r="G1229" i="8"/>
  <c r="E1229" i="8"/>
  <c r="G1228" i="8"/>
  <c r="E1228" i="8"/>
  <c r="G1227" i="8"/>
  <c r="E1227" i="8"/>
  <c r="G1226" i="8"/>
  <c r="E1226" i="8"/>
  <c r="G1225" i="8"/>
  <c r="E1225" i="8"/>
  <c r="G1224" i="8"/>
  <c r="E1224" i="8"/>
  <c r="G1223" i="8"/>
  <c r="E1223" i="8"/>
  <c r="G1222" i="8"/>
  <c r="E1222" i="8"/>
  <c r="G1221" i="8"/>
  <c r="E1221" i="8"/>
  <c r="G1220" i="8"/>
  <c r="E1220" i="8"/>
  <c r="G1219" i="8"/>
  <c r="E1219" i="8"/>
  <c r="G1218" i="8"/>
  <c r="E1218" i="8"/>
  <c r="G1217" i="8"/>
  <c r="E1217" i="8"/>
  <c r="G1216" i="8"/>
  <c r="E1216" i="8"/>
  <c r="G1215" i="8"/>
  <c r="E1215" i="8"/>
  <c r="G1214" i="8"/>
  <c r="E1214" i="8"/>
  <c r="G1213" i="8"/>
  <c r="E1213" i="8"/>
  <c r="G1212" i="8"/>
  <c r="E1212" i="8"/>
  <c r="G1211" i="8"/>
  <c r="E1211" i="8"/>
  <c r="G1210" i="8"/>
  <c r="E1210" i="8"/>
  <c r="G1209" i="8"/>
  <c r="E1209" i="8"/>
  <c r="G1208" i="8"/>
  <c r="E1208" i="8"/>
  <c r="G1207" i="8"/>
  <c r="E1207" i="8"/>
  <c r="G1206" i="8"/>
  <c r="E1206" i="8"/>
  <c r="G1195" i="8"/>
  <c r="E1195" i="8"/>
  <c r="G1194" i="8"/>
  <c r="E1194" i="8"/>
  <c r="G1193" i="8"/>
  <c r="E1193" i="8"/>
  <c r="BJ206" i="7"/>
  <c r="AT204" i="7"/>
  <c r="V202" i="7"/>
  <c r="R199" i="7"/>
  <c r="G1110" i="8"/>
  <c r="G1192" i="8"/>
  <c r="G1191" i="8"/>
  <c r="G1190" i="8"/>
  <c r="G1189" i="8"/>
  <c r="G1188" i="8"/>
  <c r="G1187" i="8"/>
  <c r="G1186" i="8"/>
  <c r="G1185" i="8"/>
  <c r="G1184" i="8"/>
  <c r="G1183" i="8"/>
  <c r="G1182" i="8"/>
  <c r="G1181" i="8"/>
  <c r="G1180" i="8"/>
  <c r="G1179" i="8"/>
  <c r="G1178" i="8"/>
  <c r="G1177" i="8"/>
  <c r="G1176" i="8"/>
  <c r="G1175" i="8"/>
  <c r="G1174" i="8"/>
  <c r="G1173" i="8"/>
  <c r="G1172" i="8"/>
  <c r="G1171" i="8"/>
  <c r="G1170" i="8"/>
  <c r="G1169" i="8"/>
  <c r="G1168" i="8"/>
  <c r="G1167" i="8"/>
  <c r="G1166" i="8"/>
  <c r="G1164" i="8"/>
  <c r="G1163" i="8"/>
  <c r="G1162" i="8"/>
  <c r="G1161" i="8"/>
  <c r="G1160" i="8"/>
  <c r="G1159" i="8"/>
  <c r="G1158" i="8"/>
  <c r="G1157" i="8"/>
  <c r="G1156" i="8"/>
  <c r="G1155" i="8"/>
  <c r="G1154" i="8"/>
  <c r="G1153" i="8"/>
  <c r="G1152" i="8"/>
  <c r="G1151" i="8"/>
  <c r="G1150" i="8"/>
  <c r="G1149" i="8"/>
  <c r="G1148" i="8"/>
  <c r="G1147" i="8"/>
  <c r="G1146" i="8"/>
  <c r="G1145" i="8"/>
  <c r="G1144" i="8"/>
  <c r="G1143" i="8"/>
  <c r="G1142" i="8"/>
  <c r="G1141" i="8"/>
  <c r="G1140" i="8"/>
  <c r="G1139" i="8"/>
  <c r="G1138" i="8"/>
  <c r="G1137" i="8"/>
  <c r="G1136" i="8"/>
  <c r="G1135" i="8"/>
  <c r="G1134" i="8"/>
  <c r="G1133" i="8"/>
  <c r="G1132" i="8"/>
  <c r="G1131" i="8"/>
  <c r="G1130" i="8"/>
  <c r="G1129" i="8"/>
  <c r="G1128" i="8"/>
  <c r="G1127" i="8"/>
  <c r="G1126" i="8"/>
  <c r="G1125" i="8"/>
  <c r="G1124" i="8"/>
  <c r="G1123" i="8"/>
  <c r="G1122" i="8"/>
  <c r="G1121" i="8"/>
  <c r="G1120" i="8"/>
  <c r="G1119" i="8"/>
  <c r="G1118" i="8"/>
  <c r="G1117" i="8"/>
  <c r="G1116" i="8"/>
  <c r="G1115" i="8"/>
  <c r="G1114" i="8"/>
  <c r="G1113" i="8"/>
  <c r="G1112" i="8"/>
  <c r="G1111" i="8"/>
  <c r="E1192" i="8"/>
  <c r="E1191" i="8"/>
  <c r="E1190" i="8"/>
  <c r="E1189" i="8"/>
  <c r="E1188" i="8"/>
  <c r="E1187" i="8"/>
  <c r="E1186" i="8"/>
  <c r="E1185" i="8"/>
  <c r="E1184" i="8"/>
  <c r="E1183" i="8"/>
  <c r="E1182" i="8"/>
  <c r="E1181" i="8"/>
  <c r="E1180" i="8"/>
  <c r="E1179" i="8"/>
  <c r="E1178" i="8"/>
  <c r="E1177" i="8"/>
  <c r="E1176" i="8"/>
  <c r="E1175" i="8"/>
  <c r="E1174" i="8"/>
  <c r="E1173" i="8"/>
  <c r="E1172" i="8"/>
  <c r="E1171" i="8"/>
  <c r="E1170" i="8"/>
  <c r="E1169" i="8"/>
  <c r="E1168" i="8"/>
  <c r="E1167" i="8"/>
  <c r="E1166" i="8"/>
  <c r="E1164" i="8"/>
  <c r="E1163" i="8"/>
  <c r="E1162" i="8"/>
  <c r="E1161" i="8"/>
  <c r="E1160" i="8"/>
  <c r="E1159" i="8"/>
  <c r="E1158" i="8"/>
  <c r="E1157" i="8"/>
  <c r="E1156" i="8"/>
  <c r="E1155" i="8"/>
  <c r="E1154" i="8"/>
  <c r="E1153" i="8"/>
  <c r="E1152" i="8"/>
  <c r="E1151" i="8"/>
  <c r="E1150" i="8"/>
  <c r="E1149" i="8"/>
  <c r="E1148" i="8"/>
  <c r="E1147" i="8"/>
  <c r="E1146" i="8"/>
  <c r="E1145" i="8"/>
  <c r="E1144" i="8"/>
  <c r="E1143" i="8"/>
  <c r="E1142" i="8"/>
  <c r="E1141" i="8"/>
  <c r="E1140" i="8"/>
  <c r="E1139" i="8"/>
  <c r="E1138" i="8"/>
  <c r="E1137" i="8"/>
  <c r="E1136" i="8"/>
  <c r="E1135" i="8"/>
  <c r="E1134" i="8"/>
  <c r="E1133" i="8"/>
  <c r="E1132" i="8"/>
  <c r="E1131" i="8"/>
  <c r="E1130" i="8"/>
  <c r="E1129" i="8"/>
  <c r="E1128" i="8"/>
  <c r="E1127" i="8"/>
  <c r="E1126" i="8"/>
  <c r="E1125" i="8"/>
  <c r="E1124" i="8"/>
  <c r="E1123" i="8"/>
  <c r="E1122" i="8"/>
  <c r="E1121" i="8"/>
  <c r="E1120" i="8"/>
  <c r="E1119" i="8"/>
  <c r="E1118" i="8"/>
  <c r="E1117" i="8"/>
  <c r="E1116" i="8"/>
  <c r="E1115" i="8"/>
  <c r="E1114" i="8"/>
  <c r="E1113" i="8"/>
  <c r="E1112" i="8"/>
  <c r="E1111" i="8"/>
  <c r="BR216" i="7" l="1"/>
  <c r="BP216" i="7"/>
  <c r="BN216" i="7"/>
  <c r="BL216" i="7"/>
  <c r="BJ216" i="7"/>
  <c r="BH216" i="7"/>
  <c r="BF216" i="7"/>
  <c r="BD216" i="7"/>
  <c r="BB216" i="7"/>
  <c r="AZ216" i="7"/>
  <c r="AX216" i="7"/>
  <c r="AV216" i="7"/>
  <c r="AT216" i="7"/>
  <c r="AR216" i="7"/>
  <c r="AP216" i="7"/>
  <c r="BR215" i="7"/>
  <c r="BP215" i="7"/>
  <c r="BN215" i="7"/>
  <c r="BL215" i="7"/>
  <c r="BJ215" i="7"/>
  <c r="BH215" i="7"/>
  <c r="BF215" i="7"/>
  <c r="BD215" i="7"/>
  <c r="BB215" i="7"/>
  <c r="AZ215" i="7"/>
  <c r="AX215" i="7"/>
  <c r="AV215" i="7"/>
  <c r="AT215" i="7"/>
  <c r="AR215" i="7"/>
  <c r="AP215" i="7"/>
  <c r="BR214" i="7"/>
  <c r="BP214" i="7"/>
  <c r="BN214" i="7"/>
  <c r="BL214" i="7"/>
  <c r="BJ214" i="7"/>
  <c r="BH214" i="7"/>
  <c r="BF214" i="7"/>
  <c r="BD214" i="7"/>
  <c r="BB214" i="7"/>
  <c r="AZ214" i="7"/>
  <c r="AX214" i="7"/>
  <c r="AV214" i="7"/>
  <c r="AT214" i="7"/>
  <c r="AR214" i="7"/>
  <c r="AP214" i="7"/>
  <c r="BR213" i="7"/>
  <c r="BP213" i="7"/>
  <c r="BN213" i="7"/>
  <c r="BL213" i="7"/>
  <c r="BJ213" i="7"/>
  <c r="BH213" i="7"/>
  <c r="BF213" i="7"/>
  <c r="BD213" i="7"/>
  <c r="BB213" i="7"/>
  <c r="AZ213" i="7"/>
  <c r="AX213" i="7"/>
  <c r="AV213" i="7"/>
  <c r="AT213" i="7"/>
  <c r="AR213" i="7"/>
  <c r="AP213" i="7"/>
  <c r="BR212" i="7"/>
  <c r="BP212" i="7"/>
  <c r="BN212" i="7"/>
  <c r="BL212" i="7"/>
  <c r="BJ212" i="7"/>
  <c r="BH212" i="7"/>
  <c r="BF212" i="7"/>
  <c r="BD212" i="7"/>
  <c r="BB212" i="7"/>
  <c r="AZ212" i="7"/>
  <c r="AX212" i="7"/>
  <c r="AV212" i="7"/>
  <c r="AT212" i="7"/>
  <c r="AR212" i="7"/>
  <c r="AP212" i="7"/>
  <c r="BR211" i="7"/>
  <c r="BP211" i="7"/>
  <c r="BN211" i="7"/>
  <c r="BL211" i="7"/>
  <c r="BJ211" i="7"/>
  <c r="BH211" i="7"/>
  <c r="BF211" i="7"/>
  <c r="BD211" i="7"/>
  <c r="BB211" i="7"/>
  <c r="AZ211" i="7"/>
  <c r="AX211" i="7"/>
  <c r="AV211" i="7"/>
  <c r="AT211" i="7"/>
  <c r="AR211" i="7"/>
  <c r="AP211" i="7"/>
  <c r="BR210" i="7"/>
  <c r="BP210" i="7"/>
  <c r="BN210" i="7"/>
  <c r="BL210" i="7"/>
  <c r="BJ210" i="7"/>
  <c r="BH210" i="7"/>
  <c r="BF210" i="7"/>
  <c r="BD210" i="7"/>
  <c r="BB210" i="7"/>
  <c r="AZ210" i="7"/>
  <c r="AX210" i="7"/>
  <c r="AV210" i="7"/>
  <c r="AT210" i="7"/>
  <c r="AR210" i="7"/>
  <c r="AP210" i="7"/>
  <c r="BR209" i="7"/>
  <c r="BP209" i="7"/>
  <c r="BN209" i="7"/>
  <c r="BL209" i="7"/>
  <c r="BJ209" i="7"/>
  <c r="BH209" i="7"/>
  <c r="BF209" i="7"/>
  <c r="BD209" i="7"/>
  <c r="BB209" i="7"/>
  <c r="AZ209" i="7"/>
  <c r="AX209" i="7"/>
  <c r="AV209" i="7"/>
  <c r="AT209" i="7"/>
  <c r="AR209" i="7"/>
  <c r="AP209" i="7"/>
  <c r="BR208" i="7"/>
  <c r="BP208" i="7"/>
  <c r="BN208" i="7"/>
  <c r="BL208" i="7"/>
  <c r="BJ208" i="7"/>
  <c r="BH208" i="7"/>
  <c r="BF208" i="7"/>
  <c r="BD208" i="7"/>
  <c r="BB208" i="7"/>
  <c r="AZ208" i="7"/>
  <c r="AX208" i="7"/>
  <c r="AV208" i="7"/>
  <c r="AT208" i="7"/>
  <c r="AR208" i="7"/>
  <c r="AP208" i="7"/>
  <c r="BR207" i="7"/>
  <c r="BP207" i="7"/>
  <c r="BN207" i="7"/>
  <c r="BL207" i="7"/>
  <c r="BJ207" i="7"/>
  <c r="BH207" i="7"/>
  <c r="BF207" i="7"/>
  <c r="BD207" i="7"/>
  <c r="BB207" i="7"/>
  <c r="AZ207" i="7"/>
  <c r="AX207" i="7"/>
  <c r="AV207" i="7"/>
  <c r="AT207" i="7"/>
  <c r="AR207" i="7"/>
  <c r="BR206" i="7"/>
  <c r="BP206" i="7"/>
  <c r="BN206" i="7"/>
  <c r="BL206" i="7"/>
  <c r="BH206" i="7"/>
  <c r="BF206" i="7"/>
  <c r="BD206" i="7"/>
  <c r="BB206" i="7"/>
  <c r="AZ206" i="7"/>
  <c r="AX206" i="7"/>
  <c r="AV206" i="7"/>
  <c r="AT206" i="7"/>
  <c r="AR206" i="7"/>
  <c r="AP206" i="7"/>
  <c r="BR205" i="7"/>
  <c r="BP205" i="7"/>
  <c r="BN205" i="7"/>
  <c r="BL205" i="7"/>
  <c r="BJ205" i="7"/>
  <c r="BH205" i="7"/>
  <c r="BF205" i="7"/>
  <c r="BD205" i="7"/>
  <c r="BB205" i="7"/>
  <c r="AZ205" i="7"/>
  <c r="AX205" i="7"/>
  <c r="AV205" i="7"/>
  <c r="AT205" i="7"/>
  <c r="AR205" i="7"/>
  <c r="AP205" i="7"/>
  <c r="BR204" i="7"/>
  <c r="BP204" i="7"/>
  <c r="BN204" i="7"/>
  <c r="BL204" i="7"/>
  <c r="BJ204" i="7"/>
  <c r="BH204" i="7"/>
  <c r="BF204" i="7"/>
  <c r="BD204" i="7"/>
  <c r="BB204" i="7"/>
  <c r="AZ204" i="7"/>
  <c r="AX204" i="7"/>
  <c r="AV204" i="7"/>
  <c r="AR204" i="7"/>
  <c r="AP204" i="7"/>
  <c r="BR202" i="7"/>
  <c r="BP202" i="7"/>
  <c r="BN202" i="7"/>
  <c r="BL202" i="7"/>
  <c r="BJ202" i="7"/>
  <c r="BH202" i="7"/>
  <c r="BF202" i="7"/>
  <c r="BD202" i="7"/>
  <c r="BB202" i="7"/>
  <c r="AZ202" i="7"/>
  <c r="AX202" i="7"/>
  <c r="AV202" i="7"/>
  <c r="AT202" i="7"/>
  <c r="AR202" i="7"/>
  <c r="AP202" i="7"/>
  <c r="BR201" i="7"/>
  <c r="BP201" i="7"/>
  <c r="BN201" i="7"/>
  <c r="BL201" i="7"/>
  <c r="BJ201" i="7"/>
  <c r="BH201" i="7"/>
  <c r="BF201" i="7"/>
  <c r="BD201" i="7"/>
  <c r="BB201" i="7"/>
  <c r="AZ201" i="7"/>
  <c r="AX201" i="7"/>
  <c r="AV201" i="7"/>
  <c r="AT201" i="7"/>
  <c r="AR201" i="7"/>
  <c r="AP201" i="7"/>
  <c r="BR200" i="7"/>
  <c r="BP200" i="7"/>
  <c r="BN200" i="7"/>
  <c r="BL200" i="7"/>
  <c r="BJ200" i="7"/>
  <c r="BH200" i="7"/>
  <c r="BF200" i="7"/>
  <c r="BD200" i="7"/>
  <c r="BB200" i="7"/>
  <c r="AZ200" i="7"/>
  <c r="AX200" i="7"/>
  <c r="AV200" i="7"/>
  <c r="AT200" i="7"/>
  <c r="AR200" i="7"/>
  <c r="AP200" i="7"/>
  <c r="BR199" i="7"/>
  <c r="BP199" i="7"/>
  <c r="BN199" i="7"/>
  <c r="BL199" i="7"/>
  <c r="BJ199" i="7"/>
  <c r="BH199" i="7"/>
  <c r="BF199" i="7"/>
  <c r="BD199" i="7"/>
  <c r="BB199" i="7"/>
  <c r="AZ199" i="7"/>
  <c r="AX199" i="7"/>
  <c r="AV199" i="7"/>
  <c r="AT199" i="7"/>
  <c r="AR199" i="7"/>
  <c r="AP199" i="7"/>
  <c r="BR198" i="7"/>
  <c r="BP198" i="7"/>
  <c r="BN198" i="7"/>
  <c r="BL198" i="7"/>
  <c r="BJ198" i="7"/>
  <c r="BH198" i="7"/>
  <c r="BF198" i="7"/>
  <c r="BD198" i="7"/>
  <c r="BB198" i="7"/>
  <c r="AZ198" i="7"/>
  <c r="AX198" i="7"/>
  <c r="AV198" i="7"/>
  <c r="AT198" i="7"/>
  <c r="AR198" i="7"/>
  <c r="AP198" i="7"/>
  <c r="BR197" i="7"/>
  <c r="BP197" i="7"/>
  <c r="BN197" i="7"/>
  <c r="BL197" i="7"/>
  <c r="BJ197" i="7"/>
  <c r="BH197" i="7"/>
  <c r="BF197" i="7"/>
  <c r="BD197" i="7"/>
  <c r="BB197" i="7"/>
  <c r="AZ197" i="7"/>
  <c r="AX197" i="7"/>
  <c r="AV197" i="7"/>
  <c r="AT197" i="7"/>
  <c r="AR197" i="7"/>
  <c r="AP197" i="7"/>
  <c r="BR196" i="7"/>
  <c r="BP196" i="7"/>
  <c r="BN196" i="7"/>
  <c r="BL196" i="7"/>
  <c r="BJ196" i="7"/>
  <c r="BH196" i="7"/>
  <c r="BF196" i="7"/>
  <c r="BD196" i="7"/>
  <c r="BB196" i="7"/>
  <c r="AZ196" i="7"/>
  <c r="AX196" i="7"/>
  <c r="AV196" i="7"/>
  <c r="AT196" i="7"/>
  <c r="AR196" i="7"/>
  <c r="AP196" i="7"/>
  <c r="BR195" i="7"/>
  <c r="BP195" i="7"/>
  <c r="BN195" i="7"/>
  <c r="BL195" i="7"/>
  <c r="BJ195" i="7"/>
  <c r="BH195" i="7"/>
  <c r="BF195" i="7"/>
  <c r="BD195" i="7"/>
  <c r="BB195" i="7"/>
  <c r="AZ195" i="7"/>
  <c r="AX195" i="7"/>
  <c r="AV195" i="7"/>
  <c r="AT195" i="7"/>
  <c r="AR195" i="7"/>
  <c r="AP195" i="7"/>
  <c r="AN216" i="7"/>
  <c r="AL216" i="7"/>
  <c r="AJ216" i="7"/>
  <c r="AH216" i="7"/>
  <c r="AF216" i="7"/>
  <c r="AD216" i="7"/>
  <c r="AB216" i="7"/>
  <c r="Z216" i="7"/>
  <c r="X216" i="7"/>
  <c r="V216" i="7"/>
  <c r="T216" i="7"/>
  <c r="R216" i="7"/>
  <c r="AN215" i="7"/>
  <c r="AL215" i="7"/>
  <c r="AJ215" i="7"/>
  <c r="AH215" i="7"/>
  <c r="AF215" i="7"/>
  <c r="AD215" i="7"/>
  <c r="AB215" i="7"/>
  <c r="Z215" i="7"/>
  <c r="X215" i="7"/>
  <c r="V215" i="7"/>
  <c r="T215" i="7"/>
  <c r="R215" i="7"/>
  <c r="AN214" i="7"/>
  <c r="AL214" i="7"/>
  <c r="AJ214" i="7"/>
  <c r="AH214" i="7"/>
  <c r="AF214" i="7"/>
  <c r="AD214" i="7"/>
  <c r="AB214" i="7"/>
  <c r="Z214" i="7"/>
  <c r="X214" i="7"/>
  <c r="V214" i="7"/>
  <c r="T214" i="7"/>
  <c r="R214" i="7"/>
  <c r="AN213" i="7"/>
  <c r="AL213" i="7"/>
  <c r="AJ213" i="7"/>
  <c r="AH213" i="7"/>
  <c r="AF213" i="7"/>
  <c r="AD213" i="7"/>
  <c r="AB213" i="7"/>
  <c r="Z213" i="7"/>
  <c r="X213" i="7"/>
  <c r="V213" i="7"/>
  <c r="T213" i="7"/>
  <c r="R213" i="7"/>
  <c r="AN212" i="7"/>
  <c r="AL212" i="7"/>
  <c r="AJ212" i="7"/>
  <c r="AH212" i="7"/>
  <c r="AF212" i="7"/>
  <c r="AD212" i="7"/>
  <c r="AB212" i="7"/>
  <c r="Z212" i="7"/>
  <c r="X212" i="7"/>
  <c r="V212" i="7"/>
  <c r="T212" i="7"/>
  <c r="R212" i="7"/>
  <c r="AN211" i="7"/>
  <c r="AL211" i="7"/>
  <c r="AJ211" i="7"/>
  <c r="AH211" i="7"/>
  <c r="AF211" i="7"/>
  <c r="AD211" i="7"/>
  <c r="AB211" i="7"/>
  <c r="Z211" i="7"/>
  <c r="X211" i="7"/>
  <c r="V211" i="7"/>
  <c r="T211" i="7"/>
  <c r="R211" i="7"/>
  <c r="AN210" i="7"/>
  <c r="AL210" i="7"/>
  <c r="AJ210" i="7"/>
  <c r="AH210" i="7"/>
  <c r="AF210" i="7"/>
  <c r="AD210" i="7"/>
  <c r="AB210" i="7"/>
  <c r="Z210" i="7"/>
  <c r="X210" i="7"/>
  <c r="V210" i="7"/>
  <c r="T210" i="7"/>
  <c r="R210" i="7"/>
  <c r="AN209" i="7"/>
  <c r="AL209" i="7"/>
  <c r="AJ209" i="7"/>
  <c r="AH209" i="7"/>
  <c r="AF209" i="7"/>
  <c r="AD209" i="7"/>
  <c r="AB209" i="7"/>
  <c r="Z209" i="7"/>
  <c r="X209" i="7"/>
  <c r="V209" i="7"/>
  <c r="T209" i="7"/>
  <c r="R209" i="7"/>
  <c r="AN208" i="7"/>
  <c r="AL208" i="7"/>
  <c r="AJ208" i="7"/>
  <c r="AH208" i="7"/>
  <c r="AF208" i="7"/>
  <c r="AD208" i="7"/>
  <c r="AB208" i="7"/>
  <c r="Z208" i="7"/>
  <c r="X208" i="7"/>
  <c r="V208" i="7"/>
  <c r="T208" i="7"/>
  <c r="R208" i="7"/>
  <c r="AN207" i="7"/>
  <c r="AL207" i="7"/>
  <c r="AJ207" i="7"/>
  <c r="AH207" i="7"/>
  <c r="AF207" i="7"/>
  <c r="AD207" i="7"/>
  <c r="AB207" i="7"/>
  <c r="Z207" i="7"/>
  <c r="X207" i="7"/>
  <c r="V207" i="7"/>
  <c r="T207" i="7"/>
  <c r="R207" i="7"/>
  <c r="AN206" i="7"/>
  <c r="AL206" i="7"/>
  <c r="AJ206" i="7"/>
  <c r="AH206" i="7"/>
  <c r="AF206" i="7"/>
  <c r="AD206" i="7"/>
  <c r="AB206" i="7"/>
  <c r="Z206" i="7"/>
  <c r="X206" i="7"/>
  <c r="V206" i="7"/>
  <c r="T206" i="7"/>
  <c r="R206" i="7"/>
  <c r="AN205" i="7"/>
  <c r="AL205" i="7"/>
  <c r="AJ205" i="7"/>
  <c r="AH205" i="7"/>
  <c r="AF205" i="7"/>
  <c r="AD205" i="7"/>
  <c r="AB205" i="7"/>
  <c r="Z205" i="7"/>
  <c r="X205" i="7"/>
  <c r="V205" i="7"/>
  <c r="T205" i="7"/>
  <c r="R205" i="7"/>
  <c r="AN204" i="7"/>
  <c r="AL204" i="7"/>
  <c r="AJ204" i="7"/>
  <c r="AH204" i="7"/>
  <c r="AF204" i="7"/>
  <c r="AD204" i="7"/>
  <c r="AB204" i="7"/>
  <c r="Z204" i="7"/>
  <c r="X204" i="7"/>
  <c r="V204" i="7"/>
  <c r="T204" i="7"/>
  <c r="R204" i="7"/>
  <c r="AN202" i="7"/>
  <c r="AL202" i="7"/>
  <c r="AJ202" i="7"/>
  <c r="AH202" i="7"/>
  <c r="AF202" i="7"/>
  <c r="AD202" i="7"/>
  <c r="AB202" i="7"/>
  <c r="Z202" i="7"/>
  <c r="X202" i="7"/>
  <c r="T202" i="7"/>
  <c r="R202" i="7"/>
  <c r="AN201" i="7"/>
  <c r="AL201" i="7"/>
  <c r="AJ201" i="7"/>
  <c r="AH201" i="7"/>
  <c r="AF201" i="7"/>
  <c r="AD201" i="7"/>
  <c r="AB201" i="7"/>
  <c r="Z201" i="7"/>
  <c r="X201" i="7"/>
  <c r="V201" i="7"/>
  <c r="T201" i="7"/>
  <c r="R201" i="7"/>
  <c r="AN200" i="7"/>
  <c r="AL200" i="7"/>
  <c r="AJ200" i="7"/>
  <c r="AH200" i="7"/>
  <c r="AF200" i="7"/>
  <c r="AD200" i="7"/>
  <c r="AB200" i="7"/>
  <c r="Z200" i="7"/>
  <c r="X200" i="7"/>
  <c r="V200" i="7"/>
  <c r="T200" i="7"/>
  <c r="R200" i="7"/>
  <c r="AN199" i="7"/>
  <c r="AL199" i="7"/>
  <c r="AJ199" i="7"/>
  <c r="AH199" i="7"/>
  <c r="AF199" i="7"/>
  <c r="AD199" i="7"/>
  <c r="AB199" i="7"/>
  <c r="Z199" i="7"/>
  <c r="X199" i="7"/>
  <c r="V199" i="7"/>
  <c r="T199" i="7"/>
  <c r="AN198" i="7"/>
  <c r="AL198" i="7"/>
  <c r="AJ198" i="7"/>
  <c r="AH198" i="7"/>
  <c r="AF198" i="7"/>
  <c r="AD198" i="7"/>
  <c r="AB198" i="7"/>
  <c r="Z198" i="7"/>
  <c r="X198" i="7"/>
  <c r="V198" i="7"/>
  <c r="T198" i="7"/>
  <c r="R198" i="7"/>
  <c r="AN197" i="7"/>
  <c r="AL197" i="7"/>
  <c r="AJ197" i="7"/>
  <c r="AH197" i="7"/>
  <c r="AF197" i="7"/>
  <c r="AD197" i="7"/>
  <c r="AB197" i="7"/>
  <c r="Z197" i="7"/>
  <c r="X197" i="7"/>
  <c r="V197" i="7"/>
  <c r="T197" i="7"/>
  <c r="R197" i="7"/>
  <c r="AN196" i="7"/>
  <c r="AL196" i="7"/>
  <c r="AJ196" i="7"/>
  <c r="AH196" i="7"/>
  <c r="AF196" i="7"/>
  <c r="AD196" i="7"/>
  <c r="AB196" i="7"/>
  <c r="Z196" i="7"/>
  <c r="X196" i="7"/>
  <c r="V196" i="7"/>
  <c r="T196" i="7"/>
  <c r="R196" i="7"/>
  <c r="AN195" i="7"/>
  <c r="AL195" i="7"/>
  <c r="AJ195" i="7"/>
  <c r="AH195" i="7"/>
  <c r="AF195" i="7"/>
  <c r="AD195" i="7"/>
  <c r="AB195" i="7"/>
  <c r="Z195" i="7"/>
  <c r="X195" i="7"/>
  <c r="V195" i="7"/>
  <c r="T195" i="7"/>
  <c r="R195" i="7"/>
  <c r="R194" i="7"/>
  <c r="G769" i="8"/>
  <c r="E769" i="8"/>
  <c r="G1106" i="8"/>
  <c r="E1106" i="8"/>
  <c r="G1105" i="8"/>
  <c r="E1105" i="8"/>
  <c r="G1104" i="8"/>
  <c r="E1104" i="8"/>
  <c r="G1103" i="8"/>
  <c r="E1103" i="8"/>
  <c r="BR193" i="7"/>
  <c r="BP193" i="7"/>
  <c r="BN193" i="7"/>
  <c r="BL193" i="7"/>
  <c r="BJ193" i="7"/>
  <c r="BH193" i="7"/>
  <c r="BF193" i="7"/>
  <c r="BD193" i="7"/>
  <c r="BB193" i="7"/>
  <c r="AZ193" i="7"/>
  <c r="AX193" i="7"/>
  <c r="AV193" i="7"/>
  <c r="AT193" i="7"/>
  <c r="AR193" i="7"/>
  <c r="AP193" i="7"/>
  <c r="AN193" i="7"/>
  <c r="AL193" i="7"/>
  <c r="AJ193" i="7"/>
  <c r="AH193" i="7"/>
  <c r="AF193" i="7"/>
  <c r="AD193" i="7"/>
  <c r="AB193" i="7"/>
  <c r="Z193" i="7"/>
  <c r="X193" i="7"/>
  <c r="V193" i="7"/>
  <c r="T193" i="7"/>
  <c r="R193" i="7"/>
  <c r="G1108" i="8"/>
  <c r="E1108" i="8"/>
  <c r="G1107" i="8"/>
  <c r="E1107" i="8"/>
  <c r="BR192" i="7"/>
  <c r="BP192" i="7"/>
  <c r="BN192" i="7"/>
  <c r="BL192" i="7"/>
  <c r="BJ192" i="7"/>
  <c r="BH192" i="7"/>
  <c r="BF192" i="7"/>
  <c r="BD192" i="7"/>
  <c r="BB192" i="7"/>
  <c r="AZ192" i="7"/>
  <c r="AX192" i="7"/>
  <c r="AV192" i="7"/>
  <c r="AT192" i="7"/>
  <c r="AR192" i="7"/>
  <c r="AP192" i="7"/>
  <c r="AN192" i="7"/>
  <c r="AL192" i="7"/>
  <c r="AJ192" i="7"/>
  <c r="AH192" i="7"/>
  <c r="AF192" i="7"/>
  <c r="AD192" i="7"/>
  <c r="AB192" i="7"/>
  <c r="Z192" i="7"/>
  <c r="X192" i="7"/>
  <c r="V192" i="7"/>
  <c r="T192" i="7"/>
  <c r="R192" i="7"/>
  <c r="G1102" i="8" l="1"/>
  <c r="E1102" i="8"/>
  <c r="G1109" i="8"/>
  <c r="E1109" i="8"/>
  <c r="BR191" i="7"/>
  <c r="BP191" i="7"/>
  <c r="BN191" i="7"/>
  <c r="BL191" i="7"/>
  <c r="BJ191" i="7"/>
  <c r="BH191" i="7"/>
  <c r="BF191" i="7"/>
  <c r="BD191" i="7"/>
  <c r="BB191" i="7"/>
  <c r="AZ191" i="7"/>
  <c r="AX191" i="7"/>
  <c r="AV191" i="7"/>
  <c r="AT191" i="7"/>
  <c r="AR191" i="7"/>
  <c r="AP191" i="7"/>
  <c r="AN191" i="7"/>
  <c r="AL191" i="7"/>
  <c r="AJ191" i="7"/>
  <c r="AH191" i="7"/>
  <c r="AF191" i="7"/>
  <c r="AD191" i="7"/>
  <c r="AB191" i="7"/>
  <c r="Z191" i="7"/>
  <c r="X191" i="7"/>
  <c r="V191" i="7"/>
  <c r="T191" i="7"/>
  <c r="R191" i="7"/>
  <c r="G1094" i="8"/>
  <c r="E1094" i="8"/>
  <c r="G1093" i="8"/>
  <c r="E1093" i="8"/>
  <c r="G1092" i="8"/>
  <c r="E1092" i="8"/>
  <c r="G1091" i="8"/>
  <c r="E1091" i="8"/>
  <c r="G1090" i="8"/>
  <c r="E1090" i="8"/>
  <c r="G1089" i="8"/>
  <c r="E1089" i="8"/>
  <c r="G1088" i="8"/>
  <c r="E1088" i="8"/>
  <c r="G1087" i="8"/>
  <c r="E1087" i="8"/>
  <c r="G1098" i="8"/>
  <c r="E1098" i="8"/>
  <c r="G1097" i="8"/>
  <c r="E1097" i="8"/>
  <c r="G1096" i="8"/>
  <c r="E1096" i="8"/>
  <c r="G1095" i="8"/>
  <c r="E1095" i="8"/>
  <c r="G1100" i="8"/>
  <c r="E1100" i="8"/>
  <c r="G1099" i="8"/>
  <c r="E1099" i="8"/>
  <c r="G1101" i="8"/>
  <c r="E1101" i="8"/>
  <c r="G1086" i="8"/>
  <c r="E1086" i="8"/>
  <c r="AV194" i="7"/>
  <c r="AN194" i="7"/>
  <c r="AL194" i="7"/>
  <c r="AJ194" i="7"/>
  <c r="AH194" i="7"/>
  <c r="AF194" i="7"/>
  <c r="AD194" i="7"/>
  <c r="AB194" i="7"/>
  <c r="Z194" i="7"/>
  <c r="X194" i="7"/>
  <c r="T190" i="7"/>
  <c r="V190" i="7"/>
  <c r="AN190" i="7"/>
  <c r="AL190" i="7"/>
  <c r="AJ190" i="7"/>
  <c r="AH190" i="7"/>
  <c r="AF190" i="7"/>
  <c r="AD190" i="7"/>
  <c r="AB190" i="7"/>
  <c r="Z190" i="7"/>
  <c r="X190" i="7"/>
  <c r="AN189" i="7"/>
  <c r="AL189" i="7"/>
  <c r="AJ189" i="7"/>
  <c r="AH189" i="7"/>
  <c r="AF189" i="7"/>
  <c r="AD189" i="7"/>
  <c r="AB189" i="7"/>
  <c r="Z189" i="7"/>
  <c r="X189" i="7"/>
  <c r="V189" i="7"/>
  <c r="BR190" i="7"/>
  <c r="BP190" i="7"/>
  <c r="BN190" i="7"/>
  <c r="BL190" i="7"/>
  <c r="BJ190" i="7"/>
  <c r="BH190" i="7"/>
  <c r="BF190" i="7"/>
  <c r="BD190" i="7"/>
  <c r="BB190" i="7"/>
  <c r="AZ190" i="7"/>
  <c r="AX190" i="7"/>
  <c r="AV190" i="7"/>
  <c r="AT190" i="7"/>
  <c r="AR190" i="7"/>
  <c r="AP190" i="7"/>
  <c r="R190" i="7"/>
  <c r="G1085" i="8"/>
  <c r="E1085" i="8"/>
  <c r="BR189" i="7"/>
  <c r="BP189" i="7"/>
  <c r="BN189" i="7"/>
  <c r="BL189" i="7"/>
  <c r="BJ189" i="7"/>
  <c r="BH189" i="7"/>
  <c r="BF189" i="7"/>
  <c r="BD189" i="7"/>
  <c r="BB189" i="7"/>
  <c r="AZ189" i="7"/>
  <c r="AX189" i="7"/>
  <c r="AV189" i="7"/>
  <c r="AT189" i="7"/>
  <c r="AR189" i="7"/>
  <c r="AP189" i="7"/>
  <c r="T189" i="7"/>
  <c r="R189" i="7"/>
  <c r="G1083" i="8" l="1"/>
  <c r="E1083" i="8"/>
  <c r="G1082" i="8"/>
  <c r="E1082" i="8"/>
  <c r="BR188" i="7"/>
  <c r="BP188" i="7"/>
  <c r="BN188" i="7"/>
  <c r="BL188" i="7"/>
  <c r="BJ188" i="7"/>
  <c r="BH188" i="7"/>
  <c r="BF188" i="7"/>
  <c r="BD188" i="7"/>
  <c r="BB188" i="7"/>
  <c r="AZ188" i="7"/>
  <c r="AX188" i="7"/>
  <c r="AV188" i="7"/>
  <c r="AT188" i="7"/>
  <c r="AR188" i="7"/>
  <c r="AP188" i="7"/>
  <c r="AN188" i="7"/>
  <c r="AL188" i="7"/>
  <c r="AJ188" i="7"/>
  <c r="AH188" i="7"/>
  <c r="AF188" i="7"/>
  <c r="AD188" i="7"/>
  <c r="AB188" i="7"/>
  <c r="Z188" i="7"/>
  <c r="X188" i="7"/>
  <c r="V188" i="7"/>
  <c r="T188" i="7"/>
  <c r="R188" i="7"/>
  <c r="E1110" i="8"/>
  <c r="G1084" i="8"/>
  <c r="E1084" i="8"/>
  <c r="G1081" i="8"/>
  <c r="E1081" i="8"/>
  <c r="G1080" i="8"/>
  <c r="E1080" i="8"/>
  <c r="G1079" i="8"/>
  <c r="E1079" i="8"/>
  <c r="G1078" i="8"/>
  <c r="E1078" i="8"/>
  <c r="G1077" i="8"/>
  <c r="E1077" i="8"/>
  <c r="G1076" i="8"/>
  <c r="E1076" i="8"/>
  <c r="G1075" i="8"/>
  <c r="E1075" i="8"/>
  <c r="G1074" i="8"/>
  <c r="E1074" i="8"/>
  <c r="G1073" i="8"/>
  <c r="E1073" i="8"/>
  <c r="G1072" i="8"/>
  <c r="E1072" i="8"/>
  <c r="G1070" i="8"/>
  <c r="E1070" i="8"/>
  <c r="G1069" i="8"/>
  <c r="E1069" i="8"/>
  <c r="G1068" i="8"/>
  <c r="E1068" i="8"/>
  <c r="G1067" i="8"/>
  <c r="E1067" i="8"/>
  <c r="G1066" i="8"/>
  <c r="E1066" i="8"/>
  <c r="G1065" i="8"/>
  <c r="E1065" i="8"/>
  <c r="G1064" i="8"/>
  <c r="E1064" i="8"/>
  <c r="G1063" i="8"/>
  <c r="E1063" i="8"/>
  <c r="G1062" i="8"/>
  <c r="E1062" i="8"/>
  <c r="G1061" i="8"/>
  <c r="E1061" i="8"/>
  <c r="G1060" i="8"/>
  <c r="E1060" i="8"/>
  <c r="G1059" i="8"/>
  <c r="E1059" i="8"/>
  <c r="G1058" i="8"/>
  <c r="E1058" i="8"/>
  <c r="BR187" i="7"/>
  <c r="BP187" i="7"/>
  <c r="BN187" i="7"/>
  <c r="BL187" i="7"/>
  <c r="BJ187" i="7"/>
  <c r="BH187" i="7"/>
  <c r="BF187" i="7"/>
  <c r="BD187" i="7"/>
  <c r="BB187" i="7"/>
  <c r="AZ187" i="7"/>
  <c r="AX187" i="7"/>
  <c r="AV187" i="7"/>
  <c r="AT187" i="7"/>
  <c r="AR187" i="7"/>
  <c r="AP187" i="7"/>
  <c r="AN187" i="7"/>
  <c r="AL187" i="7"/>
  <c r="AJ187" i="7"/>
  <c r="AH187" i="7"/>
  <c r="AF187" i="7"/>
  <c r="AD187" i="7"/>
  <c r="AB187" i="7"/>
  <c r="Z187" i="7"/>
  <c r="X187" i="7"/>
  <c r="V187" i="7"/>
  <c r="T187" i="7"/>
  <c r="R187" i="7"/>
  <c r="BR186" i="7"/>
  <c r="BP186" i="7"/>
  <c r="BN186" i="7"/>
  <c r="BL186" i="7"/>
  <c r="BJ186" i="7"/>
  <c r="BH186" i="7"/>
  <c r="BF186" i="7"/>
  <c r="BD186" i="7"/>
  <c r="BB186" i="7"/>
  <c r="AZ186" i="7"/>
  <c r="AX186" i="7"/>
  <c r="AV186" i="7"/>
  <c r="AT186" i="7"/>
  <c r="AR186" i="7"/>
  <c r="AP186" i="7"/>
  <c r="AN186" i="7"/>
  <c r="AL186" i="7"/>
  <c r="AJ186" i="7"/>
  <c r="AH186" i="7"/>
  <c r="AF186" i="7"/>
  <c r="AD186" i="7"/>
  <c r="AB186" i="7"/>
  <c r="Z186" i="7"/>
  <c r="X186" i="7"/>
  <c r="V186" i="7"/>
  <c r="T186" i="7"/>
  <c r="R186" i="7"/>
  <c r="G1071" i="8"/>
  <c r="E1071" i="8"/>
  <c r="G1057" i="8"/>
  <c r="E1057" i="8"/>
  <c r="G1056" i="8"/>
  <c r="E1056" i="8"/>
  <c r="G1055" i="8"/>
  <c r="E1055" i="8"/>
  <c r="G1054" i="8"/>
  <c r="E1054" i="8"/>
  <c r="G1053" i="8"/>
  <c r="E1053" i="8"/>
  <c r="BR194" i="7" l="1"/>
  <c r="BP194" i="7"/>
  <c r="BN194" i="7"/>
  <c r="BL194" i="7"/>
  <c r="BJ194" i="7"/>
  <c r="BH194" i="7"/>
  <c r="BF194" i="7"/>
  <c r="BD194" i="7"/>
  <c r="BB194" i="7"/>
  <c r="AZ194" i="7"/>
  <c r="AX194" i="7"/>
  <c r="AT194" i="7"/>
  <c r="AR194" i="7"/>
  <c r="AP194" i="7"/>
  <c r="V194" i="7"/>
  <c r="T194" i="7"/>
  <c r="G1052" i="8"/>
  <c r="E1052" i="8"/>
  <c r="G1051" i="8"/>
  <c r="E1051" i="8"/>
  <c r="G1050" i="8"/>
  <c r="E1050" i="8"/>
  <c r="G1049" i="8"/>
  <c r="E1049" i="8"/>
  <c r="G1048" i="8"/>
  <c r="E1048" i="8"/>
  <c r="G1047" i="8"/>
  <c r="E1047" i="8"/>
  <c r="G1046" i="8"/>
  <c r="E1046" i="8"/>
  <c r="G1045" i="8"/>
  <c r="E1045" i="8"/>
  <c r="BR184" i="7"/>
  <c r="BP184" i="7"/>
  <c r="BN184" i="7"/>
  <c r="BL184" i="7"/>
  <c r="BJ184" i="7"/>
  <c r="BH184" i="7"/>
  <c r="BF184" i="7"/>
  <c r="BD184" i="7"/>
  <c r="BB184" i="7"/>
  <c r="AZ184" i="7"/>
  <c r="AX184" i="7"/>
  <c r="AV184" i="7"/>
  <c r="AT184" i="7"/>
  <c r="AR184" i="7"/>
  <c r="AP184" i="7"/>
  <c r="AN184" i="7"/>
  <c r="AL184" i="7"/>
  <c r="AJ184" i="7"/>
  <c r="AH184" i="7"/>
  <c r="AF184" i="7"/>
  <c r="AD184" i="7"/>
  <c r="AB184" i="7"/>
  <c r="Z184" i="7"/>
  <c r="X184" i="7"/>
  <c r="V184" i="7"/>
  <c r="T184" i="7"/>
  <c r="R184" i="7"/>
  <c r="G1044" i="8"/>
  <c r="E1044" i="8"/>
  <c r="G1043" i="8"/>
  <c r="E1043" i="8"/>
  <c r="G1042" i="8"/>
  <c r="E1042" i="8"/>
  <c r="G1041" i="8"/>
  <c r="E1041" i="8"/>
  <c r="G1040" i="8"/>
  <c r="E1040" i="8"/>
  <c r="G1039" i="8"/>
  <c r="E1039" i="8"/>
  <c r="G1038" i="8"/>
  <c r="E1038" i="8"/>
  <c r="G1037" i="8"/>
  <c r="E1037" i="8"/>
  <c r="G1036" i="8"/>
  <c r="E1036" i="8"/>
  <c r="G1035" i="8"/>
  <c r="E1035" i="8"/>
  <c r="AT185" i="7"/>
  <c r="BR183" i="7"/>
  <c r="BP183" i="7"/>
  <c r="BN183" i="7"/>
  <c r="BL183" i="7"/>
  <c r="BJ183" i="7"/>
  <c r="BH183" i="7"/>
  <c r="BF183" i="7"/>
  <c r="BD183" i="7"/>
  <c r="BB183" i="7"/>
  <c r="AZ183" i="7"/>
  <c r="AX183" i="7"/>
  <c r="AV183" i="7"/>
  <c r="AT183" i="7"/>
  <c r="AR183" i="7"/>
  <c r="AP183" i="7"/>
  <c r="AN183" i="7"/>
  <c r="AL183" i="7"/>
  <c r="AJ183" i="7"/>
  <c r="AH183" i="7"/>
  <c r="AF183" i="7"/>
  <c r="AD183" i="7"/>
  <c r="AB183" i="7"/>
  <c r="Z183" i="7"/>
  <c r="X183" i="7"/>
  <c r="V183" i="7"/>
  <c r="T183" i="7"/>
  <c r="R183" i="7"/>
  <c r="G1034" i="8"/>
  <c r="E1034" i="8"/>
  <c r="G1033" i="8"/>
  <c r="E1033" i="8"/>
  <c r="G1032" i="8"/>
  <c r="E1032" i="8"/>
  <c r="BR185" i="7"/>
  <c r="BP185" i="7"/>
  <c r="BN185" i="7"/>
  <c r="BL185" i="7"/>
  <c r="BJ185" i="7"/>
  <c r="BH185" i="7"/>
  <c r="BF185" i="7"/>
  <c r="BD185" i="7"/>
  <c r="BB185" i="7"/>
  <c r="AZ185" i="7"/>
  <c r="AX185" i="7"/>
  <c r="AV185" i="7"/>
  <c r="AR185" i="7"/>
  <c r="AP185" i="7"/>
  <c r="AN185" i="7"/>
  <c r="AL185" i="7"/>
  <c r="AJ185" i="7"/>
  <c r="AH185" i="7"/>
  <c r="AF185" i="7"/>
  <c r="AD185" i="7"/>
  <c r="AB185" i="7"/>
  <c r="Z185" i="7"/>
  <c r="X185" i="7"/>
  <c r="V185" i="7"/>
  <c r="T185" i="7"/>
  <c r="R185" i="7"/>
  <c r="BR182" i="7"/>
  <c r="BP182" i="7"/>
  <c r="BN182" i="7"/>
  <c r="BL182" i="7"/>
  <c r="BJ182" i="7"/>
  <c r="BH182" i="7"/>
  <c r="BF182" i="7"/>
  <c r="BD182" i="7"/>
  <c r="BB182" i="7"/>
  <c r="AZ182" i="7"/>
  <c r="AX182" i="7"/>
  <c r="AV182" i="7"/>
  <c r="AT182" i="7"/>
  <c r="AR182" i="7"/>
  <c r="AP182" i="7"/>
  <c r="AN182" i="7"/>
  <c r="AL182" i="7"/>
  <c r="AJ182" i="7"/>
  <c r="AH182" i="7"/>
  <c r="AF182" i="7"/>
  <c r="AD182" i="7"/>
  <c r="AB182" i="7"/>
  <c r="Z182" i="7"/>
  <c r="X182" i="7"/>
  <c r="V182" i="7"/>
  <c r="T182" i="7"/>
  <c r="R182" i="7"/>
  <c r="G1031" i="8" l="1"/>
  <c r="E1031" i="8"/>
  <c r="G1030" i="8"/>
  <c r="E1030" i="8"/>
  <c r="G574" i="8"/>
  <c r="E574" i="8"/>
  <c r="G573" i="8"/>
  <c r="E573" i="8"/>
  <c r="G572" i="8"/>
  <c r="E572" i="8"/>
  <c r="G571" i="8"/>
  <c r="E571" i="8"/>
  <c r="G570" i="8"/>
  <c r="E570" i="8"/>
  <c r="BR181" i="7" l="1"/>
  <c r="BP181" i="7"/>
  <c r="BN181" i="7"/>
  <c r="BL181" i="7"/>
  <c r="BJ181" i="7"/>
  <c r="BH181" i="7"/>
  <c r="BF181" i="7"/>
  <c r="BD181" i="7"/>
  <c r="BB181" i="7"/>
  <c r="AZ181" i="7"/>
  <c r="AX181" i="7"/>
  <c r="AV181" i="7"/>
  <c r="AT181" i="7"/>
  <c r="AR181" i="7"/>
  <c r="AP181" i="7"/>
  <c r="AN181" i="7"/>
  <c r="AL181" i="7"/>
  <c r="AJ181" i="7"/>
  <c r="AH181" i="7"/>
  <c r="AF181" i="7"/>
  <c r="AD181" i="7"/>
  <c r="AB181" i="7"/>
  <c r="Z181" i="7"/>
  <c r="X181" i="7"/>
  <c r="V181" i="7"/>
  <c r="T181" i="7"/>
  <c r="R181" i="7"/>
  <c r="G569" i="8"/>
  <c r="E569" i="8"/>
  <c r="G568" i="8"/>
  <c r="E568" i="8"/>
  <c r="BR109" i="7"/>
  <c r="BP109" i="7"/>
  <c r="BN109" i="7"/>
  <c r="BL109" i="7"/>
  <c r="BJ109" i="7"/>
  <c r="BH109" i="7"/>
  <c r="BF109" i="7"/>
  <c r="BD109" i="7"/>
  <c r="BB109" i="7"/>
  <c r="AZ109" i="7"/>
  <c r="AX109" i="7"/>
  <c r="AV109" i="7"/>
  <c r="AT109" i="7"/>
  <c r="AR109" i="7"/>
  <c r="AP109" i="7"/>
  <c r="AN109" i="7"/>
  <c r="AL109" i="7"/>
  <c r="AJ109" i="7"/>
  <c r="AH109" i="7"/>
  <c r="AF109" i="7"/>
  <c r="AD109" i="7"/>
  <c r="AB109" i="7"/>
  <c r="Z109" i="7"/>
  <c r="X109" i="7"/>
  <c r="V109" i="7"/>
  <c r="T109" i="7"/>
  <c r="R109" i="7"/>
  <c r="G235" i="8" l="1"/>
  <c r="E235" i="8"/>
  <c r="G234" i="8"/>
  <c r="E234" i="8"/>
  <c r="G233" i="8"/>
  <c r="E233" i="8"/>
  <c r="G232" i="8"/>
  <c r="E232" i="8"/>
  <c r="BR42" i="7"/>
  <c r="BP42" i="7"/>
  <c r="BN42" i="7"/>
  <c r="BL42" i="7"/>
  <c r="BJ42" i="7"/>
  <c r="BH42" i="7"/>
  <c r="BF42" i="7"/>
  <c r="BD42" i="7"/>
  <c r="BB42" i="7"/>
  <c r="AZ42" i="7"/>
  <c r="AX42" i="7"/>
  <c r="AV42" i="7"/>
  <c r="AT42" i="7"/>
  <c r="AR42" i="7"/>
  <c r="AP42" i="7"/>
  <c r="AN42" i="7"/>
  <c r="AL42" i="7"/>
  <c r="AJ42" i="7"/>
  <c r="AH42" i="7"/>
  <c r="AF42" i="7"/>
  <c r="AD42" i="7"/>
  <c r="AB42" i="7"/>
  <c r="Z42" i="7"/>
  <c r="X42" i="7"/>
  <c r="V42" i="7"/>
  <c r="T42" i="7"/>
  <c r="R42" i="7"/>
  <c r="G137" i="8"/>
  <c r="E137" i="8"/>
  <c r="G136" i="8"/>
  <c r="E136" i="8"/>
  <c r="G135" i="8"/>
  <c r="E135" i="8"/>
  <c r="G134" i="8"/>
  <c r="E134" i="8"/>
  <c r="BR24" i="7"/>
  <c r="BP24" i="7"/>
  <c r="BN24" i="7"/>
  <c r="BL24" i="7"/>
  <c r="BJ24" i="7"/>
  <c r="BH24" i="7"/>
  <c r="BF24" i="7"/>
  <c r="BD24" i="7"/>
  <c r="BB24" i="7"/>
  <c r="AZ24" i="7"/>
  <c r="AX24" i="7"/>
  <c r="AV24" i="7"/>
  <c r="AT24" i="7"/>
  <c r="AR24" i="7"/>
  <c r="AP24" i="7"/>
  <c r="AN24" i="7"/>
  <c r="AL24" i="7"/>
  <c r="AJ24" i="7"/>
  <c r="AH24" i="7"/>
  <c r="AF24" i="7"/>
  <c r="AD24" i="7"/>
  <c r="AB24" i="7"/>
  <c r="Z24" i="7"/>
  <c r="X24" i="7"/>
  <c r="V24" i="7"/>
  <c r="T24" i="7"/>
  <c r="R24" i="7"/>
  <c r="BR66" i="7"/>
  <c r="BP66" i="7"/>
  <c r="BN66" i="7"/>
  <c r="BL66" i="7"/>
  <c r="BJ66" i="7"/>
  <c r="BH66" i="7"/>
  <c r="BF66" i="7"/>
  <c r="BD66" i="7"/>
  <c r="BB66" i="7"/>
  <c r="AZ66" i="7"/>
  <c r="AX66" i="7"/>
  <c r="AV66" i="7"/>
  <c r="BR18" i="7"/>
  <c r="BR19" i="7"/>
  <c r="BP19" i="7"/>
  <c r="BR135" i="7"/>
  <c r="BP135" i="7"/>
  <c r="BN135" i="7"/>
  <c r="BL135" i="7"/>
  <c r="AN75" i="7"/>
  <c r="AL75" i="7"/>
  <c r="AJ75" i="7"/>
  <c r="AH75" i="7"/>
  <c r="AF75" i="7"/>
  <c r="AD75" i="7"/>
  <c r="AB75" i="7"/>
  <c r="Z75" i="7"/>
  <c r="X75" i="7"/>
  <c r="V75" i="7"/>
  <c r="T75" i="7"/>
  <c r="R75" i="7"/>
  <c r="E390" i="8"/>
  <c r="E389" i="8"/>
  <c r="E388" i="8"/>
  <c r="E387" i="8"/>
  <c r="E386" i="8"/>
  <c r="E385" i="8"/>
  <c r="E384" i="8"/>
  <c r="AV180" i="7"/>
  <c r="R34" i="7"/>
  <c r="T33" i="7"/>
  <c r="AN32" i="7"/>
  <c r="AL32" i="7"/>
  <c r="AJ32" i="7"/>
  <c r="AH32" i="7"/>
  <c r="AF32" i="7"/>
  <c r="AD32" i="7"/>
  <c r="AB32" i="7"/>
  <c r="Z32" i="7"/>
  <c r="AN66" i="7"/>
  <c r="AL66" i="7"/>
  <c r="AJ66" i="7"/>
  <c r="AH66" i="7"/>
  <c r="AF66" i="7"/>
  <c r="AD66" i="7"/>
  <c r="AB66" i="7"/>
  <c r="Z66" i="7"/>
  <c r="X66" i="7"/>
  <c r="V66" i="7"/>
  <c r="T66" i="7"/>
  <c r="X32" i="7"/>
  <c r="V32" i="7"/>
  <c r="T32" i="7"/>
  <c r="R32" i="7"/>
  <c r="BN18" i="7"/>
  <c r="BN19" i="7"/>
  <c r="BL19" i="7"/>
  <c r="AB152" i="7"/>
  <c r="AF152" i="7"/>
  <c r="AD152" i="7"/>
  <c r="E592" i="8"/>
  <c r="G592" i="8"/>
  <c r="X142" i="7"/>
  <c r="G397" i="8"/>
  <c r="E397" i="8"/>
  <c r="BR32" i="7"/>
  <c r="BP32" i="7"/>
  <c r="BN32" i="7"/>
  <c r="BL32" i="7"/>
  <c r="BJ32" i="7"/>
  <c r="BH32" i="7"/>
  <c r="BF32" i="7"/>
  <c r="BD32" i="7"/>
  <c r="BB32" i="7"/>
  <c r="AZ32" i="7"/>
  <c r="AX32" i="7"/>
  <c r="BR151" i="7"/>
  <c r="BP151" i="7"/>
  <c r="BN151" i="7"/>
  <c r="BL151" i="7"/>
  <c r="BJ151" i="7"/>
  <c r="BH151" i="7"/>
  <c r="BF151" i="7"/>
  <c r="BD151" i="7"/>
  <c r="BB151" i="7"/>
  <c r="AZ151" i="7"/>
  <c r="AX151" i="7"/>
  <c r="AV151" i="7"/>
  <c r="AT151" i="7"/>
  <c r="AR151" i="7"/>
  <c r="AN151" i="7"/>
  <c r="AL151" i="7"/>
  <c r="AJ151" i="7"/>
  <c r="AH151" i="7"/>
  <c r="AF151" i="7"/>
  <c r="AD151" i="7"/>
  <c r="AB151" i="7"/>
  <c r="Z151" i="7"/>
  <c r="X151" i="7"/>
  <c r="V151" i="7"/>
  <c r="T151" i="7"/>
  <c r="R151" i="7"/>
  <c r="BR100" i="7"/>
  <c r="BP100" i="7"/>
  <c r="BN100" i="7"/>
  <c r="BL100" i="7"/>
  <c r="G800" i="8" l="1"/>
  <c r="E800" i="8"/>
  <c r="G799" i="8"/>
  <c r="E799" i="8"/>
  <c r="G879" i="8"/>
  <c r="E879" i="8"/>
  <c r="E511" i="8"/>
  <c r="G509" i="8"/>
  <c r="G510" i="8"/>
  <c r="G511" i="8"/>
  <c r="G512" i="8"/>
  <c r="G513" i="8"/>
  <c r="G514" i="8"/>
  <c r="G515" i="8"/>
  <c r="G516" i="8"/>
  <c r="G517" i="8"/>
  <c r="G518" i="8"/>
  <c r="G519" i="8"/>
  <c r="G520" i="8"/>
  <c r="G521" i="8"/>
  <c r="G522" i="8"/>
  <c r="G523" i="8"/>
  <c r="E509" i="8"/>
  <c r="E510" i="8"/>
  <c r="E512" i="8"/>
  <c r="E513" i="8"/>
  <c r="E514" i="8"/>
  <c r="E515" i="8"/>
  <c r="E516" i="8"/>
  <c r="E517" i="8"/>
  <c r="E518" i="8"/>
  <c r="E519" i="8"/>
  <c r="E520" i="8"/>
  <c r="E521" i="8"/>
  <c r="E522" i="8"/>
  <c r="E523" i="8"/>
  <c r="BJ100" i="7"/>
  <c r="BH100" i="7"/>
  <c r="BF100" i="7"/>
  <c r="BD100" i="7"/>
  <c r="BB100" i="7"/>
  <c r="AZ100" i="7"/>
  <c r="AX100" i="7"/>
  <c r="AV100" i="7"/>
  <c r="AT100" i="7"/>
  <c r="AR100" i="7"/>
  <c r="AP100" i="7"/>
  <c r="AH111" i="7"/>
  <c r="AH19" i="7"/>
  <c r="AH135" i="7"/>
  <c r="AH100" i="7"/>
  <c r="AF111" i="7"/>
  <c r="AF19" i="7"/>
  <c r="AF135" i="7"/>
  <c r="AF100" i="7"/>
  <c r="AD100" i="7"/>
  <c r="AB100" i="7"/>
  <c r="Z100" i="7"/>
  <c r="X100" i="7"/>
  <c r="V100" i="7"/>
  <c r="T100" i="7"/>
  <c r="R100" i="7"/>
  <c r="G29" i="8"/>
  <c r="E29" i="8"/>
  <c r="G63" i="8"/>
  <c r="E63" i="8"/>
  <c r="G62" i="8"/>
  <c r="E62" i="8"/>
  <c r="G10" i="8"/>
  <c r="E10" i="8"/>
  <c r="G8" i="8"/>
  <c r="E8" i="8"/>
  <c r="G7" i="8"/>
  <c r="E7" i="8"/>
  <c r="G734" i="8"/>
  <c r="E734" i="8"/>
  <c r="G733" i="8"/>
  <c r="E733" i="8"/>
  <c r="AX135" i="7"/>
  <c r="AV135" i="7"/>
  <c r="G578" i="8"/>
  <c r="E578" i="8"/>
  <c r="G577" i="8"/>
  <c r="E577" i="8"/>
  <c r="G576" i="8"/>
  <c r="E576" i="8"/>
  <c r="BR111" i="7"/>
  <c r="BP111" i="7"/>
  <c r="BN111" i="7"/>
  <c r="BL111" i="7"/>
  <c r="BJ111" i="7"/>
  <c r="BH111" i="7"/>
  <c r="BF111" i="7"/>
  <c r="BD111" i="7"/>
  <c r="BB111" i="7"/>
  <c r="AZ111" i="7"/>
  <c r="AX111" i="7"/>
  <c r="AV111" i="7"/>
  <c r="AT111" i="7"/>
  <c r="AR111" i="7"/>
  <c r="AN111" i="7"/>
  <c r="AL111" i="7"/>
  <c r="AJ111" i="7"/>
  <c r="AD111" i="7"/>
  <c r="AB111" i="7"/>
  <c r="Z111" i="7"/>
  <c r="X111" i="7"/>
  <c r="V111" i="7"/>
  <c r="AP111" i="7"/>
  <c r="T111" i="7"/>
  <c r="R111" i="7"/>
  <c r="BP106" i="7"/>
  <c r="AT105" i="7"/>
  <c r="AT104" i="7"/>
  <c r="AR98" i="7"/>
  <c r="AZ93" i="7"/>
  <c r="BJ75" i="7"/>
  <c r="BH75" i="7"/>
  <c r="BF75" i="7"/>
  <c r="BD75" i="7"/>
  <c r="G390" i="8"/>
  <c r="G389" i="8"/>
  <c r="G388" i="8"/>
  <c r="G387" i="8"/>
  <c r="G386" i="8"/>
  <c r="G385" i="8"/>
  <c r="G384" i="8"/>
  <c r="BL75" i="7"/>
  <c r="BN75" i="7"/>
  <c r="BP75" i="7"/>
  <c r="BR75" i="7"/>
  <c r="BB75" i="7"/>
  <c r="AZ75" i="7"/>
  <c r="AX75" i="7"/>
  <c r="AV75" i="7"/>
  <c r="AT75" i="7"/>
  <c r="AR75" i="7"/>
  <c r="AP75" i="7"/>
  <c r="G924" i="8"/>
  <c r="E924" i="8"/>
  <c r="G923" i="8"/>
  <c r="E923" i="8"/>
  <c r="AP164" i="7"/>
  <c r="G932" i="8"/>
  <c r="E932" i="8"/>
  <c r="AZ154" i="7"/>
  <c r="AX154" i="7"/>
  <c r="AR154" i="7"/>
  <c r="AP34" i="7"/>
  <c r="AT34" i="7"/>
  <c r="AR34" i="7"/>
  <c r="G172" i="8"/>
  <c r="G173" i="8"/>
  <c r="G174" i="8"/>
  <c r="G175" i="8"/>
  <c r="G176" i="8"/>
  <c r="E172" i="8"/>
  <c r="E173" i="8"/>
  <c r="E174" i="8"/>
  <c r="E175" i="8"/>
  <c r="E176" i="8"/>
  <c r="G171" i="8"/>
  <c r="E171" i="8"/>
  <c r="AV32" i="7"/>
  <c r="AT32" i="7"/>
  <c r="AR32" i="7"/>
  <c r="AP32" i="7"/>
  <c r="G169" i="8"/>
  <c r="E169" i="8"/>
  <c r="G766" i="8"/>
  <c r="E766" i="8"/>
  <c r="G765" i="8"/>
  <c r="E765" i="8"/>
  <c r="E778" i="8"/>
  <c r="G778" i="8"/>
  <c r="E779" i="8"/>
  <c r="G779" i="8"/>
  <c r="G807" i="8"/>
  <c r="E807" i="8"/>
  <c r="G806" i="8"/>
  <c r="E806" i="8"/>
  <c r="AN147" i="7"/>
  <c r="AL147" i="7"/>
  <c r="AJ147" i="7"/>
  <c r="AH147" i="7"/>
  <c r="AF147" i="7"/>
  <c r="AD147" i="7"/>
  <c r="AB147" i="7"/>
  <c r="Z147" i="7"/>
  <c r="BR147" i="7"/>
  <c r="BP147" i="7"/>
  <c r="BN147" i="7"/>
  <c r="BL147" i="7"/>
  <c r="BJ147" i="7"/>
  <c r="BH147" i="7"/>
  <c r="BF147" i="7"/>
  <c r="BD147" i="7"/>
  <c r="BB147" i="7"/>
  <c r="AZ147" i="7"/>
  <c r="AX147" i="7"/>
  <c r="AV147" i="7"/>
  <c r="E844" i="8"/>
  <c r="G844" i="8"/>
  <c r="G845" i="8"/>
  <c r="G846" i="8"/>
  <c r="G847" i="8"/>
  <c r="G848" i="8"/>
  <c r="G849" i="8"/>
  <c r="G850" i="8"/>
  <c r="G851" i="8"/>
  <c r="G852" i="8"/>
  <c r="G853" i="8"/>
  <c r="G854" i="8"/>
  <c r="E845" i="8"/>
  <c r="E846" i="8"/>
  <c r="E847" i="8"/>
  <c r="E848" i="8"/>
  <c r="E849" i="8"/>
  <c r="E850" i="8"/>
  <c r="E851" i="8"/>
  <c r="E852" i="8"/>
  <c r="E853" i="8"/>
  <c r="E854" i="8"/>
  <c r="BJ180" i="7"/>
  <c r="BJ68" i="7"/>
  <c r="AP151" i="7"/>
  <c r="G251" i="8"/>
  <c r="E251" i="8"/>
  <c r="G250" i="8"/>
  <c r="E250" i="8"/>
  <c r="G249" i="8"/>
  <c r="E249" i="8"/>
  <c r="G665" i="8"/>
  <c r="E665" i="8"/>
  <c r="G664" i="8"/>
  <c r="E664" i="8"/>
  <c r="G663" i="8"/>
  <c r="E663" i="8"/>
  <c r="G908" i="8"/>
  <c r="E908" i="8"/>
  <c r="G907" i="8"/>
  <c r="E907" i="8"/>
  <c r="G1005" i="8" l="1"/>
  <c r="E1005" i="8"/>
  <c r="G937" i="8" l="1"/>
  <c r="E937" i="8"/>
  <c r="G936" i="8"/>
  <c r="E936" i="8"/>
  <c r="G939" i="8"/>
  <c r="E939" i="8"/>
  <c r="G938" i="8"/>
  <c r="E938" i="8"/>
  <c r="G898" i="8"/>
  <c r="E898" i="8"/>
  <c r="G712" i="8" l="1"/>
  <c r="E712" i="8"/>
  <c r="G711" i="8"/>
  <c r="E711" i="8"/>
  <c r="AP126" i="7"/>
  <c r="E563" i="8" l="1"/>
  <c r="G563" i="8"/>
  <c r="G1022" i="8"/>
  <c r="E1022" i="8"/>
  <c r="G1021" i="8"/>
  <c r="E1021" i="8"/>
  <c r="G1029" i="8"/>
  <c r="E1029" i="8"/>
  <c r="BR174" i="7" l="1"/>
  <c r="BP174" i="7"/>
  <c r="BN174" i="7"/>
  <c r="BL174" i="7"/>
  <c r="BJ174" i="7"/>
  <c r="BH174" i="7"/>
  <c r="BF174" i="7"/>
  <c r="BD174" i="7"/>
  <c r="BB174" i="7"/>
  <c r="AZ174" i="7"/>
  <c r="AX174" i="7"/>
  <c r="AV174" i="7"/>
  <c r="AT174" i="7"/>
  <c r="AR174" i="7"/>
  <c r="AP174" i="7"/>
  <c r="AN174" i="7"/>
  <c r="AL174" i="7"/>
  <c r="AJ174" i="7"/>
  <c r="AH174" i="7"/>
  <c r="AF174" i="7"/>
  <c r="AD174" i="7"/>
  <c r="AB174" i="7"/>
  <c r="Z174" i="7"/>
  <c r="X174" i="7"/>
  <c r="V174" i="7"/>
  <c r="T174" i="7"/>
  <c r="R174" i="7"/>
  <c r="G996" i="8"/>
  <c r="E996" i="8"/>
  <c r="G995" i="8"/>
  <c r="E995" i="8"/>
  <c r="G997" i="8"/>
  <c r="E997" i="8"/>
  <c r="G994" i="8"/>
  <c r="E994" i="8"/>
  <c r="G993" i="8"/>
  <c r="E993" i="8"/>
  <c r="G1028" i="8"/>
  <c r="E1028" i="8"/>
  <c r="G1027" i="8"/>
  <c r="E1027" i="8"/>
  <c r="G346" i="8"/>
  <c r="E346" i="8"/>
  <c r="G345" i="8"/>
  <c r="E345" i="8"/>
  <c r="G344" i="8"/>
  <c r="E344" i="8"/>
  <c r="BH68" i="7"/>
  <c r="BF68" i="7"/>
  <c r="BD68" i="7"/>
  <c r="BB68" i="7"/>
  <c r="AZ68" i="7"/>
  <c r="AX68" i="7"/>
  <c r="AV68" i="7"/>
  <c r="AT68" i="7"/>
  <c r="AR68" i="7"/>
  <c r="AP68" i="7"/>
  <c r="AD68" i="7"/>
  <c r="AB68" i="7"/>
  <c r="Z68" i="7"/>
  <c r="X68" i="7"/>
  <c r="V68" i="7"/>
  <c r="T68" i="7"/>
  <c r="R68" i="7"/>
  <c r="G1019" i="8" l="1"/>
  <c r="E1019" i="8"/>
  <c r="G1018" i="8"/>
  <c r="E1018" i="8"/>
  <c r="G1017" i="8"/>
  <c r="E1017" i="8"/>
  <c r="G1016" i="8"/>
  <c r="E1016" i="8"/>
  <c r="G1015" i="8"/>
  <c r="E1015" i="8"/>
  <c r="BH178" i="7"/>
  <c r="BF178" i="7"/>
  <c r="BD178" i="7"/>
  <c r="BB178" i="7"/>
  <c r="AZ178" i="7"/>
  <c r="AX178" i="7"/>
  <c r="AV178" i="7"/>
  <c r="AT178" i="7"/>
  <c r="AR178" i="7"/>
  <c r="AP178" i="7"/>
  <c r="AD178" i="7"/>
  <c r="AB178" i="7"/>
  <c r="Z178" i="7"/>
  <c r="X178" i="7"/>
  <c r="V178" i="7"/>
  <c r="T178" i="7"/>
  <c r="R178" i="7"/>
  <c r="G677" i="8"/>
  <c r="E677" i="8"/>
  <c r="G676" i="8"/>
  <c r="E676" i="8"/>
  <c r="G675" i="8"/>
  <c r="E675" i="8"/>
  <c r="G674" i="8"/>
  <c r="E674" i="8"/>
  <c r="G673" i="8"/>
  <c r="E673" i="8"/>
  <c r="G672" i="8"/>
  <c r="E672" i="8"/>
  <c r="G671" i="8"/>
  <c r="E671" i="8"/>
  <c r="BH125" i="7"/>
  <c r="BF125" i="7"/>
  <c r="BD125" i="7"/>
  <c r="BB125" i="7"/>
  <c r="AZ125" i="7"/>
  <c r="AX125" i="7"/>
  <c r="AV125" i="7"/>
  <c r="AT125" i="7"/>
  <c r="AR125" i="7"/>
  <c r="AP125" i="7"/>
  <c r="AB125" i="7"/>
  <c r="Z125" i="7"/>
  <c r="X125" i="7"/>
  <c r="V125" i="7"/>
  <c r="T125" i="7"/>
  <c r="R125" i="7"/>
  <c r="AT19" i="7" l="1"/>
  <c r="AR19" i="7"/>
  <c r="AP19" i="7"/>
  <c r="V19" i="7"/>
  <c r="T19" i="7"/>
  <c r="R19" i="7"/>
  <c r="G736" i="8" l="1"/>
  <c r="E736" i="8"/>
  <c r="G735" i="8"/>
  <c r="E735" i="8"/>
  <c r="G732" i="8"/>
  <c r="E732" i="8"/>
  <c r="G122" i="8"/>
  <c r="E122" i="8"/>
  <c r="E121" i="8"/>
  <c r="G121" i="8"/>
  <c r="AT135" i="7"/>
  <c r="AR135" i="7"/>
  <c r="AP135" i="7"/>
  <c r="V135" i="7"/>
  <c r="T135" i="7"/>
  <c r="R135" i="7"/>
  <c r="G400" i="8"/>
  <c r="E400" i="8"/>
  <c r="G399" i="8"/>
  <c r="E399" i="8"/>
  <c r="G398" i="8"/>
  <c r="E398" i="8"/>
  <c r="AP77" i="7"/>
  <c r="AT77" i="7"/>
  <c r="AR77" i="7"/>
  <c r="V77" i="7"/>
  <c r="T77" i="7"/>
  <c r="R77" i="7"/>
  <c r="G525" i="8"/>
  <c r="E525" i="8"/>
  <c r="X147" i="7" l="1"/>
  <c r="G815" i="8" l="1"/>
  <c r="E815" i="8"/>
  <c r="G814" i="8"/>
  <c r="E814" i="8"/>
  <c r="G813" i="8"/>
  <c r="E813" i="8"/>
  <c r="G812" i="8"/>
  <c r="E812" i="8"/>
  <c r="G811" i="8"/>
  <c r="E811" i="8"/>
  <c r="G810" i="8"/>
  <c r="E810" i="8"/>
  <c r="G809" i="8"/>
  <c r="E809" i="8"/>
  <c r="AT147" i="7"/>
  <c r="AR147" i="7"/>
  <c r="AP147" i="7"/>
  <c r="V147" i="7"/>
  <c r="T147" i="7"/>
  <c r="R147" i="7"/>
  <c r="E342" i="8" l="1"/>
  <c r="E340" i="8"/>
  <c r="G342" i="8"/>
  <c r="G341" i="8"/>
  <c r="E341" i="8"/>
  <c r="G340" i="8"/>
  <c r="AT66" i="7"/>
  <c r="AR66" i="7"/>
  <c r="AP66" i="7"/>
  <c r="R66" i="7"/>
  <c r="G27" i="8" l="1"/>
  <c r="E27" i="8"/>
  <c r="E870" i="8" l="1"/>
  <c r="E871" i="8"/>
  <c r="E872" i="8"/>
  <c r="E873" i="8"/>
  <c r="E874" i="8"/>
  <c r="G870" i="8"/>
  <c r="G871" i="8"/>
  <c r="G872" i="8"/>
  <c r="G873" i="8"/>
  <c r="G874" i="8"/>
  <c r="E869" i="8"/>
  <c r="G869" i="8"/>
  <c r="R154" i="7" l="1"/>
  <c r="T154" i="7"/>
  <c r="V154" i="7"/>
  <c r="X154" i="7"/>
  <c r="Z154" i="7"/>
  <c r="AB154" i="7"/>
  <c r="AD154" i="7"/>
  <c r="AF154" i="7"/>
  <c r="AH154" i="7"/>
  <c r="AJ154" i="7"/>
  <c r="AL154" i="7"/>
  <c r="AN154" i="7"/>
  <c r="AP154" i="7"/>
  <c r="AT154" i="7"/>
  <c r="AV154" i="7"/>
  <c r="BB154" i="7"/>
  <c r="BD154" i="7"/>
  <c r="G150" i="8"/>
  <c r="G151" i="8"/>
  <c r="G152" i="8"/>
  <c r="G153" i="8"/>
  <c r="G154" i="8"/>
  <c r="G155" i="8"/>
  <c r="G156" i="8"/>
  <c r="G157" i="8"/>
  <c r="G158" i="8"/>
  <c r="E150" i="8"/>
  <c r="E151" i="8"/>
  <c r="E152" i="8"/>
  <c r="E153" i="8"/>
  <c r="E154" i="8"/>
  <c r="E155" i="8"/>
  <c r="E156" i="8"/>
  <c r="E157" i="8"/>
  <c r="E158" i="8"/>
  <c r="BH29" i="7"/>
  <c r="BF29" i="7"/>
  <c r="BD29" i="7"/>
  <c r="BB29" i="7"/>
  <c r="AZ29" i="7"/>
  <c r="AX29" i="7"/>
  <c r="AV29" i="7"/>
  <c r="AT29" i="7"/>
  <c r="AR29" i="7"/>
  <c r="AP29" i="7"/>
  <c r="AF29" i="7"/>
  <c r="AD29" i="7"/>
  <c r="AB29" i="7"/>
  <c r="Z29" i="7"/>
  <c r="X29" i="7"/>
  <c r="V29" i="7"/>
  <c r="T29" i="7"/>
  <c r="R29" i="7"/>
  <c r="G343" i="8"/>
  <c r="E343" i="8"/>
  <c r="E245" i="8"/>
  <c r="G245" i="8"/>
  <c r="G299" i="8" l="1"/>
  <c r="G490" i="8" l="1"/>
  <c r="G491" i="8"/>
  <c r="G492" i="8"/>
  <c r="G493" i="8"/>
  <c r="G494" i="8"/>
  <c r="G495" i="8"/>
  <c r="G496" i="8"/>
  <c r="G497" i="8"/>
  <c r="G498" i="8"/>
  <c r="G499" i="8"/>
  <c r="G500" i="8"/>
  <c r="G501" i="8"/>
  <c r="G502" i="8"/>
  <c r="G881" i="8"/>
  <c r="G882" i="8"/>
  <c r="E490" i="8"/>
  <c r="E491" i="8"/>
  <c r="E492" i="8"/>
  <c r="E493" i="8"/>
  <c r="E494" i="8"/>
  <c r="E495" i="8"/>
  <c r="E496" i="8"/>
  <c r="E497" i="8"/>
  <c r="E498" i="8"/>
  <c r="E499" i="8"/>
  <c r="E500" i="8"/>
  <c r="E501" i="8"/>
  <c r="E502" i="8"/>
  <c r="E881" i="8"/>
  <c r="E882" i="8"/>
  <c r="E299" i="8"/>
  <c r="BN7" i="7"/>
  <c r="BN175" i="7"/>
  <c r="BN160" i="7"/>
  <c r="BN97" i="7"/>
  <c r="BN156" i="7"/>
  <c r="BN55" i="7"/>
  <c r="BN46" i="7"/>
  <c r="BN67" i="7"/>
  <c r="BL7" i="7"/>
  <c r="BL175" i="7"/>
  <c r="BL160" i="7"/>
  <c r="BL97" i="7"/>
  <c r="BL156" i="7"/>
  <c r="BL55" i="7"/>
  <c r="BL46" i="7"/>
  <c r="BL67" i="7"/>
  <c r="BJ160" i="7"/>
  <c r="BJ97" i="7"/>
  <c r="BJ156" i="7"/>
  <c r="BJ55" i="7"/>
  <c r="BJ46" i="7"/>
  <c r="BJ67" i="7"/>
  <c r="BH160" i="7"/>
  <c r="BH97" i="7"/>
  <c r="BH156" i="7"/>
  <c r="BH55" i="7"/>
  <c r="BH46" i="7"/>
  <c r="BH67" i="7"/>
  <c r="BF160" i="7"/>
  <c r="BF97" i="7"/>
  <c r="BF156" i="7"/>
  <c r="BF55" i="7"/>
  <c r="BF46" i="7"/>
  <c r="BF67" i="7"/>
  <c r="BD160" i="7"/>
  <c r="BD97" i="7"/>
  <c r="BD156" i="7"/>
  <c r="BD55" i="7"/>
  <c r="BD46" i="7"/>
  <c r="BD67" i="7"/>
  <c r="BB160" i="7"/>
  <c r="BB97" i="7"/>
  <c r="BB156" i="7"/>
  <c r="BB55" i="7"/>
  <c r="BB46" i="7"/>
  <c r="BB67" i="7"/>
  <c r="AZ160" i="7"/>
  <c r="AZ97" i="7"/>
  <c r="AZ156" i="7"/>
  <c r="AZ55" i="7"/>
  <c r="AZ46" i="7"/>
  <c r="AZ67" i="7"/>
  <c r="AX160" i="7"/>
  <c r="AX97" i="7"/>
  <c r="AX156" i="7"/>
  <c r="AX55" i="7"/>
  <c r="AX46" i="7"/>
  <c r="AX67" i="7"/>
  <c r="AV160" i="7"/>
  <c r="AV97" i="7"/>
  <c r="AV156" i="7"/>
  <c r="AV55" i="7"/>
  <c r="AV46" i="7"/>
  <c r="AV67" i="7"/>
  <c r="AT160" i="7"/>
  <c r="AT97" i="7"/>
  <c r="AT156" i="7"/>
  <c r="AT55" i="7"/>
  <c r="AT46" i="7"/>
  <c r="AT67" i="7"/>
  <c r="AR160" i="7"/>
  <c r="AR97" i="7"/>
  <c r="AR156" i="7"/>
  <c r="AR55" i="7"/>
  <c r="AR46" i="7"/>
  <c r="AR67" i="7"/>
  <c r="AP160" i="7"/>
  <c r="AP97" i="7"/>
  <c r="AP156" i="7"/>
  <c r="AP55" i="7"/>
  <c r="AP46" i="7"/>
  <c r="AP67" i="7"/>
  <c r="AD160" i="7"/>
  <c r="AD97" i="7"/>
  <c r="AD156" i="7"/>
  <c r="AD55" i="7"/>
  <c r="AD46" i="7"/>
  <c r="AD67" i="7"/>
  <c r="AB160" i="7"/>
  <c r="AB97" i="7"/>
  <c r="AB156" i="7"/>
  <c r="AB55" i="7"/>
  <c r="AB46" i="7"/>
  <c r="AB67" i="7"/>
  <c r="Z160" i="7"/>
  <c r="Z97" i="7"/>
  <c r="Z156" i="7"/>
  <c r="Z55" i="7"/>
  <c r="Z46" i="7"/>
  <c r="Z67" i="7"/>
  <c r="X160" i="7"/>
  <c r="X97" i="7"/>
  <c r="X156" i="7"/>
  <c r="X55" i="7"/>
  <c r="X46" i="7"/>
  <c r="X67" i="7"/>
  <c r="V160" i="7"/>
  <c r="V97" i="7"/>
  <c r="V156" i="7"/>
  <c r="V55" i="7"/>
  <c r="V46" i="7"/>
  <c r="V67" i="7"/>
  <c r="T160" i="7"/>
  <c r="T97" i="7"/>
  <c r="T156" i="7"/>
  <c r="T55" i="7"/>
  <c r="T46" i="7"/>
  <c r="T67" i="7"/>
  <c r="R160" i="7"/>
  <c r="R97" i="7"/>
  <c r="R156" i="7"/>
  <c r="R55" i="7"/>
  <c r="R46" i="7"/>
  <c r="R67" i="7"/>
  <c r="E28" i="8"/>
  <c r="E30" i="8"/>
  <c r="E998" i="8"/>
  <c r="E999" i="8"/>
  <c r="E1000" i="8"/>
  <c r="E1001" i="8"/>
  <c r="E1002" i="8"/>
  <c r="E1003" i="8"/>
  <c r="E1004" i="8"/>
  <c r="E1006" i="8"/>
  <c r="E900" i="8"/>
  <c r="E901" i="8"/>
  <c r="E902" i="8"/>
  <c r="E903" i="8"/>
  <c r="E904" i="8"/>
  <c r="E905" i="8"/>
  <c r="E906" i="8"/>
  <c r="E909" i="8"/>
  <c r="E910" i="8"/>
  <c r="G28" i="8"/>
  <c r="G30" i="8"/>
  <c r="G998" i="8"/>
  <c r="G999" i="8"/>
  <c r="G1000" i="8"/>
  <c r="G1001" i="8"/>
  <c r="G1002" i="8"/>
  <c r="G1003" i="8"/>
  <c r="G1004" i="8"/>
  <c r="G1006" i="8"/>
  <c r="G900" i="8"/>
  <c r="G901" i="8"/>
  <c r="G902" i="8"/>
  <c r="G903" i="8"/>
  <c r="G904" i="8"/>
  <c r="G905" i="8"/>
  <c r="G906" i="8"/>
  <c r="G909" i="8"/>
  <c r="G910" i="8"/>
  <c r="E579" i="8"/>
  <c r="R7" i="7" l="1"/>
  <c r="T7" i="7"/>
  <c r="V7" i="7"/>
  <c r="X7" i="7"/>
  <c r="Z7" i="7"/>
  <c r="AB7" i="7"/>
  <c r="AD7" i="7"/>
  <c r="AF7" i="7"/>
  <c r="AH7" i="7"/>
  <c r="AJ7" i="7"/>
  <c r="AL7" i="7"/>
  <c r="AN7" i="7"/>
  <c r="AP7" i="7"/>
  <c r="AR7" i="7"/>
  <c r="AT7" i="7"/>
  <c r="AV7" i="7"/>
  <c r="AX7" i="7"/>
  <c r="AZ7" i="7"/>
  <c r="BB7" i="7"/>
  <c r="BD7" i="7"/>
  <c r="BF7" i="7"/>
  <c r="BH7" i="7"/>
  <c r="BJ7" i="7"/>
  <c r="BP7" i="7"/>
  <c r="BR7" i="7"/>
  <c r="R175" i="7"/>
  <c r="T175" i="7"/>
  <c r="V175" i="7"/>
  <c r="X175" i="7"/>
  <c r="Z175" i="7"/>
  <c r="AB175" i="7"/>
  <c r="AD175" i="7"/>
  <c r="AF175" i="7"/>
  <c r="AH175" i="7"/>
  <c r="AJ175" i="7"/>
  <c r="AL175" i="7"/>
  <c r="AN175" i="7"/>
  <c r="AP175" i="7"/>
  <c r="AR175" i="7"/>
  <c r="AT175" i="7"/>
  <c r="AV175" i="7"/>
  <c r="AX175" i="7"/>
  <c r="AZ175" i="7"/>
  <c r="BB175" i="7"/>
  <c r="BD175" i="7"/>
  <c r="BF175" i="7"/>
  <c r="BH175" i="7"/>
  <c r="BJ175" i="7"/>
  <c r="BP175" i="7"/>
  <c r="BR175" i="7"/>
  <c r="AF67" i="7"/>
  <c r="AH67" i="7"/>
  <c r="AJ67" i="7"/>
  <c r="AL67" i="7"/>
  <c r="AN67" i="7"/>
  <c r="BP67" i="7"/>
  <c r="BR67" i="7"/>
  <c r="G285" i="8"/>
  <c r="G283" i="8"/>
  <c r="G282" i="8"/>
  <c r="BR52" i="7"/>
  <c r="BP52" i="7"/>
  <c r="BN52" i="7"/>
  <c r="BL52" i="7"/>
  <c r="BJ52" i="7"/>
  <c r="BH52" i="7"/>
  <c r="BF52" i="7"/>
  <c r="BD52" i="7"/>
  <c r="BB52" i="7"/>
  <c r="AZ52" i="7"/>
  <c r="AX52" i="7"/>
  <c r="AV52" i="7"/>
  <c r="AT52" i="7"/>
  <c r="AR52" i="7"/>
  <c r="AP52" i="7"/>
  <c r="AN52" i="7"/>
  <c r="AL52" i="7"/>
  <c r="AJ52" i="7"/>
  <c r="AH52" i="7"/>
  <c r="AF52" i="7"/>
  <c r="AD52" i="7"/>
  <c r="AB52" i="7"/>
  <c r="Z52" i="7"/>
  <c r="X52" i="7"/>
  <c r="V52" i="7"/>
  <c r="T52" i="7"/>
  <c r="R52" i="7"/>
  <c r="G284" i="8" l="1"/>
  <c r="G286" i="8"/>
  <c r="E282" i="8"/>
  <c r="E283" i="8"/>
  <c r="E284" i="8"/>
  <c r="E285" i="8"/>
  <c r="E286" i="8"/>
  <c r="G579" i="8" l="1"/>
  <c r="BR112" i="7" l="1"/>
  <c r="BP112" i="7"/>
  <c r="BN112" i="7"/>
  <c r="BL112" i="7"/>
  <c r="BJ112" i="7"/>
  <c r="BH112" i="7"/>
  <c r="BF112" i="7"/>
  <c r="BD112" i="7"/>
  <c r="BB112" i="7"/>
  <c r="AZ112" i="7"/>
  <c r="AX112" i="7"/>
  <c r="AV112" i="7"/>
  <c r="AT112" i="7"/>
  <c r="AR112" i="7"/>
  <c r="AP112" i="7"/>
  <c r="AN112" i="7"/>
  <c r="AL112" i="7"/>
  <c r="AJ112" i="7"/>
  <c r="AH112" i="7"/>
  <c r="AF112" i="7"/>
  <c r="AD112" i="7"/>
  <c r="AB112" i="7"/>
  <c r="Z112" i="7"/>
  <c r="X112" i="7"/>
  <c r="V112" i="7"/>
  <c r="T112" i="7"/>
  <c r="R112" i="7"/>
  <c r="G625" i="8" l="1"/>
  <c r="E625" i="8"/>
  <c r="G624" i="8"/>
  <c r="E624" i="8"/>
  <c r="G623" i="8"/>
  <c r="E623" i="8"/>
  <c r="G933" i="8" l="1"/>
  <c r="E933" i="8"/>
  <c r="G931" i="8"/>
  <c r="E931" i="8"/>
  <c r="G930" i="8"/>
  <c r="E930" i="8"/>
  <c r="G929" i="8"/>
  <c r="E929" i="8"/>
  <c r="G928" i="8"/>
  <c r="E928" i="8"/>
  <c r="G927" i="8"/>
  <c r="E927" i="8"/>
  <c r="G926" i="8" l="1"/>
  <c r="E926" i="8"/>
  <c r="G334" i="8"/>
  <c r="E334" i="8"/>
  <c r="G333" i="8"/>
  <c r="E333" i="8"/>
  <c r="E313" i="8" l="1"/>
  <c r="G313" i="8"/>
  <c r="G139" i="8" l="1"/>
  <c r="E139" i="8"/>
  <c r="AN92" i="7" l="1"/>
  <c r="G159" i="8" l="1"/>
  <c r="G486" i="8"/>
  <c r="G485" i="8"/>
  <c r="G484" i="8"/>
  <c r="G483" i="8"/>
  <c r="G290" i="8"/>
  <c r="G289" i="8"/>
  <c r="G288" i="8"/>
  <c r="G287" i="8"/>
  <c r="G446" i="8"/>
  <c r="G244" i="8"/>
  <c r="G775" i="8"/>
  <c r="G774" i="8"/>
  <c r="G773" i="8"/>
  <c r="G772" i="8"/>
  <c r="G771" i="8"/>
  <c r="G770" i="8"/>
  <c r="G768" i="8"/>
  <c r="G767" i="8"/>
  <c r="G764" i="8"/>
  <c r="G763" i="8"/>
  <c r="G762" i="8"/>
  <c r="G761" i="8"/>
  <c r="G760" i="8"/>
  <c r="G759" i="8"/>
  <c r="G758" i="8"/>
  <c r="G757" i="8"/>
  <c r="G756" i="8"/>
  <c r="G755" i="8"/>
  <c r="G754" i="8"/>
  <c r="G534" i="8"/>
  <c r="G533" i="8"/>
  <c r="G532" i="8"/>
  <c r="G531" i="8"/>
  <c r="G410" i="8"/>
  <c r="G409" i="8"/>
  <c r="G408" i="8"/>
  <c r="G407" i="8"/>
  <c r="G406" i="8"/>
  <c r="G405" i="8"/>
  <c r="G404" i="8"/>
  <c r="G403" i="8"/>
  <c r="G992" i="8"/>
  <c r="G991" i="8"/>
  <c r="G990" i="8"/>
  <c r="G989" i="8"/>
  <c r="G988" i="8"/>
  <c r="G987" i="8"/>
  <c r="G986" i="8"/>
  <c r="G985" i="8"/>
  <c r="G984" i="8"/>
  <c r="G983" i="8"/>
  <c r="G982" i="8"/>
  <c r="G981" i="8"/>
  <c r="G528" i="8"/>
  <c r="G527" i="8"/>
  <c r="G526" i="8"/>
  <c r="G487" i="8"/>
  <c r="G1014" i="8"/>
  <c r="G1013" i="8"/>
  <c r="G1012" i="8"/>
  <c r="G1011" i="8"/>
  <c r="G416" i="8"/>
  <c r="G415" i="8"/>
  <c r="G414" i="8"/>
  <c r="G337" i="8"/>
  <c r="G336" i="8"/>
  <c r="G335" i="8"/>
  <c r="G1023" i="8"/>
  <c r="G1020" i="8"/>
  <c r="G339" i="8"/>
  <c r="G338" i="8"/>
  <c r="G808" i="8"/>
  <c r="G805" i="8"/>
  <c r="G804" i="8"/>
  <c r="G803" i="8"/>
  <c r="G792" i="8"/>
  <c r="G791" i="8"/>
  <c r="G790" i="8"/>
  <c r="G789" i="8"/>
  <c r="G788" i="8"/>
  <c r="G787" i="8"/>
  <c r="G786" i="8"/>
  <c r="G298" i="8"/>
  <c r="G297" i="8"/>
  <c r="G296" i="8"/>
  <c r="G295" i="8"/>
  <c r="G294" i="8"/>
  <c r="G293" i="8"/>
  <c r="G292" i="8"/>
  <c r="G291" i="8"/>
  <c r="G828" i="8"/>
  <c r="G827" i="8"/>
  <c r="G826" i="8"/>
  <c r="G825" i="8"/>
  <c r="G721" i="8"/>
  <c r="G720" i="8"/>
  <c r="G719" i="8"/>
  <c r="G718" i="8"/>
  <c r="G717" i="8"/>
  <c r="G716" i="8"/>
  <c r="G715" i="8"/>
  <c r="G714" i="8"/>
  <c r="G524" i="8"/>
  <c r="G977" i="8"/>
  <c r="G976" i="8"/>
  <c r="G975" i="8"/>
  <c r="G974" i="8"/>
  <c r="G973" i="8"/>
  <c r="G972" i="8"/>
  <c r="G971" i="8"/>
  <c r="G753" i="8"/>
  <c r="G752" i="8"/>
  <c r="G129" i="8"/>
  <c r="G746" i="8"/>
  <c r="G745" i="8"/>
  <c r="G744" i="8"/>
  <c r="G743" i="8"/>
  <c r="G742" i="8"/>
  <c r="G432" i="8"/>
  <c r="G70" i="8"/>
  <c r="G705" i="8"/>
  <c r="G704" i="8"/>
  <c r="G703" i="8"/>
  <c r="G702" i="8"/>
  <c r="G884" i="8"/>
  <c r="G883" i="8"/>
  <c r="G966" i="8"/>
  <c r="G965" i="8"/>
  <c r="G964" i="8"/>
  <c r="G963" i="8"/>
  <c r="G962" i="8"/>
  <c r="G961" i="8"/>
  <c r="G960" i="8"/>
  <c r="G959" i="8"/>
  <c r="G958" i="8"/>
  <c r="G957" i="8"/>
  <c r="G956" i="8"/>
  <c r="G955" i="8"/>
  <c r="G880" i="8"/>
  <c r="G878" i="8"/>
  <c r="G877" i="8"/>
  <c r="G876" i="8"/>
  <c r="G875" i="8"/>
  <c r="G489" i="8"/>
  <c r="G488" i="8"/>
  <c r="G11" i="8"/>
  <c r="G9" i="8"/>
  <c r="G6" i="8"/>
  <c r="G5" i="8"/>
  <c r="G4" i="8"/>
  <c r="G3" i="8"/>
  <c r="G729" i="8"/>
  <c r="G728" i="8"/>
  <c r="G727" i="8"/>
  <c r="G726" i="8"/>
  <c r="G725" i="8"/>
  <c r="G724" i="8"/>
  <c r="G723" i="8"/>
  <c r="G622" i="8"/>
  <c r="G621" i="8"/>
  <c r="G620" i="8"/>
  <c r="G619" i="8"/>
  <c r="G618" i="8"/>
  <c r="G617" i="8"/>
  <c r="G616" i="8"/>
  <c r="G615" i="8"/>
  <c r="G614" i="8"/>
  <c r="G613" i="8"/>
  <c r="G612" i="8"/>
  <c r="G611" i="8"/>
  <c r="G610" i="8"/>
  <c r="G670" i="8"/>
  <c r="G669" i="8"/>
  <c r="G668" i="8"/>
  <c r="G667" i="8"/>
  <c r="G666" i="8"/>
  <c r="G802" i="8"/>
  <c r="G801" i="8"/>
  <c r="G798" i="8"/>
  <c r="G797" i="8"/>
  <c r="G796" i="8"/>
  <c r="G795" i="8"/>
  <c r="G794" i="8"/>
  <c r="G793" i="8"/>
  <c r="G328" i="8"/>
  <c r="G327" i="8"/>
  <c r="G326" i="8"/>
  <c r="G325" i="8"/>
  <c r="G1010" i="8"/>
  <c r="G1009" i="8"/>
  <c r="G1008" i="8"/>
  <c r="G1007" i="8"/>
  <c r="G585" i="8"/>
  <c r="G584" i="8"/>
  <c r="G583" i="8"/>
  <c r="G582" i="8"/>
  <c r="G581" i="8"/>
  <c r="G580" i="8"/>
  <c r="G591" i="8"/>
  <c r="G590" i="8"/>
  <c r="G589" i="8"/>
  <c r="G588" i="8"/>
  <c r="G587" i="8"/>
  <c r="G586" i="8"/>
  <c r="G281" i="8"/>
  <c r="G280" i="8"/>
  <c r="G279" i="8"/>
  <c r="G278" i="8"/>
  <c r="G277" i="8"/>
  <c r="G276" i="8"/>
  <c r="G275" i="8"/>
  <c r="G274" i="8"/>
  <c r="G273" i="8"/>
  <c r="G272" i="8"/>
  <c r="G271" i="8"/>
  <c r="G270" i="8"/>
  <c r="G269" i="8"/>
  <c r="G268" i="8"/>
  <c r="G267" i="8"/>
  <c r="G14" i="8"/>
  <c r="G940" i="8"/>
  <c r="G935" i="8"/>
  <c r="G980" i="8"/>
  <c r="G979" i="8"/>
  <c r="G978" i="8"/>
  <c r="G662" i="8"/>
  <c r="G661" i="8"/>
  <c r="G660" i="8"/>
  <c r="G659" i="8"/>
  <c r="G658" i="8"/>
  <c r="G657" i="8"/>
  <c r="G656" i="8"/>
  <c r="G655" i="8"/>
  <c r="G654" i="8"/>
  <c r="G653" i="8"/>
  <c r="G652" i="8"/>
  <c r="G651" i="8"/>
  <c r="G824" i="8"/>
  <c r="G823" i="8"/>
  <c r="G822" i="8"/>
  <c r="G821" i="8"/>
  <c r="G820" i="8"/>
  <c r="G819" i="8"/>
  <c r="G818" i="8"/>
  <c r="G817" i="8"/>
  <c r="G816" i="8"/>
  <c r="G843" i="8"/>
  <c r="G842" i="8"/>
  <c r="G841" i="8"/>
  <c r="G840" i="8"/>
  <c r="G839" i="8"/>
  <c r="G838" i="8"/>
  <c r="G837" i="8"/>
  <c r="G836" i="8"/>
  <c r="G835" i="8"/>
  <c r="G834" i="8"/>
  <c r="G833" i="8"/>
  <c r="G832" i="8"/>
  <c r="G831" i="8"/>
  <c r="G830" i="8"/>
  <c r="G829" i="8"/>
  <c r="G140" i="8"/>
  <c r="G138" i="8"/>
  <c r="G256" i="8"/>
  <c r="G255" i="8"/>
  <c r="G889" i="8"/>
  <c r="G888" i="8"/>
  <c r="G887" i="8"/>
  <c r="G886" i="8"/>
  <c r="G885" i="8"/>
  <c r="G567" i="8"/>
  <c r="G566" i="8"/>
  <c r="G565" i="8"/>
  <c r="G564" i="8"/>
  <c r="G562" i="8"/>
  <c r="G561" i="8"/>
  <c r="G560" i="8"/>
  <c r="G559" i="8"/>
  <c r="G558" i="8"/>
  <c r="G557" i="8"/>
  <c r="G556" i="8"/>
  <c r="G555" i="8"/>
  <c r="G554" i="8"/>
  <c r="G970" i="8"/>
  <c r="G969" i="8"/>
  <c r="G968" i="8"/>
  <c r="G967" i="8"/>
  <c r="G867" i="8"/>
  <c r="G866" i="8"/>
  <c r="G865" i="8"/>
  <c r="G864" i="8"/>
  <c r="G863" i="8"/>
  <c r="G862" i="8"/>
  <c r="G861" i="8"/>
  <c r="G860" i="8"/>
  <c r="G859" i="8"/>
  <c r="G858" i="8"/>
  <c r="G857" i="8"/>
  <c r="G856" i="8"/>
  <c r="G855" i="8"/>
  <c r="G899" i="8"/>
  <c r="G897" i="8"/>
  <c r="G896" i="8"/>
  <c r="G895" i="8"/>
  <c r="G894" i="8"/>
  <c r="G893" i="8"/>
  <c r="G892" i="8"/>
  <c r="G891" i="8"/>
  <c r="G890" i="8"/>
  <c r="G641" i="8"/>
  <c r="G640" i="8"/>
  <c r="G639" i="8"/>
  <c r="G638" i="8"/>
  <c r="G637" i="8"/>
  <c r="G636" i="8"/>
  <c r="G635" i="8"/>
  <c r="G634" i="8"/>
  <c r="G633" i="8"/>
  <c r="G632" i="8"/>
  <c r="G631" i="8"/>
  <c r="G934" i="8"/>
  <c r="G922" i="8"/>
  <c r="G921" i="8"/>
  <c r="G920" i="8"/>
  <c r="G919" i="8"/>
  <c r="G918" i="8"/>
  <c r="G917" i="8"/>
  <c r="G916" i="8"/>
  <c r="G915" i="8"/>
  <c r="G914" i="8"/>
  <c r="G913" i="8"/>
  <c r="G912" i="8"/>
  <c r="G911" i="8"/>
  <c r="G600" i="8"/>
  <c r="G599" i="8"/>
  <c r="G925" i="8"/>
  <c r="G257" i="8"/>
  <c r="G575" i="8"/>
  <c r="G684" i="8"/>
  <c r="G683" i="8"/>
  <c r="G682" i="8"/>
  <c r="G681" i="8"/>
  <c r="G680" i="8"/>
  <c r="G679" i="8"/>
  <c r="G678" i="8"/>
  <c r="G78" i="8"/>
  <c r="G77" i="8"/>
  <c r="G76" i="8"/>
  <c r="G75" i="8"/>
  <c r="G74" i="8"/>
  <c r="G73" i="8"/>
  <c r="G72" i="8"/>
  <c r="G445" i="8"/>
  <c r="G444" i="8"/>
  <c r="G443" i="8"/>
  <c r="G442" i="8"/>
  <c r="G13" i="8"/>
  <c r="G12" i="8"/>
  <c r="G431" i="8"/>
  <c r="G430" i="8"/>
  <c r="G429" i="8"/>
  <c r="G428" i="8"/>
  <c r="G427" i="8"/>
  <c r="G426" i="8"/>
  <c r="G425" i="8"/>
  <c r="G424" i="8"/>
  <c r="G423" i="8"/>
  <c r="G422" i="8"/>
  <c r="G421" i="8"/>
  <c r="G420" i="8"/>
  <c r="G419" i="8"/>
  <c r="G418" i="8"/>
  <c r="G417" i="8"/>
  <c r="G650" i="8"/>
  <c r="G649" i="8"/>
  <c r="G648" i="8"/>
  <c r="G647" i="8"/>
  <c r="G646" i="8"/>
  <c r="G645" i="8"/>
  <c r="G644" i="8"/>
  <c r="G643" i="8"/>
  <c r="G642" i="8"/>
  <c r="G375" i="8"/>
  <c r="G374" i="8"/>
  <c r="G373" i="8"/>
  <c r="G372" i="8"/>
  <c r="G371" i="8"/>
  <c r="G370" i="8"/>
  <c r="G369" i="8"/>
  <c r="G368" i="8"/>
  <c r="G367" i="8"/>
  <c r="G366" i="8"/>
  <c r="G365" i="8"/>
  <c r="G364" i="8"/>
  <c r="G363" i="8"/>
  <c r="G362" i="8"/>
  <c r="G713" i="8"/>
  <c r="G710" i="8"/>
  <c r="G709" i="8"/>
  <c r="G708" i="8"/>
  <c r="G707" i="8"/>
  <c r="G706" i="8"/>
  <c r="G170" i="8"/>
  <c r="G168" i="8"/>
  <c r="G167" i="8"/>
  <c r="G166" i="8"/>
  <c r="G165" i="8"/>
  <c r="G164" i="8"/>
  <c r="G163" i="8"/>
  <c r="G162" i="8"/>
  <c r="G161" i="8"/>
  <c r="G160" i="8"/>
  <c r="G751" i="8"/>
  <c r="G750" i="8"/>
  <c r="G749" i="8"/>
  <c r="G748" i="8"/>
  <c r="G747" i="8"/>
  <c r="G254" i="8"/>
  <c r="G253" i="8"/>
  <c r="G252" i="8"/>
  <c r="G248" i="8"/>
  <c r="G247" i="8"/>
  <c r="G246" i="8"/>
  <c r="G686" i="8"/>
  <c r="G685" i="8"/>
  <c r="G741" i="8"/>
  <c r="G740" i="8"/>
  <c r="G739" i="8"/>
  <c r="G738" i="8"/>
  <c r="G737" i="8"/>
  <c r="G65" i="8"/>
  <c r="G64" i="8"/>
  <c r="G61" i="8"/>
  <c r="G60" i="8"/>
  <c r="G59" i="8"/>
  <c r="G332" i="8"/>
  <c r="G331" i="8"/>
  <c r="G330" i="8"/>
  <c r="G954" i="8"/>
  <c r="G953" i="8"/>
  <c r="G952" i="8"/>
  <c r="G383" i="8"/>
  <c r="G382" i="8"/>
  <c r="G381" i="8"/>
  <c r="G380" i="8"/>
  <c r="G379" i="8"/>
  <c r="G378" i="8"/>
  <c r="G377" i="8"/>
  <c r="G376" i="8"/>
  <c r="G781" i="8"/>
  <c r="G780" i="8"/>
  <c r="G777" i="8"/>
  <c r="G776" i="8"/>
  <c r="G553" i="8"/>
  <c r="G552" i="8"/>
  <c r="G551" i="8"/>
  <c r="G550" i="8"/>
  <c r="G549" i="8"/>
  <c r="G548" i="8"/>
  <c r="G547" i="8"/>
  <c r="G546" i="8"/>
  <c r="G545" i="8"/>
  <c r="G544" i="8"/>
  <c r="G543" i="8"/>
  <c r="G542" i="8"/>
  <c r="G541" i="8"/>
  <c r="G540" i="8"/>
  <c r="G539" i="8"/>
  <c r="G722" i="8"/>
  <c r="G538" i="8"/>
  <c r="G537" i="8"/>
  <c r="G536" i="8"/>
  <c r="G535" i="8"/>
  <c r="G243" i="8"/>
  <c r="G242" i="8"/>
  <c r="G241" i="8"/>
  <c r="G240" i="8"/>
  <c r="G239" i="8"/>
  <c r="G238" i="8"/>
  <c r="G237" i="8"/>
  <c r="G396" i="8"/>
  <c r="G395" i="8"/>
  <c r="G394" i="8"/>
  <c r="G393" i="8"/>
  <c r="G392" i="8"/>
  <c r="G391" i="8"/>
  <c r="G440" i="8"/>
  <c r="G439" i="8"/>
  <c r="G438" i="8"/>
  <c r="G437" i="8"/>
  <c r="G436" i="8"/>
  <c r="G435" i="8"/>
  <c r="G482" i="8"/>
  <c r="G481" i="8"/>
  <c r="G480" i="8"/>
  <c r="G479" i="8"/>
  <c r="G478" i="8"/>
  <c r="G477" i="8"/>
  <c r="G476" i="8"/>
  <c r="G475" i="8"/>
  <c r="G474" i="8"/>
  <c r="G473" i="8"/>
  <c r="G472" i="8"/>
  <c r="G471" i="8"/>
  <c r="G470" i="8"/>
  <c r="G469" i="8"/>
  <c r="G413" i="8"/>
  <c r="G412" i="8"/>
  <c r="G411" i="8"/>
  <c r="G120" i="8"/>
  <c r="G119" i="8"/>
  <c r="G118" i="8"/>
  <c r="G117" i="8"/>
  <c r="G116" i="8"/>
  <c r="G115" i="8"/>
  <c r="G114" i="8"/>
  <c r="G113" i="8"/>
  <c r="G112" i="8"/>
  <c r="G111" i="8"/>
  <c r="G195" i="8"/>
  <c r="G194" i="8"/>
  <c r="G186" i="8"/>
  <c r="G185" i="8"/>
  <c r="G184" i="8"/>
  <c r="G183" i="8"/>
  <c r="G182" i="8"/>
  <c r="G181" i="8"/>
  <c r="G180" i="8"/>
  <c r="G179" i="8"/>
  <c r="G178" i="8"/>
  <c r="G177" i="8"/>
  <c r="G731" i="8"/>
  <c r="G730" i="8"/>
  <c r="G508" i="8"/>
  <c r="G507" i="8"/>
  <c r="G506" i="8"/>
  <c r="G231" i="8"/>
  <c r="G230" i="8"/>
  <c r="G229" i="8"/>
  <c r="G69" i="8"/>
  <c r="G68" i="8"/>
  <c r="G67" i="8"/>
  <c r="G66" i="8"/>
  <c r="G530" i="8"/>
  <c r="G529" i="8"/>
  <c r="G868" i="8"/>
  <c r="G441" i="8"/>
  <c r="G466" i="8"/>
  <c r="G465" i="8"/>
  <c r="G464" i="8"/>
  <c r="G463" i="8"/>
  <c r="G316" i="8"/>
  <c r="G315" i="8"/>
  <c r="G314" i="8"/>
  <c r="G701" i="8"/>
  <c r="G700" i="8"/>
  <c r="G699" i="8"/>
  <c r="G698" i="8"/>
  <c r="G697" i="8"/>
  <c r="G696" i="8"/>
  <c r="G695" i="8"/>
  <c r="G694" i="8"/>
  <c r="G692" i="8"/>
  <c r="G691" i="8"/>
  <c r="G690" i="8"/>
  <c r="G689" i="8"/>
  <c r="G688" i="8"/>
  <c r="G687" i="8"/>
  <c r="G266" i="8"/>
  <c r="G265" i="8"/>
  <c r="G264" i="8"/>
  <c r="G263" i="8"/>
  <c r="G262" i="8"/>
  <c r="G261" i="8"/>
  <c r="G260" i="8"/>
  <c r="G259" i="8"/>
  <c r="G258" i="8"/>
  <c r="G348" i="8"/>
  <c r="G347" i="8"/>
  <c r="G87" i="8"/>
  <c r="G86" i="8"/>
  <c r="G85" i="8"/>
  <c r="G84" i="8"/>
  <c r="G83" i="8"/>
  <c r="G82" i="8"/>
  <c r="G81" i="8"/>
  <c r="G80" i="8"/>
  <c r="G79" i="8"/>
  <c r="G102" i="8"/>
  <c r="G101" i="8"/>
  <c r="G100" i="8"/>
  <c r="G99" i="8"/>
  <c r="G98" i="8"/>
  <c r="G97" i="8"/>
  <c r="G96" i="8"/>
  <c r="G95" i="8"/>
  <c r="G94" i="8"/>
  <c r="G93" i="8"/>
  <c r="G92" i="8"/>
  <c r="G91" i="8"/>
  <c r="G90" i="8"/>
  <c r="G89" i="8"/>
  <c r="G88" i="8"/>
  <c r="G951" i="8"/>
  <c r="G950" i="8"/>
  <c r="G949" i="8"/>
  <c r="G948" i="8"/>
  <c r="G947" i="8"/>
  <c r="G946" i="8"/>
  <c r="G945" i="8"/>
  <c r="G944" i="8"/>
  <c r="G943" i="8"/>
  <c r="G942" i="8"/>
  <c r="G941" i="8"/>
  <c r="G141" i="8"/>
  <c r="G329" i="8"/>
  <c r="G219" i="8"/>
  <c r="G218" i="8"/>
  <c r="G217" i="8"/>
  <c r="G216" i="8"/>
  <c r="G215" i="8"/>
  <c r="G214" i="8"/>
  <c r="G213" i="8"/>
  <c r="G212" i="8"/>
  <c r="G211" i="8"/>
  <c r="G210" i="8"/>
  <c r="G209" i="8"/>
  <c r="G208" i="8"/>
  <c r="G207" i="8"/>
  <c r="G206" i="8"/>
  <c r="G205" i="8"/>
  <c r="G204" i="8"/>
  <c r="G203" i="8"/>
  <c r="G202" i="8"/>
  <c r="G785" i="8"/>
  <c r="G784" i="8"/>
  <c r="G783" i="8"/>
  <c r="G782" i="8"/>
  <c r="G324" i="8"/>
  <c r="G323" i="8"/>
  <c r="G322" i="8"/>
  <c r="G321" i="8"/>
  <c r="G320" i="8"/>
  <c r="G319" i="8"/>
  <c r="G318" i="8"/>
  <c r="G317" i="8"/>
  <c r="G128" i="8"/>
  <c r="G127" i="8"/>
  <c r="G126" i="8"/>
  <c r="G125" i="8"/>
  <c r="G124" i="8"/>
  <c r="G123" i="8"/>
  <c r="G402" i="8"/>
  <c r="G401" i="8"/>
  <c r="G434" i="8"/>
  <c r="G433" i="8"/>
  <c r="G110" i="8"/>
  <c r="G109" i="8"/>
  <c r="G108" i="8"/>
  <c r="G107" i="8"/>
  <c r="G106" i="8"/>
  <c r="G105" i="8"/>
  <c r="G104" i="8"/>
  <c r="G103" i="8"/>
  <c r="G1026" i="8"/>
  <c r="G1025" i="8"/>
  <c r="G1024" i="8"/>
  <c r="G236" i="8"/>
  <c r="G361" i="8"/>
  <c r="G360" i="8"/>
  <c r="G359" i="8"/>
  <c r="G358" i="8"/>
  <c r="G357" i="8"/>
  <c r="G356" i="8"/>
  <c r="G355" i="8"/>
  <c r="G354" i="8"/>
  <c r="G353" i="8"/>
  <c r="G462" i="8"/>
  <c r="G146" i="8"/>
  <c r="G145" i="8"/>
  <c r="G144" i="8"/>
  <c r="G143" i="8"/>
  <c r="G142" i="8"/>
  <c r="G149" i="8"/>
  <c r="G148" i="8"/>
  <c r="G147" i="8"/>
  <c r="G71" i="8"/>
  <c r="G352" i="8"/>
  <c r="G351" i="8"/>
  <c r="G630" i="8"/>
  <c r="G629" i="8"/>
  <c r="G628" i="8"/>
  <c r="G627" i="8"/>
  <c r="G626" i="8"/>
  <c r="G505" i="8"/>
  <c r="G504" i="8"/>
  <c r="G503" i="8"/>
  <c r="G461" i="8"/>
  <c r="G460" i="8"/>
  <c r="G459" i="8"/>
  <c r="G458" i="8"/>
  <c r="G457" i="8"/>
  <c r="G456" i="8"/>
  <c r="G455" i="8"/>
  <c r="G454" i="8"/>
  <c r="G453" i="8"/>
  <c r="G452" i="8"/>
  <c r="G451" i="8"/>
  <c r="G450" i="8"/>
  <c r="G449" i="8"/>
  <c r="G448" i="8"/>
  <c r="G447" i="8"/>
  <c r="G609" i="8"/>
  <c r="G608" i="8"/>
  <c r="G607" i="8"/>
  <c r="G606" i="8"/>
  <c r="G605" i="8"/>
  <c r="G604" i="8"/>
  <c r="G603" i="8"/>
  <c r="G602" i="8"/>
  <c r="G601" i="8"/>
  <c r="G598" i="8"/>
  <c r="G597" i="8"/>
  <c r="G596" i="8"/>
  <c r="G595" i="8"/>
  <c r="G594" i="8"/>
  <c r="G593" i="8"/>
  <c r="G350" i="8"/>
  <c r="G349" i="8"/>
  <c r="G133" i="8"/>
  <c r="G132" i="8"/>
  <c r="G131" i="8"/>
  <c r="G58" i="8"/>
  <c r="G57" i="8"/>
  <c r="G56" i="8"/>
  <c r="G55" i="8"/>
  <c r="G54" i="8"/>
  <c r="G53" i="8"/>
  <c r="G52" i="8"/>
  <c r="G51" i="8"/>
  <c r="G50" i="8"/>
  <c r="G49" i="8"/>
  <c r="G48" i="8"/>
  <c r="G47" i="8"/>
  <c r="G46" i="8"/>
  <c r="G228" i="8"/>
  <c r="G227" i="8"/>
  <c r="G226" i="8"/>
  <c r="G225" i="8"/>
  <c r="G224" i="8"/>
  <c r="G223" i="8"/>
  <c r="G222" i="8"/>
  <c r="G221" i="8"/>
  <c r="G220" i="8"/>
  <c r="G130" i="8"/>
  <c r="G26" i="8"/>
  <c r="G201" i="8"/>
  <c r="G200" i="8"/>
  <c r="G199" i="8"/>
  <c r="G198" i="8"/>
  <c r="G197" i="8"/>
  <c r="G196" i="8"/>
  <c r="G45" i="8"/>
  <c r="G44" i="8"/>
  <c r="G43" i="8"/>
  <c r="G42" i="8"/>
  <c r="G41" i="8"/>
  <c r="G40" i="8"/>
  <c r="G39" i="8"/>
  <c r="G38" i="8"/>
  <c r="G37" i="8"/>
  <c r="G36" i="8"/>
  <c r="G35" i="8"/>
  <c r="G34" i="8"/>
  <c r="G33" i="8"/>
  <c r="G32" i="8"/>
  <c r="G31" i="8"/>
  <c r="G193" i="8"/>
  <c r="G192" i="8"/>
  <c r="G191" i="8"/>
  <c r="G190" i="8"/>
  <c r="G189" i="8"/>
  <c r="G188" i="8"/>
  <c r="G187" i="8"/>
  <c r="G25" i="8"/>
  <c r="G24" i="8"/>
  <c r="G23" i="8"/>
  <c r="G22" i="8"/>
  <c r="G21" i="8"/>
  <c r="G20" i="8"/>
  <c r="G19" i="8"/>
  <c r="G18" i="8"/>
  <c r="G17" i="8"/>
  <c r="G16" i="8"/>
  <c r="G15" i="8"/>
  <c r="G468" i="8"/>
  <c r="E159" i="8"/>
  <c r="E486" i="8"/>
  <c r="E485" i="8"/>
  <c r="E484" i="8"/>
  <c r="E483" i="8"/>
  <c r="E290" i="8"/>
  <c r="E289" i="8"/>
  <c r="E288" i="8"/>
  <c r="E287" i="8"/>
  <c r="E446" i="8"/>
  <c r="E244" i="8"/>
  <c r="E775" i="8"/>
  <c r="E774" i="8"/>
  <c r="E773" i="8"/>
  <c r="E772" i="8"/>
  <c r="E771" i="8"/>
  <c r="E770" i="8"/>
  <c r="E768" i="8"/>
  <c r="E767" i="8"/>
  <c r="E764" i="8"/>
  <c r="E763" i="8"/>
  <c r="E762" i="8"/>
  <c r="E761" i="8"/>
  <c r="E760" i="8"/>
  <c r="E759" i="8"/>
  <c r="E758" i="8"/>
  <c r="E757" i="8"/>
  <c r="E756" i="8"/>
  <c r="E755" i="8"/>
  <c r="E754" i="8"/>
  <c r="E534" i="8"/>
  <c r="E533" i="8"/>
  <c r="E532" i="8"/>
  <c r="E531" i="8"/>
  <c r="E410" i="8"/>
  <c r="E409" i="8"/>
  <c r="E408" i="8"/>
  <c r="E407" i="8"/>
  <c r="E406" i="8"/>
  <c r="E405" i="8"/>
  <c r="E404" i="8"/>
  <c r="E403" i="8"/>
  <c r="E992" i="8"/>
  <c r="E991" i="8"/>
  <c r="E990" i="8"/>
  <c r="E989" i="8"/>
  <c r="E988" i="8"/>
  <c r="E987" i="8"/>
  <c r="E986" i="8"/>
  <c r="E985" i="8"/>
  <c r="E984" i="8"/>
  <c r="E983" i="8"/>
  <c r="E982" i="8"/>
  <c r="E981" i="8"/>
  <c r="E528" i="8"/>
  <c r="E527" i="8"/>
  <c r="E526" i="8"/>
  <c r="E487" i="8"/>
  <c r="E1014" i="8"/>
  <c r="E1013" i="8"/>
  <c r="E1012" i="8"/>
  <c r="E1011" i="8"/>
  <c r="E416" i="8"/>
  <c r="E415" i="8"/>
  <c r="E414" i="8"/>
  <c r="E337" i="8"/>
  <c r="E336" i="8"/>
  <c r="E335" i="8"/>
  <c r="E1023" i="8"/>
  <c r="E1020" i="8"/>
  <c r="E339" i="8"/>
  <c r="E338" i="8"/>
  <c r="E808" i="8"/>
  <c r="E805" i="8"/>
  <c r="E804" i="8"/>
  <c r="E803" i="8"/>
  <c r="E792" i="8"/>
  <c r="E791" i="8"/>
  <c r="E790" i="8"/>
  <c r="E789" i="8"/>
  <c r="E788" i="8"/>
  <c r="E787" i="8"/>
  <c r="E786" i="8"/>
  <c r="E298" i="8"/>
  <c r="E297" i="8"/>
  <c r="E296" i="8"/>
  <c r="E295" i="8"/>
  <c r="E294" i="8"/>
  <c r="E293" i="8"/>
  <c r="E292" i="8"/>
  <c r="E291" i="8"/>
  <c r="E828" i="8"/>
  <c r="E827" i="8"/>
  <c r="E826" i="8"/>
  <c r="E825" i="8"/>
  <c r="E721" i="8"/>
  <c r="E720" i="8"/>
  <c r="E719" i="8"/>
  <c r="E718" i="8"/>
  <c r="E717" i="8"/>
  <c r="E716" i="8"/>
  <c r="E715" i="8"/>
  <c r="E714" i="8"/>
  <c r="E524" i="8"/>
  <c r="E977" i="8"/>
  <c r="E976" i="8"/>
  <c r="E975" i="8"/>
  <c r="E974" i="8"/>
  <c r="E973" i="8"/>
  <c r="E972" i="8"/>
  <c r="E971" i="8"/>
  <c r="E753" i="8"/>
  <c r="E752" i="8"/>
  <c r="E129" i="8"/>
  <c r="E746" i="8"/>
  <c r="E745" i="8"/>
  <c r="E744" i="8"/>
  <c r="E743" i="8"/>
  <c r="E742" i="8"/>
  <c r="E432" i="8"/>
  <c r="E70" i="8"/>
  <c r="E705" i="8"/>
  <c r="E704" i="8"/>
  <c r="E703" i="8"/>
  <c r="E702" i="8"/>
  <c r="E884" i="8"/>
  <c r="E883" i="8"/>
  <c r="E966" i="8"/>
  <c r="E965" i="8"/>
  <c r="E964" i="8"/>
  <c r="E963" i="8"/>
  <c r="E962" i="8"/>
  <c r="E961" i="8"/>
  <c r="E960" i="8"/>
  <c r="E959" i="8"/>
  <c r="E958" i="8"/>
  <c r="E957" i="8"/>
  <c r="E956" i="8"/>
  <c r="E955" i="8"/>
  <c r="E880" i="8"/>
  <c r="E878" i="8"/>
  <c r="E877" i="8"/>
  <c r="E876" i="8"/>
  <c r="E875" i="8"/>
  <c r="E489" i="8"/>
  <c r="E488" i="8"/>
  <c r="E11" i="8"/>
  <c r="E9" i="8"/>
  <c r="E6" i="8"/>
  <c r="E5" i="8"/>
  <c r="E4" i="8"/>
  <c r="E729" i="8"/>
  <c r="E728" i="8"/>
  <c r="E727" i="8"/>
  <c r="E726" i="8"/>
  <c r="E725" i="8"/>
  <c r="E724" i="8"/>
  <c r="E723" i="8"/>
  <c r="E622" i="8"/>
  <c r="E621" i="8"/>
  <c r="E620" i="8"/>
  <c r="E619" i="8"/>
  <c r="E618" i="8"/>
  <c r="E617" i="8"/>
  <c r="E616" i="8"/>
  <c r="E615" i="8"/>
  <c r="E614" i="8"/>
  <c r="E613" i="8"/>
  <c r="E612" i="8"/>
  <c r="E611" i="8"/>
  <c r="E610" i="8"/>
  <c r="E670" i="8"/>
  <c r="E669" i="8"/>
  <c r="E668" i="8"/>
  <c r="E667" i="8"/>
  <c r="E666" i="8"/>
  <c r="E802" i="8"/>
  <c r="E801" i="8"/>
  <c r="E798" i="8"/>
  <c r="E797" i="8"/>
  <c r="E796" i="8"/>
  <c r="E795" i="8"/>
  <c r="E794" i="8"/>
  <c r="E793" i="8"/>
  <c r="E328" i="8"/>
  <c r="E327" i="8"/>
  <c r="E326" i="8"/>
  <c r="E325" i="8"/>
  <c r="E1010" i="8"/>
  <c r="E1009" i="8"/>
  <c r="E1008" i="8"/>
  <c r="E1007" i="8"/>
  <c r="E585" i="8"/>
  <c r="E584" i="8"/>
  <c r="E583" i="8"/>
  <c r="E582" i="8"/>
  <c r="E581" i="8"/>
  <c r="E580" i="8"/>
  <c r="E591" i="8"/>
  <c r="E590" i="8"/>
  <c r="E589" i="8"/>
  <c r="E588" i="8"/>
  <c r="E587" i="8"/>
  <c r="E586" i="8"/>
  <c r="E281" i="8"/>
  <c r="E280" i="8"/>
  <c r="E279" i="8"/>
  <c r="E278" i="8"/>
  <c r="E277" i="8"/>
  <c r="E276" i="8"/>
  <c r="E275" i="8"/>
  <c r="E274" i="8"/>
  <c r="E273" i="8"/>
  <c r="E272" i="8"/>
  <c r="E271" i="8"/>
  <c r="E270" i="8"/>
  <c r="E269" i="8"/>
  <c r="E268" i="8"/>
  <c r="E267" i="8"/>
  <c r="E14" i="8"/>
  <c r="E940" i="8"/>
  <c r="E935" i="8"/>
  <c r="E980" i="8"/>
  <c r="E979" i="8"/>
  <c r="E978" i="8"/>
  <c r="E662" i="8"/>
  <c r="E661" i="8"/>
  <c r="E660" i="8"/>
  <c r="E659" i="8"/>
  <c r="E658" i="8"/>
  <c r="E657" i="8"/>
  <c r="E656" i="8"/>
  <c r="E655" i="8"/>
  <c r="E654" i="8"/>
  <c r="E653" i="8"/>
  <c r="E652" i="8"/>
  <c r="E651" i="8"/>
  <c r="E824" i="8"/>
  <c r="E823" i="8"/>
  <c r="E822" i="8"/>
  <c r="E821" i="8"/>
  <c r="E820" i="8"/>
  <c r="E819" i="8"/>
  <c r="E818" i="8"/>
  <c r="E817" i="8"/>
  <c r="E816" i="8"/>
  <c r="E843" i="8"/>
  <c r="E842" i="8"/>
  <c r="E841" i="8"/>
  <c r="E840" i="8"/>
  <c r="E839" i="8"/>
  <c r="E838" i="8"/>
  <c r="E837" i="8"/>
  <c r="E836" i="8"/>
  <c r="E835" i="8"/>
  <c r="E834" i="8"/>
  <c r="E833" i="8"/>
  <c r="E832" i="8"/>
  <c r="E831" i="8"/>
  <c r="E830" i="8"/>
  <c r="E829" i="8"/>
  <c r="E140" i="8"/>
  <c r="E138" i="8"/>
  <c r="E256" i="8"/>
  <c r="E255" i="8"/>
  <c r="E889" i="8"/>
  <c r="E888" i="8"/>
  <c r="E887" i="8"/>
  <c r="E886" i="8"/>
  <c r="E885" i="8"/>
  <c r="E567" i="8"/>
  <c r="E566" i="8"/>
  <c r="E565" i="8"/>
  <c r="E564" i="8"/>
  <c r="E562" i="8"/>
  <c r="E561" i="8"/>
  <c r="E560" i="8"/>
  <c r="E559" i="8"/>
  <c r="E558" i="8"/>
  <c r="E557" i="8"/>
  <c r="E556" i="8"/>
  <c r="E555" i="8"/>
  <c r="E554" i="8"/>
  <c r="E970" i="8"/>
  <c r="E969" i="8"/>
  <c r="E968" i="8"/>
  <c r="E967" i="8"/>
  <c r="E867" i="8"/>
  <c r="E866" i="8"/>
  <c r="E865" i="8"/>
  <c r="E864" i="8"/>
  <c r="E863" i="8"/>
  <c r="E862" i="8"/>
  <c r="E861" i="8"/>
  <c r="E860" i="8"/>
  <c r="E859" i="8"/>
  <c r="E858" i="8"/>
  <c r="E857" i="8"/>
  <c r="E856" i="8"/>
  <c r="E855" i="8"/>
  <c r="E899" i="8"/>
  <c r="E897" i="8"/>
  <c r="E896" i="8"/>
  <c r="E895" i="8"/>
  <c r="E894" i="8"/>
  <c r="E893" i="8"/>
  <c r="E892" i="8"/>
  <c r="E891" i="8"/>
  <c r="E890" i="8"/>
  <c r="E641" i="8"/>
  <c r="E640" i="8"/>
  <c r="E639" i="8"/>
  <c r="E638" i="8"/>
  <c r="E637" i="8"/>
  <c r="E636" i="8"/>
  <c r="E635" i="8"/>
  <c r="E634" i="8"/>
  <c r="E633" i="8"/>
  <c r="E632" i="8"/>
  <c r="E631" i="8"/>
  <c r="E934" i="8"/>
  <c r="E922" i="8"/>
  <c r="E921" i="8"/>
  <c r="E920" i="8"/>
  <c r="E919" i="8"/>
  <c r="E918" i="8"/>
  <c r="E917" i="8"/>
  <c r="E916" i="8"/>
  <c r="E915" i="8"/>
  <c r="E914" i="8"/>
  <c r="E913" i="8"/>
  <c r="E912" i="8"/>
  <c r="E911" i="8"/>
  <c r="E600" i="8"/>
  <c r="E599" i="8"/>
  <c r="E925" i="8"/>
  <c r="E257" i="8"/>
  <c r="E575" i="8"/>
  <c r="E684" i="8"/>
  <c r="E683" i="8"/>
  <c r="E682" i="8"/>
  <c r="E681" i="8"/>
  <c r="E680" i="8"/>
  <c r="E679" i="8"/>
  <c r="E678" i="8"/>
  <c r="E78" i="8"/>
  <c r="E77" i="8"/>
  <c r="E76" i="8"/>
  <c r="E75" i="8"/>
  <c r="E74" i="8"/>
  <c r="E73" i="8"/>
  <c r="E72" i="8"/>
  <c r="E445" i="8"/>
  <c r="E444" i="8"/>
  <c r="E443" i="8"/>
  <c r="E442" i="8"/>
  <c r="E13" i="8"/>
  <c r="E12" i="8"/>
  <c r="E431" i="8"/>
  <c r="E430" i="8"/>
  <c r="E429" i="8"/>
  <c r="E428" i="8"/>
  <c r="E427" i="8"/>
  <c r="E426" i="8"/>
  <c r="E425" i="8"/>
  <c r="E424" i="8"/>
  <c r="E423" i="8"/>
  <c r="E422" i="8"/>
  <c r="E421" i="8"/>
  <c r="E420" i="8"/>
  <c r="E419" i="8"/>
  <c r="E418" i="8"/>
  <c r="E417" i="8"/>
  <c r="E650" i="8"/>
  <c r="E649" i="8"/>
  <c r="E648" i="8"/>
  <c r="E647" i="8"/>
  <c r="E646" i="8"/>
  <c r="E645" i="8"/>
  <c r="E644" i="8"/>
  <c r="E643" i="8"/>
  <c r="E642" i="8"/>
  <c r="E375" i="8"/>
  <c r="E374" i="8"/>
  <c r="E373" i="8"/>
  <c r="E372" i="8"/>
  <c r="E371" i="8"/>
  <c r="E370" i="8"/>
  <c r="E369" i="8"/>
  <c r="E368" i="8"/>
  <c r="E367" i="8"/>
  <c r="E366" i="8"/>
  <c r="E365" i="8"/>
  <c r="E364" i="8"/>
  <c r="E363" i="8"/>
  <c r="E362" i="8"/>
  <c r="E713" i="8"/>
  <c r="E710" i="8"/>
  <c r="E709" i="8"/>
  <c r="E708" i="8"/>
  <c r="E707" i="8"/>
  <c r="E706" i="8"/>
  <c r="E170" i="8"/>
  <c r="E168" i="8"/>
  <c r="E167" i="8"/>
  <c r="E166" i="8"/>
  <c r="E165" i="8"/>
  <c r="E164" i="8"/>
  <c r="E163" i="8"/>
  <c r="E162" i="8"/>
  <c r="E161" i="8"/>
  <c r="E160" i="8"/>
  <c r="E751" i="8"/>
  <c r="E750" i="8"/>
  <c r="E749" i="8"/>
  <c r="E748" i="8"/>
  <c r="E747" i="8"/>
  <c r="E254" i="8"/>
  <c r="E253" i="8"/>
  <c r="E252" i="8"/>
  <c r="E248" i="8"/>
  <c r="E247" i="8"/>
  <c r="E246" i="8"/>
  <c r="E686" i="8"/>
  <c r="E685" i="8"/>
  <c r="E741" i="8"/>
  <c r="E740" i="8"/>
  <c r="E739" i="8"/>
  <c r="E738" i="8"/>
  <c r="E737" i="8"/>
  <c r="E65" i="8"/>
  <c r="E64" i="8"/>
  <c r="E61" i="8"/>
  <c r="E60" i="8"/>
  <c r="E59" i="8"/>
  <c r="E332" i="8"/>
  <c r="E331" i="8"/>
  <c r="E330" i="8"/>
  <c r="E954" i="8"/>
  <c r="E953" i="8"/>
  <c r="E952" i="8"/>
  <c r="E383" i="8"/>
  <c r="E382" i="8"/>
  <c r="E381" i="8"/>
  <c r="E380" i="8"/>
  <c r="E379" i="8"/>
  <c r="E378" i="8"/>
  <c r="E377" i="8"/>
  <c r="E376" i="8"/>
  <c r="E781" i="8"/>
  <c r="E780" i="8"/>
  <c r="E777" i="8"/>
  <c r="E776" i="8"/>
  <c r="E553" i="8"/>
  <c r="E552" i="8"/>
  <c r="E551" i="8"/>
  <c r="E550" i="8"/>
  <c r="E549" i="8"/>
  <c r="E548" i="8"/>
  <c r="E547" i="8"/>
  <c r="E546" i="8"/>
  <c r="E545" i="8"/>
  <c r="E544" i="8"/>
  <c r="E543" i="8"/>
  <c r="E542" i="8"/>
  <c r="E541" i="8"/>
  <c r="E540" i="8"/>
  <c r="E539" i="8"/>
  <c r="E722" i="8"/>
  <c r="E538" i="8"/>
  <c r="E537" i="8"/>
  <c r="E536" i="8"/>
  <c r="E535" i="8"/>
  <c r="E243" i="8"/>
  <c r="E242" i="8"/>
  <c r="E241" i="8"/>
  <c r="E240" i="8"/>
  <c r="E239" i="8"/>
  <c r="E238" i="8"/>
  <c r="E237" i="8"/>
  <c r="E396" i="8"/>
  <c r="E395" i="8"/>
  <c r="E394" i="8"/>
  <c r="E393" i="8"/>
  <c r="E392" i="8"/>
  <c r="E391" i="8"/>
  <c r="E440" i="8"/>
  <c r="E439" i="8"/>
  <c r="E438" i="8"/>
  <c r="E437" i="8"/>
  <c r="E436" i="8"/>
  <c r="E435" i="8"/>
  <c r="E482" i="8"/>
  <c r="E481" i="8"/>
  <c r="E480" i="8"/>
  <c r="E479" i="8"/>
  <c r="E478" i="8"/>
  <c r="E477" i="8"/>
  <c r="E476" i="8"/>
  <c r="E475" i="8"/>
  <c r="E474" i="8"/>
  <c r="E473" i="8"/>
  <c r="E472" i="8"/>
  <c r="E471" i="8"/>
  <c r="E470" i="8"/>
  <c r="E469" i="8"/>
  <c r="E413" i="8"/>
  <c r="E412" i="8"/>
  <c r="E411" i="8"/>
  <c r="E120" i="8"/>
  <c r="E119" i="8"/>
  <c r="E118" i="8"/>
  <c r="E117" i="8"/>
  <c r="E116" i="8"/>
  <c r="E115" i="8"/>
  <c r="E114" i="8"/>
  <c r="E113" i="8"/>
  <c r="E112" i="8"/>
  <c r="E111" i="8"/>
  <c r="E195" i="8"/>
  <c r="E194" i="8"/>
  <c r="E186" i="8"/>
  <c r="E185" i="8"/>
  <c r="E184" i="8"/>
  <c r="E183" i="8"/>
  <c r="E182" i="8"/>
  <c r="E181" i="8"/>
  <c r="E180" i="8"/>
  <c r="E179" i="8"/>
  <c r="E178" i="8"/>
  <c r="E177" i="8"/>
  <c r="E731" i="8"/>
  <c r="E730" i="8"/>
  <c r="E508" i="8"/>
  <c r="E507" i="8"/>
  <c r="E506" i="8"/>
  <c r="E231" i="8"/>
  <c r="E230" i="8"/>
  <c r="E229" i="8"/>
  <c r="E69" i="8"/>
  <c r="E68" i="8"/>
  <c r="E67" i="8"/>
  <c r="E66" i="8"/>
  <c r="E530" i="8"/>
  <c r="E529" i="8"/>
  <c r="E868" i="8"/>
  <c r="E441" i="8"/>
  <c r="E466" i="8"/>
  <c r="E465" i="8"/>
  <c r="E464" i="8"/>
  <c r="E463" i="8"/>
  <c r="E316" i="8"/>
  <c r="E315" i="8"/>
  <c r="E314" i="8"/>
  <c r="E701" i="8"/>
  <c r="E700" i="8"/>
  <c r="E699" i="8"/>
  <c r="E698" i="8"/>
  <c r="E697" i="8"/>
  <c r="E696" i="8"/>
  <c r="E695" i="8"/>
  <c r="E694" i="8"/>
  <c r="E692" i="8"/>
  <c r="E691" i="8"/>
  <c r="E690" i="8"/>
  <c r="E689" i="8"/>
  <c r="E688" i="8"/>
  <c r="E687" i="8"/>
  <c r="E266" i="8"/>
  <c r="E265" i="8"/>
  <c r="E264" i="8"/>
  <c r="E263" i="8"/>
  <c r="E262" i="8"/>
  <c r="E261" i="8"/>
  <c r="E260" i="8"/>
  <c r="E259" i="8"/>
  <c r="E258" i="8"/>
  <c r="E348" i="8"/>
  <c r="E347" i="8"/>
  <c r="E87" i="8"/>
  <c r="E86" i="8"/>
  <c r="E85" i="8"/>
  <c r="E84" i="8"/>
  <c r="E83" i="8"/>
  <c r="E82" i="8"/>
  <c r="E81" i="8"/>
  <c r="E80" i="8"/>
  <c r="E79" i="8"/>
  <c r="E102" i="8"/>
  <c r="E101" i="8"/>
  <c r="E100" i="8"/>
  <c r="E99" i="8"/>
  <c r="E98" i="8"/>
  <c r="E97" i="8"/>
  <c r="E96" i="8"/>
  <c r="E95" i="8"/>
  <c r="E94" i="8"/>
  <c r="E93" i="8"/>
  <c r="E92" i="8"/>
  <c r="E91" i="8"/>
  <c r="E90" i="8"/>
  <c r="E89" i="8"/>
  <c r="E88" i="8"/>
  <c r="E951" i="8"/>
  <c r="E950" i="8"/>
  <c r="E949" i="8"/>
  <c r="E948" i="8"/>
  <c r="E947" i="8"/>
  <c r="E946" i="8"/>
  <c r="E945" i="8"/>
  <c r="E944" i="8"/>
  <c r="E943" i="8"/>
  <c r="E942" i="8"/>
  <c r="E941" i="8"/>
  <c r="E141" i="8"/>
  <c r="E329" i="8"/>
  <c r="E219" i="8"/>
  <c r="E218" i="8"/>
  <c r="E217" i="8"/>
  <c r="E216" i="8"/>
  <c r="E215" i="8"/>
  <c r="E214" i="8"/>
  <c r="E213" i="8"/>
  <c r="E212" i="8"/>
  <c r="E211" i="8"/>
  <c r="E210" i="8"/>
  <c r="E209" i="8"/>
  <c r="E208" i="8"/>
  <c r="E207" i="8"/>
  <c r="E206" i="8"/>
  <c r="E205" i="8"/>
  <c r="E204" i="8"/>
  <c r="E203" i="8"/>
  <c r="E202" i="8"/>
  <c r="E785" i="8"/>
  <c r="E784" i="8"/>
  <c r="E783" i="8"/>
  <c r="E782" i="8"/>
  <c r="E324" i="8"/>
  <c r="E323" i="8"/>
  <c r="E322" i="8"/>
  <c r="E321" i="8"/>
  <c r="E320" i="8"/>
  <c r="E319" i="8"/>
  <c r="E318" i="8"/>
  <c r="E317" i="8"/>
  <c r="E128" i="8"/>
  <c r="E127" i="8"/>
  <c r="E126" i="8"/>
  <c r="E125" i="8"/>
  <c r="E124" i="8"/>
  <c r="E123" i="8"/>
  <c r="E402" i="8"/>
  <c r="E401" i="8"/>
  <c r="E434" i="8"/>
  <c r="E433" i="8"/>
  <c r="E110" i="8"/>
  <c r="E109" i="8"/>
  <c r="E108" i="8"/>
  <c r="E107" i="8"/>
  <c r="E106" i="8"/>
  <c r="E105" i="8"/>
  <c r="E104" i="8"/>
  <c r="E103" i="8"/>
  <c r="E1026" i="8"/>
  <c r="E1025" i="8"/>
  <c r="E1024" i="8"/>
  <c r="E236" i="8"/>
  <c r="E361" i="8"/>
  <c r="E360" i="8"/>
  <c r="E359" i="8"/>
  <c r="E358" i="8"/>
  <c r="E357" i="8"/>
  <c r="E356" i="8"/>
  <c r="E355" i="8"/>
  <c r="E354" i="8"/>
  <c r="E353" i="8"/>
  <c r="E462" i="8"/>
  <c r="E146" i="8"/>
  <c r="E145" i="8"/>
  <c r="E144" i="8"/>
  <c r="E143" i="8"/>
  <c r="E142" i="8"/>
  <c r="E149" i="8"/>
  <c r="E148" i="8"/>
  <c r="E147" i="8"/>
  <c r="E71" i="8"/>
  <c r="E352" i="8"/>
  <c r="E351" i="8"/>
  <c r="E630" i="8"/>
  <c r="E629" i="8"/>
  <c r="E628" i="8"/>
  <c r="E627" i="8"/>
  <c r="E626" i="8"/>
  <c r="E505" i="8"/>
  <c r="E504" i="8"/>
  <c r="E503" i="8"/>
  <c r="E461" i="8"/>
  <c r="E460" i="8"/>
  <c r="E459" i="8"/>
  <c r="E458" i="8"/>
  <c r="E457" i="8"/>
  <c r="E456" i="8"/>
  <c r="E455" i="8"/>
  <c r="E454" i="8"/>
  <c r="E453" i="8"/>
  <c r="E452" i="8"/>
  <c r="E451" i="8"/>
  <c r="E450" i="8"/>
  <c r="E449" i="8"/>
  <c r="E448" i="8"/>
  <c r="E447" i="8"/>
  <c r="E609" i="8"/>
  <c r="E608" i="8"/>
  <c r="E607" i="8"/>
  <c r="E606" i="8"/>
  <c r="E605" i="8"/>
  <c r="E604" i="8"/>
  <c r="E603" i="8"/>
  <c r="E602" i="8"/>
  <c r="E601" i="8"/>
  <c r="E598" i="8"/>
  <c r="E597" i="8"/>
  <c r="E596" i="8"/>
  <c r="E595" i="8"/>
  <c r="E594" i="8"/>
  <c r="E593" i="8"/>
  <c r="E350" i="8"/>
  <c r="E349" i="8"/>
  <c r="E133" i="8"/>
  <c r="E132" i="8"/>
  <c r="E131" i="8"/>
  <c r="E58" i="8"/>
  <c r="E57" i="8"/>
  <c r="E56" i="8"/>
  <c r="E55" i="8"/>
  <c r="E54" i="8"/>
  <c r="E53" i="8"/>
  <c r="E52" i="8"/>
  <c r="E51" i="8"/>
  <c r="E50" i="8"/>
  <c r="E49" i="8"/>
  <c r="E48" i="8"/>
  <c r="E47" i="8"/>
  <c r="E46" i="8"/>
  <c r="E228" i="8"/>
  <c r="E227" i="8"/>
  <c r="E226" i="8"/>
  <c r="E225" i="8"/>
  <c r="E224" i="8"/>
  <c r="E223" i="8"/>
  <c r="E222" i="8"/>
  <c r="E221" i="8"/>
  <c r="E220" i="8"/>
  <c r="E130" i="8"/>
  <c r="E26" i="8"/>
  <c r="E201" i="8"/>
  <c r="E200" i="8"/>
  <c r="E199" i="8"/>
  <c r="E198" i="8"/>
  <c r="E197" i="8"/>
  <c r="E196" i="8"/>
  <c r="E45" i="8"/>
  <c r="E44" i="8"/>
  <c r="E43" i="8"/>
  <c r="E42" i="8"/>
  <c r="E41" i="8"/>
  <c r="E40" i="8"/>
  <c r="E39" i="8"/>
  <c r="E38" i="8"/>
  <c r="E37" i="8"/>
  <c r="E36" i="8"/>
  <c r="E35" i="8"/>
  <c r="E34" i="8"/>
  <c r="E33" i="8"/>
  <c r="E32" i="8"/>
  <c r="E31" i="8"/>
  <c r="E193" i="8"/>
  <c r="E192" i="8"/>
  <c r="E191" i="8"/>
  <c r="E190" i="8"/>
  <c r="E189" i="8"/>
  <c r="E188" i="8"/>
  <c r="E187" i="8"/>
  <c r="E25" i="8"/>
  <c r="E24" i="8"/>
  <c r="E23" i="8"/>
  <c r="E22" i="8"/>
  <c r="E21" i="8"/>
  <c r="E20" i="8"/>
  <c r="E19" i="8"/>
  <c r="E18" i="8"/>
  <c r="E17" i="8"/>
  <c r="E16" i="8"/>
  <c r="E15" i="8"/>
  <c r="E468" i="8"/>
  <c r="G467" i="8"/>
  <c r="E467" i="8"/>
  <c r="BR119" i="7"/>
  <c r="BR164" i="7"/>
  <c r="BR163" i="7"/>
  <c r="BR63" i="7"/>
  <c r="BR57" i="7"/>
  <c r="BR30" i="7"/>
  <c r="BR94" i="7"/>
  <c r="BR53" i="7"/>
  <c r="BR88" i="7"/>
  <c r="BR45" i="7"/>
  <c r="BR141" i="7"/>
  <c r="BR140" i="7"/>
  <c r="BR104" i="7"/>
  <c r="BR79" i="7"/>
  <c r="BR173" i="7"/>
  <c r="BR102" i="7"/>
  <c r="BR95" i="7"/>
  <c r="BR177" i="7"/>
  <c r="BR81" i="7"/>
  <c r="BR64" i="7"/>
  <c r="BR179" i="7"/>
  <c r="BR65" i="7"/>
  <c r="BR146" i="7"/>
  <c r="BR144" i="7"/>
  <c r="BR108" i="7"/>
  <c r="BR54" i="7"/>
  <c r="BR149" i="7"/>
  <c r="BR131" i="7"/>
  <c r="BR101" i="7"/>
  <c r="BR171" i="7"/>
  <c r="BR139" i="7"/>
  <c r="BR21" i="7"/>
  <c r="BR137" i="7"/>
  <c r="BR83" i="7"/>
  <c r="BR12" i="7"/>
  <c r="BR129" i="7"/>
  <c r="BR157" i="7"/>
  <c r="BR169" i="7"/>
  <c r="BR155" i="7"/>
  <c r="BR96" i="7"/>
  <c r="BR2" i="7"/>
  <c r="BR133" i="7"/>
  <c r="BR118" i="7"/>
  <c r="BR124" i="7"/>
  <c r="BR145" i="7"/>
  <c r="BR60" i="7"/>
  <c r="BR176" i="7"/>
  <c r="BR113" i="7"/>
  <c r="BR114" i="7"/>
  <c r="BR51" i="7"/>
  <c r="BR4" i="7"/>
  <c r="BR166" i="7"/>
  <c r="BR172" i="7"/>
  <c r="BR123" i="7"/>
  <c r="BR148" i="7"/>
  <c r="BR150" i="7"/>
  <c r="BR25" i="7"/>
  <c r="BR48" i="7"/>
  <c r="BR158" i="7"/>
  <c r="BR107" i="7"/>
  <c r="BR170" i="7"/>
  <c r="BR159" i="7"/>
  <c r="BR121" i="7"/>
  <c r="BR165" i="7"/>
  <c r="BR161" i="7"/>
  <c r="BR116" i="7"/>
  <c r="BR162" i="7"/>
  <c r="BR49" i="7"/>
  <c r="BR110" i="7"/>
  <c r="BR126" i="7"/>
  <c r="BR14" i="7"/>
  <c r="BR87" i="7"/>
  <c r="BR3" i="7"/>
  <c r="BR82" i="7"/>
  <c r="BR122" i="7"/>
  <c r="BR73" i="7"/>
  <c r="BR130" i="7"/>
  <c r="BR31" i="7"/>
  <c r="BR138" i="7"/>
  <c r="BR47" i="7"/>
  <c r="BR127" i="7"/>
  <c r="BR136" i="7"/>
  <c r="BR10" i="7"/>
  <c r="BR62" i="7"/>
  <c r="BR168" i="7"/>
  <c r="BR74" i="7"/>
  <c r="BR142" i="7"/>
  <c r="BR106" i="7"/>
  <c r="BR132" i="7"/>
  <c r="BR105" i="7"/>
  <c r="BR44" i="7"/>
  <c r="BR76" i="7"/>
  <c r="BR85" i="7"/>
  <c r="BR93" i="7"/>
  <c r="BR80" i="7"/>
  <c r="BR36" i="7"/>
  <c r="BR33" i="7"/>
  <c r="BR134" i="7"/>
  <c r="BR99" i="7"/>
  <c r="BR41" i="7"/>
  <c r="BR11" i="7"/>
  <c r="BR103" i="7"/>
  <c r="BR153" i="7"/>
  <c r="BR86" i="7"/>
  <c r="BR91" i="7"/>
  <c r="BR58" i="7"/>
  <c r="BR128" i="7"/>
  <c r="BR50" i="7"/>
  <c r="BR69" i="7"/>
  <c r="BR15" i="7"/>
  <c r="BR16" i="7"/>
  <c r="BR167" i="7"/>
  <c r="BR26" i="7"/>
  <c r="BR61" i="7"/>
  <c r="BR39" i="7"/>
  <c r="BR38" i="7"/>
  <c r="BR143" i="7"/>
  <c r="BR59" i="7"/>
  <c r="BR20" i="7"/>
  <c r="BR78" i="7"/>
  <c r="BR84" i="7"/>
  <c r="BR17" i="7"/>
  <c r="BR180" i="7"/>
  <c r="BR43" i="7"/>
  <c r="BR72" i="7"/>
  <c r="BR90" i="7"/>
  <c r="BR27" i="7"/>
  <c r="BR28" i="7"/>
  <c r="BR13" i="7"/>
  <c r="BR71" i="7"/>
  <c r="BR120" i="7"/>
  <c r="BR56" i="7"/>
  <c r="BR98" i="7"/>
  <c r="BR89" i="7"/>
  <c r="BR117" i="7"/>
  <c r="BR115" i="7"/>
  <c r="BR70" i="7"/>
  <c r="BR23" i="7"/>
  <c r="BR9" i="7"/>
  <c r="BR40" i="7"/>
  <c r="BR22" i="7"/>
  <c r="BR6" i="7"/>
  <c r="BR37" i="7"/>
  <c r="BR8" i="7"/>
  <c r="BR35" i="7"/>
  <c r="BR5" i="7"/>
  <c r="BR92" i="7"/>
  <c r="BP119" i="7"/>
  <c r="BP164" i="7"/>
  <c r="BP163" i="7"/>
  <c r="BP63" i="7"/>
  <c r="BP57" i="7"/>
  <c r="BP30" i="7"/>
  <c r="BP94" i="7"/>
  <c r="BP53" i="7"/>
  <c r="BP88" i="7"/>
  <c r="BP45" i="7"/>
  <c r="BP141" i="7"/>
  <c r="BP140" i="7"/>
  <c r="BP104" i="7"/>
  <c r="BP79" i="7"/>
  <c r="BP173" i="7"/>
  <c r="BP102" i="7"/>
  <c r="BP95" i="7"/>
  <c r="BP177" i="7"/>
  <c r="BP81" i="7"/>
  <c r="BP64" i="7"/>
  <c r="BP179" i="7"/>
  <c r="BP65" i="7"/>
  <c r="BP146" i="7"/>
  <c r="BP144" i="7"/>
  <c r="BP108" i="7"/>
  <c r="BP54" i="7"/>
  <c r="BP149" i="7"/>
  <c r="BP131" i="7"/>
  <c r="BP101" i="7"/>
  <c r="BP171" i="7"/>
  <c r="BP139" i="7"/>
  <c r="BP21" i="7"/>
  <c r="BP137" i="7"/>
  <c r="BP83" i="7"/>
  <c r="BP12" i="7"/>
  <c r="BP129" i="7"/>
  <c r="BP157" i="7"/>
  <c r="BP169" i="7"/>
  <c r="BP155" i="7"/>
  <c r="BP96" i="7"/>
  <c r="BP2" i="7"/>
  <c r="BP133" i="7"/>
  <c r="BP118" i="7"/>
  <c r="BP124" i="7"/>
  <c r="BP145" i="7"/>
  <c r="BP60" i="7"/>
  <c r="BP176" i="7"/>
  <c r="BP113" i="7"/>
  <c r="BP114" i="7"/>
  <c r="BP51" i="7"/>
  <c r="BP4" i="7"/>
  <c r="BP166" i="7"/>
  <c r="BP172" i="7"/>
  <c r="BP123" i="7"/>
  <c r="BP148" i="7"/>
  <c r="BP150" i="7"/>
  <c r="BP25" i="7"/>
  <c r="BP48" i="7"/>
  <c r="BP158" i="7"/>
  <c r="BP107" i="7"/>
  <c r="BP170" i="7"/>
  <c r="BP159" i="7"/>
  <c r="BP121" i="7"/>
  <c r="BP165" i="7"/>
  <c r="BP161" i="7"/>
  <c r="BP116" i="7"/>
  <c r="BP162" i="7"/>
  <c r="BP49" i="7"/>
  <c r="BP110" i="7"/>
  <c r="BP126" i="7"/>
  <c r="BP14" i="7"/>
  <c r="BP87" i="7"/>
  <c r="BP3" i="7"/>
  <c r="BP82" i="7"/>
  <c r="BP122" i="7"/>
  <c r="BP73" i="7"/>
  <c r="BP130" i="7"/>
  <c r="BP31" i="7"/>
  <c r="BP138" i="7"/>
  <c r="BP47" i="7"/>
  <c r="BP127" i="7"/>
  <c r="BP136" i="7"/>
  <c r="BP10" i="7"/>
  <c r="BP62" i="7"/>
  <c r="BP168" i="7"/>
  <c r="BP74" i="7"/>
  <c r="BP142" i="7"/>
  <c r="BP132" i="7"/>
  <c r="BP105" i="7"/>
  <c r="BP44" i="7"/>
  <c r="BP76" i="7"/>
  <c r="BP85" i="7"/>
  <c r="BP93" i="7"/>
  <c r="BP80" i="7"/>
  <c r="BP18" i="7"/>
  <c r="BP36" i="7"/>
  <c r="BP33" i="7"/>
  <c r="BP134" i="7"/>
  <c r="BP99" i="7"/>
  <c r="BP41" i="7"/>
  <c r="BP11" i="7"/>
  <c r="BP103" i="7"/>
  <c r="BP153" i="7"/>
  <c r="BP86" i="7"/>
  <c r="BP91" i="7"/>
  <c r="BP58" i="7"/>
  <c r="BP128" i="7"/>
  <c r="BP50" i="7"/>
  <c r="BP69" i="7"/>
  <c r="BP15" i="7"/>
  <c r="BP16" i="7"/>
  <c r="BP167" i="7"/>
  <c r="BP26" i="7"/>
  <c r="BP61" i="7"/>
  <c r="BP39" i="7"/>
  <c r="BP38" i="7"/>
  <c r="BP143" i="7"/>
  <c r="BP59" i="7"/>
  <c r="BP20" i="7"/>
  <c r="BP78" i="7"/>
  <c r="BP84" i="7"/>
  <c r="BP17" i="7"/>
  <c r="BP180" i="7"/>
  <c r="BP43" i="7"/>
  <c r="BP72" i="7"/>
  <c r="BP90" i="7"/>
  <c r="BP27" i="7"/>
  <c r="BP28" i="7"/>
  <c r="BP13" i="7"/>
  <c r="BP71" i="7"/>
  <c r="BP120" i="7"/>
  <c r="BP56" i="7"/>
  <c r="BP98" i="7"/>
  <c r="BP89" i="7"/>
  <c r="BP117" i="7"/>
  <c r="BP115" i="7"/>
  <c r="BP70" i="7"/>
  <c r="BP23" i="7"/>
  <c r="BP9" i="7"/>
  <c r="BP40" i="7"/>
  <c r="BP22" i="7"/>
  <c r="BP6" i="7"/>
  <c r="BP37" i="7"/>
  <c r="BP8" i="7"/>
  <c r="BP35" i="7"/>
  <c r="BP5" i="7"/>
  <c r="BP92" i="7"/>
  <c r="BN119" i="7"/>
  <c r="BN164" i="7"/>
  <c r="BN163" i="7"/>
  <c r="BN63" i="7"/>
  <c r="BN57" i="7"/>
  <c r="BN30" i="7"/>
  <c r="BN94" i="7"/>
  <c r="BN53" i="7"/>
  <c r="BN88" i="7"/>
  <c r="BN45" i="7"/>
  <c r="BN141" i="7"/>
  <c r="BN140" i="7"/>
  <c r="BN104" i="7"/>
  <c r="BN79" i="7"/>
  <c r="BN173" i="7"/>
  <c r="BN102" i="7"/>
  <c r="BN95" i="7"/>
  <c r="BN177" i="7"/>
  <c r="BN81" i="7"/>
  <c r="BN64" i="7"/>
  <c r="BN179" i="7"/>
  <c r="BN65" i="7"/>
  <c r="BN146" i="7"/>
  <c r="BN144" i="7"/>
  <c r="BN108" i="7"/>
  <c r="BN54" i="7"/>
  <c r="BN149" i="7"/>
  <c r="BN131" i="7"/>
  <c r="BN101" i="7"/>
  <c r="BN171" i="7"/>
  <c r="BN139" i="7"/>
  <c r="BN21" i="7"/>
  <c r="BN137" i="7"/>
  <c r="BN83" i="7"/>
  <c r="BN12" i="7"/>
  <c r="BN129" i="7"/>
  <c r="BN157" i="7"/>
  <c r="BN169" i="7"/>
  <c r="BN155" i="7"/>
  <c r="BN96" i="7"/>
  <c r="BN2" i="7"/>
  <c r="BN133" i="7"/>
  <c r="BN118" i="7"/>
  <c r="BN124" i="7"/>
  <c r="BN145" i="7"/>
  <c r="BN60" i="7"/>
  <c r="BN176" i="7"/>
  <c r="BN113" i="7"/>
  <c r="BN114" i="7"/>
  <c r="BN51" i="7"/>
  <c r="BN4" i="7"/>
  <c r="BN166" i="7"/>
  <c r="BN172" i="7"/>
  <c r="BN123" i="7"/>
  <c r="BN148" i="7"/>
  <c r="BN150" i="7"/>
  <c r="BN25" i="7"/>
  <c r="BN48" i="7"/>
  <c r="BN158" i="7"/>
  <c r="BN107" i="7"/>
  <c r="BN170" i="7"/>
  <c r="BN152" i="7"/>
  <c r="BN159" i="7"/>
  <c r="BN121" i="7"/>
  <c r="BN165" i="7"/>
  <c r="BN161" i="7"/>
  <c r="BN116" i="7"/>
  <c r="BN162" i="7"/>
  <c r="BN49" i="7"/>
  <c r="BN110" i="7"/>
  <c r="BN126" i="7"/>
  <c r="BN14" i="7"/>
  <c r="BN87" i="7"/>
  <c r="BN3" i="7"/>
  <c r="BN82" i="7"/>
  <c r="BN122" i="7"/>
  <c r="BN73" i="7"/>
  <c r="BN130" i="7"/>
  <c r="BN31" i="7"/>
  <c r="BN138" i="7"/>
  <c r="BN47" i="7"/>
  <c r="BN127" i="7"/>
  <c r="BN136" i="7"/>
  <c r="BN10" i="7"/>
  <c r="BN62" i="7"/>
  <c r="BN168" i="7"/>
  <c r="BN74" i="7"/>
  <c r="BN142" i="7"/>
  <c r="BN106" i="7"/>
  <c r="BN132" i="7"/>
  <c r="BN105" i="7"/>
  <c r="BN44" i="7"/>
  <c r="BN76" i="7"/>
  <c r="BN85" i="7"/>
  <c r="BN93" i="7"/>
  <c r="BN80" i="7"/>
  <c r="BN36" i="7"/>
  <c r="BN33" i="7"/>
  <c r="BN134" i="7"/>
  <c r="BN99" i="7"/>
  <c r="BN41" i="7"/>
  <c r="BN11" i="7"/>
  <c r="BN103" i="7"/>
  <c r="BN153" i="7"/>
  <c r="BN86" i="7"/>
  <c r="BN91" i="7"/>
  <c r="BN58" i="7"/>
  <c r="BN128" i="7"/>
  <c r="BN50" i="7"/>
  <c r="BN69" i="7"/>
  <c r="BN15" i="7"/>
  <c r="BN16" i="7"/>
  <c r="BN167" i="7"/>
  <c r="BN26" i="7"/>
  <c r="BN61" i="7"/>
  <c r="BN39" i="7"/>
  <c r="BN38" i="7"/>
  <c r="BN143" i="7"/>
  <c r="BN59" i="7"/>
  <c r="BN20" i="7"/>
  <c r="BN78" i="7"/>
  <c r="BN84" i="7"/>
  <c r="BN17" i="7"/>
  <c r="BN180" i="7"/>
  <c r="BN43" i="7"/>
  <c r="BN72" i="7"/>
  <c r="BN90" i="7"/>
  <c r="BN27" i="7"/>
  <c r="BN28" i="7"/>
  <c r="BN13" i="7"/>
  <c r="BN71" i="7"/>
  <c r="BN120" i="7"/>
  <c r="BN56" i="7"/>
  <c r="BN98" i="7"/>
  <c r="BN89" i="7"/>
  <c r="BN117" i="7"/>
  <c r="BN115" i="7"/>
  <c r="BN70" i="7"/>
  <c r="BN23" i="7"/>
  <c r="BN9" i="7"/>
  <c r="BN40" i="7"/>
  <c r="BN22" i="7"/>
  <c r="BN6" i="7"/>
  <c r="BN37" i="7"/>
  <c r="BN8" i="7"/>
  <c r="BN35" i="7"/>
  <c r="BN5" i="7"/>
  <c r="BN92" i="7"/>
  <c r="BL119" i="7"/>
  <c r="BL164" i="7"/>
  <c r="BL163" i="7"/>
  <c r="BL63" i="7"/>
  <c r="BL57" i="7"/>
  <c r="BL30" i="7"/>
  <c r="BL94" i="7"/>
  <c r="BL53" i="7"/>
  <c r="BL88" i="7"/>
  <c r="BL45" i="7"/>
  <c r="BL141" i="7"/>
  <c r="BL140" i="7"/>
  <c r="BL104" i="7"/>
  <c r="BL79" i="7"/>
  <c r="BL173" i="7"/>
  <c r="BL102" i="7"/>
  <c r="BL95" i="7"/>
  <c r="BL177" i="7"/>
  <c r="BL81" i="7"/>
  <c r="BL64" i="7"/>
  <c r="BL179" i="7"/>
  <c r="BL65" i="7"/>
  <c r="BL146" i="7"/>
  <c r="BL144" i="7"/>
  <c r="BL108" i="7"/>
  <c r="BL54" i="7"/>
  <c r="BL149" i="7"/>
  <c r="BL131" i="7"/>
  <c r="BL101" i="7"/>
  <c r="BL171" i="7"/>
  <c r="BL139" i="7"/>
  <c r="BL21" i="7"/>
  <c r="BL137" i="7"/>
  <c r="BL83" i="7"/>
  <c r="BL12" i="7"/>
  <c r="BL129" i="7"/>
  <c r="BL157" i="7"/>
  <c r="BL169" i="7"/>
  <c r="BL155" i="7"/>
  <c r="BL96" i="7"/>
  <c r="BL2" i="7"/>
  <c r="BL133" i="7"/>
  <c r="BL118" i="7"/>
  <c r="BL124" i="7"/>
  <c r="BL145" i="7"/>
  <c r="BL60" i="7"/>
  <c r="BL176" i="7"/>
  <c r="BL113" i="7"/>
  <c r="BL114" i="7"/>
  <c r="BL51" i="7"/>
  <c r="BL4" i="7"/>
  <c r="BL166" i="7"/>
  <c r="BL172" i="7"/>
  <c r="BL123" i="7"/>
  <c r="BL148" i="7"/>
  <c r="BL150" i="7"/>
  <c r="BL25" i="7"/>
  <c r="BL48" i="7"/>
  <c r="BL158" i="7"/>
  <c r="BL107" i="7"/>
  <c r="BL170" i="7"/>
  <c r="BL152" i="7"/>
  <c r="BL159" i="7"/>
  <c r="BL121" i="7"/>
  <c r="BL165" i="7"/>
  <c r="BL161" i="7"/>
  <c r="BL116" i="7"/>
  <c r="BL162" i="7"/>
  <c r="BL49" i="7"/>
  <c r="BL110" i="7"/>
  <c r="BL126" i="7"/>
  <c r="BL14" i="7"/>
  <c r="BL87" i="7"/>
  <c r="BL3" i="7"/>
  <c r="BL82" i="7"/>
  <c r="BL122" i="7"/>
  <c r="BL73" i="7"/>
  <c r="BL130" i="7"/>
  <c r="BL31" i="7"/>
  <c r="BL138" i="7"/>
  <c r="BL47" i="7"/>
  <c r="BL127" i="7"/>
  <c r="BL136" i="7"/>
  <c r="BL10" i="7"/>
  <c r="BL62" i="7"/>
  <c r="BL168" i="7"/>
  <c r="BL74" i="7"/>
  <c r="BL142" i="7"/>
  <c r="BL106" i="7"/>
  <c r="BL132" i="7"/>
  <c r="BL105" i="7"/>
  <c r="BL44" i="7"/>
  <c r="BL76" i="7"/>
  <c r="BL85" i="7"/>
  <c r="BL93" i="7"/>
  <c r="BL80" i="7"/>
  <c r="BL18" i="7"/>
  <c r="BL36" i="7"/>
  <c r="BL33" i="7"/>
  <c r="BL134" i="7"/>
  <c r="BL99" i="7"/>
  <c r="BL41" i="7"/>
  <c r="BL11" i="7"/>
  <c r="BL103" i="7"/>
  <c r="BL153" i="7"/>
  <c r="BL86" i="7"/>
  <c r="BL91" i="7"/>
  <c r="BL58" i="7"/>
  <c r="BL128" i="7"/>
  <c r="BL50" i="7"/>
  <c r="BL69" i="7"/>
  <c r="BL15" i="7"/>
  <c r="BL16" i="7"/>
  <c r="BL167" i="7"/>
  <c r="BL26" i="7"/>
  <c r="BL61" i="7"/>
  <c r="BL39" i="7"/>
  <c r="BL38" i="7"/>
  <c r="BL143" i="7"/>
  <c r="BL59" i="7"/>
  <c r="BL20" i="7"/>
  <c r="BL78" i="7"/>
  <c r="BL84" i="7"/>
  <c r="BL17" i="7"/>
  <c r="BL180" i="7"/>
  <c r="BL43" i="7"/>
  <c r="BL72" i="7"/>
  <c r="BL90" i="7"/>
  <c r="BL27" i="7"/>
  <c r="BL28" i="7"/>
  <c r="BL13" i="7"/>
  <c r="BL71" i="7"/>
  <c r="BL120" i="7"/>
  <c r="BL56" i="7"/>
  <c r="BL98" i="7"/>
  <c r="BL89" i="7"/>
  <c r="BL117" i="7"/>
  <c r="BL115" i="7"/>
  <c r="BL70" i="7"/>
  <c r="BL23" i="7"/>
  <c r="BL9" i="7"/>
  <c r="BL40" i="7"/>
  <c r="BL22" i="7"/>
  <c r="BL6" i="7"/>
  <c r="BL37" i="7"/>
  <c r="BL8" i="7"/>
  <c r="BL35" i="7"/>
  <c r="BL5" i="7"/>
  <c r="BL92" i="7"/>
  <c r="BJ119" i="7"/>
  <c r="BJ164" i="7"/>
  <c r="BJ163" i="7"/>
  <c r="BJ63" i="7"/>
  <c r="BJ57" i="7"/>
  <c r="BJ30" i="7"/>
  <c r="BJ94" i="7"/>
  <c r="BJ53" i="7"/>
  <c r="BJ88" i="7"/>
  <c r="BJ45" i="7"/>
  <c r="BJ141" i="7"/>
  <c r="BJ140" i="7"/>
  <c r="BJ104" i="7"/>
  <c r="BJ79" i="7"/>
  <c r="BJ173" i="7"/>
  <c r="BJ102" i="7"/>
  <c r="BJ95" i="7"/>
  <c r="BJ177" i="7"/>
  <c r="BJ81" i="7"/>
  <c r="BJ64" i="7"/>
  <c r="BJ179" i="7"/>
  <c r="BJ65" i="7"/>
  <c r="BJ146" i="7"/>
  <c r="BJ144" i="7"/>
  <c r="BJ108" i="7"/>
  <c r="BJ54" i="7"/>
  <c r="BJ149" i="7"/>
  <c r="BJ101" i="7"/>
  <c r="BJ171" i="7"/>
  <c r="BJ139" i="7"/>
  <c r="BJ21" i="7"/>
  <c r="BJ137" i="7"/>
  <c r="BJ83" i="7"/>
  <c r="BJ12" i="7"/>
  <c r="BJ129" i="7"/>
  <c r="BJ157" i="7"/>
  <c r="BJ169" i="7"/>
  <c r="BJ155" i="7"/>
  <c r="BJ96" i="7"/>
  <c r="BJ2" i="7"/>
  <c r="BJ133" i="7"/>
  <c r="BJ118" i="7"/>
  <c r="BJ124" i="7"/>
  <c r="BJ145" i="7"/>
  <c r="BJ60" i="7"/>
  <c r="BJ176" i="7"/>
  <c r="BJ113" i="7"/>
  <c r="BJ114" i="7"/>
  <c r="BJ51" i="7"/>
  <c r="BJ4" i="7"/>
  <c r="BJ166" i="7"/>
  <c r="BJ172" i="7"/>
  <c r="BJ123" i="7"/>
  <c r="BJ148" i="7"/>
  <c r="BJ150" i="7"/>
  <c r="BJ25" i="7"/>
  <c r="BJ48" i="7"/>
  <c r="BJ158" i="7"/>
  <c r="BJ107" i="7"/>
  <c r="BJ170" i="7"/>
  <c r="BJ152" i="7"/>
  <c r="BJ159" i="7"/>
  <c r="BJ121" i="7"/>
  <c r="BJ165" i="7"/>
  <c r="BJ161" i="7"/>
  <c r="BJ116" i="7"/>
  <c r="BJ162" i="7"/>
  <c r="BJ49" i="7"/>
  <c r="BJ110" i="7"/>
  <c r="BJ126" i="7"/>
  <c r="BJ14" i="7"/>
  <c r="BJ87" i="7"/>
  <c r="BJ3" i="7"/>
  <c r="BJ82" i="7"/>
  <c r="BJ122" i="7"/>
  <c r="BJ73" i="7"/>
  <c r="BJ130" i="7"/>
  <c r="BJ31" i="7"/>
  <c r="BJ138" i="7"/>
  <c r="BJ47" i="7"/>
  <c r="BJ127" i="7"/>
  <c r="BJ136" i="7"/>
  <c r="BJ10" i="7"/>
  <c r="BJ62" i="7"/>
  <c r="BJ168" i="7"/>
  <c r="BJ74" i="7"/>
  <c r="BJ142" i="7"/>
  <c r="BJ106" i="7"/>
  <c r="BJ132" i="7"/>
  <c r="BJ105" i="7"/>
  <c r="BJ44" i="7"/>
  <c r="BJ76" i="7"/>
  <c r="BJ85" i="7"/>
  <c r="BJ93" i="7"/>
  <c r="BJ80" i="7"/>
  <c r="BJ18" i="7"/>
  <c r="BJ36" i="7"/>
  <c r="BJ33" i="7"/>
  <c r="BJ134" i="7"/>
  <c r="BJ99" i="7"/>
  <c r="BJ41" i="7"/>
  <c r="BJ11" i="7"/>
  <c r="BJ103" i="7"/>
  <c r="BJ153" i="7"/>
  <c r="BJ86" i="7"/>
  <c r="BJ91" i="7"/>
  <c r="BJ58" i="7"/>
  <c r="BJ128" i="7"/>
  <c r="BJ50" i="7"/>
  <c r="BJ69" i="7"/>
  <c r="BJ15" i="7"/>
  <c r="BJ16" i="7"/>
  <c r="BJ167" i="7"/>
  <c r="BJ26" i="7"/>
  <c r="BJ61" i="7"/>
  <c r="BJ39" i="7"/>
  <c r="BJ38" i="7"/>
  <c r="BJ143" i="7"/>
  <c r="BJ59" i="7"/>
  <c r="BJ20" i="7"/>
  <c r="BJ78" i="7"/>
  <c r="BJ84" i="7"/>
  <c r="BJ17" i="7"/>
  <c r="BJ43" i="7"/>
  <c r="BJ72" i="7"/>
  <c r="BJ90" i="7"/>
  <c r="BJ27" i="7"/>
  <c r="BJ28" i="7"/>
  <c r="BJ13" i="7"/>
  <c r="BJ71" i="7"/>
  <c r="BJ120" i="7"/>
  <c r="BJ56" i="7"/>
  <c r="BJ98" i="7"/>
  <c r="BJ89" i="7"/>
  <c r="BJ117" i="7"/>
  <c r="BJ115" i="7"/>
  <c r="BJ70" i="7"/>
  <c r="BJ23" i="7"/>
  <c r="BJ9" i="7"/>
  <c r="BJ40" i="7"/>
  <c r="BJ22" i="7"/>
  <c r="BJ6" i="7"/>
  <c r="BJ37" i="7"/>
  <c r="BJ8" i="7"/>
  <c r="BJ35" i="7"/>
  <c r="BJ5" i="7"/>
  <c r="BJ92" i="7"/>
  <c r="BH119" i="7"/>
  <c r="BH164" i="7"/>
  <c r="BH163" i="7"/>
  <c r="BH63" i="7"/>
  <c r="BH57" i="7"/>
  <c r="BH30" i="7"/>
  <c r="BH94" i="7"/>
  <c r="BH53" i="7"/>
  <c r="BH88" i="7"/>
  <c r="BH45" i="7"/>
  <c r="BH141" i="7"/>
  <c r="BH140" i="7"/>
  <c r="BH104" i="7"/>
  <c r="BH79" i="7"/>
  <c r="BH173" i="7"/>
  <c r="BH102" i="7"/>
  <c r="BH95" i="7"/>
  <c r="BH177" i="7"/>
  <c r="BH81" i="7"/>
  <c r="BH64" i="7"/>
  <c r="BH179" i="7"/>
  <c r="BH65" i="7"/>
  <c r="BH146" i="7"/>
  <c r="BH144" i="7"/>
  <c r="BH108" i="7"/>
  <c r="BH54" i="7"/>
  <c r="BH149" i="7"/>
  <c r="BH101" i="7"/>
  <c r="BH171" i="7"/>
  <c r="BH139" i="7"/>
  <c r="BH21" i="7"/>
  <c r="BH137" i="7"/>
  <c r="BH83" i="7"/>
  <c r="BH12" i="7"/>
  <c r="BH129" i="7"/>
  <c r="BH157" i="7"/>
  <c r="BH169" i="7"/>
  <c r="BH155" i="7"/>
  <c r="BH96" i="7"/>
  <c r="BH2" i="7"/>
  <c r="BH133" i="7"/>
  <c r="BH118" i="7"/>
  <c r="BH124" i="7"/>
  <c r="BH145" i="7"/>
  <c r="BH60" i="7"/>
  <c r="BH176" i="7"/>
  <c r="BH113" i="7"/>
  <c r="BH114" i="7"/>
  <c r="BH51" i="7"/>
  <c r="BH4" i="7"/>
  <c r="BH166" i="7"/>
  <c r="BH172" i="7"/>
  <c r="BH123" i="7"/>
  <c r="BH148" i="7"/>
  <c r="BH150" i="7"/>
  <c r="BH25" i="7"/>
  <c r="BH48" i="7"/>
  <c r="BH158" i="7"/>
  <c r="BH107" i="7"/>
  <c r="BH170" i="7"/>
  <c r="BH152" i="7"/>
  <c r="BH159" i="7"/>
  <c r="BH121" i="7"/>
  <c r="BH165" i="7"/>
  <c r="BH161" i="7"/>
  <c r="BH116" i="7"/>
  <c r="BH162" i="7"/>
  <c r="BH49" i="7"/>
  <c r="BH110" i="7"/>
  <c r="BH126" i="7"/>
  <c r="BH14" i="7"/>
  <c r="BH87" i="7"/>
  <c r="BH3" i="7"/>
  <c r="BH82" i="7"/>
  <c r="BH122" i="7"/>
  <c r="BH73" i="7"/>
  <c r="BH130" i="7"/>
  <c r="BH31" i="7"/>
  <c r="BH138" i="7"/>
  <c r="BH47" i="7"/>
  <c r="BH127" i="7"/>
  <c r="BH136" i="7"/>
  <c r="BH10" i="7"/>
  <c r="BH62" i="7"/>
  <c r="BH168" i="7"/>
  <c r="BH74" i="7"/>
  <c r="BH142" i="7"/>
  <c r="BH106" i="7"/>
  <c r="BH132" i="7"/>
  <c r="BH105" i="7"/>
  <c r="BH44" i="7"/>
  <c r="BH76" i="7"/>
  <c r="BH85" i="7"/>
  <c r="BH93" i="7"/>
  <c r="BH80" i="7"/>
  <c r="BH18" i="7"/>
  <c r="BH36" i="7"/>
  <c r="BH33" i="7"/>
  <c r="BH134" i="7"/>
  <c r="BH99" i="7"/>
  <c r="BH41" i="7"/>
  <c r="BH11" i="7"/>
  <c r="BH103" i="7"/>
  <c r="BH153" i="7"/>
  <c r="BH86" i="7"/>
  <c r="BH91" i="7"/>
  <c r="BH58" i="7"/>
  <c r="BH128" i="7"/>
  <c r="BH50" i="7"/>
  <c r="BH69" i="7"/>
  <c r="BH15" i="7"/>
  <c r="BH16" i="7"/>
  <c r="BH167" i="7"/>
  <c r="BH26" i="7"/>
  <c r="BH61" i="7"/>
  <c r="BH39" i="7"/>
  <c r="BH38" i="7"/>
  <c r="BH143" i="7"/>
  <c r="BH59" i="7"/>
  <c r="BH20" i="7"/>
  <c r="BH78" i="7"/>
  <c r="BH84" i="7"/>
  <c r="BH17" i="7"/>
  <c r="BH180" i="7"/>
  <c r="BH43" i="7"/>
  <c r="BH72" i="7"/>
  <c r="BH90" i="7"/>
  <c r="BH27" i="7"/>
  <c r="BH28" i="7"/>
  <c r="BH13" i="7"/>
  <c r="BH71" i="7"/>
  <c r="BH120" i="7"/>
  <c r="BH56" i="7"/>
  <c r="BH98" i="7"/>
  <c r="BH89" i="7"/>
  <c r="BH117" i="7"/>
  <c r="BH115" i="7"/>
  <c r="BH70" i="7"/>
  <c r="BH23" i="7"/>
  <c r="BH9" i="7"/>
  <c r="BH40" i="7"/>
  <c r="BH22" i="7"/>
  <c r="BH6" i="7"/>
  <c r="BH37" i="7"/>
  <c r="BH8" i="7"/>
  <c r="BH35" i="7"/>
  <c r="BH5" i="7"/>
  <c r="BH92" i="7"/>
  <c r="BF119" i="7"/>
  <c r="BF164" i="7"/>
  <c r="BF163" i="7"/>
  <c r="BF63" i="7"/>
  <c r="BF57" i="7"/>
  <c r="BF30" i="7"/>
  <c r="BF94" i="7"/>
  <c r="BF53" i="7"/>
  <c r="BF88" i="7"/>
  <c r="BF45" i="7"/>
  <c r="BF141" i="7"/>
  <c r="BF140" i="7"/>
  <c r="BF104" i="7"/>
  <c r="BF79" i="7"/>
  <c r="BF173" i="7"/>
  <c r="BF102" i="7"/>
  <c r="BF95" i="7"/>
  <c r="BF177" i="7"/>
  <c r="BF81" i="7"/>
  <c r="BF64" i="7"/>
  <c r="BF179" i="7"/>
  <c r="BF65" i="7"/>
  <c r="BF146" i="7"/>
  <c r="BF144" i="7"/>
  <c r="BF108" i="7"/>
  <c r="BF54" i="7"/>
  <c r="BF149" i="7"/>
  <c r="BF101" i="7"/>
  <c r="BF171" i="7"/>
  <c r="BF139" i="7"/>
  <c r="BF21" i="7"/>
  <c r="BF137" i="7"/>
  <c r="BF83" i="7"/>
  <c r="BF12" i="7"/>
  <c r="BF129" i="7"/>
  <c r="BF157" i="7"/>
  <c r="BF169" i="7"/>
  <c r="BF155" i="7"/>
  <c r="BF96" i="7"/>
  <c r="BF2" i="7"/>
  <c r="BF133" i="7"/>
  <c r="BF118" i="7"/>
  <c r="BF124" i="7"/>
  <c r="BF145" i="7"/>
  <c r="BF60" i="7"/>
  <c r="BF176" i="7"/>
  <c r="BF113" i="7"/>
  <c r="BF114" i="7"/>
  <c r="BF51" i="7"/>
  <c r="BF4" i="7"/>
  <c r="BF166" i="7"/>
  <c r="BF172" i="7"/>
  <c r="BF123" i="7"/>
  <c r="BF148" i="7"/>
  <c r="BF150" i="7"/>
  <c r="BF25" i="7"/>
  <c r="BF48" i="7"/>
  <c r="BF158" i="7"/>
  <c r="BF107" i="7"/>
  <c r="BF170" i="7"/>
  <c r="BF152" i="7"/>
  <c r="BF159" i="7"/>
  <c r="BF121" i="7"/>
  <c r="BF165" i="7"/>
  <c r="BF161" i="7"/>
  <c r="BF116" i="7"/>
  <c r="BF162" i="7"/>
  <c r="BF49" i="7"/>
  <c r="BF110" i="7"/>
  <c r="BF126" i="7"/>
  <c r="BF14" i="7"/>
  <c r="BF87" i="7"/>
  <c r="BF3" i="7"/>
  <c r="BF82" i="7"/>
  <c r="BF122" i="7"/>
  <c r="BF73" i="7"/>
  <c r="BF130" i="7"/>
  <c r="BF31" i="7"/>
  <c r="BF138" i="7"/>
  <c r="BF47" i="7"/>
  <c r="BF127" i="7"/>
  <c r="BF136" i="7"/>
  <c r="BF10" i="7"/>
  <c r="BF62" i="7"/>
  <c r="BF168" i="7"/>
  <c r="BF74" i="7"/>
  <c r="BF142" i="7"/>
  <c r="BF106" i="7"/>
  <c r="BF132" i="7"/>
  <c r="BF105" i="7"/>
  <c r="BF44" i="7"/>
  <c r="BF76" i="7"/>
  <c r="BF85" i="7"/>
  <c r="BF93" i="7"/>
  <c r="BF80" i="7"/>
  <c r="BF18" i="7"/>
  <c r="BF36" i="7"/>
  <c r="BF33" i="7"/>
  <c r="BF134" i="7"/>
  <c r="BF99" i="7"/>
  <c r="BF41" i="7"/>
  <c r="BF11" i="7"/>
  <c r="BF103" i="7"/>
  <c r="BF153" i="7"/>
  <c r="BF86" i="7"/>
  <c r="BF91" i="7"/>
  <c r="BF58" i="7"/>
  <c r="BF128" i="7"/>
  <c r="BF50" i="7"/>
  <c r="BF69" i="7"/>
  <c r="BF15" i="7"/>
  <c r="BF16" i="7"/>
  <c r="BF167" i="7"/>
  <c r="BF26" i="7"/>
  <c r="BF61" i="7"/>
  <c r="BF39" i="7"/>
  <c r="BF38" i="7"/>
  <c r="BF143" i="7"/>
  <c r="BF59" i="7"/>
  <c r="BF20" i="7"/>
  <c r="BF78" i="7"/>
  <c r="BF84" i="7"/>
  <c r="BF17" i="7"/>
  <c r="BF180" i="7"/>
  <c r="BF43" i="7"/>
  <c r="BF72" i="7"/>
  <c r="BF90" i="7"/>
  <c r="BF27" i="7"/>
  <c r="BF28" i="7"/>
  <c r="BF13" i="7"/>
  <c r="BF71" i="7"/>
  <c r="BF120" i="7"/>
  <c r="BF56" i="7"/>
  <c r="BF98" i="7"/>
  <c r="BF89" i="7"/>
  <c r="BF117" i="7"/>
  <c r="BF115" i="7"/>
  <c r="BF70" i="7"/>
  <c r="BF23" i="7"/>
  <c r="BF9" i="7"/>
  <c r="BF40" i="7"/>
  <c r="BF22" i="7"/>
  <c r="BF6" i="7"/>
  <c r="BF37" i="7"/>
  <c r="BF8" i="7"/>
  <c r="BF35" i="7"/>
  <c r="BF5" i="7"/>
  <c r="BF92" i="7"/>
  <c r="BD119" i="7"/>
  <c r="BD164" i="7"/>
  <c r="BD163" i="7"/>
  <c r="BD63" i="7"/>
  <c r="BD57" i="7"/>
  <c r="BD30" i="7"/>
  <c r="BD94" i="7"/>
  <c r="BD53" i="7"/>
  <c r="BD88" i="7"/>
  <c r="BD45" i="7"/>
  <c r="BD141" i="7"/>
  <c r="BD140" i="7"/>
  <c r="BD104" i="7"/>
  <c r="BD79" i="7"/>
  <c r="BD173" i="7"/>
  <c r="BD102" i="7"/>
  <c r="BD95" i="7"/>
  <c r="BD177" i="7"/>
  <c r="BD81" i="7"/>
  <c r="BD64" i="7"/>
  <c r="BD179" i="7"/>
  <c r="BD65" i="7"/>
  <c r="BD146" i="7"/>
  <c r="BD144" i="7"/>
  <c r="BD108" i="7"/>
  <c r="BD54" i="7"/>
  <c r="BD149" i="7"/>
  <c r="BD131" i="7"/>
  <c r="BD101" i="7"/>
  <c r="BD171" i="7"/>
  <c r="BD139" i="7"/>
  <c r="BD21" i="7"/>
  <c r="BD137" i="7"/>
  <c r="BD83" i="7"/>
  <c r="BD12" i="7"/>
  <c r="BD129" i="7"/>
  <c r="BD157" i="7"/>
  <c r="BD169" i="7"/>
  <c r="BD155" i="7"/>
  <c r="BD96" i="7"/>
  <c r="BD2" i="7"/>
  <c r="BD133" i="7"/>
  <c r="BD118" i="7"/>
  <c r="BD124" i="7"/>
  <c r="BD145" i="7"/>
  <c r="BD60" i="7"/>
  <c r="BD176" i="7"/>
  <c r="BD113" i="7"/>
  <c r="BD114" i="7"/>
  <c r="BD51" i="7"/>
  <c r="BD4" i="7"/>
  <c r="BD166" i="7"/>
  <c r="BD172" i="7"/>
  <c r="BD123" i="7"/>
  <c r="BD148" i="7"/>
  <c r="BD150" i="7"/>
  <c r="BD25" i="7"/>
  <c r="BD48" i="7"/>
  <c r="BD158" i="7"/>
  <c r="BD107" i="7"/>
  <c r="BD170" i="7"/>
  <c r="BD152" i="7"/>
  <c r="BD159" i="7"/>
  <c r="BD121" i="7"/>
  <c r="BD165" i="7"/>
  <c r="BD161" i="7"/>
  <c r="BD116" i="7"/>
  <c r="BD162" i="7"/>
  <c r="BD49" i="7"/>
  <c r="BD110" i="7"/>
  <c r="BD126" i="7"/>
  <c r="BD14" i="7"/>
  <c r="BD87" i="7"/>
  <c r="BD3" i="7"/>
  <c r="BD82" i="7"/>
  <c r="BD122" i="7"/>
  <c r="BD73" i="7"/>
  <c r="BD130" i="7"/>
  <c r="BD31" i="7"/>
  <c r="BD138" i="7"/>
  <c r="BD47" i="7"/>
  <c r="BD127" i="7"/>
  <c r="BD136" i="7"/>
  <c r="BD10" i="7"/>
  <c r="BD62" i="7"/>
  <c r="BD168" i="7"/>
  <c r="BD74" i="7"/>
  <c r="BD142" i="7"/>
  <c r="BD106" i="7"/>
  <c r="BD132" i="7"/>
  <c r="BD105" i="7"/>
  <c r="BD44" i="7"/>
  <c r="BD76" i="7"/>
  <c r="BD85" i="7"/>
  <c r="BD93" i="7"/>
  <c r="BD80" i="7"/>
  <c r="BD18" i="7"/>
  <c r="BD36" i="7"/>
  <c r="BD33" i="7"/>
  <c r="BD134" i="7"/>
  <c r="BD99" i="7"/>
  <c r="BD41" i="7"/>
  <c r="BD11" i="7"/>
  <c r="BD103" i="7"/>
  <c r="BD153" i="7"/>
  <c r="BD86" i="7"/>
  <c r="BD91" i="7"/>
  <c r="BD58" i="7"/>
  <c r="BD128" i="7"/>
  <c r="BD50" i="7"/>
  <c r="BD69" i="7"/>
  <c r="BD15" i="7"/>
  <c r="BD16" i="7"/>
  <c r="BD167" i="7"/>
  <c r="BD26" i="7"/>
  <c r="BD61" i="7"/>
  <c r="BD39" i="7"/>
  <c r="BD38" i="7"/>
  <c r="BD143" i="7"/>
  <c r="BD59" i="7"/>
  <c r="BD20" i="7"/>
  <c r="BD78" i="7"/>
  <c r="BD84" i="7"/>
  <c r="BD17" i="7"/>
  <c r="BD180" i="7"/>
  <c r="BD43" i="7"/>
  <c r="BD72" i="7"/>
  <c r="BD90" i="7"/>
  <c r="BD27" i="7"/>
  <c r="BD28" i="7"/>
  <c r="BD13" i="7"/>
  <c r="BD71" i="7"/>
  <c r="BD120" i="7"/>
  <c r="BD56" i="7"/>
  <c r="BD98" i="7"/>
  <c r="BD89" i="7"/>
  <c r="BD117" i="7"/>
  <c r="BD115" i="7"/>
  <c r="BD70" i="7"/>
  <c r="BD23" i="7"/>
  <c r="BD9" i="7"/>
  <c r="BD40" i="7"/>
  <c r="BD22" i="7"/>
  <c r="BD6" i="7"/>
  <c r="BD37" i="7"/>
  <c r="BD8" i="7"/>
  <c r="BD35" i="7"/>
  <c r="BD5" i="7"/>
  <c r="BD92" i="7"/>
  <c r="BB119" i="7"/>
  <c r="BB164" i="7"/>
  <c r="BB163" i="7"/>
  <c r="BB63" i="7"/>
  <c r="BB57" i="7"/>
  <c r="BB30" i="7"/>
  <c r="BB94" i="7"/>
  <c r="BB53" i="7"/>
  <c r="BB88" i="7"/>
  <c r="BB45" i="7"/>
  <c r="BB141" i="7"/>
  <c r="BB140" i="7"/>
  <c r="BB104" i="7"/>
  <c r="BB79" i="7"/>
  <c r="BB173" i="7"/>
  <c r="BB102" i="7"/>
  <c r="BB95" i="7"/>
  <c r="BB177" i="7"/>
  <c r="BB81" i="7"/>
  <c r="BB64" i="7"/>
  <c r="BB179" i="7"/>
  <c r="BB65" i="7"/>
  <c r="BB146" i="7"/>
  <c r="BB144" i="7"/>
  <c r="BB108" i="7"/>
  <c r="BB54" i="7"/>
  <c r="BB149" i="7"/>
  <c r="BB131" i="7"/>
  <c r="BB101" i="7"/>
  <c r="BB171" i="7"/>
  <c r="BB139" i="7"/>
  <c r="BB21" i="7"/>
  <c r="BB137" i="7"/>
  <c r="BB83" i="7"/>
  <c r="BB12" i="7"/>
  <c r="BB129" i="7"/>
  <c r="BB157" i="7"/>
  <c r="BB169" i="7"/>
  <c r="BB155" i="7"/>
  <c r="BB96" i="7"/>
  <c r="BB2" i="7"/>
  <c r="BB133" i="7"/>
  <c r="BB118" i="7"/>
  <c r="BB124" i="7"/>
  <c r="BB145" i="7"/>
  <c r="BB60" i="7"/>
  <c r="BB176" i="7"/>
  <c r="BB113" i="7"/>
  <c r="BB114" i="7"/>
  <c r="BB51" i="7"/>
  <c r="BB4" i="7"/>
  <c r="BB166" i="7"/>
  <c r="BB172" i="7"/>
  <c r="BB123" i="7"/>
  <c r="BB148" i="7"/>
  <c r="BB150" i="7"/>
  <c r="BB25" i="7"/>
  <c r="BB48" i="7"/>
  <c r="BB158" i="7"/>
  <c r="BB107" i="7"/>
  <c r="BB170" i="7"/>
  <c r="BB152" i="7"/>
  <c r="BB159" i="7"/>
  <c r="BB121" i="7"/>
  <c r="BB165" i="7"/>
  <c r="BB161" i="7"/>
  <c r="BB116" i="7"/>
  <c r="BB162" i="7"/>
  <c r="BB49" i="7"/>
  <c r="BB110" i="7"/>
  <c r="BB126" i="7"/>
  <c r="BB14" i="7"/>
  <c r="BB87" i="7"/>
  <c r="BB3" i="7"/>
  <c r="BB82" i="7"/>
  <c r="BB122" i="7"/>
  <c r="BB73" i="7"/>
  <c r="BB130" i="7"/>
  <c r="BB31" i="7"/>
  <c r="BB138" i="7"/>
  <c r="BB47" i="7"/>
  <c r="BB127" i="7"/>
  <c r="BB136" i="7"/>
  <c r="BB10" i="7"/>
  <c r="BB62" i="7"/>
  <c r="BB168" i="7"/>
  <c r="BB74" i="7"/>
  <c r="BB142" i="7"/>
  <c r="BB106" i="7"/>
  <c r="BB132" i="7"/>
  <c r="BB105" i="7"/>
  <c r="BB44" i="7"/>
  <c r="BB76" i="7"/>
  <c r="BB85" i="7"/>
  <c r="BB93" i="7"/>
  <c r="BB80" i="7"/>
  <c r="BB18" i="7"/>
  <c r="BB36" i="7"/>
  <c r="BB33" i="7"/>
  <c r="BB134" i="7"/>
  <c r="BB99" i="7"/>
  <c r="BB41" i="7"/>
  <c r="BB11" i="7"/>
  <c r="BB103" i="7"/>
  <c r="BB153" i="7"/>
  <c r="BB86" i="7"/>
  <c r="BB91" i="7"/>
  <c r="BB58" i="7"/>
  <c r="BB128" i="7"/>
  <c r="BB50" i="7"/>
  <c r="BB69" i="7"/>
  <c r="BB15" i="7"/>
  <c r="BB16" i="7"/>
  <c r="BB167" i="7"/>
  <c r="BB26" i="7"/>
  <c r="BB61" i="7"/>
  <c r="BB39" i="7"/>
  <c r="BB38" i="7"/>
  <c r="BB143" i="7"/>
  <c r="BB59" i="7"/>
  <c r="BB20" i="7"/>
  <c r="BB78" i="7"/>
  <c r="BB84" i="7"/>
  <c r="BB17" i="7"/>
  <c r="BB180" i="7"/>
  <c r="BB43" i="7"/>
  <c r="BB72" i="7"/>
  <c r="BB90" i="7"/>
  <c r="BB27" i="7"/>
  <c r="BB28" i="7"/>
  <c r="BB13" i="7"/>
  <c r="BB71" i="7"/>
  <c r="BB120" i="7"/>
  <c r="BB56" i="7"/>
  <c r="BB98" i="7"/>
  <c r="BB89" i="7"/>
  <c r="BB117" i="7"/>
  <c r="BB115" i="7"/>
  <c r="BB70" i="7"/>
  <c r="BB23" i="7"/>
  <c r="BB9" i="7"/>
  <c r="BB40" i="7"/>
  <c r="BB22" i="7"/>
  <c r="BB6" i="7"/>
  <c r="BB37" i="7"/>
  <c r="BB8" i="7"/>
  <c r="BB35" i="7"/>
  <c r="BB5" i="7"/>
  <c r="BB92" i="7"/>
  <c r="AZ119" i="7"/>
  <c r="AZ164" i="7"/>
  <c r="AZ163" i="7"/>
  <c r="AZ63" i="7"/>
  <c r="AZ57" i="7"/>
  <c r="AZ30" i="7"/>
  <c r="AZ94" i="7"/>
  <c r="AZ53" i="7"/>
  <c r="AZ88" i="7"/>
  <c r="AZ45" i="7"/>
  <c r="AZ141" i="7"/>
  <c r="AZ140" i="7"/>
  <c r="AZ104" i="7"/>
  <c r="AZ79" i="7"/>
  <c r="AZ173" i="7"/>
  <c r="AZ102" i="7"/>
  <c r="AZ95" i="7"/>
  <c r="AZ177" i="7"/>
  <c r="AZ81" i="7"/>
  <c r="AZ64" i="7"/>
  <c r="AZ179" i="7"/>
  <c r="AZ65" i="7"/>
  <c r="AZ146" i="7"/>
  <c r="AZ144" i="7"/>
  <c r="AZ108" i="7"/>
  <c r="AZ54" i="7"/>
  <c r="AZ149" i="7"/>
  <c r="AZ131" i="7"/>
  <c r="AZ101" i="7"/>
  <c r="AZ171" i="7"/>
  <c r="AZ139" i="7"/>
  <c r="AZ21" i="7"/>
  <c r="AZ137" i="7"/>
  <c r="AZ83" i="7"/>
  <c r="AZ12" i="7"/>
  <c r="AZ129" i="7"/>
  <c r="AZ157" i="7"/>
  <c r="AZ169" i="7"/>
  <c r="AZ155" i="7"/>
  <c r="AZ96" i="7"/>
  <c r="AZ2" i="7"/>
  <c r="AZ133" i="7"/>
  <c r="AZ118" i="7"/>
  <c r="AZ124" i="7"/>
  <c r="AZ145" i="7"/>
  <c r="AZ60" i="7"/>
  <c r="AZ176" i="7"/>
  <c r="AZ113" i="7"/>
  <c r="AZ114" i="7"/>
  <c r="AZ51" i="7"/>
  <c r="AZ4" i="7"/>
  <c r="AZ166" i="7"/>
  <c r="AZ172" i="7"/>
  <c r="AZ123" i="7"/>
  <c r="AZ148" i="7"/>
  <c r="AZ150" i="7"/>
  <c r="AZ25" i="7"/>
  <c r="AZ48" i="7"/>
  <c r="AZ158" i="7"/>
  <c r="AZ107" i="7"/>
  <c r="AZ170" i="7"/>
  <c r="AZ152" i="7"/>
  <c r="AZ159" i="7"/>
  <c r="AZ121" i="7"/>
  <c r="AZ165" i="7"/>
  <c r="AZ161" i="7"/>
  <c r="AZ116" i="7"/>
  <c r="AZ162" i="7"/>
  <c r="AZ49" i="7"/>
  <c r="AZ110" i="7"/>
  <c r="AZ126" i="7"/>
  <c r="AZ14" i="7"/>
  <c r="AZ87" i="7"/>
  <c r="AZ3" i="7"/>
  <c r="AZ82" i="7"/>
  <c r="AZ122" i="7"/>
  <c r="AZ73" i="7"/>
  <c r="AZ130" i="7"/>
  <c r="AZ31" i="7"/>
  <c r="AZ138" i="7"/>
  <c r="AZ47" i="7"/>
  <c r="AZ127" i="7"/>
  <c r="AZ136" i="7"/>
  <c r="AZ10" i="7"/>
  <c r="AZ62" i="7"/>
  <c r="AZ168" i="7"/>
  <c r="AZ74" i="7"/>
  <c r="AZ142" i="7"/>
  <c r="AZ106" i="7"/>
  <c r="AZ132" i="7"/>
  <c r="AZ105" i="7"/>
  <c r="AZ44" i="7"/>
  <c r="AZ76" i="7"/>
  <c r="AZ85" i="7"/>
  <c r="AZ80" i="7"/>
  <c r="AZ18" i="7"/>
  <c r="AZ36" i="7"/>
  <c r="AZ33" i="7"/>
  <c r="AZ134" i="7"/>
  <c r="AZ99" i="7"/>
  <c r="AZ41" i="7"/>
  <c r="AZ11" i="7"/>
  <c r="AZ103" i="7"/>
  <c r="AZ153" i="7"/>
  <c r="AZ86" i="7"/>
  <c r="AZ91" i="7"/>
  <c r="AZ58" i="7"/>
  <c r="AZ128" i="7"/>
  <c r="AZ50" i="7"/>
  <c r="AZ69" i="7"/>
  <c r="AZ15" i="7"/>
  <c r="AZ16" i="7"/>
  <c r="AZ167" i="7"/>
  <c r="AZ26" i="7"/>
  <c r="AZ61" i="7"/>
  <c r="AZ39" i="7"/>
  <c r="AZ38" i="7"/>
  <c r="AZ143" i="7"/>
  <c r="AZ59" i="7"/>
  <c r="AZ20" i="7"/>
  <c r="AZ78" i="7"/>
  <c r="AZ84" i="7"/>
  <c r="AZ17" i="7"/>
  <c r="AZ180" i="7"/>
  <c r="AZ43" i="7"/>
  <c r="AZ72" i="7"/>
  <c r="AZ90" i="7"/>
  <c r="AZ27" i="7"/>
  <c r="AZ28" i="7"/>
  <c r="AZ13" i="7"/>
  <c r="AZ71" i="7"/>
  <c r="AZ120" i="7"/>
  <c r="AZ56" i="7"/>
  <c r="AZ98" i="7"/>
  <c r="AZ89" i="7"/>
  <c r="AZ117" i="7"/>
  <c r="AZ115" i="7"/>
  <c r="AZ70" i="7"/>
  <c r="AZ23" i="7"/>
  <c r="AZ9" i="7"/>
  <c r="AZ40" i="7"/>
  <c r="AZ22" i="7"/>
  <c r="AZ6" i="7"/>
  <c r="AZ37" i="7"/>
  <c r="AZ8" i="7"/>
  <c r="AZ35" i="7"/>
  <c r="AZ5" i="7"/>
  <c r="AZ92" i="7"/>
  <c r="AX119" i="7"/>
  <c r="AX164" i="7"/>
  <c r="AX163" i="7"/>
  <c r="AX63" i="7"/>
  <c r="AX57" i="7"/>
  <c r="AX30" i="7"/>
  <c r="AX94" i="7"/>
  <c r="AX53" i="7"/>
  <c r="AX88" i="7"/>
  <c r="AX45" i="7"/>
  <c r="AX141" i="7"/>
  <c r="AX140" i="7"/>
  <c r="AX104" i="7"/>
  <c r="AX79" i="7"/>
  <c r="AX173" i="7"/>
  <c r="AX102" i="7"/>
  <c r="AX95" i="7"/>
  <c r="AX177" i="7"/>
  <c r="AX81" i="7"/>
  <c r="AX64" i="7"/>
  <c r="AX179" i="7"/>
  <c r="AX65" i="7"/>
  <c r="AX146" i="7"/>
  <c r="AX144" i="7"/>
  <c r="AX108" i="7"/>
  <c r="AX54" i="7"/>
  <c r="AX149" i="7"/>
  <c r="AX131" i="7"/>
  <c r="AX101" i="7"/>
  <c r="AX171" i="7"/>
  <c r="AX139" i="7"/>
  <c r="AX21" i="7"/>
  <c r="AX137" i="7"/>
  <c r="AX83" i="7"/>
  <c r="AX12" i="7"/>
  <c r="AX129" i="7"/>
  <c r="AX157" i="7"/>
  <c r="AX169" i="7"/>
  <c r="AX155" i="7"/>
  <c r="AX96" i="7"/>
  <c r="AX2" i="7"/>
  <c r="AX133" i="7"/>
  <c r="AX118" i="7"/>
  <c r="AX124" i="7"/>
  <c r="AX145" i="7"/>
  <c r="AX60" i="7"/>
  <c r="AX176" i="7"/>
  <c r="AX113" i="7"/>
  <c r="AX114" i="7"/>
  <c r="AX51" i="7"/>
  <c r="AX4" i="7"/>
  <c r="AX166" i="7"/>
  <c r="AX172" i="7"/>
  <c r="AX123" i="7"/>
  <c r="AX148" i="7"/>
  <c r="AX150" i="7"/>
  <c r="AX25" i="7"/>
  <c r="AX48" i="7"/>
  <c r="AX158" i="7"/>
  <c r="AX107" i="7"/>
  <c r="AX170" i="7"/>
  <c r="AX152" i="7"/>
  <c r="AX159" i="7"/>
  <c r="AX121" i="7"/>
  <c r="AX165" i="7"/>
  <c r="AX161" i="7"/>
  <c r="AX116" i="7"/>
  <c r="AX162" i="7"/>
  <c r="AX49" i="7"/>
  <c r="AX110" i="7"/>
  <c r="AX126" i="7"/>
  <c r="AX14" i="7"/>
  <c r="AX87" i="7"/>
  <c r="AX3" i="7"/>
  <c r="AX82" i="7"/>
  <c r="AX122" i="7"/>
  <c r="AX73" i="7"/>
  <c r="AX130" i="7"/>
  <c r="AX31" i="7"/>
  <c r="AX138" i="7"/>
  <c r="AX47" i="7"/>
  <c r="AX127" i="7"/>
  <c r="AX136" i="7"/>
  <c r="AX10" i="7"/>
  <c r="AX62" i="7"/>
  <c r="AX168" i="7"/>
  <c r="AX74" i="7"/>
  <c r="AX142" i="7"/>
  <c r="AX106" i="7"/>
  <c r="AX132" i="7"/>
  <c r="AX105" i="7"/>
  <c r="AX44" i="7"/>
  <c r="AX76" i="7"/>
  <c r="AX85" i="7"/>
  <c r="AX93" i="7"/>
  <c r="AX80" i="7"/>
  <c r="AX18" i="7"/>
  <c r="AX36" i="7"/>
  <c r="AX33" i="7"/>
  <c r="AX134" i="7"/>
  <c r="AX99" i="7"/>
  <c r="AX41" i="7"/>
  <c r="AX11" i="7"/>
  <c r="AX103" i="7"/>
  <c r="AX153" i="7"/>
  <c r="AX86" i="7"/>
  <c r="AX91" i="7"/>
  <c r="AX58" i="7"/>
  <c r="AX128" i="7"/>
  <c r="AX50" i="7"/>
  <c r="AX69" i="7"/>
  <c r="AX15" i="7"/>
  <c r="AX16" i="7"/>
  <c r="AX167" i="7"/>
  <c r="AX26" i="7"/>
  <c r="AX61" i="7"/>
  <c r="AX39" i="7"/>
  <c r="AX38" i="7"/>
  <c r="AX143" i="7"/>
  <c r="AX59" i="7"/>
  <c r="AX20" i="7"/>
  <c r="AX78" i="7"/>
  <c r="AX84" i="7"/>
  <c r="AX17" i="7"/>
  <c r="AX180" i="7"/>
  <c r="AX43" i="7"/>
  <c r="AX72" i="7"/>
  <c r="AX90" i="7"/>
  <c r="AX27" i="7"/>
  <c r="AX28" i="7"/>
  <c r="AX13" i="7"/>
  <c r="AX71" i="7"/>
  <c r="AX120" i="7"/>
  <c r="AX56" i="7"/>
  <c r="AX98" i="7"/>
  <c r="AX89" i="7"/>
  <c r="AX117" i="7"/>
  <c r="AX115" i="7"/>
  <c r="AX70" i="7"/>
  <c r="AX23" i="7"/>
  <c r="AX9" i="7"/>
  <c r="AX40" i="7"/>
  <c r="AX22" i="7"/>
  <c r="AX6" i="7"/>
  <c r="AX37" i="7"/>
  <c r="AX8" i="7"/>
  <c r="AX35" i="7"/>
  <c r="AX5" i="7"/>
  <c r="AX92" i="7"/>
  <c r="AV119" i="7"/>
  <c r="AV164" i="7"/>
  <c r="AV163" i="7"/>
  <c r="AV63" i="7"/>
  <c r="AV57" i="7"/>
  <c r="AV30" i="7"/>
  <c r="AV94" i="7"/>
  <c r="AV53" i="7"/>
  <c r="AV88" i="7"/>
  <c r="AV45" i="7"/>
  <c r="AV141" i="7"/>
  <c r="AV140" i="7"/>
  <c r="AV104" i="7"/>
  <c r="AV79" i="7"/>
  <c r="AV173" i="7"/>
  <c r="AV102" i="7"/>
  <c r="AV95" i="7"/>
  <c r="AV177" i="7"/>
  <c r="AV81" i="7"/>
  <c r="AV64" i="7"/>
  <c r="AV179" i="7"/>
  <c r="AV65" i="7"/>
  <c r="AV146" i="7"/>
  <c r="AV144" i="7"/>
  <c r="AV108" i="7"/>
  <c r="AV54" i="7"/>
  <c r="AV149" i="7"/>
  <c r="AV131" i="7"/>
  <c r="AV101" i="7"/>
  <c r="AV171" i="7"/>
  <c r="AV139" i="7"/>
  <c r="AV21" i="7"/>
  <c r="AV137" i="7"/>
  <c r="AV83" i="7"/>
  <c r="AV12" i="7"/>
  <c r="AV129" i="7"/>
  <c r="AV157" i="7"/>
  <c r="AV169" i="7"/>
  <c r="AV155" i="7"/>
  <c r="AV96" i="7"/>
  <c r="AV2" i="7"/>
  <c r="AV133" i="7"/>
  <c r="AV118" i="7"/>
  <c r="AV124" i="7"/>
  <c r="AV145" i="7"/>
  <c r="AV60" i="7"/>
  <c r="AV176" i="7"/>
  <c r="AV113" i="7"/>
  <c r="AV114" i="7"/>
  <c r="AV51" i="7"/>
  <c r="AV4" i="7"/>
  <c r="AV166" i="7"/>
  <c r="AV172" i="7"/>
  <c r="AV123" i="7"/>
  <c r="AV148" i="7"/>
  <c r="AV150" i="7"/>
  <c r="AV25" i="7"/>
  <c r="AV48" i="7"/>
  <c r="AV158" i="7"/>
  <c r="AV107" i="7"/>
  <c r="AV170" i="7"/>
  <c r="AV152" i="7"/>
  <c r="AV159" i="7"/>
  <c r="AV121" i="7"/>
  <c r="AV165" i="7"/>
  <c r="AV161" i="7"/>
  <c r="AV116" i="7"/>
  <c r="AV162" i="7"/>
  <c r="AV49" i="7"/>
  <c r="AV110" i="7"/>
  <c r="AV126" i="7"/>
  <c r="AV14" i="7"/>
  <c r="AV87" i="7"/>
  <c r="AV3" i="7"/>
  <c r="AV82" i="7"/>
  <c r="AV122" i="7"/>
  <c r="AV73" i="7"/>
  <c r="AV130" i="7"/>
  <c r="AV31" i="7"/>
  <c r="AV138" i="7"/>
  <c r="AV47" i="7"/>
  <c r="AV127" i="7"/>
  <c r="AV136" i="7"/>
  <c r="AV10" i="7"/>
  <c r="AV62" i="7"/>
  <c r="AV168" i="7"/>
  <c r="AV74" i="7"/>
  <c r="AV142" i="7"/>
  <c r="AV106" i="7"/>
  <c r="AV132" i="7"/>
  <c r="AV105" i="7"/>
  <c r="AV44" i="7"/>
  <c r="AV76" i="7"/>
  <c r="AV85" i="7"/>
  <c r="AV93" i="7"/>
  <c r="AV80" i="7"/>
  <c r="AV18" i="7"/>
  <c r="AV36" i="7"/>
  <c r="AV33" i="7"/>
  <c r="AV134" i="7"/>
  <c r="AV99" i="7"/>
  <c r="AV41" i="7"/>
  <c r="AV11" i="7"/>
  <c r="AV103" i="7"/>
  <c r="AV153" i="7"/>
  <c r="AV86" i="7"/>
  <c r="AV91" i="7"/>
  <c r="AV58" i="7"/>
  <c r="AV128" i="7"/>
  <c r="AV50" i="7"/>
  <c r="AV69" i="7"/>
  <c r="AV15" i="7"/>
  <c r="AV16" i="7"/>
  <c r="AV167" i="7"/>
  <c r="AV26" i="7"/>
  <c r="AV61" i="7"/>
  <c r="AV39" i="7"/>
  <c r="AV38" i="7"/>
  <c r="AV143" i="7"/>
  <c r="AV59" i="7"/>
  <c r="AV20" i="7"/>
  <c r="AV78" i="7"/>
  <c r="AV84" i="7"/>
  <c r="AV17" i="7"/>
  <c r="AV43" i="7"/>
  <c r="AV72" i="7"/>
  <c r="AV90" i="7"/>
  <c r="AV27" i="7"/>
  <c r="AV28" i="7"/>
  <c r="AV13" i="7"/>
  <c r="AV71" i="7"/>
  <c r="AV120" i="7"/>
  <c r="AV56" i="7"/>
  <c r="AV98" i="7"/>
  <c r="AV89" i="7"/>
  <c r="AV117" i="7"/>
  <c r="AV115" i="7"/>
  <c r="AV70" i="7"/>
  <c r="AV23" i="7"/>
  <c r="AV9" i="7"/>
  <c r="AV40" i="7"/>
  <c r="AV22" i="7"/>
  <c r="AV6" i="7"/>
  <c r="AV37" i="7"/>
  <c r="AV8" i="7"/>
  <c r="AV35" i="7"/>
  <c r="AV5" i="7"/>
  <c r="AV92" i="7"/>
  <c r="AT119" i="7"/>
  <c r="AT164" i="7"/>
  <c r="AT163" i="7"/>
  <c r="AT63" i="7"/>
  <c r="AT57" i="7"/>
  <c r="AT30" i="7"/>
  <c r="AT94" i="7"/>
  <c r="AT53" i="7"/>
  <c r="AT88" i="7"/>
  <c r="AT45" i="7"/>
  <c r="AT141" i="7"/>
  <c r="AT140" i="7"/>
  <c r="AT79" i="7"/>
  <c r="AT173" i="7"/>
  <c r="AT102" i="7"/>
  <c r="AT95" i="7"/>
  <c r="AT177" i="7"/>
  <c r="AT81" i="7"/>
  <c r="AT64" i="7"/>
  <c r="AT179" i="7"/>
  <c r="AT65" i="7"/>
  <c r="AT146" i="7"/>
  <c r="AT144" i="7"/>
  <c r="AT108" i="7"/>
  <c r="AT54" i="7"/>
  <c r="AT149" i="7"/>
  <c r="AT131" i="7"/>
  <c r="AT101" i="7"/>
  <c r="AT171" i="7"/>
  <c r="AT139" i="7"/>
  <c r="AT21" i="7"/>
  <c r="AT137" i="7"/>
  <c r="AT83" i="7"/>
  <c r="AT12" i="7"/>
  <c r="AT129" i="7"/>
  <c r="AT157" i="7"/>
  <c r="AT169" i="7"/>
  <c r="AT155" i="7"/>
  <c r="AT96" i="7"/>
  <c r="AT2" i="7"/>
  <c r="AT133" i="7"/>
  <c r="AT118" i="7"/>
  <c r="AT124" i="7"/>
  <c r="AT145" i="7"/>
  <c r="AT60" i="7"/>
  <c r="AT176" i="7"/>
  <c r="AT113" i="7"/>
  <c r="AT114" i="7"/>
  <c r="AT51" i="7"/>
  <c r="AT4" i="7"/>
  <c r="AT166" i="7"/>
  <c r="AT172" i="7"/>
  <c r="AT123" i="7"/>
  <c r="AT148" i="7"/>
  <c r="AT150" i="7"/>
  <c r="AT25" i="7"/>
  <c r="AT48" i="7"/>
  <c r="AT158" i="7"/>
  <c r="AT107" i="7"/>
  <c r="AT170" i="7"/>
  <c r="AT152" i="7"/>
  <c r="AT159" i="7"/>
  <c r="AT121" i="7"/>
  <c r="AT165" i="7"/>
  <c r="AT161" i="7"/>
  <c r="AT116" i="7"/>
  <c r="AT162" i="7"/>
  <c r="AT49" i="7"/>
  <c r="AT110" i="7"/>
  <c r="AT126" i="7"/>
  <c r="AT14" i="7"/>
  <c r="AT87" i="7"/>
  <c r="AT3" i="7"/>
  <c r="AT82" i="7"/>
  <c r="AT122" i="7"/>
  <c r="AT73" i="7"/>
  <c r="AT130" i="7"/>
  <c r="AT31" i="7"/>
  <c r="AT138" i="7"/>
  <c r="AT47" i="7"/>
  <c r="AT127" i="7"/>
  <c r="AT136" i="7"/>
  <c r="AT10" i="7"/>
  <c r="AT62" i="7"/>
  <c r="AT168" i="7"/>
  <c r="AT74" i="7"/>
  <c r="AT142" i="7"/>
  <c r="AT106" i="7"/>
  <c r="AT132" i="7"/>
  <c r="AT44" i="7"/>
  <c r="AT76" i="7"/>
  <c r="AT85" i="7"/>
  <c r="AT93" i="7"/>
  <c r="AT80" i="7"/>
  <c r="AT18" i="7"/>
  <c r="AT36" i="7"/>
  <c r="AT33" i="7"/>
  <c r="AT134" i="7"/>
  <c r="AT99" i="7"/>
  <c r="AT41" i="7"/>
  <c r="AT11" i="7"/>
  <c r="AT103" i="7"/>
  <c r="AT153" i="7"/>
  <c r="AT86" i="7"/>
  <c r="AT91" i="7"/>
  <c r="AT58" i="7"/>
  <c r="AT128" i="7"/>
  <c r="AT50" i="7"/>
  <c r="AT69" i="7"/>
  <c r="AT15" i="7"/>
  <c r="AT16" i="7"/>
  <c r="AT167" i="7"/>
  <c r="AT26" i="7"/>
  <c r="AT61" i="7"/>
  <c r="AT39" i="7"/>
  <c r="AT38" i="7"/>
  <c r="AT143" i="7"/>
  <c r="AT59" i="7"/>
  <c r="AT20" i="7"/>
  <c r="AT78" i="7"/>
  <c r="AT84" i="7"/>
  <c r="AT17" i="7"/>
  <c r="AT180" i="7"/>
  <c r="AT43" i="7"/>
  <c r="AT72" i="7"/>
  <c r="AT90" i="7"/>
  <c r="AT27" i="7"/>
  <c r="AT28" i="7"/>
  <c r="AT13" i="7"/>
  <c r="AT71" i="7"/>
  <c r="AT120" i="7"/>
  <c r="AT56" i="7"/>
  <c r="AT98" i="7"/>
  <c r="AT89" i="7"/>
  <c r="AT117" i="7"/>
  <c r="AT115" i="7"/>
  <c r="AT70" i="7"/>
  <c r="AT23" i="7"/>
  <c r="AT9" i="7"/>
  <c r="AT40" i="7"/>
  <c r="AT22" i="7"/>
  <c r="AT6" i="7"/>
  <c r="AT37" i="7"/>
  <c r="AT8" i="7"/>
  <c r="AT35" i="7"/>
  <c r="AT5" i="7"/>
  <c r="AT92" i="7"/>
  <c r="AR119" i="7"/>
  <c r="AR164" i="7"/>
  <c r="AR163" i="7"/>
  <c r="AR63" i="7"/>
  <c r="AR57" i="7"/>
  <c r="AR30" i="7"/>
  <c r="AR94" i="7"/>
  <c r="AR53" i="7"/>
  <c r="AR88" i="7"/>
  <c r="AR45" i="7"/>
  <c r="AR141" i="7"/>
  <c r="AR140" i="7"/>
  <c r="AR104" i="7"/>
  <c r="AR79" i="7"/>
  <c r="AR173" i="7"/>
  <c r="AR102" i="7"/>
  <c r="AR95" i="7"/>
  <c r="AR177" i="7"/>
  <c r="AR81" i="7"/>
  <c r="AR64" i="7"/>
  <c r="AR179" i="7"/>
  <c r="AR65" i="7"/>
  <c r="AR146" i="7"/>
  <c r="AR144" i="7"/>
  <c r="AR108" i="7"/>
  <c r="AR54" i="7"/>
  <c r="AR149" i="7"/>
  <c r="AR131" i="7"/>
  <c r="AR101" i="7"/>
  <c r="AR171" i="7"/>
  <c r="AR139" i="7"/>
  <c r="AR21" i="7"/>
  <c r="AR137" i="7"/>
  <c r="AR83" i="7"/>
  <c r="AR12" i="7"/>
  <c r="AR129" i="7"/>
  <c r="AR157" i="7"/>
  <c r="AR169" i="7"/>
  <c r="AR155" i="7"/>
  <c r="AR96" i="7"/>
  <c r="AR2" i="7"/>
  <c r="AR133" i="7"/>
  <c r="AR118" i="7"/>
  <c r="AR124" i="7"/>
  <c r="AR145" i="7"/>
  <c r="AR60" i="7"/>
  <c r="AR176" i="7"/>
  <c r="AR113" i="7"/>
  <c r="AR114" i="7"/>
  <c r="AR51" i="7"/>
  <c r="AR4" i="7"/>
  <c r="AR166" i="7"/>
  <c r="AR172" i="7"/>
  <c r="AR123" i="7"/>
  <c r="AR148" i="7"/>
  <c r="AR150" i="7"/>
  <c r="AR25" i="7"/>
  <c r="AR48" i="7"/>
  <c r="AR158" i="7"/>
  <c r="AR107" i="7"/>
  <c r="AR170" i="7"/>
  <c r="AR152" i="7"/>
  <c r="AR159" i="7"/>
  <c r="AR121" i="7"/>
  <c r="AR165" i="7"/>
  <c r="AR161" i="7"/>
  <c r="AR116" i="7"/>
  <c r="AR162" i="7"/>
  <c r="AR49" i="7"/>
  <c r="AR110" i="7"/>
  <c r="AR126" i="7"/>
  <c r="AR14" i="7"/>
  <c r="AR87" i="7"/>
  <c r="AR3" i="7"/>
  <c r="AR82" i="7"/>
  <c r="AR122" i="7"/>
  <c r="AR73" i="7"/>
  <c r="AR130" i="7"/>
  <c r="AR31" i="7"/>
  <c r="AR138" i="7"/>
  <c r="AR47" i="7"/>
  <c r="AR127" i="7"/>
  <c r="AR136" i="7"/>
  <c r="AR10" i="7"/>
  <c r="AR62" i="7"/>
  <c r="AR168" i="7"/>
  <c r="AR74" i="7"/>
  <c r="AR142" i="7"/>
  <c r="AR106" i="7"/>
  <c r="AR132" i="7"/>
  <c r="AR105" i="7"/>
  <c r="AR44" i="7"/>
  <c r="AR76" i="7"/>
  <c r="AR85" i="7"/>
  <c r="AR93" i="7"/>
  <c r="AR80" i="7"/>
  <c r="AR18" i="7"/>
  <c r="AR36" i="7"/>
  <c r="AR33" i="7"/>
  <c r="AR134" i="7"/>
  <c r="AR99" i="7"/>
  <c r="AR41" i="7"/>
  <c r="AR11" i="7"/>
  <c r="AR103" i="7"/>
  <c r="AR153" i="7"/>
  <c r="AR86" i="7"/>
  <c r="AR91" i="7"/>
  <c r="AR58" i="7"/>
  <c r="AR128" i="7"/>
  <c r="AR50" i="7"/>
  <c r="AR69" i="7"/>
  <c r="AR15" i="7"/>
  <c r="AR16" i="7"/>
  <c r="AR167" i="7"/>
  <c r="AR26" i="7"/>
  <c r="AR61" i="7"/>
  <c r="AR39" i="7"/>
  <c r="AR38" i="7"/>
  <c r="AR143" i="7"/>
  <c r="AR59" i="7"/>
  <c r="AR20" i="7"/>
  <c r="AR78" i="7"/>
  <c r="AR84" i="7"/>
  <c r="AR17" i="7"/>
  <c r="AR180" i="7"/>
  <c r="AR43" i="7"/>
  <c r="AR72" i="7"/>
  <c r="AR90" i="7"/>
  <c r="AR27" i="7"/>
  <c r="AR28" i="7"/>
  <c r="AR13" i="7"/>
  <c r="AR71" i="7"/>
  <c r="AR120" i="7"/>
  <c r="AR56" i="7"/>
  <c r="AR89" i="7"/>
  <c r="AR117" i="7"/>
  <c r="AR115" i="7"/>
  <c r="AR70" i="7"/>
  <c r="AR23" i="7"/>
  <c r="AR9" i="7"/>
  <c r="AR40" i="7"/>
  <c r="AR22" i="7"/>
  <c r="AR6" i="7"/>
  <c r="AR37" i="7"/>
  <c r="AR8" i="7"/>
  <c r="AR35" i="7"/>
  <c r="AR5" i="7"/>
  <c r="AR92" i="7"/>
  <c r="AP119" i="7"/>
  <c r="AP163" i="7"/>
  <c r="AP63" i="7"/>
  <c r="AP57" i="7"/>
  <c r="AP30" i="7"/>
  <c r="AP94" i="7"/>
  <c r="AP53" i="7"/>
  <c r="AP88" i="7"/>
  <c r="AP45" i="7"/>
  <c r="AP141" i="7"/>
  <c r="AP140" i="7"/>
  <c r="AP104" i="7"/>
  <c r="AP79" i="7"/>
  <c r="AP173" i="7"/>
  <c r="AP102" i="7"/>
  <c r="AP95" i="7"/>
  <c r="AP177" i="7"/>
  <c r="AP81" i="7"/>
  <c r="AP64" i="7"/>
  <c r="AP179" i="7"/>
  <c r="AP65" i="7"/>
  <c r="AP146" i="7"/>
  <c r="AP144" i="7"/>
  <c r="AP108" i="7"/>
  <c r="AP54" i="7"/>
  <c r="AP149" i="7"/>
  <c r="AP131" i="7"/>
  <c r="AP101" i="7"/>
  <c r="AP171" i="7"/>
  <c r="AP139" i="7"/>
  <c r="AP21" i="7"/>
  <c r="AP137" i="7"/>
  <c r="AP83" i="7"/>
  <c r="AP12" i="7"/>
  <c r="AP129" i="7"/>
  <c r="AP157" i="7"/>
  <c r="AP169" i="7"/>
  <c r="AP155" i="7"/>
  <c r="AP96" i="7"/>
  <c r="AP2" i="7"/>
  <c r="AP133" i="7"/>
  <c r="AP118" i="7"/>
  <c r="AP124" i="7"/>
  <c r="AP145" i="7"/>
  <c r="AP60" i="7"/>
  <c r="AP176" i="7"/>
  <c r="AP113" i="7"/>
  <c r="AP114" i="7"/>
  <c r="AP51" i="7"/>
  <c r="AP4" i="7"/>
  <c r="AP166" i="7"/>
  <c r="AP172" i="7"/>
  <c r="AP123" i="7"/>
  <c r="AP148" i="7"/>
  <c r="AP150" i="7"/>
  <c r="AP25" i="7"/>
  <c r="AP48" i="7"/>
  <c r="AP158" i="7"/>
  <c r="AP107" i="7"/>
  <c r="AP170" i="7"/>
  <c r="AP152" i="7"/>
  <c r="AP159" i="7"/>
  <c r="AP121" i="7"/>
  <c r="AP165" i="7"/>
  <c r="AP161" i="7"/>
  <c r="AP116" i="7"/>
  <c r="AP162" i="7"/>
  <c r="AP49" i="7"/>
  <c r="AP110" i="7"/>
  <c r="AP14" i="7"/>
  <c r="AP87" i="7"/>
  <c r="AP3" i="7"/>
  <c r="AP82" i="7"/>
  <c r="AP122" i="7"/>
  <c r="AP73" i="7"/>
  <c r="AP130" i="7"/>
  <c r="AP31" i="7"/>
  <c r="AP138" i="7"/>
  <c r="AP47" i="7"/>
  <c r="AP127" i="7"/>
  <c r="AP136" i="7"/>
  <c r="AP10" i="7"/>
  <c r="AP62" i="7"/>
  <c r="AP168" i="7"/>
  <c r="AP74" i="7"/>
  <c r="AP142" i="7"/>
  <c r="AP106" i="7"/>
  <c r="AP132" i="7"/>
  <c r="AP105" i="7"/>
  <c r="AP44" i="7"/>
  <c r="AP76" i="7"/>
  <c r="AP85" i="7"/>
  <c r="AP93" i="7"/>
  <c r="AP80" i="7"/>
  <c r="AP18" i="7"/>
  <c r="AP36" i="7"/>
  <c r="AP33" i="7"/>
  <c r="AP134" i="7"/>
  <c r="AP99" i="7"/>
  <c r="AP41" i="7"/>
  <c r="AP11" i="7"/>
  <c r="AP103" i="7"/>
  <c r="AP153" i="7"/>
  <c r="AP86" i="7"/>
  <c r="AP91" i="7"/>
  <c r="AP58" i="7"/>
  <c r="AP128" i="7"/>
  <c r="AP50" i="7"/>
  <c r="AP69" i="7"/>
  <c r="AP15" i="7"/>
  <c r="AP16" i="7"/>
  <c r="AP167" i="7"/>
  <c r="AP26" i="7"/>
  <c r="AP61" i="7"/>
  <c r="AP39" i="7"/>
  <c r="AP38" i="7"/>
  <c r="AP143" i="7"/>
  <c r="AP59" i="7"/>
  <c r="AP20" i="7"/>
  <c r="AP78" i="7"/>
  <c r="AP84" i="7"/>
  <c r="AP17" i="7"/>
  <c r="AP180" i="7"/>
  <c r="AP43" i="7"/>
  <c r="AP72" i="7"/>
  <c r="AP90" i="7"/>
  <c r="AP27" i="7"/>
  <c r="AP28" i="7"/>
  <c r="AP13" i="7"/>
  <c r="AP71" i="7"/>
  <c r="AP120" i="7"/>
  <c r="AP56" i="7"/>
  <c r="AP98" i="7"/>
  <c r="AP89" i="7"/>
  <c r="AP117" i="7"/>
  <c r="AP115" i="7"/>
  <c r="AP70" i="7"/>
  <c r="AP23" i="7"/>
  <c r="AP9" i="7"/>
  <c r="AP40" i="7"/>
  <c r="AP22" i="7"/>
  <c r="AP6" i="7"/>
  <c r="AP37" i="7"/>
  <c r="AP8" i="7"/>
  <c r="AP35" i="7"/>
  <c r="AP5" i="7"/>
  <c r="AP92" i="7"/>
  <c r="AN119" i="7"/>
  <c r="AN164" i="7"/>
  <c r="AN163" i="7"/>
  <c r="AN63" i="7"/>
  <c r="AN57" i="7"/>
  <c r="AN30" i="7"/>
  <c r="AN94" i="7"/>
  <c r="AN53" i="7"/>
  <c r="AN88" i="7"/>
  <c r="AN45" i="7"/>
  <c r="AN141" i="7"/>
  <c r="AN140" i="7"/>
  <c r="AN104" i="7"/>
  <c r="AN79" i="7"/>
  <c r="AN173" i="7"/>
  <c r="AN102" i="7"/>
  <c r="AN95" i="7"/>
  <c r="AN177" i="7"/>
  <c r="AN81" i="7"/>
  <c r="AN64" i="7"/>
  <c r="AN179" i="7"/>
  <c r="AN65" i="7"/>
  <c r="AN146" i="7"/>
  <c r="AN144" i="7"/>
  <c r="AN108" i="7"/>
  <c r="AN54" i="7"/>
  <c r="AN149" i="7"/>
  <c r="AN131" i="7"/>
  <c r="AN101" i="7"/>
  <c r="AN171" i="7"/>
  <c r="AN139" i="7"/>
  <c r="AN21" i="7"/>
  <c r="AN137" i="7"/>
  <c r="AN83" i="7"/>
  <c r="AN12" i="7"/>
  <c r="AN129" i="7"/>
  <c r="AN157" i="7"/>
  <c r="AN169" i="7"/>
  <c r="AN155" i="7"/>
  <c r="AN96" i="7"/>
  <c r="AN2" i="7"/>
  <c r="AN133" i="7"/>
  <c r="AN118" i="7"/>
  <c r="AN124" i="7"/>
  <c r="AN145" i="7"/>
  <c r="AN60" i="7"/>
  <c r="AN176" i="7"/>
  <c r="AN113" i="7"/>
  <c r="AN114" i="7"/>
  <c r="AN51" i="7"/>
  <c r="AN4" i="7"/>
  <c r="AN166" i="7"/>
  <c r="AN172" i="7"/>
  <c r="AN123" i="7"/>
  <c r="AN148" i="7"/>
  <c r="AN150" i="7"/>
  <c r="AN25" i="7"/>
  <c r="AN48" i="7"/>
  <c r="AN158" i="7"/>
  <c r="AN107" i="7"/>
  <c r="AN170" i="7"/>
  <c r="AN152" i="7"/>
  <c r="AN159" i="7"/>
  <c r="AN121" i="7"/>
  <c r="AN165" i="7"/>
  <c r="AN161" i="7"/>
  <c r="AN116" i="7"/>
  <c r="AN162" i="7"/>
  <c r="AN49" i="7"/>
  <c r="AN110" i="7"/>
  <c r="AN126" i="7"/>
  <c r="AN14" i="7"/>
  <c r="AN87" i="7"/>
  <c r="AN3" i="7"/>
  <c r="AN82" i="7"/>
  <c r="AN122" i="7"/>
  <c r="AN73" i="7"/>
  <c r="AN130" i="7"/>
  <c r="AN31" i="7"/>
  <c r="AN138" i="7"/>
  <c r="AN47" i="7"/>
  <c r="AN127" i="7"/>
  <c r="AN136" i="7"/>
  <c r="AN10" i="7"/>
  <c r="AN62" i="7"/>
  <c r="AN168" i="7"/>
  <c r="AN74" i="7"/>
  <c r="AN142" i="7"/>
  <c r="AN106" i="7"/>
  <c r="AN132" i="7"/>
  <c r="AN105" i="7"/>
  <c r="AN44" i="7"/>
  <c r="AN76" i="7"/>
  <c r="AN85" i="7"/>
  <c r="AN93" i="7"/>
  <c r="AN80" i="7"/>
  <c r="AN18" i="7"/>
  <c r="AN36" i="7"/>
  <c r="AN33" i="7"/>
  <c r="AN134" i="7"/>
  <c r="AN99" i="7"/>
  <c r="AN41" i="7"/>
  <c r="AN11" i="7"/>
  <c r="AN103" i="7"/>
  <c r="AN153" i="7"/>
  <c r="AN86" i="7"/>
  <c r="AN91" i="7"/>
  <c r="AN58" i="7"/>
  <c r="AN128" i="7"/>
  <c r="AN50" i="7"/>
  <c r="AN69" i="7"/>
  <c r="AN15" i="7"/>
  <c r="AN16" i="7"/>
  <c r="AN167" i="7"/>
  <c r="AN26" i="7"/>
  <c r="AN61" i="7"/>
  <c r="AN39" i="7"/>
  <c r="AN38" i="7"/>
  <c r="AN143" i="7"/>
  <c r="AN59" i="7"/>
  <c r="AN20" i="7"/>
  <c r="AN78" i="7"/>
  <c r="AN84" i="7"/>
  <c r="AN17" i="7"/>
  <c r="AN180" i="7"/>
  <c r="AN43" i="7"/>
  <c r="AN72" i="7"/>
  <c r="AN90" i="7"/>
  <c r="AN27" i="7"/>
  <c r="AN28" i="7"/>
  <c r="AN13" i="7"/>
  <c r="AN71" i="7"/>
  <c r="AN120" i="7"/>
  <c r="AN56" i="7"/>
  <c r="AN98" i="7"/>
  <c r="AN89" i="7"/>
  <c r="AN117" i="7"/>
  <c r="AN115" i="7"/>
  <c r="AN70" i="7"/>
  <c r="AN23" i="7"/>
  <c r="AN9" i="7"/>
  <c r="AN40" i="7"/>
  <c r="AN22" i="7"/>
  <c r="AN6" i="7"/>
  <c r="AN37" i="7"/>
  <c r="AN8" i="7"/>
  <c r="AN35" i="7"/>
  <c r="AN5" i="7"/>
  <c r="AL119" i="7"/>
  <c r="AL164" i="7"/>
  <c r="AL163" i="7"/>
  <c r="AL63" i="7"/>
  <c r="AL57" i="7"/>
  <c r="AL30" i="7"/>
  <c r="AL94" i="7"/>
  <c r="AL53" i="7"/>
  <c r="AL88" i="7"/>
  <c r="AL45" i="7"/>
  <c r="AL141" i="7"/>
  <c r="AL140" i="7"/>
  <c r="AL104" i="7"/>
  <c r="AL79" i="7"/>
  <c r="AL173" i="7"/>
  <c r="AL102" i="7"/>
  <c r="AL95" i="7"/>
  <c r="AL177" i="7"/>
  <c r="AL81" i="7"/>
  <c r="AL64" i="7"/>
  <c r="AL179" i="7"/>
  <c r="AL65" i="7"/>
  <c r="AL146" i="7"/>
  <c r="AL144" i="7"/>
  <c r="AL108" i="7"/>
  <c r="AL54" i="7"/>
  <c r="AL149" i="7"/>
  <c r="AL131" i="7"/>
  <c r="AL101" i="7"/>
  <c r="AL171" i="7"/>
  <c r="AL139" i="7"/>
  <c r="AL21" i="7"/>
  <c r="AL137" i="7"/>
  <c r="AL83" i="7"/>
  <c r="AL12" i="7"/>
  <c r="AL129" i="7"/>
  <c r="AL157" i="7"/>
  <c r="AL169" i="7"/>
  <c r="AL155" i="7"/>
  <c r="AL96" i="7"/>
  <c r="AL2" i="7"/>
  <c r="AL133" i="7"/>
  <c r="AL118" i="7"/>
  <c r="AL124" i="7"/>
  <c r="AL145" i="7"/>
  <c r="AL60" i="7"/>
  <c r="AL176" i="7"/>
  <c r="AL113" i="7"/>
  <c r="AL114" i="7"/>
  <c r="AL51" i="7"/>
  <c r="AL4" i="7"/>
  <c r="AL166" i="7"/>
  <c r="AL172" i="7"/>
  <c r="AL123" i="7"/>
  <c r="AL148" i="7"/>
  <c r="AL150" i="7"/>
  <c r="AL25" i="7"/>
  <c r="AL48" i="7"/>
  <c r="AL158" i="7"/>
  <c r="AL107" i="7"/>
  <c r="AL170" i="7"/>
  <c r="AL152" i="7"/>
  <c r="AL159" i="7"/>
  <c r="AL121" i="7"/>
  <c r="AL165" i="7"/>
  <c r="AL161" i="7"/>
  <c r="AL116" i="7"/>
  <c r="AL162" i="7"/>
  <c r="AL49" i="7"/>
  <c r="AL110" i="7"/>
  <c r="AL126" i="7"/>
  <c r="AL14" i="7"/>
  <c r="AL87" i="7"/>
  <c r="AL3" i="7"/>
  <c r="AL82" i="7"/>
  <c r="AL122" i="7"/>
  <c r="AL73" i="7"/>
  <c r="AL130" i="7"/>
  <c r="AL31" i="7"/>
  <c r="AL138" i="7"/>
  <c r="AL47" i="7"/>
  <c r="AL127" i="7"/>
  <c r="AL136" i="7"/>
  <c r="AL10" i="7"/>
  <c r="AL62" i="7"/>
  <c r="AL168" i="7"/>
  <c r="AL74" i="7"/>
  <c r="AL142" i="7"/>
  <c r="AL106" i="7"/>
  <c r="AL132" i="7"/>
  <c r="AL105" i="7"/>
  <c r="AL44" i="7"/>
  <c r="AL76" i="7"/>
  <c r="AL85" i="7"/>
  <c r="AL93" i="7"/>
  <c r="AL80" i="7"/>
  <c r="AL18" i="7"/>
  <c r="AL36" i="7"/>
  <c r="AL33" i="7"/>
  <c r="AL134" i="7"/>
  <c r="AL99" i="7"/>
  <c r="AL41" i="7"/>
  <c r="AL11" i="7"/>
  <c r="AL103" i="7"/>
  <c r="AL153" i="7"/>
  <c r="AL86" i="7"/>
  <c r="AL91" i="7"/>
  <c r="AL58" i="7"/>
  <c r="AL128" i="7"/>
  <c r="AL50" i="7"/>
  <c r="AL69" i="7"/>
  <c r="AL15" i="7"/>
  <c r="AL16" i="7"/>
  <c r="AL167" i="7"/>
  <c r="AL26" i="7"/>
  <c r="AL61" i="7"/>
  <c r="AL39" i="7"/>
  <c r="AL38" i="7"/>
  <c r="AL143" i="7"/>
  <c r="AL59" i="7"/>
  <c r="AL20" i="7"/>
  <c r="AL78" i="7"/>
  <c r="AL84" i="7"/>
  <c r="AL17" i="7"/>
  <c r="AL180" i="7"/>
  <c r="AL43" i="7"/>
  <c r="AL72" i="7"/>
  <c r="AL90" i="7"/>
  <c r="AL27" i="7"/>
  <c r="AL28" i="7"/>
  <c r="AL13" i="7"/>
  <c r="AL71" i="7"/>
  <c r="AL120" i="7"/>
  <c r="AL56" i="7"/>
  <c r="AL98" i="7"/>
  <c r="AL89" i="7"/>
  <c r="AL117" i="7"/>
  <c r="AL115" i="7"/>
  <c r="AL70" i="7"/>
  <c r="AL23" i="7"/>
  <c r="AL9" i="7"/>
  <c r="AL40" i="7"/>
  <c r="AL22" i="7"/>
  <c r="AL6" i="7"/>
  <c r="AL37" i="7"/>
  <c r="AL8" i="7"/>
  <c r="AL35" i="7"/>
  <c r="AL5" i="7"/>
  <c r="AL92" i="7"/>
  <c r="AJ119" i="7"/>
  <c r="AJ164" i="7"/>
  <c r="AJ163" i="7"/>
  <c r="AJ63" i="7"/>
  <c r="AJ57" i="7"/>
  <c r="AJ30" i="7"/>
  <c r="AJ94" i="7"/>
  <c r="AJ53" i="7"/>
  <c r="AJ88" i="7"/>
  <c r="AJ45" i="7"/>
  <c r="AJ141" i="7"/>
  <c r="AJ140" i="7"/>
  <c r="AJ104" i="7"/>
  <c r="AJ79" i="7"/>
  <c r="AJ173" i="7"/>
  <c r="AJ102" i="7"/>
  <c r="AJ95" i="7"/>
  <c r="AJ177" i="7"/>
  <c r="AJ81" i="7"/>
  <c r="AJ64" i="7"/>
  <c r="AJ179" i="7"/>
  <c r="AJ65" i="7"/>
  <c r="AJ146" i="7"/>
  <c r="AJ144" i="7"/>
  <c r="AJ108" i="7"/>
  <c r="AJ54" i="7"/>
  <c r="AJ149" i="7"/>
  <c r="AJ131" i="7"/>
  <c r="AJ101" i="7"/>
  <c r="AJ171" i="7"/>
  <c r="AJ139" i="7"/>
  <c r="AJ21" i="7"/>
  <c r="AJ137" i="7"/>
  <c r="AJ83" i="7"/>
  <c r="AJ12" i="7"/>
  <c r="AJ129" i="7"/>
  <c r="AJ157" i="7"/>
  <c r="AJ169" i="7"/>
  <c r="AJ155" i="7"/>
  <c r="AJ96" i="7"/>
  <c r="AJ2" i="7"/>
  <c r="AJ133" i="7"/>
  <c r="AJ118" i="7"/>
  <c r="AJ124" i="7"/>
  <c r="AJ145" i="7"/>
  <c r="AJ60" i="7"/>
  <c r="AJ176" i="7"/>
  <c r="AJ113" i="7"/>
  <c r="AJ114" i="7"/>
  <c r="AJ51" i="7"/>
  <c r="AJ4" i="7"/>
  <c r="AJ166" i="7"/>
  <c r="AJ172" i="7"/>
  <c r="AJ123" i="7"/>
  <c r="AJ148" i="7"/>
  <c r="AJ150" i="7"/>
  <c r="AJ25" i="7"/>
  <c r="AJ48" i="7"/>
  <c r="AJ158" i="7"/>
  <c r="AJ107" i="7"/>
  <c r="AJ170" i="7"/>
  <c r="AJ152" i="7"/>
  <c r="AJ159" i="7"/>
  <c r="AJ121" i="7"/>
  <c r="AJ165" i="7"/>
  <c r="AJ161" i="7"/>
  <c r="AJ116" i="7"/>
  <c r="AJ162" i="7"/>
  <c r="AJ49" i="7"/>
  <c r="AJ110" i="7"/>
  <c r="AJ126" i="7"/>
  <c r="AJ14" i="7"/>
  <c r="AJ87" i="7"/>
  <c r="AJ3" i="7"/>
  <c r="AJ82" i="7"/>
  <c r="AJ122" i="7"/>
  <c r="AJ73" i="7"/>
  <c r="AJ130" i="7"/>
  <c r="AJ31" i="7"/>
  <c r="AJ138" i="7"/>
  <c r="AJ47" i="7"/>
  <c r="AJ127" i="7"/>
  <c r="AJ136" i="7"/>
  <c r="AJ10" i="7"/>
  <c r="AJ62" i="7"/>
  <c r="AJ168" i="7"/>
  <c r="AJ74" i="7"/>
  <c r="AJ142" i="7"/>
  <c r="AJ106" i="7"/>
  <c r="AJ132" i="7"/>
  <c r="AJ105" i="7"/>
  <c r="AJ44" i="7"/>
  <c r="AJ76" i="7"/>
  <c r="AJ85" i="7"/>
  <c r="AJ93" i="7"/>
  <c r="AJ80" i="7"/>
  <c r="AJ18" i="7"/>
  <c r="AJ36" i="7"/>
  <c r="AJ33" i="7"/>
  <c r="AJ134" i="7"/>
  <c r="AJ99" i="7"/>
  <c r="AJ41" i="7"/>
  <c r="AJ11" i="7"/>
  <c r="AJ103" i="7"/>
  <c r="AJ153" i="7"/>
  <c r="AJ86" i="7"/>
  <c r="AJ91" i="7"/>
  <c r="AJ58" i="7"/>
  <c r="AJ128" i="7"/>
  <c r="AJ50" i="7"/>
  <c r="AJ69" i="7"/>
  <c r="AJ15" i="7"/>
  <c r="AJ16" i="7"/>
  <c r="AJ167" i="7"/>
  <c r="AJ26" i="7"/>
  <c r="AJ61" i="7"/>
  <c r="AJ39" i="7"/>
  <c r="AJ38" i="7"/>
  <c r="AJ143" i="7"/>
  <c r="AJ59" i="7"/>
  <c r="AJ20" i="7"/>
  <c r="AJ78" i="7"/>
  <c r="AJ84" i="7"/>
  <c r="AJ17" i="7"/>
  <c r="AJ180" i="7"/>
  <c r="AJ43" i="7"/>
  <c r="AJ72" i="7"/>
  <c r="AJ90" i="7"/>
  <c r="AJ27" i="7"/>
  <c r="AJ28" i="7"/>
  <c r="AJ13" i="7"/>
  <c r="AJ71" i="7"/>
  <c r="AJ120" i="7"/>
  <c r="AJ56" i="7"/>
  <c r="AJ98" i="7"/>
  <c r="AJ89" i="7"/>
  <c r="AJ117" i="7"/>
  <c r="AJ115" i="7"/>
  <c r="AJ70" i="7"/>
  <c r="AJ23" i="7"/>
  <c r="AJ9" i="7"/>
  <c r="AJ40" i="7"/>
  <c r="AJ22" i="7"/>
  <c r="AJ6" i="7"/>
  <c r="AJ37" i="7"/>
  <c r="AJ8" i="7"/>
  <c r="AJ35" i="7"/>
  <c r="AJ5" i="7"/>
  <c r="AJ92" i="7"/>
  <c r="AH119" i="7"/>
  <c r="AH164" i="7"/>
  <c r="AH163" i="7"/>
  <c r="AH63" i="7"/>
  <c r="AH57" i="7"/>
  <c r="AH30" i="7"/>
  <c r="AH94" i="7"/>
  <c r="AH53" i="7"/>
  <c r="AH88" i="7"/>
  <c r="AH45" i="7"/>
  <c r="AH141" i="7"/>
  <c r="AH140" i="7"/>
  <c r="AH104" i="7"/>
  <c r="AH79" i="7"/>
  <c r="AH173" i="7"/>
  <c r="AH102" i="7"/>
  <c r="AH95" i="7"/>
  <c r="AH177" i="7"/>
  <c r="AH81" i="7"/>
  <c r="AH64" i="7"/>
  <c r="AH179" i="7"/>
  <c r="AH65" i="7"/>
  <c r="AH146" i="7"/>
  <c r="AH144" i="7"/>
  <c r="AH108" i="7"/>
  <c r="AH54" i="7"/>
  <c r="AH149" i="7"/>
  <c r="AH131" i="7"/>
  <c r="AH101" i="7"/>
  <c r="AH171" i="7"/>
  <c r="AH139" i="7"/>
  <c r="AH21" i="7"/>
  <c r="AH137" i="7"/>
  <c r="AH83" i="7"/>
  <c r="AH12" i="7"/>
  <c r="AH129" i="7"/>
  <c r="AH157" i="7"/>
  <c r="AH169" i="7"/>
  <c r="AH155" i="7"/>
  <c r="AH96" i="7"/>
  <c r="AH2" i="7"/>
  <c r="AH133" i="7"/>
  <c r="AH118" i="7"/>
  <c r="AH124" i="7"/>
  <c r="AH145" i="7"/>
  <c r="AH60" i="7"/>
  <c r="AH176" i="7"/>
  <c r="AH113" i="7"/>
  <c r="AH114" i="7"/>
  <c r="AH51" i="7"/>
  <c r="AH4" i="7"/>
  <c r="AH166" i="7"/>
  <c r="AH172" i="7"/>
  <c r="AH123" i="7"/>
  <c r="AH148" i="7"/>
  <c r="AH150" i="7"/>
  <c r="AH25" i="7"/>
  <c r="AH48" i="7"/>
  <c r="AH158" i="7"/>
  <c r="AH107" i="7"/>
  <c r="AH170" i="7"/>
  <c r="AH152" i="7"/>
  <c r="AH159" i="7"/>
  <c r="AH121" i="7"/>
  <c r="AH165" i="7"/>
  <c r="AH161" i="7"/>
  <c r="AH116" i="7"/>
  <c r="AH162" i="7"/>
  <c r="AH49" i="7"/>
  <c r="AH110" i="7"/>
  <c r="AH126" i="7"/>
  <c r="AH14" i="7"/>
  <c r="AH87" i="7"/>
  <c r="AH3" i="7"/>
  <c r="AH82" i="7"/>
  <c r="AH122" i="7"/>
  <c r="AH73" i="7"/>
  <c r="AH130" i="7"/>
  <c r="AH31" i="7"/>
  <c r="AH138" i="7"/>
  <c r="AH47" i="7"/>
  <c r="AH127" i="7"/>
  <c r="AH136" i="7"/>
  <c r="AH10" i="7"/>
  <c r="AH62" i="7"/>
  <c r="AH168" i="7"/>
  <c r="AH74" i="7"/>
  <c r="AH142" i="7"/>
  <c r="AH106" i="7"/>
  <c r="AH132" i="7"/>
  <c r="AH105" i="7"/>
  <c r="AH44" i="7"/>
  <c r="AH76" i="7"/>
  <c r="AH85" i="7"/>
  <c r="AH93" i="7"/>
  <c r="AH80" i="7"/>
  <c r="AH18" i="7"/>
  <c r="AH36" i="7"/>
  <c r="AH33" i="7"/>
  <c r="AH134" i="7"/>
  <c r="AH99" i="7"/>
  <c r="AH41" i="7"/>
  <c r="AH11" i="7"/>
  <c r="AH103" i="7"/>
  <c r="AH153" i="7"/>
  <c r="AH86" i="7"/>
  <c r="AH91" i="7"/>
  <c r="AH58" i="7"/>
  <c r="AH128" i="7"/>
  <c r="AH50" i="7"/>
  <c r="AH69" i="7"/>
  <c r="AH15" i="7"/>
  <c r="AH16" i="7"/>
  <c r="AH167" i="7"/>
  <c r="AH26" i="7"/>
  <c r="AH61" i="7"/>
  <c r="AH39" i="7"/>
  <c r="AH38" i="7"/>
  <c r="AH143" i="7"/>
  <c r="AH59" i="7"/>
  <c r="AH20" i="7"/>
  <c r="AH78" i="7"/>
  <c r="AH84" i="7"/>
  <c r="AH17" i="7"/>
  <c r="AH180" i="7"/>
  <c r="AH43" i="7"/>
  <c r="AH72" i="7"/>
  <c r="AH90" i="7"/>
  <c r="AH27" i="7"/>
  <c r="AH28" i="7"/>
  <c r="AH13" i="7"/>
  <c r="AH71" i="7"/>
  <c r="AH120" i="7"/>
  <c r="AH56" i="7"/>
  <c r="AH98" i="7"/>
  <c r="AH89" i="7"/>
  <c r="AH117" i="7"/>
  <c r="AH115" i="7"/>
  <c r="AH70" i="7"/>
  <c r="AH23" i="7"/>
  <c r="AH9" i="7"/>
  <c r="AH40" i="7"/>
  <c r="AH22" i="7"/>
  <c r="AH6" i="7"/>
  <c r="AH37" i="7"/>
  <c r="AH8" i="7"/>
  <c r="AH35" i="7"/>
  <c r="AH5" i="7"/>
  <c r="AH92" i="7"/>
  <c r="AF119" i="7"/>
  <c r="AF164" i="7"/>
  <c r="AF163" i="7"/>
  <c r="AF63" i="7"/>
  <c r="AF57" i="7"/>
  <c r="AF30" i="7"/>
  <c r="AF94" i="7"/>
  <c r="AF53" i="7"/>
  <c r="AF88" i="7"/>
  <c r="AF45" i="7"/>
  <c r="AF141" i="7"/>
  <c r="AF140" i="7"/>
  <c r="AF104" i="7"/>
  <c r="AF79" i="7"/>
  <c r="AF173" i="7"/>
  <c r="AF102" i="7"/>
  <c r="AF95" i="7"/>
  <c r="AF177" i="7"/>
  <c r="AF81" i="7"/>
  <c r="AF64" i="7"/>
  <c r="AF179" i="7"/>
  <c r="AF65" i="7"/>
  <c r="AF146" i="7"/>
  <c r="AF144" i="7"/>
  <c r="AF108" i="7"/>
  <c r="AF54" i="7"/>
  <c r="AF149" i="7"/>
  <c r="AF131" i="7"/>
  <c r="AF101" i="7"/>
  <c r="AF171" i="7"/>
  <c r="AF139" i="7"/>
  <c r="AF21" i="7"/>
  <c r="AF137" i="7"/>
  <c r="AF83" i="7"/>
  <c r="AF12" i="7"/>
  <c r="AF129" i="7"/>
  <c r="AF157" i="7"/>
  <c r="AF169" i="7"/>
  <c r="AF155" i="7"/>
  <c r="AF96" i="7"/>
  <c r="AF2" i="7"/>
  <c r="AF133" i="7"/>
  <c r="AF118" i="7"/>
  <c r="AF124" i="7"/>
  <c r="AF145" i="7"/>
  <c r="AF60" i="7"/>
  <c r="AF176" i="7"/>
  <c r="AF113" i="7"/>
  <c r="AF114" i="7"/>
  <c r="AF51" i="7"/>
  <c r="AF4" i="7"/>
  <c r="AF166" i="7"/>
  <c r="AF172" i="7"/>
  <c r="AF123" i="7"/>
  <c r="AF148" i="7"/>
  <c r="AF150" i="7"/>
  <c r="AF25" i="7"/>
  <c r="AF48" i="7"/>
  <c r="AF158" i="7"/>
  <c r="AF107" i="7"/>
  <c r="AF170" i="7"/>
  <c r="AF159" i="7"/>
  <c r="AF121" i="7"/>
  <c r="AF165" i="7"/>
  <c r="AF161" i="7"/>
  <c r="AF116" i="7"/>
  <c r="AF162" i="7"/>
  <c r="AF49" i="7"/>
  <c r="AF110" i="7"/>
  <c r="AF126" i="7"/>
  <c r="AF14" i="7"/>
  <c r="AF87" i="7"/>
  <c r="AF3" i="7"/>
  <c r="AF82" i="7"/>
  <c r="AF122" i="7"/>
  <c r="AF73" i="7"/>
  <c r="AF130" i="7"/>
  <c r="AF31" i="7"/>
  <c r="AF138" i="7"/>
  <c r="AF47" i="7"/>
  <c r="AF127" i="7"/>
  <c r="AF136" i="7"/>
  <c r="AF10" i="7"/>
  <c r="AF62" i="7"/>
  <c r="AF168" i="7"/>
  <c r="AF74" i="7"/>
  <c r="AF142" i="7"/>
  <c r="AF106" i="7"/>
  <c r="AF132" i="7"/>
  <c r="AF105" i="7"/>
  <c r="AF44" i="7"/>
  <c r="AF76" i="7"/>
  <c r="AF85" i="7"/>
  <c r="AF93" i="7"/>
  <c r="AF80" i="7"/>
  <c r="AF18" i="7"/>
  <c r="AF36" i="7"/>
  <c r="AF33" i="7"/>
  <c r="AF134" i="7"/>
  <c r="AF99" i="7"/>
  <c r="AF41" i="7"/>
  <c r="AF11" i="7"/>
  <c r="AF103" i="7"/>
  <c r="AF153" i="7"/>
  <c r="AF86" i="7"/>
  <c r="AF91" i="7"/>
  <c r="AF58" i="7"/>
  <c r="AF128" i="7"/>
  <c r="AF50" i="7"/>
  <c r="AF69" i="7"/>
  <c r="AF15" i="7"/>
  <c r="AF16" i="7"/>
  <c r="AF167" i="7"/>
  <c r="AF26" i="7"/>
  <c r="AF61" i="7"/>
  <c r="AF39" i="7"/>
  <c r="AF38" i="7"/>
  <c r="AF143" i="7"/>
  <c r="AF59" i="7"/>
  <c r="AF20" i="7"/>
  <c r="AF78" i="7"/>
  <c r="AF84" i="7"/>
  <c r="AF17" i="7"/>
  <c r="AF180" i="7"/>
  <c r="AF43" i="7"/>
  <c r="AF72" i="7"/>
  <c r="AF90" i="7"/>
  <c r="AF27" i="7"/>
  <c r="AF28" i="7"/>
  <c r="AF13" i="7"/>
  <c r="AF71" i="7"/>
  <c r="AF120" i="7"/>
  <c r="AF56" i="7"/>
  <c r="AF98" i="7"/>
  <c r="AF89" i="7"/>
  <c r="AF117" i="7"/>
  <c r="AF115" i="7"/>
  <c r="AF70" i="7"/>
  <c r="AF23" i="7"/>
  <c r="AF9" i="7"/>
  <c r="AF40" i="7"/>
  <c r="AF22" i="7"/>
  <c r="AF6" i="7"/>
  <c r="AF37" i="7"/>
  <c r="AF8" i="7"/>
  <c r="AF35" i="7"/>
  <c r="AF5" i="7"/>
  <c r="AF92" i="7"/>
  <c r="AD119" i="7"/>
  <c r="AD164" i="7"/>
  <c r="AD163" i="7"/>
  <c r="AD63" i="7"/>
  <c r="AD57" i="7"/>
  <c r="AD30" i="7"/>
  <c r="AD94" i="7"/>
  <c r="AD53" i="7"/>
  <c r="AD88" i="7"/>
  <c r="AD45" i="7"/>
  <c r="AD141" i="7"/>
  <c r="AD140" i="7"/>
  <c r="AD104" i="7"/>
  <c r="AD79" i="7"/>
  <c r="AD173" i="7"/>
  <c r="AD102" i="7"/>
  <c r="AD95" i="7"/>
  <c r="AD177" i="7"/>
  <c r="AD81" i="7"/>
  <c r="AD64" i="7"/>
  <c r="AD179" i="7"/>
  <c r="AD65" i="7"/>
  <c r="AD146" i="7"/>
  <c r="AD144" i="7"/>
  <c r="AD108" i="7"/>
  <c r="AD54" i="7"/>
  <c r="AD149" i="7"/>
  <c r="AD131" i="7"/>
  <c r="AD101" i="7"/>
  <c r="AD171" i="7"/>
  <c r="AD139" i="7"/>
  <c r="AD21" i="7"/>
  <c r="AD137" i="7"/>
  <c r="AD83" i="7"/>
  <c r="AD12" i="7"/>
  <c r="AD129" i="7"/>
  <c r="AD157" i="7"/>
  <c r="AD169" i="7"/>
  <c r="AD155" i="7"/>
  <c r="AD96" i="7"/>
  <c r="AD2" i="7"/>
  <c r="AD133" i="7"/>
  <c r="AD118" i="7"/>
  <c r="AD124" i="7"/>
  <c r="AD145" i="7"/>
  <c r="AD60" i="7"/>
  <c r="AD176" i="7"/>
  <c r="AD113" i="7"/>
  <c r="AD114" i="7"/>
  <c r="AD51" i="7"/>
  <c r="AD4" i="7"/>
  <c r="AD166" i="7"/>
  <c r="AD172" i="7"/>
  <c r="AD123" i="7"/>
  <c r="AD148" i="7"/>
  <c r="AD150" i="7"/>
  <c r="AD25" i="7"/>
  <c r="AD48" i="7"/>
  <c r="AD158" i="7"/>
  <c r="AD107" i="7"/>
  <c r="AD170" i="7"/>
  <c r="AD159" i="7"/>
  <c r="AD121" i="7"/>
  <c r="AD165" i="7"/>
  <c r="AD161" i="7"/>
  <c r="AD116" i="7"/>
  <c r="AD162" i="7"/>
  <c r="AD49" i="7"/>
  <c r="AD110" i="7"/>
  <c r="AD126" i="7"/>
  <c r="AD14" i="7"/>
  <c r="AD87" i="7"/>
  <c r="AD3" i="7"/>
  <c r="AD82" i="7"/>
  <c r="AD122" i="7"/>
  <c r="AD73" i="7"/>
  <c r="AD130" i="7"/>
  <c r="AD31" i="7"/>
  <c r="AD138" i="7"/>
  <c r="AD47" i="7"/>
  <c r="AD127" i="7"/>
  <c r="AD136" i="7"/>
  <c r="AD10" i="7"/>
  <c r="AD62" i="7"/>
  <c r="AD168" i="7"/>
  <c r="AD74" i="7"/>
  <c r="AD142" i="7"/>
  <c r="AD106" i="7"/>
  <c r="AD132" i="7"/>
  <c r="AD105" i="7"/>
  <c r="AD44" i="7"/>
  <c r="AD76" i="7"/>
  <c r="AD85" i="7"/>
  <c r="AD93" i="7"/>
  <c r="AD80" i="7"/>
  <c r="AD18" i="7"/>
  <c r="AD36" i="7"/>
  <c r="AD33" i="7"/>
  <c r="AD134" i="7"/>
  <c r="AD99" i="7"/>
  <c r="AD41" i="7"/>
  <c r="AD11" i="7"/>
  <c r="AD103" i="7"/>
  <c r="AD153" i="7"/>
  <c r="AD86" i="7"/>
  <c r="AD91" i="7"/>
  <c r="AD58" i="7"/>
  <c r="AD128" i="7"/>
  <c r="AD50" i="7"/>
  <c r="AD69" i="7"/>
  <c r="AD15" i="7"/>
  <c r="AD16" i="7"/>
  <c r="AD167" i="7"/>
  <c r="AD26" i="7"/>
  <c r="AD61" i="7"/>
  <c r="AD39" i="7"/>
  <c r="AD38" i="7"/>
  <c r="AD143" i="7"/>
  <c r="AD59" i="7"/>
  <c r="AD20" i="7"/>
  <c r="AD78" i="7"/>
  <c r="AD84" i="7"/>
  <c r="AD17" i="7"/>
  <c r="AD180" i="7"/>
  <c r="AD43" i="7"/>
  <c r="AD72" i="7"/>
  <c r="AD90" i="7"/>
  <c r="AD27" i="7"/>
  <c r="AD28" i="7"/>
  <c r="AD13" i="7"/>
  <c r="AD71" i="7"/>
  <c r="AD120" i="7"/>
  <c r="AD56" i="7"/>
  <c r="AD98" i="7"/>
  <c r="AD89" i="7"/>
  <c r="AD117" i="7"/>
  <c r="AD115" i="7"/>
  <c r="AD70" i="7"/>
  <c r="AD23" i="7"/>
  <c r="AD9" i="7"/>
  <c r="AD40" i="7"/>
  <c r="AD22" i="7"/>
  <c r="AD6" i="7"/>
  <c r="AD37" i="7"/>
  <c r="AD8" i="7"/>
  <c r="AD35" i="7"/>
  <c r="AD5" i="7"/>
  <c r="AD92" i="7"/>
  <c r="AB119" i="7"/>
  <c r="AB164" i="7"/>
  <c r="AB163" i="7"/>
  <c r="AB63" i="7"/>
  <c r="AB57" i="7"/>
  <c r="AB30" i="7"/>
  <c r="AB94" i="7"/>
  <c r="AB53" i="7"/>
  <c r="AB88" i="7"/>
  <c r="AB45" i="7"/>
  <c r="AB141" i="7"/>
  <c r="AB140" i="7"/>
  <c r="AB104" i="7"/>
  <c r="AB79" i="7"/>
  <c r="AB173" i="7"/>
  <c r="AB102" i="7"/>
  <c r="AB95" i="7"/>
  <c r="AB177" i="7"/>
  <c r="AB81" i="7"/>
  <c r="AB64" i="7"/>
  <c r="AB179" i="7"/>
  <c r="AB65" i="7"/>
  <c r="AB146" i="7"/>
  <c r="AB144" i="7"/>
  <c r="AB108" i="7"/>
  <c r="AB54" i="7"/>
  <c r="AB149" i="7"/>
  <c r="AB131" i="7"/>
  <c r="AB101" i="7"/>
  <c r="AB171" i="7"/>
  <c r="AB139" i="7"/>
  <c r="AB21" i="7"/>
  <c r="AB137" i="7"/>
  <c r="AB83" i="7"/>
  <c r="AB12" i="7"/>
  <c r="AB129" i="7"/>
  <c r="AB157" i="7"/>
  <c r="AB169" i="7"/>
  <c r="AB155" i="7"/>
  <c r="AB96" i="7"/>
  <c r="AB2" i="7"/>
  <c r="AB133" i="7"/>
  <c r="AB118" i="7"/>
  <c r="AB124" i="7"/>
  <c r="AB145" i="7"/>
  <c r="AB60" i="7"/>
  <c r="AB176" i="7"/>
  <c r="AB113" i="7"/>
  <c r="AB114" i="7"/>
  <c r="AB51" i="7"/>
  <c r="AB4" i="7"/>
  <c r="AB166" i="7"/>
  <c r="AB172" i="7"/>
  <c r="AB123" i="7"/>
  <c r="AB148" i="7"/>
  <c r="AB150" i="7"/>
  <c r="AB25" i="7"/>
  <c r="AB48" i="7"/>
  <c r="AB158" i="7"/>
  <c r="AB107" i="7"/>
  <c r="AB170" i="7"/>
  <c r="AB159" i="7"/>
  <c r="AB121" i="7"/>
  <c r="AB165" i="7"/>
  <c r="AB161" i="7"/>
  <c r="AB116" i="7"/>
  <c r="AB162" i="7"/>
  <c r="AB49" i="7"/>
  <c r="AB110" i="7"/>
  <c r="AB126" i="7"/>
  <c r="AB14" i="7"/>
  <c r="AB87" i="7"/>
  <c r="AB3" i="7"/>
  <c r="AB82" i="7"/>
  <c r="AB122" i="7"/>
  <c r="AB73" i="7"/>
  <c r="AB130" i="7"/>
  <c r="AB31" i="7"/>
  <c r="AB138" i="7"/>
  <c r="AB47" i="7"/>
  <c r="AB127" i="7"/>
  <c r="AB136" i="7"/>
  <c r="AB10" i="7"/>
  <c r="AB62" i="7"/>
  <c r="AB168" i="7"/>
  <c r="AB74" i="7"/>
  <c r="AB142" i="7"/>
  <c r="AB106" i="7"/>
  <c r="AB132" i="7"/>
  <c r="AB105" i="7"/>
  <c r="AB44" i="7"/>
  <c r="AB76" i="7"/>
  <c r="AB85" i="7"/>
  <c r="AB93" i="7"/>
  <c r="AB80" i="7"/>
  <c r="AB18" i="7"/>
  <c r="AB36" i="7"/>
  <c r="AB33" i="7"/>
  <c r="AB134" i="7"/>
  <c r="AB99" i="7"/>
  <c r="AB41" i="7"/>
  <c r="AB11" i="7"/>
  <c r="AB103" i="7"/>
  <c r="AB153" i="7"/>
  <c r="AB86" i="7"/>
  <c r="AB91" i="7"/>
  <c r="AB58" i="7"/>
  <c r="AB128" i="7"/>
  <c r="AB50" i="7"/>
  <c r="AB69" i="7"/>
  <c r="AB15" i="7"/>
  <c r="AB16" i="7"/>
  <c r="AB167" i="7"/>
  <c r="AB26" i="7"/>
  <c r="AB61" i="7"/>
  <c r="AB39" i="7"/>
  <c r="AB38" i="7"/>
  <c r="AB143" i="7"/>
  <c r="AB59" i="7"/>
  <c r="AB20" i="7"/>
  <c r="AB78" i="7"/>
  <c r="AB84" i="7"/>
  <c r="AB17" i="7"/>
  <c r="AB180" i="7"/>
  <c r="AB43" i="7"/>
  <c r="AB72" i="7"/>
  <c r="AB90" i="7"/>
  <c r="AB27" i="7"/>
  <c r="AB28" i="7"/>
  <c r="AB13" i="7"/>
  <c r="AB71" i="7"/>
  <c r="AB120" i="7"/>
  <c r="AB56" i="7"/>
  <c r="AB98" i="7"/>
  <c r="AB89" i="7"/>
  <c r="AB117" i="7"/>
  <c r="AB115" i="7"/>
  <c r="AB70" i="7"/>
  <c r="AB23" i="7"/>
  <c r="AB9" i="7"/>
  <c r="AB40" i="7"/>
  <c r="AB22" i="7"/>
  <c r="AB6" i="7"/>
  <c r="AB37" i="7"/>
  <c r="AB8" i="7"/>
  <c r="AB35" i="7"/>
  <c r="AB5" i="7"/>
  <c r="AB92" i="7"/>
  <c r="Z119" i="7"/>
  <c r="Z164" i="7"/>
  <c r="Z163" i="7"/>
  <c r="Z63" i="7"/>
  <c r="Z57" i="7"/>
  <c r="Z30" i="7"/>
  <c r="Z94" i="7"/>
  <c r="Z53" i="7"/>
  <c r="Z88" i="7"/>
  <c r="Z45" i="7"/>
  <c r="Z141" i="7"/>
  <c r="Z140" i="7"/>
  <c r="Z104" i="7"/>
  <c r="Z79" i="7"/>
  <c r="Z173" i="7"/>
  <c r="Z102" i="7"/>
  <c r="Z95" i="7"/>
  <c r="Z177" i="7"/>
  <c r="Z81" i="7"/>
  <c r="Z64" i="7"/>
  <c r="Z179" i="7"/>
  <c r="Z65" i="7"/>
  <c r="Z146" i="7"/>
  <c r="Z144" i="7"/>
  <c r="Z108" i="7"/>
  <c r="Z54" i="7"/>
  <c r="Z149" i="7"/>
  <c r="Z131" i="7"/>
  <c r="Z101" i="7"/>
  <c r="Z171" i="7"/>
  <c r="Z139" i="7"/>
  <c r="Z21" i="7"/>
  <c r="Z137" i="7"/>
  <c r="Z83" i="7"/>
  <c r="Z12" i="7"/>
  <c r="Z129" i="7"/>
  <c r="Z157" i="7"/>
  <c r="Z169" i="7"/>
  <c r="Z155" i="7"/>
  <c r="Z96" i="7"/>
  <c r="Z2" i="7"/>
  <c r="Z133" i="7"/>
  <c r="Z118" i="7"/>
  <c r="Z124" i="7"/>
  <c r="Z145" i="7"/>
  <c r="Z60" i="7"/>
  <c r="Z176" i="7"/>
  <c r="Z113" i="7"/>
  <c r="Z114" i="7"/>
  <c r="Z51" i="7"/>
  <c r="Z4" i="7"/>
  <c r="Z166" i="7"/>
  <c r="Z172" i="7"/>
  <c r="Z123" i="7"/>
  <c r="Z148" i="7"/>
  <c r="Z150" i="7"/>
  <c r="Z25" i="7"/>
  <c r="Z48" i="7"/>
  <c r="Z158" i="7"/>
  <c r="Z107" i="7"/>
  <c r="Z170" i="7"/>
  <c r="Z152" i="7"/>
  <c r="Z159" i="7"/>
  <c r="Z121" i="7"/>
  <c r="Z165" i="7"/>
  <c r="Z161" i="7"/>
  <c r="Z116" i="7"/>
  <c r="Z162" i="7"/>
  <c r="Z49" i="7"/>
  <c r="Z110" i="7"/>
  <c r="Z126" i="7"/>
  <c r="Z14" i="7"/>
  <c r="Z87" i="7"/>
  <c r="Z3" i="7"/>
  <c r="Z82" i="7"/>
  <c r="Z122" i="7"/>
  <c r="Z73" i="7"/>
  <c r="Z130" i="7"/>
  <c r="Z31" i="7"/>
  <c r="Z138" i="7"/>
  <c r="Z47" i="7"/>
  <c r="Z127" i="7"/>
  <c r="Z136" i="7"/>
  <c r="Z10" i="7"/>
  <c r="Z62" i="7"/>
  <c r="Z168" i="7"/>
  <c r="Z74" i="7"/>
  <c r="Z142" i="7"/>
  <c r="Z106" i="7"/>
  <c r="Z132" i="7"/>
  <c r="Z105" i="7"/>
  <c r="Z44" i="7"/>
  <c r="Z76" i="7"/>
  <c r="Z85" i="7"/>
  <c r="Z93" i="7"/>
  <c r="Z80" i="7"/>
  <c r="Z18" i="7"/>
  <c r="Z36" i="7"/>
  <c r="Z33" i="7"/>
  <c r="Z134" i="7"/>
  <c r="Z99" i="7"/>
  <c r="Z41" i="7"/>
  <c r="Z11" i="7"/>
  <c r="Z103" i="7"/>
  <c r="Z153" i="7"/>
  <c r="Z86" i="7"/>
  <c r="Z91" i="7"/>
  <c r="Z58" i="7"/>
  <c r="Z128" i="7"/>
  <c r="Z50" i="7"/>
  <c r="Z69" i="7"/>
  <c r="Z15" i="7"/>
  <c r="Z16" i="7"/>
  <c r="Z167" i="7"/>
  <c r="Z26" i="7"/>
  <c r="Z61" i="7"/>
  <c r="Z39" i="7"/>
  <c r="Z38" i="7"/>
  <c r="Z143" i="7"/>
  <c r="Z59" i="7"/>
  <c r="Z20" i="7"/>
  <c r="Z78" i="7"/>
  <c r="Z84" i="7"/>
  <c r="Z17" i="7"/>
  <c r="Z180" i="7"/>
  <c r="Z43" i="7"/>
  <c r="Z72" i="7"/>
  <c r="Z90" i="7"/>
  <c r="Z27" i="7"/>
  <c r="Z28" i="7"/>
  <c r="Z13" i="7"/>
  <c r="Z71" i="7"/>
  <c r="Z120" i="7"/>
  <c r="Z56" i="7"/>
  <c r="Z98" i="7"/>
  <c r="Z89" i="7"/>
  <c r="Z117" i="7"/>
  <c r="Z115" i="7"/>
  <c r="Z70" i="7"/>
  <c r="Z23" i="7"/>
  <c r="Z9" i="7"/>
  <c r="Z40" i="7"/>
  <c r="Z22" i="7"/>
  <c r="Z6" i="7"/>
  <c r="Z37" i="7"/>
  <c r="Z8" i="7"/>
  <c r="Z35" i="7"/>
  <c r="Z5" i="7"/>
  <c r="Z92" i="7"/>
  <c r="X119" i="7"/>
  <c r="X164" i="7"/>
  <c r="X163" i="7"/>
  <c r="X63" i="7"/>
  <c r="X57" i="7"/>
  <c r="X30" i="7"/>
  <c r="X94" i="7"/>
  <c r="X53" i="7"/>
  <c r="X88" i="7"/>
  <c r="X45" i="7"/>
  <c r="X141" i="7"/>
  <c r="X140" i="7"/>
  <c r="X104" i="7"/>
  <c r="X79" i="7"/>
  <c r="X173" i="7"/>
  <c r="X102" i="7"/>
  <c r="X95" i="7"/>
  <c r="X177" i="7"/>
  <c r="X81" i="7"/>
  <c r="X64" i="7"/>
  <c r="X179" i="7"/>
  <c r="X65" i="7"/>
  <c r="X146" i="7"/>
  <c r="X144" i="7"/>
  <c r="X108" i="7"/>
  <c r="X54" i="7"/>
  <c r="X149" i="7"/>
  <c r="X131" i="7"/>
  <c r="X101" i="7"/>
  <c r="X171" i="7"/>
  <c r="X139" i="7"/>
  <c r="X21" i="7"/>
  <c r="X137" i="7"/>
  <c r="X83" i="7"/>
  <c r="X12" i="7"/>
  <c r="X129" i="7"/>
  <c r="X157" i="7"/>
  <c r="X169" i="7"/>
  <c r="X155" i="7"/>
  <c r="X96" i="7"/>
  <c r="X2" i="7"/>
  <c r="X133" i="7"/>
  <c r="X118" i="7"/>
  <c r="X124" i="7"/>
  <c r="X145" i="7"/>
  <c r="X60" i="7"/>
  <c r="X176" i="7"/>
  <c r="X113" i="7"/>
  <c r="X114" i="7"/>
  <c r="X51" i="7"/>
  <c r="X4" i="7"/>
  <c r="X166" i="7"/>
  <c r="X172" i="7"/>
  <c r="X123" i="7"/>
  <c r="X148" i="7"/>
  <c r="X150" i="7"/>
  <c r="X25" i="7"/>
  <c r="X48" i="7"/>
  <c r="X158" i="7"/>
  <c r="X107" i="7"/>
  <c r="X170" i="7"/>
  <c r="X152" i="7"/>
  <c r="X159" i="7"/>
  <c r="X121" i="7"/>
  <c r="X165" i="7"/>
  <c r="X161" i="7"/>
  <c r="X116" i="7"/>
  <c r="X162" i="7"/>
  <c r="X49" i="7"/>
  <c r="X110" i="7"/>
  <c r="X126" i="7"/>
  <c r="X14" i="7"/>
  <c r="X87" i="7"/>
  <c r="X3" i="7"/>
  <c r="X82" i="7"/>
  <c r="X122" i="7"/>
  <c r="X73" i="7"/>
  <c r="X130" i="7"/>
  <c r="X31" i="7"/>
  <c r="X138" i="7"/>
  <c r="X47" i="7"/>
  <c r="X127" i="7"/>
  <c r="X136" i="7"/>
  <c r="X10" i="7"/>
  <c r="X62" i="7"/>
  <c r="X168" i="7"/>
  <c r="X74" i="7"/>
  <c r="X106" i="7"/>
  <c r="X132" i="7"/>
  <c r="X105" i="7"/>
  <c r="X44" i="7"/>
  <c r="X76" i="7"/>
  <c r="X85" i="7"/>
  <c r="X93" i="7"/>
  <c r="X80" i="7"/>
  <c r="X18" i="7"/>
  <c r="X36" i="7"/>
  <c r="X33" i="7"/>
  <c r="X134" i="7"/>
  <c r="X99" i="7"/>
  <c r="X41" i="7"/>
  <c r="X11" i="7"/>
  <c r="X103" i="7"/>
  <c r="X153" i="7"/>
  <c r="X86" i="7"/>
  <c r="X91" i="7"/>
  <c r="X58" i="7"/>
  <c r="X128" i="7"/>
  <c r="X50" i="7"/>
  <c r="X69" i="7"/>
  <c r="X15" i="7"/>
  <c r="X16" i="7"/>
  <c r="X167" i="7"/>
  <c r="X26" i="7"/>
  <c r="X61" i="7"/>
  <c r="X39" i="7"/>
  <c r="X38" i="7"/>
  <c r="X143" i="7"/>
  <c r="X59" i="7"/>
  <c r="X20" i="7"/>
  <c r="X78" i="7"/>
  <c r="X84" i="7"/>
  <c r="X17" i="7"/>
  <c r="X180" i="7"/>
  <c r="X43" i="7"/>
  <c r="X72" i="7"/>
  <c r="X90" i="7"/>
  <c r="X27" i="7"/>
  <c r="X28" i="7"/>
  <c r="X13" i="7"/>
  <c r="X71" i="7"/>
  <c r="X120" i="7"/>
  <c r="X56" i="7"/>
  <c r="X98" i="7"/>
  <c r="X89" i="7"/>
  <c r="X117" i="7"/>
  <c r="X115" i="7"/>
  <c r="X70" i="7"/>
  <c r="X23" i="7"/>
  <c r="X9" i="7"/>
  <c r="X40" i="7"/>
  <c r="X22" i="7"/>
  <c r="X6" i="7"/>
  <c r="X37" i="7"/>
  <c r="X8" i="7"/>
  <c r="X35" i="7"/>
  <c r="X5" i="7"/>
  <c r="X92" i="7"/>
  <c r="V119" i="7"/>
  <c r="V164" i="7"/>
  <c r="V163" i="7"/>
  <c r="V63" i="7"/>
  <c r="V57" i="7"/>
  <c r="V30" i="7"/>
  <c r="V94" i="7"/>
  <c r="V53" i="7"/>
  <c r="V88" i="7"/>
  <c r="V45" i="7"/>
  <c r="V141" i="7"/>
  <c r="V140" i="7"/>
  <c r="V104" i="7"/>
  <c r="V79" i="7"/>
  <c r="V173" i="7"/>
  <c r="V102" i="7"/>
  <c r="V95" i="7"/>
  <c r="V177" i="7"/>
  <c r="V81" i="7"/>
  <c r="V64" i="7"/>
  <c r="V179" i="7"/>
  <c r="V65" i="7"/>
  <c r="V146" i="7"/>
  <c r="V144" i="7"/>
  <c r="V108" i="7"/>
  <c r="V54" i="7"/>
  <c r="V149" i="7"/>
  <c r="V131" i="7"/>
  <c r="V101" i="7"/>
  <c r="V171" i="7"/>
  <c r="V139" i="7"/>
  <c r="V21" i="7"/>
  <c r="V137" i="7"/>
  <c r="V83" i="7"/>
  <c r="V12" i="7"/>
  <c r="V129" i="7"/>
  <c r="V157" i="7"/>
  <c r="V169" i="7"/>
  <c r="V155" i="7"/>
  <c r="V96" i="7"/>
  <c r="V2" i="7"/>
  <c r="V133" i="7"/>
  <c r="V118" i="7"/>
  <c r="V124" i="7"/>
  <c r="V145" i="7"/>
  <c r="V60" i="7"/>
  <c r="V176" i="7"/>
  <c r="V113" i="7"/>
  <c r="V114" i="7"/>
  <c r="V51" i="7"/>
  <c r="V4" i="7"/>
  <c r="V166" i="7"/>
  <c r="V172" i="7"/>
  <c r="V123" i="7"/>
  <c r="V148" i="7"/>
  <c r="V150" i="7"/>
  <c r="V25" i="7"/>
  <c r="V48" i="7"/>
  <c r="V158" i="7"/>
  <c r="V107" i="7"/>
  <c r="V170" i="7"/>
  <c r="V152" i="7"/>
  <c r="V159" i="7"/>
  <c r="V121" i="7"/>
  <c r="V165" i="7"/>
  <c r="V161" i="7"/>
  <c r="V116" i="7"/>
  <c r="V162" i="7"/>
  <c r="V49" i="7"/>
  <c r="V110" i="7"/>
  <c r="V126" i="7"/>
  <c r="V14" i="7"/>
  <c r="V87" i="7"/>
  <c r="V3" i="7"/>
  <c r="V82" i="7"/>
  <c r="V122" i="7"/>
  <c r="V73" i="7"/>
  <c r="V130" i="7"/>
  <c r="V31" i="7"/>
  <c r="V138" i="7"/>
  <c r="V47" i="7"/>
  <c r="V127" i="7"/>
  <c r="V136" i="7"/>
  <c r="V10" i="7"/>
  <c r="V62" i="7"/>
  <c r="V168" i="7"/>
  <c r="V74" i="7"/>
  <c r="V142" i="7"/>
  <c r="V106" i="7"/>
  <c r="V132" i="7"/>
  <c r="V105" i="7"/>
  <c r="V44" i="7"/>
  <c r="V76" i="7"/>
  <c r="V85" i="7"/>
  <c r="V93" i="7"/>
  <c r="V80" i="7"/>
  <c r="V18" i="7"/>
  <c r="V36" i="7"/>
  <c r="V33" i="7"/>
  <c r="V134" i="7"/>
  <c r="V99" i="7"/>
  <c r="V41" i="7"/>
  <c r="V11" i="7"/>
  <c r="V103" i="7"/>
  <c r="V153" i="7"/>
  <c r="V86" i="7"/>
  <c r="V91" i="7"/>
  <c r="V58" i="7"/>
  <c r="V128" i="7"/>
  <c r="V50" i="7"/>
  <c r="V69" i="7"/>
  <c r="V15" i="7"/>
  <c r="V16" i="7"/>
  <c r="V167" i="7"/>
  <c r="V26" i="7"/>
  <c r="V61" i="7"/>
  <c r="V39" i="7"/>
  <c r="V38" i="7"/>
  <c r="V143" i="7"/>
  <c r="V59" i="7"/>
  <c r="V20" i="7"/>
  <c r="V78" i="7"/>
  <c r="V84" i="7"/>
  <c r="V17" i="7"/>
  <c r="V180" i="7"/>
  <c r="V43" i="7"/>
  <c r="V72" i="7"/>
  <c r="V90" i="7"/>
  <c r="V27" i="7"/>
  <c r="V28" i="7"/>
  <c r="V13" i="7"/>
  <c r="V71" i="7"/>
  <c r="V120" i="7"/>
  <c r="V56" i="7"/>
  <c r="V98" i="7"/>
  <c r="V89" i="7"/>
  <c r="V117" i="7"/>
  <c r="V115" i="7"/>
  <c r="V70" i="7"/>
  <c r="V23" i="7"/>
  <c r="V9" i="7"/>
  <c r="V40" i="7"/>
  <c r="V22" i="7"/>
  <c r="V6" i="7"/>
  <c r="V37" i="7"/>
  <c r="V8" i="7"/>
  <c r="V35" i="7"/>
  <c r="V5" i="7"/>
  <c r="V92" i="7"/>
  <c r="T119" i="7"/>
  <c r="T164" i="7"/>
  <c r="T163" i="7"/>
  <c r="T63" i="7"/>
  <c r="T57" i="7"/>
  <c r="T30" i="7"/>
  <c r="T94" i="7"/>
  <c r="T53" i="7"/>
  <c r="T88" i="7"/>
  <c r="T45" i="7"/>
  <c r="T141" i="7"/>
  <c r="T140" i="7"/>
  <c r="T104" i="7"/>
  <c r="T79" i="7"/>
  <c r="T173" i="7"/>
  <c r="T102" i="7"/>
  <c r="T95" i="7"/>
  <c r="T177" i="7"/>
  <c r="T81" i="7"/>
  <c r="T64" i="7"/>
  <c r="T179" i="7"/>
  <c r="T65" i="7"/>
  <c r="T146" i="7"/>
  <c r="T144" i="7"/>
  <c r="T108" i="7"/>
  <c r="T54" i="7"/>
  <c r="T149" i="7"/>
  <c r="T131" i="7"/>
  <c r="T101" i="7"/>
  <c r="T171" i="7"/>
  <c r="T139" i="7"/>
  <c r="T21" i="7"/>
  <c r="T137" i="7"/>
  <c r="T83" i="7"/>
  <c r="T12" i="7"/>
  <c r="T129" i="7"/>
  <c r="T157" i="7"/>
  <c r="T169" i="7"/>
  <c r="T155" i="7"/>
  <c r="T96" i="7"/>
  <c r="T2" i="7"/>
  <c r="T133" i="7"/>
  <c r="T118" i="7"/>
  <c r="T124" i="7"/>
  <c r="T145" i="7"/>
  <c r="T60" i="7"/>
  <c r="T176" i="7"/>
  <c r="T113" i="7"/>
  <c r="T114" i="7"/>
  <c r="T51" i="7"/>
  <c r="T4" i="7"/>
  <c r="T166" i="7"/>
  <c r="T172" i="7"/>
  <c r="T123" i="7"/>
  <c r="T148" i="7"/>
  <c r="T150" i="7"/>
  <c r="T25" i="7"/>
  <c r="T48" i="7"/>
  <c r="T158" i="7"/>
  <c r="T107" i="7"/>
  <c r="T170" i="7"/>
  <c r="T152" i="7"/>
  <c r="T159" i="7"/>
  <c r="T121" i="7"/>
  <c r="T165" i="7"/>
  <c r="T161" i="7"/>
  <c r="T116" i="7"/>
  <c r="T162" i="7"/>
  <c r="T49" i="7"/>
  <c r="T110" i="7"/>
  <c r="T126" i="7"/>
  <c r="T14" i="7"/>
  <c r="T87" i="7"/>
  <c r="T3" i="7"/>
  <c r="T82" i="7"/>
  <c r="T122" i="7"/>
  <c r="T73" i="7"/>
  <c r="T130" i="7"/>
  <c r="T31" i="7"/>
  <c r="T138" i="7"/>
  <c r="T47" i="7"/>
  <c r="T127" i="7"/>
  <c r="T136" i="7"/>
  <c r="T10" i="7"/>
  <c r="T62" i="7"/>
  <c r="T168" i="7"/>
  <c r="T74" i="7"/>
  <c r="T142" i="7"/>
  <c r="T106" i="7"/>
  <c r="T132" i="7"/>
  <c r="T105" i="7"/>
  <c r="T44" i="7"/>
  <c r="T76" i="7"/>
  <c r="T85" i="7"/>
  <c r="T93" i="7"/>
  <c r="T80" i="7"/>
  <c r="T18" i="7"/>
  <c r="T36" i="7"/>
  <c r="T134" i="7"/>
  <c r="T99" i="7"/>
  <c r="T41" i="7"/>
  <c r="T11" i="7"/>
  <c r="T103" i="7"/>
  <c r="T153" i="7"/>
  <c r="T86" i="7"/>
  <c r="T91" i="7"/>
  <c r="T58" i="7"/>
  <c r="T128" i="7"/>
  <c r="T50" i="7"/>
  <c r="T69" i="7"/>
  <c r="T15" i="7"/>
  <c r="T16" i="7"/>
  <c r="T167" i="7"/>
  <c r="T26" i="7"/>
  <c r="T61" i="7"/>
  <c r="T39" i="7"/>
  <c r="T38" i="7"/>
  <c r="T143" i="7"/>
  <c r="T59" i="7"/>
  <c r="T20" i="7"/>
  <c r="T78" i="7"/>
  <c r="T84" i="7"/>
  <c r="T17" i="7"/>
  <c r="T180" i="7"/>
  <c r="T43" i="7"/>
  <c r="T72" i="7"/>
  <c r="T90" i="7"/>
  <c r="T27" i="7"/>
  <c r="T28" i="7"/>
  <c r="T13" i="7"/>
  <c r="T71" i="7"/>
  <c r="T120" i="7"/>
  <c r="T56" i="7"/>
  <c r="T98" i="7"/>
  <c r="T89" i="7"/>
  <c r="T117" i="7"/>
  <c r="T115" i="7"/>
  <c r="T70" i="7"/>
  <c r="T23" i="7"/>
  <c r="T9" i="7"/>
  <c r="T40" i="7"/>
  <c r="T22" i="7"/>
  <c r="T6" i="7"/>
  <c r="T37" i="7"/>
  <c r="T8" i="7"/>
  <c r="T35" i="7"/>
  <c r="T5" i="7"/>
  <c r="T92" i="7"/>
  <c r="R119" i="7"/>
  <c r="R164" i="7"/>
  <c r="R163" i="7"/>
  <c r="R63" i="7"/>
  <c r="R57" i="7"/>
  <c r="R30" i="7"/>
  <c r="R94" i="7"/>
  <c r="R53" i="7"/>
  <c r="R88" i="7"/>
  <c r="R45" i="7"/>
  <c r="R141" i="7"/>
  <c r="R140" i="7"/>
  <c r="R104" i="7"/>
  <c r="R79" i="7"/>
  <c r="R173" i="7"/>
  <c r="R102" i="7"/>
  <c r="R95" i="7"/>
  <c r="R177" i="7"/>
  <c r="R81" i="7"/>
  <c r="R64" i="7"/>
  <c r="R179" i="7"/>
  <c r="R65" i="7"/>
  <c r="R146" i="7"/>
  <c r="R144" i="7"/>
  <c r="R108" i="7"/>
  <c r="R54" i="7"/>
  <c r="R149" i="7"/>
  <c r="R131" i="7"/>
  <c r="R101" i="7"/>
  <c r="R171" i="7"/>
  <c r="R139" i="7"/>
  <c r="R21" i="7"/>
  <c r="R137" i="7"/>
  <c r="R83" i="7"/>
  <c r="R12" i="7"/>
  <c r="R129" i="7"/>
  <c r="R157" i="7"/>
  <c r="R169" i="7"/>
  <c r="R155" i="7"/>
  <c r="R96" i="7"/>
  <c r="R2" i="7"/>
  <c r="R133" i="7"/>
  <c r="R118" i="7"/>
  <c r="R124" i="7"/>
  <c r="R145" i="7"/>
  <c r="R60" i="7"/>
  <c r="R176" i="7"/>
  <c r="R113" i="7"/>
  <c r="R114" i="7"/>
  <c r="R51" i="7"/>
  <c r="R4" i="7"/>
  <c r="R166" i="7"/>
  <c r="R172" i="7"/>
  <c r="R123" i="7"/>
  <c r="R148" i="7"/>
  <c r="R150" i="7"/>
  <c r="R25" i="7"/>
  <c r="R48" i="7"/>
  <c r="R158" i="7"/>
  <c r="R107" i="7"/>
  <c r="R170" i="7"/>
  <c r="R152" i="7"/>
  <c r="R159" i="7"/>
  <c r="R121" i="7"/>
  <c r="R165" i="7"/>
  <c r="R161" i="7"/>
  <c r="R116" i="7"/>
  <c r="R162" i="7"/>
  <c r="R49" i="7"/>
  <c r="R110" i="7"/>
  <c r="R126" i="7"/>
  <c r="R14" i="7"/>
  <c r="R87" i="7"/>
  <c r="R3" i="7"/>
  <c r="R82" i="7"/>
  <c r="R122" i="7"/>
  <c r="R73" i="7"/>
  <c r="R130" i="7"/>
  <c r="R31" i="7"/>
  <c r="R138" i="7"/>
  <c r="R47" i="7"/>
  <c r="R127" i="7"/>
  <c r="R136" i="7"/>
  <c r="R10" i="7"/>
  <c r="R62" i="7"/>
  <c r="R168" i="7"/>
  <c r="R74" i="7"/>
  <c r="R142" i="7"/>
  <c r="R106" i="7"/>
  <c r="R132" i="7"/>
  <c r="R105" i="7"/>
  <c r="R44" i="7"/>
  <c r="R76" i="7"/>
  <c r="R85" i="7"/>
  <c r="R93" i="7"/>
  <c r="R80" i="7"/>
  <c r="R18" i="7"/>
  <c r="R36" i="7"/>
  <c r="R33" i="7"/>
  <c r="R134" i="7"/>
  <c r="R99" i="7"/>
  <c r="R41" i="7"/>
  <c r="R11" i="7"/>
  <c r="R103" i="7"/>
  <c r="R153" i="7"/>
  <c r="R86" i="7"/>
  <c r="R91" i="7"/>
  <c r="R58" i="7"/>
  <c r="R128" i="7"/>
  <c r="R50" i="7"/>
  <c r="R69" i="7"/>
  <c r="R15" i="7"/>
  <c r="R16" i="7"/>
  <c r="R167" i="7"/>
  <c r="R26" i="7"/>
  <c r="R61" i="7"/>
  <c r="R39" i="7"/>
  <c r="R38" i="7"/>
  <c r="R143" i="7"/>
  <c r="R59" i="7"/>
  <c r="R20" i="7"/>
  <c r="R78" i="7"/>
  <c r="R84" i="7"/>
  <c r="R17" i="7"/>
  <c r="R180" i="7"/>
  <c r="R43" i="7"/>
  <c r="R72" i="7"/>
  <c r="R90" i="7"/>
  <c r="R27" i="7"/>
  <c r="R28" i="7"/>
  <c r="R13" i="7"/>
  <c r="R71" i="7"/>
  <c r="R120" i="7"/>
  <c r="R56" i="7"/>
  <c r="R98" i="7"/>
  <c r="R89" i="7"/>
  <c r="R117" i="7"/>
  <c r="R115" i="7"/>
  <c r="R70" i="7"/>
  <c r="R23" i="7"/>
  <c r="R9" i="7"/>
  <c r="R40" i="7"/>
  <c r="R22" i="7"/>
  <c r="R6" i="7"/>
  <c r="R37" i="7"/>
  <c r="R8" i="7"/>
  <c r="R35" i="7"/>
  <c r="R5" i="7"/>
  <c r="R92" i="7"/>
  <c r="AO1" i="10" l="1"/>
  <c r="CK1" i="10" s="1"/>
  <c r="BM1" i="10"/>
  <c r="DI1" i="10"/>
  <c r="EG1" i="10"/>
  <c r="FE1" i="10"/>
  <c r="GC1" i="10"/>
  <c r="HA1" i="10"/>
  <c r="HY1" i="10"/>
  <c r="AQ2" i="10"/>
  <c r="AS2" i="10"/>
  <c r="AU2" i="10"/>
  <c r="BO2" i="10"/>
  <c r="BQ2" i="10"/>
  <c r="BS2" i="10"/>
  <c r="CM2" i="10"/>
  <c r="CO2" i="10"/>
  <c r="CQ2" i="10"/>
  <c r="DK2" i="10"/>
  <c r="DM2" i="10"/>
  <c r="DO2" i="10"/>
  <c r="EI2" i="10"/>
  <c r="EK2" i="10"/>
  <c r="EM2" i="10"/>
  <c r="FG2" i="10"/>
  <c r="FI2" i="10"/>
  <c r="FK2" i="10"/>
  <c r="GE2" i="10"/>
  <c r="GG2" i="10"/>
  <c r="GI2" i="10"/>
  <c r="HC2" i="10"/>
  <c r="HE2" i="10"/>
  <c r="HG2" i="10"/>
  <c r="IA2" i="10"/>
  <c r="IC2" i="10"/>
  <c r="IE2" i="10"/>
  <c r="AE4" i="10"/>
  <c r="BC4" i="10" s="1"/>
  <c r="BJ34" i="10" s="1"/>
  <c r="B6" i="10"/>
  <c r="B7" i="10"/>
  <c r="I7" i="10"/>
  <c r="AG43" i="10"/>
  <c r="BE43" i="10"/>
  <c r="CC43" i="10"/>
  <c r="DA43" i="10"/>
  <c r="DY43" i="10"/>
  <c r="EW43" i="10"/>
  <c r="FU43" i="10"/>
  <c r="GS43" i="10"/>
  <c r="HQ43" i="10"/>
  <c r="D28" i="10"/>
  <c r="D32" i="10"/>
  <c r="D36" i="10"/>
  <c r="N28" i="10"/>
  <c r="N32" i="10"/>
  <c r="N36" i="10"/>
  <c r="N38" i="10"/>
  <c r="AL34" i="10" l="1"/>
  <c r="BJ30" i="10"/>
  <c r="AL36" i="10"/>
  <c r="AB34" i="10"/>
  <c r="AB30" i="10"/>
  <c r="AL28" i="10"/>
  <c r="AB36" i="10"/>
  <c r="AZ36" i="10"/>
  <c r="AB28" i="10"/>
  <c r="AZ32" i="10"/>
  <c r="AZ28" i="10"/>
  <c r="AB32" i="10"/>
  <c r="Z6" i="10"/>
  <c r="AL32" i="10"/>
  <c r="AL30" i="10"/>
  <c r="BJ28" i="10"/>
  <c r="AZ30" i="10"/>
  <c r="N34" i="10"/>
  <c r="D38" i="10"/>
  <c r="D34" i="10"/>
  <c r="BJ36" i="10"/>
  <c r="BJ32" i="10"/>
  <c r="AZ34" i="10"/>
  <c r="N30" i="10"/>
  <c r="D30" i="10"/>
  <c r="AG7" i="10"/>
  <c r="AX6" i="10"/>
  <c r="AX7" i="10"/>
  <c r="CA4" i="10"/>
  <c r="BE7" i="10"/>
  <c r="Z7" i="10"/>
  <c r="CY4" i="10" l="1"/>
  <c r="BV7" i="10"/>
  <c r="BV6" i="10"/>
  <c r="CC7" i="10"/>
  <c r="BX28" i="10"/>
  <c r="BX30" i="10"/>
  <c r="BX32" i="10"/>
  <c r="BX34" i="10"/>
  <c r="BX36" i="10"/>
  <c r="CH28" i="10"/>
  <c r="CH30" i="10"/>
  <c r="CH32" i="10"/>
  <c r="CH34" i="10"/>
  <c r="CH36" i="10"/>
  <c r="CT6" i="10" l="1"/>
  <c r="CT7" i="10"/>
  <c r="DF34" i="10"/>
  <c r="DW4" i="10"/>
  <c r="DA7" i="10"/>
  <c r="CV28" i="10"/>
  <c r="CV30" i="10"/>
  <c r="CV32" i="10"/>
  <c r="CV34" i="10"/>
  <c r="CV36" i="10"/>
  <c r="DF28" i="10"/>
  <c r="DF30" i="10"/>
  <c r="DF32" i="10"/>
  <c r="DF36" i="10"/>
  <c r="EU4" i="10" l="1"/>
  <c r="DR7" i="10"/>
  <c r="DR6" i="10"/>
  <c r="DY7" i="10"/>
  <c r="DT28" i="10"/>
  <c r="DT30" i="10"/>
  <c r="DT32" i="10"/>
  <c r="DT34" i="10"/>
  <c r="DT36" i="10"/>
  <c r="ED28" i="10"/>
  <c r="ED30" i="10"/>
  <c r="ED32" i="10"/>
  <c r="ED34" i="10"/>
  <c r="ED36" i="10"/>
  <c r="EP6" i="10" l="1"/>
  <c r="EP7" i="10"/>
  <c r="FS4" i="10"/>
  <c r="EW7" i="10"/>
  <c r="ER28" i="10"/>
  <c r="ER30" i="10"/>
  <c r="ER32" i="10"/>
  <c r="ER34" i="10"/>
  <c r="ER36" i="10"/>
  <c r="FB28" i="10"/>
  <c r="FB30" i="10"/>
  <c r="FB32" i="10"/>
  <c r="FB34" i="10"/>
  <c r="FB36" i="10"/>
  <c r="GQ4" i="10" l="1"/>
  <c r="FN7" i="10"/>
  <c r="FN6" i="10"/>
  <c r="FU7" i="10"/>
  <c r="FP28" i="10"/>
  <c r="FP30" i="10"/>
  <c r="FP32" i="10"/>
  <c r="FP34" i="10"/>
  <c r="FP36" i="10"/>
  <c r="FZ28" i="10"/>
  <c r="FZ30" i="10"/>
  <c r="FZ32" i="10"/>
  <c r="FZ34" i="10"/>
  <c r="FZ36" i="10"/>
  <c r="GL6" i="10" l="1"/>
  <c r="GL7" i="10"/>
  <c r="HO4" i="10"/>
  <c r="GS7" i="10"/>
  <c r="GN28" i="10"/>
  <c r="GN30" i="10"/>
  <c r="GN32" i="10"/>
  <c r="GN34" i="10"/>
  <c r="GN36" i="10"/>
  <c r="GX28" i="10"/>
  <c r="GX30" i="10"/>
  <c r="GX32" i="10"/>
  <c r="GX34" i="10"/>
  <c r="GX36" i="10"/>
  <c r="HJ7" i="10" l="1"/>
  <c r="HL28" i="10"/>
  <c r="HJ6" i="10"/>
  <c r="HQ7" i="10"/>
  <c r="HL30" i="10"/>
  <c r="HL32" i="10"/>
  <c r="HL34" i="10"/>
  <c r="HL36" i="10"/>
  <c r="HV28" i="10"/>
  <c r="HV30" i="10"/>
  <c r="HV32" i="10"/>
  <c r="HV34" i="10"/>
  <c r="HV3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0100-000001000000}">
      <text>
        <r>
          <rPr>
            <b/>
            <sz val="9"/>
            <color indexed="81"/>
            <rFont val="ＭＳ Ｐゴシック"/>
            <family val="3"/>
            <charset val="128"/>
          </rPr>
          <t>月末または月初め（１日の日付）
イメージは、月末最終日に受付を締めたのちに直ちに起案した。</t>
        </r>
      </text>
    </comment>
    <comment ref="D62" authorId="0" shapeId="0" xr:uid="{00000000-0006-0000-0100-000002000000}">
      <text>
        <r>
          <rPr>
            <b/>
            <u/>
            <sz val="9"/>
            <color indexed="81"/>
            <rFont val="ＭＳ Ｐゴシック"/>
            <family val="3"/>
            <charset val="128"/>
          </rPr>
          <t>付箋メモ</t>
        </r>
        <r>
          <rPr>
            <b/>
            <i/>
            <sz val="9"/>
            <color indexed="81"/>
            <rFont val="ＭＳ Ｐゴシック"/>
            <family val="3"/>
            <charset val="128"/>
          </rPr>
          <t xml:space="preserve">
</t>
        </r>
        <r>
          <rPr>
            <b/>
            <sz val="9"/>
            <color indexed="81"/>
            <rFont val="ＭＳ Ｐゴシック"/>
            <family val="3"/>
            <charset val="128"/>
          </rPr>
          <t>4月1日付の契約で必要な業者のため、同日付で処理をお願いします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0200-000001000000}">
      <text>
        <r>
          <rPr>
            <b/>
            <sz val="9"/>
            <color indexed="81"/>
            <rFont val="ＭＳ Ｐゴシック"/>
            <family val="3"/>
            <charset val="128"/>
          </rPr>
          <t>月末または月初め（１日の日付）
イメージは、月末最終日に受付を締めたのちに直ちに起案した。</t>
        </r>
      </text>
    </comment>
    <comment ref="D62" authorId="0" shapeId="0" xr:uid="{00000000-0006-0000-0200-000002000000}">
      <text>
        <r>
          <rPr>
            <b/>
            <u/>
            <sz val="9"/>
            <color indexed="81"/>
            <rFont val="ＭＳ Ｐゴシック"/>
            <family val="3"/>
            <charset val="128"/>
          </rPr>
          <t>付箋メモ</t>
        </r>
        <r>
          <rPr>
            <b/>
            <i/>
            <sz val="9"/>
            <color indexed="81"/>
            <rFont val="ＭＳ Ｐゴシック"/>
            <family val="3"/>
            <charset val="128"/>
          </rPr>
          <t xml:space="preserve">
</t>
        </r>
        <r>
          <rPr>
            <b/>
            <sz val="9"/>
            <color indexed="81"/>
            <rFont val="ＭＳ Ｐゴシック"/>
            <family val="3"/>
            <charset val="128"/>
          </rPr>
          <t>4月30日付の指名
で必要な業者のため、同日付で処理をお願いします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0300-000001000000}">
      <text>
        <r>
          <rPr>
            <b/>
            <sz val="9"/>
            <color indexed="81"/>
            <rFont val="ＭＳ Ｐゴシック"/>
            <family val="3"/>
            <charset val="128"/>
          </rPr>
          <t>月末または月初め（１日の日付）
イメージは、月末最終日に受付を締めたのちに直ちに起案した。</t>
        </r>
      </text>
    </comment>
    <comment ref="D62" authorId="0" shapeId="0" xr:uid="{00000000-0006-0000-0300-000002000000}">
      <text>
        <r>
          <rPr>
            <b/>
            <u/>
            <sz val="9"/>
            <color indexed="81"/>
            <rFont val="ＭＳ Ｐゴシック"/>
            <family val="3"/>
            <charset val="128"/>
          </rPr>
          <t>付箋メモ</t>
        </r>
        <r>
          <rPr>
            <b/>
            <i/>
            <sz val="9"/>
            <color indexed="81"/>
            <rFont val="ＭＳ Ｐゴシック"/>
            <family val="3"/>
            <charset val="128"/>
          </rPr>
          <t xml:space="preserve">
5</t>
        </r>
        <r>
          <rPr>
            <b/>
            <sz val="9"/>
            <color indexed="81"/>
            <rFont val="ＭＳ Ｐゴシック"/>
            <family val="3"/>
            <charset val="128"/>
          </rPr>
          <t>月13日付の指名
で必要な業者のため、同日付で処理をお願いします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0400-000001000000}">
      <text>
        <r>
          <rPr>
            <b/>
            <sz val="9"/>
            <color indexed="81"/>
            <rFont val="ＭＳ Ｐゴシック"/>
            <family val="3"/>
            <charset val="128"/>
          </rPr>
          <t>月末または月初め（１日の日付）
イメージは、月末最終日に受付を締めたのちに直ちに起案した。</t>
        </r>
      </text>
    </comment>
    <comment ref="D62" authorId="0" shapeId="0" xr:uid="{00000000-0006-0000-0400-000002000000}">
      <text>
        <r>
          <rPr>
            <b/>
            <u/>
            <sz val="9"/>
            <color indexed="81"/>
            <rFont val="ＭＳ Ｐゴシック"/>
            <family val="3"/>
            <charset val="128"/>
          </rPr>
          <t>付箋メモ</t>
        </r>
        <r>
          <rPr>
            <b/>
            <i/>
            <sz val="9"/>
            <color indexed="81"/>
            <rFont val="ＭＳ Ｐゴシック"/>
            <family val="3"/>
            <charset val="128"/>
          </rPr>
          <t xml:space="preserve">
</t>
        </r>
        <r>
          <rPr>
            <b/>
            <sz val="9"/>
            <color indexed="81"/>
            <rFont val="ＭＳ Ｐゴシック"/>
            <family val="3"/>
            <charset val="128"/>
          </rPr>
          <t>4月1日付の契約で必要な業者のため、同日付で処理をお願いします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0600-000001000000}">
      <text>
        <r>
          <rPr>
            <b/>
            <sz val="9"/>
            <color indexed="81"/>
            <rFont val="ＭＳ Ｐゴシック"/>
            <family val="3"/>
            <charset val="128"/>
          </rPr>
          <t>月末または月初め（１日の日付）
イメージは、月末最終日に受付を締めたのちに直ちに起案した。</t>
        </r>
      </text>
    </comment>
    <comment ref="D62" authorId="0" shapeId="0" xr:uid="{00000000-0006-0000-0600-000002000000}">
      <text>
        <r>
          <rPr>
            <b/>
            <u/>
            <sz val="9"/>
            <color indexed="81"/>
            <rFont val="ＭＳ Ｐゴシック"/>
            <family val="3"/>
            <charset val="128"/>
          </rPr>
          <t>付箋メモ</t>
        </r>
        <r>
          <rPr>
            <b/>
            <i/>
            <sz val="9"/>
            <color indexed="81"/>
            <rFont val="ＭＳ Ｐゴシック"/>
            <family val="3"/>
            <charset val="128"/>
          </rPr>
          <t xml:space="preserve">
</t>
        </r>
        <r>
          <rPr>
            <b/>
            <sz val="9"/>
            <color indexed="81"/>
            <rFont val="ＭＳ Ｐゴシック"/>
            <family val="3"/>
            <charset val="128"/>
          </rPr>
          <t>4月1日付の契約で必要な業者のため、同日付で処理をお願いします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0700-000001000000}">
      <text>
        <r>
          <rPr>
            <b/>
            <sz val="9"/>
            <color indexed="81"/>
            <rFont val="ＭＳ Ｐゴシック"/>
            <family val="3"/>
            <charset val="128"/>
          </rPr>
          <t>月末または月初め（１日の日付）
イメージは、月末最終日に受付を締めたのちに直ちに起案した。</t>
        </r>
      </text>
    </comment>
    <comment ref="D62" authorId="0" shapeId="0" xr:uid="{00000000-0006-0000-0700-000002000000}">
      <text>
        <r>
          <rPr>
            <b/>
            <u/>
            <sz val="9"/>
            <color indexed="81"/>
            <rFont val="ＭＳ Ｐゴシック"/>
            <family val="3"/>
            <charset val="128"/>
          </rPr>
          <t>付箋メモ</t>
        </r>
        <r>
          <rPr>
            <b/>
            <i/>
            <sz val="9"/>
            <color indexed="81"/>
            <rFont val="ＭＳ Ｐゴシック"/>
            <family val="3"/>
            <charset val="128"/>
          </rPr>
          <t xml:space="preserve">
</t>
        </r>
        <r>
          <rPr>
            <b/>
            <sz val="9"/>
            <color indexed="81"/>
            <rFont val="ＭＳ Ｐゴシック"/>
            <family val="3"/>
            <charset val="128"/>
          </rPr>
          <t>4月1日付の契約で必要な業者のため、同日付で処理をお願いします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0800-000001000000}">
      <text>
        <r>
          <rPr>
            <b/>
            <sz val="9"/>
            <color indexed="81"/>
            <rFont val="ＭＳ Ｐゴシック"/>
            <family val="3"/>
            <charset val="128"/>
          </rPr>
          <t>月末または月初め（１日の日付）
イメージは、月末最終日に受付を締めたのちに直ちに起案した。</t>
        </r>
      </text>
    </comment>
    <comment ref="D62" authorId="0" shapeId="0" xr:uid="{00000000-0006-0000-0800-000002000000}">
      <text>
        <r>
          <rPr>
            <b/>
            <u/>
            <sz val="9"/>
            <color indexed="81"/>
            <rFont val="ＭＳ Ｐゴシック"/>
            <family val="3"/>
            <charset val="128"/>
          </rPr>
          <t>付箋メモ</t>
        </r>
        <r>
          <rPr>
            <b/>
            <i/>
            <sz val="9"/>
            <color indexed="81"/>
            <rFont val="ＭＳ Ｐゴシック"/>
            <family val="3"/>
            <charset val="128"/>
          </rPr>
          <t xml:space="preserve">
</t>
        </r>
        <r>
          <rPr>
            <b/>
            <sz val="9"/>
            <color indexed="81"/>
            <rFont val="ＭＳ Ｐゴシック"/>
            <family val="3"/>
            <charset val="128"/>
          </rPr>
          <t>4月1日付の契約で必要な業者のため、同日付で処理をお願いします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0900-000001000000}">
      <text>
        <r>
          <rPr>
            <b/>
            <sz val="9"/>
            <color indexed="81"/>
            <rFont val="ＭＳ Ｐゴシック"/>
            <family val="3"/>
            <charset val="128"/>
          </rPr>
          <t>月末または月初め（１日の日付）
イメージは、月末最終日に受付を締めたのちに直ちに起案した。</t>
        </r>
      </text>
    </comment>
    <comment ref="D62" authorId="0" shapeId="0" xr:uid="{00000000-0006-0000-0900-000002000000}">
      <text>
        <r>
          <rPr>
            <b/>
            <u/>
            <sz val="9"/>
            <color indexed="81"/>
            <rFont val="ＭＳ Ｐゴシック"/>
            <family val="3"/>
            <charset val="128"/>
          </rPr>
          <t>付箋メモ</t>
        </r>
        <r>
          <rPr>
            <b/>
            <i/>
            <sz val="9"/>
            <color indexed="81"/>
            <rFont val="ＭＳ Ｐゴシック"/>
            <family val="3"/>
            <charset val="128"/>
          </rPr>
          <t xml:space="preserve">
</t>
        </r>
        <r>
          <rPr>
            <b/>
            <sz val="9"/>
            <color indexed="81"/>
            <rFont val="ＭＳ Ｐゴシック"/>
            <family val="3"/>
            <charset val="128"/>
          </rPr>
          <t>4月1日付の契約で必要な業者のため、同日付で処理をお願いします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0A00-000001000000}">
      <text>
        <r>
          <rPr>
            <b/>
            <sz val="9"/>
            <color indexed="81"/>
            <rFont val="ＭＳ Ｐゴシック"/>
            <family val="3"/>
            <charset val="128"/>
          </rPr>
          <t>月末または月初め（１日の日付）
イメージは、月末最終日に受付を締めたのちに直ちに起案した。</t>
        </r>
      </text>
    </comment>
    <comment ref="D62" authorId="0" shapeId="0" xr:uid="{00000000-0006-0000-0A00-000002000000}">
      <text>
        <r>
          <rPr>
            <b/>
            <u/>
            <sz val="9"/>
            <color indexed="81"/>
            <rFont val="ＭＳ Ｐゴシック"/>
            <family val="3"/>
            <charset val="128"/>
          </rPr>
          <t>付箋メモ</t>
        </r>
        <r>
          <rPr>
            <b/>
            <i/>
            <sz val="9"/>
            <color indexed="81"/>
            <rFont val="ＭＳ Ｐゴシック"/>
            <family val="3"/>
            <charset val="128"/>
          </rPr>
          <t xml:space="preserve">
</t>
        </r>
        <r>
          <rPr>
            <b/>
            <sz val="9"/>
            <color indexed="81"/>
            <rFont val="ＭＳ Ｐゴシック"/>
            <family val="3"/>
            <charset val="128"/>
          </rPr>
          <t>4月1日付の契約で必要な業者のため、同日付で処理をお願いします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0B00-000001000000}">
      <text>
        <r>
          <rPr>
            <b/>
            <sz val="9"/>
            <color indexed="81"/>
            <rFont val="ＭＳ Ｐゴシック"/>
            <family val="3"/>
            <charset val="128"/>
          </rPr>
          <t>月末または月初め（１日の日付）
イメージは、月末最終日に受付を締めたのちに直ちに起案した。</t>
        </r>
      </text>
    </comment>
    <comment ref="D62" authorId="0" shapeId="0" xr:uid="{00000000-0006-0000-0B00-000002000000}">
      <text>
        <r>
          <rPr>
            <b/>
            <u/>
            <sz val="9"/>
            <color indexed="81"/>
            <rFont val="ＭＳ Ｐゴシック"/>
            <family val="3"/>
            <charset val="128"/>
          </rPr>
          <t>付箋メモ</t>
        </r>
        <r>
          <rPr>
            <b/>
            <i/>
            <sz val="9"/>
            <color indexed="81"/>
            <rFont val="ＭＳ Ｐゴシック"/>
            <family val="3"/>
            <charset val="128"/>
          </rPr>
          <t xml:space="preserve">
10月</t>
        </r>
        <r>
          <rPr>
            <b/>
            <sz val="9"/>
            <color indexed="81"/>
            <rFont val="ＭＳ Ｐゴシック"/>
            <family val="3"/>
            <charset val="128"/>
          </rPr>
          <t>19日付の契約で必要な業者のため、同日付で処理をお願いします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0C00-000001000000}">
      <text>
        <r>
          <rPr>
            <b/>
            <sz val="9"/>
            <color indexed="81"/>
            <rFont val="ＭＳ Ｐゴシック"/>
            <family val="3"/>
            <charset val="128"/>
          </rPr>
          <t>月末または月初め（１日の日付）
イメージは、月末最終日に受付を締めたのちに直ちに起案した。</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0D00-000001000000}">
      <text>
        <r>
          <rPr>
            <b/>
            <sz val="9"/>
            <color indexed="81"/>
            <rFont val="ＭＳ Ｐゴシック"/>
            <family val="3"/>
            <charset val="128"/>
          </rPr>
          <t>月末または月初め（１日の日付）
イメージは、月末最終日に受付を締めたのちに直ちに起案した。</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0E00-000001000000}">
      <text>
        <r>
          <rPr>
            <b/>
            <sz val="9"/>
            <color indexed="81"/>
            <rFont val="ＭＳ Ｐゴシック"/>
            <family val="3"/>
            <charset val="128"/>
          </rPr>
          <t>月末または月初め（１日の日付）
イメージは、月末最終日に受付を締めたのちに直ちに起案した。</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0F00-000001000000}">
      <text>
        <r>
          <rPr>
            <b/>
            <sz val="9"/>
            <color indexed="81"/>
            <rFont val="ＭＳ Ｐゴシック"/>
            <family val="3"/>
            <charset val="128"/>
          </rPr>
          <t>月末または月初め（１日の日付）
イメージは、月末最終日に受付を締めたのちに直ちに起案した。</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1000-000001000000}">
      <text>
        <r>
          <rPr>
            <b/>
            <sz val="9"/>
            <color indexed="81"/>
            <rFont val="ＭＳ Ｐゴシック"/>
            <family val="3"/>
            <charset val="128"/>
          </rPr>
          <t>月末または月初め（１日の日付）
イメージは、月末最終日に受付を締めたのちに直ちに起案した。</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1100-000001000000}">
      <text>
        <r>
          <rPr>
            <b/>
            <sz val="9"/>
            <color indexed="81"/>
            <rFont val="ＭＳ Ｐゴシック"/>
            <family val="3"/>
            <charset val="128"/>
          </rPr>
          <t>月末または月初め（１日の日付）
イメージは、月末最終日に受付を締めたのちに直ちに起案した。</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2" authorId="0" shapeId="0" xr:uid="{00000000-0006-0000-1800-000001000000}">
      <text>
        <r>
          <rPr>
            <b/>
            <sz val="9"/>
            <color indexed="81"/>
            <rFont val="MS P ゴシック"/>
            <family val="3"/>
            <charset val="128"/>
          </rPr>
          <t xml:space="preserve"> :手入力</t>
        </r>
        <r>
          <rPr>
            <sz val="9"/>
            <color indexed="81"/>
            <rFont val="MS P ゴシック"/>
            <family val="3"/>
            <charset val="128"/>
          </rPr>
          <t xml:space="preserve">
</t>
        </r>
      </text>
    </comment>
    <comment ref="F2" authorId="0" shapeId="0" xr:uid="{00000000-0006-0000-1800-000002000000}">
      <text>
        <r>
          <rPr>
            <b/>
            <sz val="9"/>
            <color indexed="81"/>
            <rFont val="MS P ゴシック"/>
            <family val="3"/>
            <charset val="128"/>
          </rPr>
          <t xml:space="preserve"> :手入力</t>
        </r>
        <r>
          <rPr>
            <sz val="9"/>
            <color indexed="81"/>
            <rFont val="MS P ゴシック"/>
            <family val="3"/>
            <charset val="128"/>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4" authorId="0" shapeId="0" xr:uid="{00000000-0006-0000-1D00-000001000000}">
      <text>
        <r>
          <rPr>
            <b/>
            <sz val="9"/>
            <color indexed="81"/>
            <rFont val="ＭＳ Ｐゴシック"/>
            <family val="3"/>
            <charset val="128"/>
          </rPr>
          <t>ここの数字を変えると２枚目以降も変わる</t>
        </r>
      </text>
    </comment>
  </commentList>
</comments>
</file>

<file path=xl/sharedStrings.xml><?xml version="1.0" encoding="utf-8"?>
<sst xmlns="http://schemas.openxmlformats.org/spreadsheetml/2006/main" count="12731" uniqueCount="3336">
  <si>
    <t>950-2003</t>
    <phoneticPr fontId="3"/>
  </si>
  <si>
    <t>025-266-0171</t>
    <phoneticPr fontId="3"/>
  </si>
  <si>
    <t>025-266-0174</t>
    <phoneticPr fontId="3"/>
  </si>
  <si>
    <t xml:space="preserve">   関係書類を審査した結果、下記営業種目について指名競争入札及び随意契約の協議に</t>
    <rPh sb="5" eb="7">
      <t>ショルイ</t>
    </rPh>
    <rPh sb="8" eb="10">
      <t>シンサ</t>
    </rPh>
    <rPh sb="12" eb="14">
      <t>ケッカ</t>
    </rPh>
    <rPh sb="15" eb="17">
      <t>カキ</t>
    </rPh>
    <rPh sb="17" eb="19">
      <t>エイギョウ</t>
    </rPh>
    <rPh sb="19" eb="21">
      <t>シュモク</t>
    </rPh>
    <rPh sb="25" eb="29">
      <t>シメイキョウソウ</t>
    </rPh>
    <rPh sb="29" eb="31">
      <t>ニュウサツ</t>
    </rPh>
    <rPh sb="31" eb="32">
      <t>オヨ</t>
    </rPh>
    <rPh sb="33" eb="35">
      <t>ズイイ</t>
    </rPh>
    <rPh sb="38" eb="40">
      <t>キョウギ</t>
    </rPh>
    <phoneticPr fontId="3"/>
  </si>
  <si>
    <t xml:space="preserve">   参加する資格を認めたので通知します。</t>
    <rPh sb="3" eb="5">
      <t>サンカ</t>
    </rPh>
    <rPh sb="7" eb="9">
      <t>シカク</t>
    </rPh>
    <rPh sb="10" eb="11">
      <t>ミト</t>
    </rPh>
    <rPh sb="15" eb="17">
      <t>ツウチ</t>
    </rPh>
    <phoneticPr fontId="3"/>
  </si>
  <si>
    <t>消火　救命　防災用具</t>
    <rPh sb="0" eb="2">
      <t>ショウカ</t>
    </rPh>
    <rPh sb="3" eb="5">
      <t>キュウメイ</t>
    </rPh>
    <rPh sb="6" eb="8">
      <t>ボウサイ</t>
    </rPh>
    <rPh sb="8" eb="10">
      <t>ヨウグ</t>
    </rPh>
    <phoneticPr fontId="3"/>
  </si>
  <si>
    <t>報償品</t>
    <rPh sb="0" eb="2">
      <t>ホウショウ</t>
    </rPh>
    <rPh sb="2" eb="3">
      <t>ヒン</t>
    </rPh>
    <phoneticPr fontId="3"/>
  </si>
  <si>
    <t>庁舎　事務所等清掃</t>
    <rPh sb="0" eb="2">
      <t>チョウシャ</t>
    </rPh>
    <rPh sb="3" eb="5">
      <t>ジム</t>
    </rPh>
    <rPh sb="5" eb="6">
      <t>ショ</t>
    </rPh>
    <rPh sb="6" eb="7">
      <t>トウ</t>
    </rPh>
    <rPh sb="7" eb="9">
      <t>セイソウ</t>
    </rPh>
    <phoneticPr fontId="3"/>
  </si>
  <si>
    <t>受付　案内業務</t>
    <rPh sb="0" eb="2">
      <t>ウケツケ</t>
    </rPh>
    <rPh sb="3" eb="5">
      <t>アンナイ</t>
    </rPh>
    <rPh sb="5" eb="7">
      <t>ギョウム</t>
    </rPh>
    <phoneticPr fontId="3"/>
  </si>
  <si>
    <t xml:space="preserve"> 新　広　事　　　　第　　 406   号</t>
    <rPh sb="1" eb="2">
      <t>シン</t>
    </rPh>
    <rPh sb="3" eb="4">
      <t>ヒロ</t>
    </rPh>
    <rPh sb="5" eb="6">
      <t>ジ</t>
    </rPh>
    <rPh sb="10" eb="11">
      <t>ダイ</t>
    </rPh>
    <rPh sb="20" eb="21">
      <t>ゴウ</t>
    </rPh>
    <phoneticPr fontId="3"/>
  </si>
  <si>
    <t>957-0015</t>
    <phoneticPr fontId="3"/>
  </si>
  <si>
    <t>店長</t>
    <rPh sb="0" eb="2">
      <t>テンチョウ</t>
    </rPh>
    <phoneticPr fontId="3"/>
  </si>
  <si>
    <t>廃プラスチック資源化</t>
    <rPh sb="7" eb="10">
      <t>シゲンカ</t>
    </rPh>
    <phoneticPr fontId="3"/>
  </si>
  <si>
    <t>イベント企画運営</t>
    <rPh sb="4" eb="6">
      <t>キカク</t>
    </rPh>
    <rPh sb="6" eb="8">
      <t>ウンエイ</t>
    </rPh>
    <phoneticPr fontId="3"/>
  </si>
  <si>
    <t>コンピュータ保守　管理</t>
    <rPh sb="6" eb="8">
      <t>ホシュ</t>
    </rPh>
    <rPh sb="9" eb="11">
      <t>カンリ</t>
    </rPh>
    <phoneticPr fontId="3"/>
  </si>
  <si>
    <t>10位</t>
    <rPh sb="2" eb="3">
      <t>イ</t>
    </rPh>
    <phoneticPr fontId="3"/>
  </si>
  <si>
    <t>11位</t>
    <rPh sb="2" eb="3">
      <t>イ</t>
    </rPh>
    <phoneticPr fontId="3"/>
  </si>
  <si>
    <t>12位</t>
    <rPh sb="2" eb="3">
      <t>イ</t>
    </rPh>
    <phoneticPr fontId="3"/>
  </si>
  <si>
    <t>13位</t>
    <rPh sb="2" eb="3">
      <t>イ</t>
    </rPh>
    <phoneticPr fontId="3"/>
  </si>
  <si>
    <t>14位</t>
    <rPh sb="2" eb="3">
      <t>イ</t>
    </rPh>
    <phoneticPr fontId="3"/>
  </si>
  <si>
    <t>15位</t>
    <rPh sb="2" eb="3">
      <t>イ</t>
    </rPh>
    <phoneticPr fontId="3"/>
  </si>
  <si>
    <t>消防ポンプ積載車</t>
    <rPh sb="0" eb="2">
      <t>ショウボウ</t>
    </rPh>
    <rPh sb="5" eb="7">
      <t>セキサイ</t>
    </rPh>
    <rPh sb="7" eb="8">
      <t>クルマ</t>
    </rPh>
    <phoneticPr fontId="3"/>
  </si>
  <si>
    <t>人材派遣</t>
    <rPh sb="0" eb="2">
      <t>ジンザイ</t>
    </rPh>
    <rPh sb="2" eb="4">
      <t>ハケン</t>
    </rPh>
    <phoneticPr fontId="3"/>
  </si>
  <si>
    <t>会議録作成</t>
    <rPh sb="0" eb="3">
      <t>カイギロク</t>
    </rPh>
    <rPh sb="3" eb="5">
      <t>サクセイ</t>
    </rPh>
    <phoneticPr fontId="3"/>
  </si>
  <si>
    <t>コンピュータ関係</t>
    <rPh sb="6" eb="8">
      <t>カンケイ</t>
    </rPh>
    <phoneticPr fontId="3"/>
  </si>
  <si>
    <t>医療用機器</t>
    <rPh sb="0" eb="2">
      <t>イリョウ</t>
    </rPh>
    <rPh sb="2" eb="3">
      <t>ヨウ</t>
    </rPh>
    <rPh sb="3" eb="5">
      <t>キキ</t>
    </rPh>
    <phoneticPr fontId="3"/>
  </si>
  <si>
    <t>事務機器</t>
    <rPh sb="0" eb="2">
      <t>ジム</t>
    </rPh>
    <rPh sb="2" eb="4">
      <t>キキ</t>
    </rPh>
    <phoneticPr fontId="3"/>
  </si>
  <si>
    <t>自動車リース</t>
    <rPh sb="0" eb="3">
      <t>ジドウシャ</t>
    </rPh>
    <phoneticPr fontId="3"/>
  </si>
  <si>
    <t>営業種目（中分類名）</t>
    <rPh sb="0" eb="2">
      <t>エイギョウ</t>
    </rPh>
    <rPh sb="2" eb="4">
      <t>シュモク</t>
    </rPh>
    <rPh sb="5" eb="8">
      <t>チュウブンルイ</t>
    </rPh>
    <rPh sb="8" eb="9">
      <t>メイ</t>
    </rPh>
    <phoneticPr fontId="3"/>
  </si>
  <si>
    <t>025-282-3636</t>
    <phoneticPr fontId="3"/>
  </si>
  <si>
    <t>025-282-3639</t>
    <phoneticPr fontId="3"/>
  </si>
  <si>
    <t>957-0062</t>
    <phoneticPr fontId="3"/>
  </si>
  <si>
    <t>新発田市富塚町1丁目2番4号</t>
    <rPh sb="0" eb="4">
      <t>シバタシ</t>
    </rPh>
    <rPh sb="4" eb="7">
      <t>トミツカチョウ</t>
    </rPh>
    <rPh sb="8" eb="10">
      <t>チョウメ</t>
    </rPh>
    <rPh sb="11" eb="12">
      <t>バン</t>
    </rPh>
    <rPh sb="13" eb="14">
      <t>ゴウ</t>
    </rPh>
    <phoneticPr fontId="3"/>
  </si>
  <si>
    <t>消防設備保守</t>
    <rPh sb="0" eb="2">
      <t>ショウボウ</t>
    </rPh>
    <rPh sb="2" eb="4">
      <t>セツビ</t>
    </rPh>
    <phoneticPr fontId="3"/>
  </si>
  <si>
    <t>通信設備保守</t>
    <rPh sb="0" eb="2">
      <t>ツウシン</t>
    </rPh>
    <rPh sb="2" eb="4">
      <t>セツビ</t>
    </rPh>
    <phoneticPr fontId="3"/>
  </si>
  <si>
    <t>計装設備保守</t>
    <rPh sb="0" eb="2">
      <t>ケイソウ</t>
    </rPh>
    <rPh sb="2" eb="4">
      <t>セツビ</t>
    </rPh>
    <phoneticPr fontId="3"/>
  </si>
  <si>
    <t>有効期間</t>
    <rPh sb="0" eb="2">
      <t>ユウコウ</t>
    </rPh>
    <rPh sb="2" eb="4">
      <t>キカン</t>
    </rPh>
    <phoneticPr fontId="3"/>
  </si>
  <si>
    <t>夜間管理業務</t>
    <rPh sb="0" eb="2">
      <t>ヤカン</t>
    </rPh>
    <rPh sb="2" eb="4">
      <t>カンリ</t>
    </rPh>
    <rPh sb="4" eb="6">
      <t>ギョウム</t>
    </rPh>
    <phoneticPr fontId="3"/>
  </si>
  <si>
    <t>着衣類</t>
    <rPh sb="0" eb="2">
      <t>チャクイ</t>
    </rPh>
    <rPh sb="2" eb="3">
      <t>ルイ</t>
    </rPh>
    <phoneticPr fontId="3"/>
  </si>
  <si>
    <t>靴</t>
    <rPh sb="0" eb="1">
      <t>クツ</t>
    </rPh>
    <phoneticPr fontId="3"/>
  </si>
  <si>
    <t>寝具類</t>
    <rPh sb="0" eb="2">
      <t>シング</t>
    </rPh>
    <rPh sb="2" eb="3">
      <t>ルイ</t>
    </rPh>
    <phoneticPr fontId="3"/>
  </si>
  <si>
    <t>渋谷　俊彦</t>
    <rPh sb="0" eb="2">
      <t>シブヤ</t>
    </rPh>
    <rPh sb="3" eb="5">
      <t>トシヒコ</t>
    </rPh>
    <phoneticPr fontId="3"/>
  </si>
  <si>
    <t>957-0062</t>
  </si>
  <si>
    <t>管理人業務</t>
    <rPh sb="0" eb="3">
      <t>カンリニン</t>
    </rPh>
    <rPh sb="3" eb="5">
      <t>ギョウム</t>
    </rPh>
    <phoneticPr fontId="3"/>
  </si>
  <si>
    <t>施設運転管理</t>
    <rPh sb="0" eb="2">
      <t>シセツ</t>
    </rPh>
    <rPh sb="2" eb="4">
      <t>ウンテン</t>
    </rPh>
    <rPh sb="4" eb="6">
      <t>カンリ</t>
    </rPh>
    <phoneticPr fontId="3"/>
  </si>
  <si>
    <t>人的警備</t>
    <rPh sb="0" eb="2">
      <t>ジンテキ</t>
    </rPh>
    <rPh sb="2" eb="4">
      <t>ケイビ</t>
    </rPh>
    <phoneticPr fontId="3"/>
  </si>
  <si>
    <t>機械警備</t>
    <rPh sb="0" eb="2">
      <t>キカイ</t>
    </rPh>
    <rPh sb="2" eb="4">
      <t>ケイビ</t>
    </rPh>
    <phoneticPr fontId="3"/>
  </si>
  <si>
    <t>959-2643</t>
    <phoneticPr fontId="3"/>
  </si>
  <si>
    <t>中コード2</t>
    <rPh sb="0" eb="1">
      <t>チュウ</t>
    </rPh>
    <phoneticPr fontId="3"/>
  </si>
  <si>
    <t>中コード10</t>
    <rPh sb="0" eb="1">
      <t>チュウ</t>
    </rPh>
    <phoneticPr fontId="3"/>
  </si>
  <si>
    <t>小コード1</t>
    <rPh sb="0" eb="1">
      <t>ショウ</t>
    </rPh>
    <phoneticPr fontId="3"/>
  </si>
  <si>
    <t>小コード2</t>
    <rPh sb="0" eb="1">
      <t>ショウ</t>
    </rPh>
    <phoneticPr fontId="3"/>
  </si>
  <si>
    <t>小コード3</t>
    <rPh sb="0" eb="1">
      <t>ショウ</t>
    </rPh>
    <phoneticPr fontId="3"/>
  </si>
  <si>
    <t>小コード4</t>
    <rPh sb="0" eb="1">
      <t>ショウ</t>
    </rPh>
    <phoneticPr fontId="3"/>
  </si>
  <si>
    <t>小コード5</t>
    <rPh sb="0" eb="1">
      <t>ショウ</t>
    </rPh>
    <phoneticPr fontId="3"/>
  </si>
  <si>
    <t>小コード6</t>
    <rPh sb="0" eb="1">
      <t>ショウ</t>
    </rPh>
    <phoneticPr fontId="3"/>
  </si>
  <si>
    <t>小コード7</t>
    <rPh sb="0" eb="1">
      <t>ショウ</t>
    </rPh>
    <phoneticPr fontId="3"/>
  </si>
  <si>
    <t>小コード8</t>
    <rPh sb="0" eb="1">
      <t>ショウ</t>
    </rPh>
    <phoneticPr fontId="3"/>
  </si>
  <si>
    <t>小コード9</t>
    <rPh sb="0" eb="1">
      <t>ショウ</t>
    </rPh>
    <phoneticPr fontId="3"/>
  </si>
  <si>
    <t>小コード10</t>
    <rPh sb="0" eb="1">
      <t>ショウ</t>
    </rPh>
    <phoneticPr fontId="3"/>
  </si>
  <si>
    <t>小コード11</t>
    <rPh sb="0" eb="1">
      <t>ショウ</t>
    </rPh>
    <phoneticPr fontId="3"/>
  </si>
  <si>
    <t>小コード12</t>
    <rPh sb="0" eb="1">
      <t>ショウ</t>
    </rPh>
    <phoneticPr fontId="3"/>
  </si>
  <si>
    <t>小コード13</t>
    <rPh sb="0" eb="1">
      <t>ショウ</t>
    </rPh>
    <phoneticPr fontId="3"/>
  </si>
  <si>
    <t>小コード14</t>
    <rPh sb="0" eb="1">
      <t>ショウ</t>
    </rPh>
    <phoneticPr fontId="3"/>
  </si>
  <si>
    <t>小コード15</t>
    <rPh sb="0" eb="1">
      <t>ショウ</t>
    </rPh>
    <phoneticPr fontId="3"/>
  </si>
  <si>
    <t>0254-22-5523</t>
    <phoneticPr fontId="3"/>
  </si>
  <si>
    <t>0254-22-5168</t>
    <phoneticPr fontId="3"/>
  </si>
  <si>
    <t>環境アセスメント調査</t>
    <rPh sb="0" eb="2">
      <t>カンキョウ</t>
    </rPh>
    <rPh sb="8" eb="10">
      <t>チョウサ</t>
    </rPh>
    <phoneticPr fontId="3"/>
  </si>
  <si>
    <t>古紙資源化</t>
    <rPh sb="0" eb="2">
      <t>コシ</t>
    </rPh>
    <rPh sb="2" eb="5">
      <t>シゲンカ</t>
    </rPh>
    <phoneticPr fontId="3"/>
  </si>
  <si>
    <t>空き缶　空き瓶資源化</t>
    <rPh sb="0" eb="1">
      <t>ア</t>
    </rPh>
    <rPh sb="2" eb="3">
      <t>カン</t>
    </rPh>
    <rPh sb="4" eb="5">
      <t>ア</t>
    </rPh>
    <rPh sb="6" eb="7">
      <t>ビン</t>
    </rPh>
    <rPh sb="7" eb="10">
      <t>シゲンカ</t>
    </rPh>
    <phoneticPr fontId="3"/>
  </si>
  <si>
    <t>ペットボトル資源化</t>
    <rPh sb="6" eb="9">
      <t>シゲンカ</t>
    </rPh>
    <phoneticPr fontId="3"/>
  </si>
  <si>
    <t>（１）</t>
    <phoneticPr fontId="3"/>
  </si>
  <si>
    <t>平成24年9月1日から平成27年3月31日まで</t>
    <phoneticPr fontId="3"/>
  </si>
  <si>
    <t>特殊車両</t>
    <rPh sb="0" eb="2">
      <t>トクシュ</t>
    </rPh>
    <rPh sb="2" eb="4">
      <t>シャリョウ</t>
    </rPh>
    <phoneticPr fontId="3"/>
  </si>
  <si>
    <t>バイク　自転車</t>
    <rPh sb="4" eb="7">
      <t>ジテンシャ</t>
    </rPh>
    <phoneticPr fontId="3"/>
  </si>
  <si>
    <t>自動車部品　用品</t>
    <rPh sb="0" eb="3">
      <t>ジドウシャ</t>
    </rPh>
    <rPh sb="3" eb="5">
      <t>ブヒン</t>
    </rPh>
    <rPh sb="6" eb="8">
      <t>ヨウヒン</t>
    </rPh>
    <phoneticPr fontId="3"/>
  </si>
  <si>
    <t>広報紙</t>
    <rPh sb="0" eb="3">
      <t>コウホウシ</t>
    </rPh>
    <phoneticPr fontId="3"/>
  </si>
  <si>
    <t>冊子</t>
    <rPh sb="0" eb="2">
      <t>サッシ</t>
    </rPh>
    <phoneticPr fontId="3"/>
  </si>
  <si>
    <t>事務用印刷物　軽印刷物</t>
    <rPh sb="0" eb="3">
      <t>ジムヨウ</t>
    </rPh>
    <rPh sb="3" eb="6">
      <t>インサツブツ</t>
    </rPh>
    <rPh sb="7" eb="8">
      <t>ケイ</t>
    </rPh>
    <rPh sb="8" eb="11">
      <t>インサツブツ</t>
    </rPh>
    <phoneticPr fontId="3"/>
  </si>
  <si>
    <t>フォーム印刷</t>
    <rPh sb="4" eb="6">
      <t>インサツ</t>
    </rPh>
    <phoneticPr fontId="3"/>
  </si>
  <si>
    <t>シーリング印刷</t>
    <rPh sb="5" eb="7">
      <t>インサツ</t>
    </rPh>
    <phoneticPr fontId="3"/>
  </si>
  <si>
    <t>地図　航空写真</t>
    <rPh sb="0" eb="2">
      <t>チズ</t>
    </rPh>
    <rPh sb="3" eb="5">
      <t>コウクウ</t>
    </rPh>
    <rPh sb="5" eb="7">
      <t>シャシン</t>
    </rPh>
    <phoneticPr fontId="3"/>
  </si>
  <si>
    <t>書籍</t>
    <rPh sb="0" eb="2">
      <t>ショセキ</t>
    </rPh>
    <phoneticPr fontId="3"/>
  </si>
  <si>
    <t>法令　台本</t>
    <rPh sb="0" eb="2">
      <t>ホウレイ</t>
    </rPh>
    <rPh sb="3" eb="5">
      <t>ダイホン</t>
    </rPh>
    <phoneticPr fontId="3"/>
  </si>
  <si>
    <t>日用雑貨　金物</t>
    <rPh sb="0" eb="2">
      <t>ニチヨウ</t>
    </rPh>
    <rPh sb="2" eb="4">
      <t>ザッカ</t>
    </rPh>
    <rPh sb="5" eb="7">
      <t>カナモノ</t>
    </rPh>
    <phoneticPr fontId="3"/>
  </si>
  <si>
    <t>ごみ収集用品</t>
    <rPh sb="2" eb="4">
      <t>シュウシュウ</t>
    </rPh>
    <rPh sb="4" eb="6">
      <t>ヨウヒン</t>
    </rPh>
    <phoneticPr fontId="3"/>
  </si>
  <si>
    <t>園芸用品　植木</t>
    <rPh sb="0" eb="2">
      <t>エンゲイ</t>
    </rPh>
    <rPh sb="2" eb="4">
      <t>ヨウヒン</t>
    </rPh>
    <rPh sb="5" eb="7">
      <t>ウエキ</t>
    </rPh>
    <phoneticPr fontId="3"/>
  </si>
  <si>
    <t>古物買受</t>
    <rPh sb="0" eb="2">
      <t>フルモノ</t>
    </rPh>
    <rPh sb="2" eb="3">
      <t>カ</t>
    </rPh>
    <rPh sb="3" eb="4">
      <t>ウケ</t>
    </rPh>
    <phoneticPr fontId="3"/>
  </si>
  <si>
    <t>医療　衛生　薬品</t>
    <rPh sb="0" eb="2">
      <t>イリョウ</t>
    </rPh>
    <rPh sb="3" eb="5">
      <t>エイセイ</t>
    </rPh>
    <rPh sb="6" eb="8">
      <t>ヤクヒン</t>
    </rPh>
    <phoneticPr fontId="3"/>
  </si>
  <si>
    <t>産業機器（医療用以外）</t>
    <rPh sb="0" eb="2">
      <t>サンギョウ</t>
    </rPh>
    <rPh sb="2" eb="4">
      <t>キキ</t>
    </rPh>
    <rPh sb="5" eb="8">
      <t>イリョウヨウ</t>
    </rPh>
    <rPh sb="8" eb="10">
      <t>イガイ</t>
    </rPh>
    <phoneticPr fontId="3"/>
  </si>
  <si>
    <t>精密機械</t>
    <rPh sb="0" eb="2">
      <t>セイミツ</t>
    </rPh>
    <rPh sb="2" eb="4">
      <t>キカイ</t>
    </rPh>
    <phoneticPr fontId="3"/>
  </si>
  <si>
    <t>標識　看板　旗類</t>
    <rPh sb="0" eb="2">
      <t>ヒョウシキ</t>
    </rPh>
    <rPh sb="3" eb="5">
      <t>カンバン</t>
    </rPh>
    <rPh sb="6" eb="7">
      <t>ハタ</t>
    </rPh>
    <rPh sb="7" eb="8">
      <t>ルイ</t>
    </rPh>
    <phoneticPr fontId="3"/>
  </si>
  <si>
    <t>950-0973</t>
    <phoneticPr fontId="3"/>
  </si>
  <si>
    <t>・</t>
    <phoneticPr fontId="3"/>
  </si>
  <si>
    <t>上　下水道用機器</t>
    <rPh sb="0" eb="1">
      <t>ジョウ</t>
    </rPh>
    <rPh sb="2" eb="3">
      <t>ゲ</t>
    </rPh>
    <rPh sb="3" eb="6">
      <t>スイドウヨウ</t>
    </rPh>
    <rPh sb="6" eb="8">
      <t>キキ</t>
    </rPh>
    <phoneticPr fontId="3"/>
  </si>
  <si>
    <t>カメラ　写真材料</t>
    <rPh sb="4" eb="6">
      <t>シャシン</t>
    </rPh>
    <rPh sb="6" eb="8">
      <t>ザイリョウ</t>
    </rPh>
    <phoneticPr fontId="3"/>
  </si>
  <si>
    <t>時計　眼鏡</t>
    <rPh sb="0" eb="2">
      <t>トケイ</t>
    </rPh>
    <rPh sb="3" eb="5">
      <t>メガネ</t>
    </rPh>
    <phoneticPr fontId="3"/>
  </si>
  <si>
    <t>道路標識</t>
    <rPh sb="0" eb="2">
      <t>ドウロ</t>
    </rPh>
    <rPh sb="2" eb="4">
      <t>ヒョウシキ</t>
    </rPh>
    <phoneticPr fontId="3"/>
  </si>
  <si>
    <t>看板</t>
    <rPh sb="0" eb="2">
      <t>カンバン</t>
    </rPh>
    <phoneticPr fontId="3"/>
  </si>
  <si>
    <t>横断幕　のぼり旗</t>
    <rPh sb="0" eb="3">
      <t>オウダンマク</t>
    </rPh>
    <rPh sb="7" eb="8">
      <t>バタ</t>
    </rPh>
    <phoneticPr fontId="3"/>
  </si>
  <si>
    <t>鋼材</t>
    <rPh sb="0" eb="2">
      <t>コウザイ</t>
    </rPh>
    <phoneticPr fontId="3"/>
  </si>
  <si>
    <t>コンクリート　セメント　舗装材</t>
    <rPh sb="12" eb="14">
      <t>ホソウ</t>
    </rPh>
    <rPh sb="14" eb="15">
      <t>ザイ</t>
    </rPh>
    <phoneticPr fontId="3"/>
  </si>
  <si>
    <t>上記以外のリース</t>
    <rPh sb="0" eb="2">
      <t>ジョウキ</t>
    </rPh>
    <rPh sb="2" eb="4">
      <t>イガイ</t>
    </rPh>
    <phoneticPr fontId="3"/>
  </si>
  <si>
    <t>コンピュータ機器</t>
    <rPh sb="6" eb="8">
      <t>キキ</t>
    </rPh>
    <phoneticPr fontId="3"/>
  </si>
  <si>
    <t>仮設建物</t>
    <rPh sb="0" eb="2">
      <t>カセツ</t>
    </rPh>
    <rPh sb="2" eb="4">
      <t>タテモノ</t>
    </rPh>
    <phoneticPr fontId="3"/>
  </si>
  <si>
    <t>仮設物</t>
    <rPh sb="0" eb="2">
      <t>カセツ</t>
    </rPh>
    <rPh sb="2" eb="3">
      <t>ブツ</t>
    </rPh>
    <phoneticPr fontId="3"/>
  </si>
  <si>
    <t>寝具</t>
    <rPh sb="0" eb="2">
      <t>シング</t>
    </rPh>
    <phoneticPr fontId="3"/>
  </si>
  <si>
    <t>重機　建設機械</t>
    <rPh sb="0" eb="2">
      <t>ジュウキ</t>
    </rPh>
    <rPh sb="3" eb="5">
      <t>ケンセツ</t>
    </rPh>
    <rPh sb="5" eb="7">
      <t>キカイ</t>
    </rPh>
    <phoneticPr fontId="3"/>
  </si>
  <si>
    <t>上記以外のレンタル</t>
    <rPh sb="0" eb="2">
      <t>ジョウキ</t>
    </rPh>
    <rPh sb="2" eb="4">
      <t>イガイ</t>
    </rPh>
    <phoneticPr fontId="3"/>
  </si>
  <si>
    <t>事務用機器</t>
    <phoneticPr fontId="3"/>
  </si>
  <si>
    <t>クリーニング</t>
    <phoneticPr fontId="3"/>
  </si>
  <si>
    <t>リース</t>
    <phoneticPr fontId="3"/>
  </si>
  <si>
    <t>レンタル</t>
    <phoneticPr fontId="3"/>
  </si>
  <si>
    <t>バス</t>
    <phoneticPr fontId="3"/>
  </si>
  <si>
    <t>ボイラー保守</t>
    <phoneticPr fontId="3"/>
  </si>
  <si>
    <t>エレベーター保守</t>
    <phoneticPr fontId="3"/>
  </si>
  <si>
    <t>プール保守</t>
    <phoneticPr fontId="3"/>
  </si>
  <si>
    <t>1位</t>
    <rPh sb="1" eb="2">
      <t>イ</t>
    </rPh>
    <phoneticPr fontId="3"/>
  </si>
  <si>
    <t>2位</t>
    <rPh sb="1" eb="2">
      <t>イ</t>
    </rPh>
    <phoneticPr fontId="3"/>
  </si>
  <si>
    <t>3位</t>
    <rPh sb="1" eb="2">
      <t>イ</t>
    </rPh>
    <phoneticPr fontId="3"/>
  </si>
  <si>
    <t>4位</t>
    <rPh sb="1" eb="2">
      <t>イ</t>
    </rPh>
    <phoneticPr fontId="3"/>
  </si>
  <si>
    <t>5位</t>
    <rPh sb="1" eb="2">
      <t>イ</t>
    </rPh>
    <phoneticPr fontId="3"/>
  </si>
  <si>
    <t>6位</t>
    <rPh sb="1" eb="2">
      <t>イ</t>
    </rPh>
    <phoneticPr fontId="3"/>
  </si>
  <si>
    <t>7位</t>
    <rPh sb="1" eb="2">
      <t>イ</t>
    </rPh>
    <phoneticPr fontId="3"/>
  </si>
  <si>
    <t>8位</t>
    <rPh sb="1" eb="2">
      <t>イ</t>
    </rPh>
    <phoneticPr fontId="3"/>
  </si>
  <si>
    <t>矢田　和則</t>
    <rPh sb="0" eb="2">
      <t>ヤダ</t>
    </rPh>
    <rPh sb="3" eb="5">
      <t>カズノリ</t>
    </rPh>
    <phoneticPr fontId="3"/>
  </si>
  <si>
    <t>起案用紙（１号）</t>
    <rPh sb="0" eb="2">
      <t>キアン</t>
    </rPh>
    <rPh sb="2" eb="4">
      <t>ヨウシ</t>
    </rPh>
    <rPh sb="5" eb="7">
      <t>１ゴウ</t>
    </rPh>
    <phoneticPr fontId="3"/>
  </si>
  <si>
    <t>組合名</t>
  </si>
  <si>
    <t>取扱上及び
施行上の注意</t>
  </si>
  <si>
    <t>施設名</t>
  </si>
  <si>
    <t>保存年限</t>
  </si>
  <si>
    <t xml:space="preserve">１・３・５・10年・永年   </t>
  </si>
  <si>
    <t>決裁区分</t>
  </si>
  <si>
    <t>係 （関係職員）</t>
    <rPh sb="0" eb="1">
      <t>カカリ</t>
    </rPh>
    <rPh sb="3" eb="5">
      <t>カンケイ</t>
    </rPh>
    <rPh sb="5" eb="7">
      <t>ショクイン</t>
    </rPh>
    <phoneticPr fontId="3"/>
  </si>
  <si>
    <t>主任・係</t>
    <rPh sb="0" eb="2">
      <t>シュニン</t>
    </rPh>
    <rPh sb="3" eb="4">
      <t>カカ</t>
    </rPh>
    <phoneticPr fontId="3"/>
  </si>
  <si>
    <t>公開・非公開の区分</t>
    <rPh sb="0" eb="2">
      <t>コウカイ</t>
    </rPh>
    <rPh sb="3" eb="6">
      <t>ヒコウカイ</t>
    </rPh>
    <rPh sb="7" eb="9">
      <t>クブン</t>
    </rPh>
    <phoneticPr fontId="3"/>
  </si>
  <si>
    <t>□</t>
    <phoneticPr fontId="3"/>
  </si>
  <si>
    <t>公　 　開</t>
    <rPh sb="0" eb="1">
      <t>コウ</t>
    </rPh>
    <rPh sb="4" eb="5">
      <t>カイ</t>
    </rPh>
    <phoneticPr fontId="3"/>
  </si>
  <si>
    <t>部分公開</t>
    <rPh sb="0" eb="2">
      <t>ブブン</t>
    </rPh>
    <rPh sb="2" eb="4">
      <t>コウカイ</t>
    </rPh>
    <phoneticPr fontId="3"/>
  </si>
  <si>
    <t>　　（理由：条例第　　条第　　号該当）</t>
    <rPh sb="3" eb="5">
      <t>リユウ</t>
    </rPh>
    <rPh sb="6" eb="8">
      <t>ジョウレイ</t>
    </rPh>
    <rPh sb="8" eb="9">
      <t>ダイ</t>
    </rPh>
    <rPh sb="11" eb="12">
      <t>ジョウ</t>
    </rPh>
    <rPh sb="12" eb="13">
      <t>ダイ</t>
    </rPh>
    <rPh sb="15" eb="16">
      <t>ゴウ</t>
    </rPh>
    <rPh sb="16" eb="18">
      <t>ガイトウ</t>
    </rPh>
    <phoneticPr fontId="3"/>
  </si>
  <si>
    <t>非 公 開</t>
    <rPh sb="0" eb="1">
      <t>ヒ</t>
    </rPh>
    <rPh sb="2" eb="3">
      <t>コウ</t>
    </rPh>
    <rPh sb="4" eb="5">
      <t>カイ</t>
    </rPh>
    <phoneticPr fontId="3"/>
  </si>
  <si>
    <t>記</t>
    <rPh sb="0" eb="1">
      <t>キ</t>
    </rPh>
    <phoneticPr fontId="3"/>
  </si>
  <si>
    <t>留意事項</t>
    <rPh sb="0" eb="4">
      <t>リュウイジコウ</t>
    </rPh>
    <phoneticPr fontId="3"/>
  </si>
  <si>
    <t>このことについて、先に提出された物品の調達等入札参加資格審査申請書及びその他</t>
    <rPh sb="9" eb="10">
      <t>サキ</t>
    </rPh>
    <rPh sb="11" eb="13">
      <t>テイシュツ</t>
    </rPh>
    <rPh sb="16" eb="18">
      <t>ブッピン</t>
    </rPh>
    <rPh sb="19" eb="22">
      <t>チョウタツトウ</t>
    </rPh>
    <rPh sb="22" eb="24">
      <t>ニュウサツ</t>
    </rPh>
    <rPh sb="24" eb="28">
      <t>サンカシカク</t>
    </rPh>
    <rPh sb="28" eb="30">
      <t>シンサ</t>
    </rPh>
    <rPh sb="30" eb="33">
      <t>シンセイショ</t>
    </rPh>
    <rPh sb="33" eb="34">
      <t>オヨ</t>
    </rPh>
    <rPh sb="35" eb="38">
      <t>ソノタ</t>
    </rPh>
    <phoneticPr fontId="3"/>
  </si>
  <si>
    <t xml:space="preserve"> 物品の調達等入札参加資格審査申請書の記載事項が事実と相違すると認められた場合</t>
    <rPh sb="1" eb="3">
      <t>ブッピン</t>
    </rPh>
    <rPh sb="4" eb="7">
      <t>チョウタツトウ</t>
    </rPh>
    <rPh sb="7" eb="9">
      <t>ニュウサツ</t>
    </rPh>
    <rPh sb="9" eb="13">
      <t>サンカシカク</t>
    </rPh>
    <rPh sb="13" eb="15">
      <t>シンサ</t>
    </rPh>
    <rPh sb="15" eb="18">
      <t>シンセイショ</t>
    </rPh>
    <rPh sb="19" eb="23">
      <t>キサイジコウ</t>
    </rPh>
    <rPh sb="24" eb="26">
      <t>ジジツ</t>
    </rPh>
    <rPh sb="27" eb="29">
      <t>ソウイ</t>
    </rPh>
    <rPh sb="32" eb="33">
      <t>ミト</t>
    </rPh>
    <rPh sb="37" eb="39">
      <t>バアイ</t>
    </rPh>
    <phoneticPr fontId="3"/>
  </si>
  <si>
    <r>
      <t xml:space="preserve"> この審査結果は、</t>
    </r>
    <r>
      <rPr>
        <u/>
        <sz val="11"/>
        <rFont val="ＭＳ Ｐゴシック"/>
        <family val="3"/>
        <charset val="128"/>
      </rPr>
      <t/>
    </r>
    <rPh sb="1" eb="5">
      <t>コノシンサ</t>
    </rPh>
    <rPh sb="5" eb="7">
      <t>ケッカ</t>
    </rPh>
    <phoneticPr fontId="3"/>
  </si>
  <si>
    <t>エレベーター保守点検</t>
    <rPh sb="6" eb="8">
      <t>ホシュ</t>
    </rPh>
    <rPh sb="8" eb="10">
      <t>テンケン</t>
    </rPh>
    <phoneticPr fontId="3"/>
  </si>
  <si>
    <t>950-3102</t>
    <phoneticPr fontId="3"/>
  </si>
  <si>
    <t>大気　水質等測定　分析</t>
    <rPh sb="0" eb="2">
      <t>タイキ</t>
    </rPh>
    <rPh sb="3" eb="5">
      <t>スイシツ</t>
    </rPh>
    <rPh sb="5" eb="6">
      <t>トウ</t>
    </rPh>
    <rPh sb="6" eb="8">
      <t>ソクテイ</t>
    </rPh>
    <rPh sb="9" eb="11">
      <t>ブンセキ</t>
    </rPh>
    <phoneticPr fontId="3"/>
  </si>
  <si>
    <t>小分類</t>
    <rPh sb="0" eb="3">
      <t>ショウブンルイ</t>
    </rPh>
    <phoneticPr fontId="3"/>
  </si>
  <si>
    <t>大分類</t>
    <rPh sb="0" eb="3">
      <t>ダイブンルイ</t>
    </rPh>
    <phoneticPr fontId="3"/>
  </si>
  <si>
    <t>物品</t>
    <rPh sb="0" eb="2">
      <t>ブッピン</t>
    </rPh>
    <phoneticPr fontId="3"/>
  </si>
  <si>
    <t>文具　事務機器</t>
    <rPh sb="0" eb="2">
      <t>ブング</t>
    </rPh>
    <rPh sb="3" eb="5">
      <t>ジム</t>
    </rPh>
    <rPh sb="5" eb="7">
      <t>キキ</t>
    </rPh>
    <phoneticPr fontId="3"/>
  </si>
  <si>
    <t>印章</t>
    <rPh sb="0" eb="2">
      <t>インショウ</t>
    </rPh>
    <phoneticPr fontId="3"/>
  </si>
  <si>
    <t>新発田市佐々木1895番地9</t>
    <rPh sb="0" eb="4">
      <t>シバタシ</t>
    </rPh>
    <rPh sb="4" eb="7">
      <t>ササキ</t>
    </rPh>
    <rPh sb="11" eb="13">
      <t>バンチ</t>
    </rPh>
    <phoneticPr fontId="3"/>
  </si>
  <si>
    <t>物品の調達等入札参加資格の認定について（伺い）</t>
    <rPh sb="0" eb="2">
      <t>ブッピン</t>
    </rPh>
    <rPh sb="3" eb="5">
      <t>チョウタツ</t>
    </rPh>
    <rPh sb="5" eb="6">
      <t>トウ</t>
    </rPh>
    <rPh sb="6" eb="8">
      <t>ニュウサツ</t>
    </rPh>
    <rPh sb="8" eb="10">
      <t>サンカ</t>
    </rPh>
    <rPh sb="10" eb="12">
      <t>シカク</t>
    </rPh>
    <rPh sb="13" eb="15">
      <t>ニンテイ</t>
    </rPh>
    <rPh sb="20" eb="21">
      <t>ウカガ</t>
    </rPh>
    <phoneticPr fontId="3"/>
  </si>
  <si>
    <t>窓口での受付案内業務</t>
    <rPh sb="0" eb="2">
      <t>マドグチ</t>
    </rPh>
    <rPh sb="4" eb="6">
      <t>ウケツケ</t>
    </rPh>
    <rPh sb="6" eb="8">
      <t>アンナイ</t>
    </rPh>
    <rPh sb="8" eb="10">
      <t>ギョウム</t>
    </rPh>
    <phoneticPr fontId="3"/>
  </si>
  <si>
    <t>手続先住所</t>
    <rPh sb="0" eb="2">
      <t>テツヅキ</t>
    </rPh>
    <rPh sb="2" eb="3">
      <t>サキ</t>
    </rPh>
    <rPh sb="3" eb="5">
      <t>ジュウショ</t>
    </rPh>
    <phoneticPr fontId="3"/>
  </si>
  <si>
    <t>959-2644</t>
    <phoneticPr fontId="3"/>
  </si>
  <si>
    <t>家具</t>
    <rPh sb="0" eb="2">
      <t>カグ</t>
    </rPh>
    <phoneticPr fontId="3"/>
  </si>
  <si>
    <t>被服　寝具</t>
    <rPh sb="0" eb="2">
      <t>ヒフク</t>
    </rPh>
    <rPh sb="3" eb="5">
      <t>シング</t>
    </rPh>
    <phoneticPr fontId="3"/>
  </si>
  <si>
    <t>消防設備　防火設備保守点検</t>
    <rPh sb="0" eb="2">
      <t>ショウボウ</t>
    </rPh>
    <rPh sb="2" eb="4">
      <t>セツビ</t>
    </rPh>
    <rPh sb="5" eb="7">
      <t>ボウカ</t>
    </rPh>
    <rPh sb="7" eb="9">
      <t>セツビ</t>
    </rPh>
    <rPh sb="9" eb="11">
      <t>ホシュ</t>
    </rPh>
    <rPh sb="11" eb="13">
      <t>テンケン</t>
    </rPh>
    <phoneticPr fontId="3"/>
  </si>
  <si>
    <t>工事用材料</t>
    <rPh sb="0" eb="3">
      <t>コウジヨウ</t>
    </rPh>
    <rPh sb="3" eb="5">
      <t>ザイリョウ</t>
    </rPh>
    <phoneticPr fontId="3"/>
  </si>
  <si>
    <t>燃料</t>
    <rPh sb="0" eb="2">
      <t>ネンリョウ</t>
    </rPh>
    <phoneticPr fontId="3"/>
  </si>
  <si>
    <t>車両</t>
    <rPh sb="0" eb="2">
      <t>シャリョウ</t>
    </rPh>
    <phoneticPr fontId="3"/>
  </si>
  <si>
    <t>印刷</t>
    <rPh sb="0" eb="2">
      <t>インサツ</t>
    </rPh>
    <phoneticPr fontId="3"/>
  </si>
  <si>
    <t>図書</t>
    <rPh sb="0" eb="2">
      <t>トショ</t>
    </rPh>
    <phoneticPr fontId="3"/>
  </si>
  <si>
    <t>日用品</t>
    <rPh sb="0" eb="3">
      <t>ニチヨウヒン</t>
    </rPh>
    <phoneticPr fontId="3"/>
  </si>
  <si>
    <t>古物買受</t>
    <rPh sb="0" eb="2">
      <t>フルモノ</t>
    </rPh>
    <rPh sb="2" eb="4">
      <t>カイウケ</t>
    </rPh>
    <phoneticPr fontId="3"/>
  </si>
  <si>
    <t>その他</t>
    <rPh sb="2" eb="3">
      <t>タ</t>
    </rPh>
    <phoneticPr fontId="3"/>
  </si>
  <si>
    <t>委託</t>
    <rPh sb="0" eb="2">
      <t>イタク</t>
    </rPh>
    <phoneticPr fontId="3"/>
  </si>
  <si>
    <t>957-0101</t>
    <phoneticPr fontId="3"/>
  </si>
  <si>
    <t>平 成</t>
    <rPh sb="0" eb="1">
      <t>ヒラ</t>
    </rPh>
    <rPh sb="2" eb="3">
      <t>シゲル</t>
    </rPh>
    <phoneticPr fontId="3"/>
  </si>
  <si>
    <t>詳細5</t>
    <rPh sb="0" eb="2">
      <t>ショウサイ</t>
    </rPh>
    <phoneticPr fontId="3"/>
  </si>
  <si>
    <t>957-0082</t>
    <phoneticPr fontId="3"/>
  </si>
  <si>
    <t>957-0016</t>
    <phoneticPr fontId="3"/>
  </si>
  <si>
    <t>中分類12</t>
    <rPh sb="0" eb="3">
      <t>チュウブンルイ</t>
    </rPh>
    <phoneticPr fontId="3"/>
  </si>
  <si>
    <t>手続先名</t>
    <rPh sb="0" eb="2">
      <t>テツヅ</t>
    </rPh>
    <rPh sb="2" eb="3">
      <t>サキ</t>
    </rPh>
    <rPh sb="3" eb="4">
      <t>メイ</t>
    </rPh>
    <phoneticPr fontId="3"/>
  </si>
  <si>
    <t>手続先役職</t>
    <rPh sb="0" eb="2">
      <t>テツヅキ</t>
    </rPh>
    <rPh sb="2" eb="3">
      <t>サキ</t>
    </rPh>
    <rPh sb="3" eb="5">
      <t>ヤクショク</t>
    </rPh>
    <phoneticPr fontId="3"/>
  </si>
  <si>
    <t>手続先氏名</t>
    <rPh sb="0" eb="2">
      <t>テツヅキ</t>
    </rPh>
    <rPh sb="2" eb="3">
      <t>サキ</t>
    </rPh>
    <rPh sb="3" eb="5">
      <t>シメイ</t>
    </rPh>
    <phoneticPr fontId="3"/>
  </si>
  <si>
    <t>　　　　○認定通知について</t>
    <rPh sb="5" eb="7">
      <t>ニンテイ</t>
    </rPh>
    <rPh sb="7" eb="9">
      <t>ツウチ</t>
    </rPh>
    <phoneticPr fontId="3"/>
  </si>
  <si>
    <t>所長</t>
    <rPh sb="0" eb="2">
      <t>ショチョウ</t>
    </rPh>
    <phoneticPr fontId="3"/>
  </si>
  <si>
    <t>病害虫等防除対策伐倒駆除</t>
    <rPh sb="0" eb="4">
      <t>ビョウガイチュウトウ</t>
    </rPh>
    <rPh sb="4" eb="6">
      <t>ボウジョ</t>
    </rPh>
    <rPh sb="6" eb="8">
      <t>タイサク</t>
    </rPh>
    <rPh sb="8" eb="10">
      <t>バットウ</t>
    </rPh>
    <rPh sb="10" eb="12">
      <t>クジョ</t>
    </rPh>
    <phoneticPr fontId="3"/>
  </si>
  <si>
    <t>病害虫等防除対策地上散布</t>
    <rPh sb="0" eb="4">
      <t>ビョウガイチュウトウ</t>
    </rPh>
    <rPh sb="4" eb="6">
      <t>ボウジョ</t>
    </rPh>
    <rPh sb="6" eb="8">
      <t>タイサク</t>
    </rPh>
    <rPh sb="8" eb="10">
      <t>チジョウ</t>
    </rPh>
    <rPh sb="10" eb="12">
      <t>サンプ</t>
    </rPh>
    <phoneticPr fontId="3"/>
  </si>
  <si>
    <t>病害虫等防除対策航空防除</t>
    <rPh sb="0" eb="4">
      <t>ビョウガイチュウトウ</t>
    </rPh>
    <rPh sb="4" eb="6">
      <t>ボウジョ</t>
    </rPh>
    <rPh sb="6" eb="8">
      <t>タイサク</t>
    </rPh>
    <rPh sb="8" eb="10">
      <t>コウクウ</t>
    </rPh>
    <rPh sb="10" eb="12">
      <t>ボウジョ</t>
    </rPh>
    <phoneticPr fontId="3"/>
  </si>
  <si>
    <t>工業薬品</t>
    <rPh sb="0" eb="2">
      <t>コウギョウ</t>
    </rPh>
    <rPh sb="2" eb="4">
      <t>ヤクヒン</t>
    </rPh>
    <phoneticPr fontId="3"/>
  </si>
  <si>
    <t>農業薬品</t>
    <rPh sb="0" eb="2">
      <t>ノウギョウ</t>
    </rPh>
    <rPh sb="2" eb="4">
      <t>ヤクヒン</t>
    </rPh>
    <phoneticPr fontId="3"/>
  </si>
  <si>
    <t>計測機器</t>
    <rPh sb="0" eb="2">
      <t>ケイソク</t>
    </rPh>
    <rPh sb="2" eb="4">
      <t>キキ</t>
    </rPh>
    <phoneticPr fontId="3"/>
  </si>
  <si>
    <t>農畜用機器</t>
    <rPh sb="0" eb="2">
      <t>ノウチク</t>
    </rPh>
    <rPh sb="2" eb="3">
      <t>ヨウ</t>
    </rPh>
    <rPh sb="3" eb="5">
      <t>キキ</t>
    </rPh>
    <phoneticPr fontId="3"/>
  </si>
  <si>
    <t>環境用機器</t>
    <rPh sb="0" eb="3">
      <t>カンキョウヨウ</t>
    </rPh>
    <rPh sb="3" eb="5">
      <t>キキ</t>
    </rPh>
    <phoneticPr fontId="3"/>
  </si>
  <si>
    <t>システム開発　保守　運用</t>
    <rPh sb="4" eb="6">
      <t>カイハツ</t>
    </rPh>
    <rPh sb="7" eb="9">
      <t>ホシュ</t>
    </rPh>
    <rPh sb="10" eb="12">
      <t>ウンヨウ</t>
    </rPh>
    <phoneticPr fontId="3"/>
  </si>
  <si>
    <t>データ入力</t>
    <rPh sb="3" eb="5">
      <t>ニュウリョク</t>
    </rPh>
    <phoneticPr fontId="3"/>
  </si>
  <si>
    <t>データ消去</t>
    <rPh sb="3" eb="5">
      <t>ショウキョ</t>
    </rPh>
    <phoneticPr fontId="3"/>
  </si>
  <si>
    <t>の期間において、</t>
    <phoneticPr fontId="3"/>
  </si>
  <si>
    <t>（１）</t>
    <phoneticPr fontId="3"/>
  </si>
  <si>
    <t xml:space="preserve">  新発田地域広域事務組合、新発田地域老人福祉保健事務組合、下越障害福祉事務組合</t>
    <phoneticPr fontId="3"/>
  </si>
  <si>
    <t>（２）</t>
    <phoneticPr fontId="3"/>
  </si>
  <si>
    <t>（２）</t>
    <phoneticPr fontId="3"/>
  </si>
  <si>
    <t xml:space="preserve">  には、参加資格を取り消すことがあります。</t>
    <phoneticPr fontId="3"/>
  </si>
  <si>
    <t xml:space="preserve">  参加資格を取り消すことがあります。</t>
    <phoneticPr fontId="3"/>
  </si>
  <si>
    <t>（３）</t>
    <phoneticPr fontId="3"/>
  </si>
  <si>
    <t>（３）</t>
    <phoneticPr fontId="3"/>
  </si>
  <si>
    <t xml:space="preserve">  さい。</t>
    <phoneticPr fontId="3"/>
  </si>
  <si>
    <t>0254-43-3884</t>
    <phoneticPr fontId="3"/>
  </si>
  <si>
    <t>0254-43-3886</t>
    <phoneticPr fontId="3"/>
  </si>
  <si>
    <t>物品の調達等入札参加資格の審査結果について（通知）</t>
    <rPh sb="0" eb="2">
      <t>ブッピン</t>
    </rPh>
    <rPh sb="3" eb="5">
      <t>チョウタツ</t>
    </rPh>
    <rPh sb="5" eb="6">
      <t>トウ</t>
    </rPh>
    <rPh sb="6" eb="8">
      <t>ニュウサツ</t>
    </rPh>
    <rPh sb="8" eb="12">
      <t>サンカシカク</t>
    </rPh>
    <rPh sb="13" eb="15">
      <t>シンサ</t>
    </rPh>
    <rPh sb="15" eb="17">
      <t>ケッカ</t>
    </rPh>
    <rPh sb="22" eb="24">
      <t>ツウチ</t>
    </rPh>
    <phoneticPr fontId="3"/>
  </si>
  <si>
    <t>受付番号</t>
    <rPh sb="0" eb="2">
      <t>ウケツケ</t>
    </rPh>
    <rPh sb="2" eb="4">
      <t>バンゴウ</t>
    </rPh>
    <phoneticPr fontId="3"/>
  </si>
  <si>
    <t>第</t>
    <rPh sb="0" eb="1">
      <t>ダイ</t>
    </rPh>
    <phoneticPr fontId="3"/>
  </si>
  <si>
    <t>号</t>
    <rPh sb="0" eb="1">
      <t>ゴウ</t>
    </rPh>
    <phoneticPr fontId="3"/>
  </si>
  <si>
    <t>様</t>
    <rPh sb="0" eb="1">
      <t>サマ</t>
    </rPh>
    <phoneticPr fontId="3"/>
  </si>
  <si>
    <t>新発田地域広域事務組合</t>
    <rPh sb="0" eb="11">
      <t>シバタチイキコウイキジムクミアイ</t>
    </rPh>
    <phoneticPr fontId="3"/>
  </si>
  <si>
    <t>　　　　　　業者が希望する営業種目について、中分類及び小分類として整理した。</t>
    <rPh sb="9" eb="11">
      <t>キボウ</t>
    </rPh>
    <rPh sb="13" eb="15">
      <t>エイギョウ</t>
    </rPh>
    <rPh sb="15" eb="17">
      <t>シュモク</t>
    </rPh>
    <rPh sb="22" eb="25">
      <t>チュウブンルイ</t>
    </rPh>
    <rPh sb="25" eb="26">
      <t>オヨ</t>
    </rPh>
    <rPh sb="27" eb="30">
      <t>ショウブンルイ</t>
    </rPh>
    <rPh sb="33" eb="35">
      <t>セイリ</t>
    </rPh>
    <phoneticPr fontId="3"/>
  </si>
  <si>
    <t>　　　　　　希望する順に小分類1、小分類2、小分類3・・・として、最大15位まで整理した。</t>
    <rPh sb="12" eb="15">
      <t>ショウブンルイ</t>
    </rPh>
    <rPh sb="17" eb="20">
      <t>ショウブンルイ</t>
    </rPh>
    <rPh sb="22" eb="25">
      <t>ショウブンルイ</t>
    </rPh>
    <rPh sb="33" eb="35">
      <t>サイダイ</t>
    </rPh>
    <rPh sb="40" eb="42">
      <t>セイリ</t>
    </rPh>
    <phoneticPr fontId="3"/>
  </si>
  <si>
    <t>　　　　　　小分類の詳しい内容について整理し、小分類1、小分類2、小分類3・・・と、詳細1、</t>
    <rPh sb="6" eb="9">
      <t>ショウブンルイ</t>
    </rPh>
    <rPh sb="10" eb="11">
      <t>クワ</t>
    </rPh>
    <rPh sb="13" eb="15">
      <t>ナイヨウ</t>
    </rPh>
    <rPh sb="19" eb="21">
      <t>セイリ</t>
    </rPh>
    <phoneticPr fontId="3"/>
  </si>
  <si>
    <t>　　　　　　詳細2、詳細3・・・が対応している。</t>
    <rPh sb="17" eb="19">
      <t>タイオウ</t>
    </rPh>
    <phoneticPr fontId="3"/>
  </si>
  <si>
    <t>情報関係コンサルティング</t>
    <rPh sb="0" eb="2">
      <t>ジョウホウ</t>
    </rPh>
    <rPh sb="2" eb="4">
      <t>カンケイ</t>
    </rPh>
    <phoneticPr fontId="3"/>
  </si>
  <si>
    <t>旅客運送</t>
    <rPh sb="0" eb="2">
      <t>リョキャク</t>
    </rPh>
    <rPh sb="2" eb="4">
      <t>ウンソウ</t>
    </rPh>
    <phoneticPr fontId="3"/>
  </si>
  <si>
    <t>貨物運送</t>
    <rPh sb="0" eb="2">
      <t>カモツ</t>
    </rPh>
    <rPh sb="2" eb="4">
      <t>ウンソウ</t>
    </rPh>
    <phoneticPr fontId="3"/>
  </si>
  <si>
    <t>福祉施設関連業務</t>
    <rPh sb="0" eb="2">
      <t>フクシ</t>
    </rPh>
    <rPh sb="2" eb="4">
      <t>シセツ</t>
    </rPh>
    <rPh sb="4" eb="6">
      <t>カンレン</t>
    </rPh>
    <rPh sb="6" eb="8">
      <t>ギョウム</t>
    </rPh>
    <phoneticPr fontId="3"/>
  </si>
  <si>
    <t>緊急通報システムサービス</t>
    <rPh sb="0" eb="2">
      <t>キンキュウ</t>
    </rPh>
    <rPh sb="2" eb="4">
      <t>ツウホウ</t>
    </rPh>
    <phoneticPr fontId="3"/>
  </si>
  <si>
    <t>寝具等乾燥</t>
    <rPh sb="0" eb="2">
      <t>シング</t>
    </rPh>
    <rPh sb="2" eb="3">
      <t>トウ</t>
    </rPh>
    <rPh sb="3" eb="5">
      <t>カンソウ</t>
    </rPh>
    <phoneticPr fontId="3"/>
  </si>
  <si>
    <t>新発田地域老人福祉保健事務組合</t>
    <rPh sb="0" eb="15">
      <t>シバタチイキコウイキジムクミアイ</t>
    </rPh>
    <phoneticPr fontId="3"/>
  </si>
  <si>
    <t>下越障害福祉事務組合</t>
    <rPh sb="0" eb="2">
      <t>カエツ</t>
    </rPh>
    <rPh sb="2" eb="4">
      <t>ショウガイ</t>
    </rPh>
    <rPh sb="4" eb="6">
      <t>フクシ</t>
    </rPh>
    <rPh sb="6" eb="10">
      <t>シバタチイキコウイキジムクミアイ</t>
    </rPh>
    <phoneticPr fontId="3"/>
  </si>
  <si>
    <t>管理者</t>
    <rPh sb="0" eb="3">
      <t>カンリシャ</t>
    </rPh>
    <phoneticPr fontId="3"/>
  </si>
  <si>
    <t>新発田市長</t>
    <rPh sb="0" eb="5">
      <t>シバタシチョウ</t>
    </rPh>
    <phoneticPr fontId="3"/>
  </si>
  <si>
    <t>二階堂　馨</t>
    <rPh sb="0" eb="3">
      <t>ニカイドウ</t>
    </rPh>
    <rPh sb="4" eb="5">
      <t>カオル</t>
    </rPh>
    <phoneticPr fontId="3"/>
  </si>
  <si>
    <t>詳細9</t>
    <rPh sb="0" eb="2">
      <t>ショウサイ</t>
    </rPh>
    <phoneticPr fontId="3"/>
  </si>
  <si>
    <t>詳細10</t>
    <rPh sb="0" eb="2">
      <t>ショウサイ</t>
    </rPh>
    <phoneticPr fontId="3"/>
  </si>
  <si>
    <t>詳細11</t>
    <rPh sb="0" eb="2">
      <t>ショウサイ</t>
    </rPh>
    <phoneticPr fontId="3"/>
  </si>
  <si>
    <t>詳細12</t>
    <rPh sb="0" eb="2">
      <t>ショウサイ</t>
    </rPh>
    <phoneticPr fontId="3"/>
  </si>
  <si>
    <t>詳細13</t>
    <rPh sb="0" eb="2">
      <t>ショウサイ</t>
    </rPh>
    <phoneticPr fontId="3"/>
  </si>
  <si>
    <t>詳細14</t>
    <rPh sb="0" eb="2">
      <t>ショウサイ</t>
    </rPh>
    <phoneticPr fontId="3"/>
  </si>
  <si>
    <t>詳細15</t>
    <rPh sb="0" eb="2">
      <t>ショウサイ</t>
    </rPh>
    <phoneticPr fontId="3"/>
  </si>
  <si>
    <t>957-0021</t>
    <phoneticPr fontId="3"/>
  </si>
  <si>
    <t>0254-24-4133</t>
    <phoneticPr fontId="3"/>
  </si>
  <si>
    <t>0254-26-1202</t>
    <phoneticPr fontId="3"/>
  </si>
  <si>
    <t>家庭用電化製品及び関連商品</t>
    <rPh sb="0" eb="2">
      <t>カテイ</t>
    </rPh>
    <rPh sb="2" eb="3">
      <t>ヨウ</t>
    </rPh>
    <rPh sb="3" eb="5">
      <t>デンカ</t>
    </rPh>
    <rPh sb="5" eb="7">
      <t>セイヒン</t>
    </rPh>
    <rPh sb="7" eb="8">
      <t>オヨ</t>
    </rPh>
    <rPh sb="9" eb="11">
      <t>カンレン</t>
    </rPh>
    <rPh sb="11" eb="13">
      <t>ショウヒン</t>
    </rPh>
    <phoneticPr fontId="3"/>
  </si>
  <si>
    <t>音響器具</t>
    <rPh sb="0" eb="2">
      <t>オンキョウ</t>
    </rPh>
    <rPh sb="2" eb="4">
      <t>キグ</t>
    </rPh>
    <phoneticPr fontId="3"/>
  </si>
  <si>
    <t>通信機器</t>
    <rPh sb="0" eb="2">
      <t>ツウシン</t>
    </rPh>
    <rPh sb="2" eb="4">
      <t>キキ</t>
    </rPh>
    <phoneticPr fontId="3"/>
  </si>
  <si>
    <t>冷房用器具</t>
    <rPh sb="0" eb="3">
      <t>レイボウヨウ</t>
    </rPh>
    <rPh sb="3" eb="5">
      <t>キグ</t>
    </rPh>
    <phoneticPr fontId="3"/>
  </si>
  <si>
    <t>石油暖房器具</t>
    <rPh sb="0" eb="2">
      <t>セキユ</t>
    </rPh>
    <rPh sb="2" eb="4">
      <t>ダンボウ</t>
    </rPh>
    <rPh sb="4" eb="6">
      <t>キグ</t>
    </rPh>
    <phoneticPr fontId="3"/>
  </si>
  <si>
    <t>ガス暖房器具</t>
    <rPh sb="2" eb="4">
      <t>ダンボウ</t>
    </rPh>
    <rPh sb="4" eb="6">
      <t>キグ</t>
    </rPh>
    <phoneticPr fontId="3"/>
  </si>
  <si>
    <t>電気暖房器具</t>
    <rPh sb="0" eb="2">
      <t>デンキ</t>
    </rPh>
    <rPh sb="2" eb="4">
      <t>ダンボウ</t>
    </rPh>
    <rPh sb="4" eb="6">
      <t>キグ</t>
    </rPh>
    <phoneticPr fontId="3"/>
  </si>
  <si>
    <t>厨房機器</t>
    <rPh sb="0" eb="2">
      <t>チュウボウ</t>
    </rPh>
    <rPh sb="2" eb="4">
      <t>キキ</t>
    </rPh>
    <phoneticPr fontId="3"/>
  </si>
  <si>
    <t>食器　調理用器具</t>
    <rPh sb="0" eb="2">
      <t>ショッキ</t>
    </rPh>
    <rPh sb="3" eb="6">
      <t>チョウリヨウ</t>
    </rPh>
    <rPh sb="6" eb="8">
      <t>キグ</t>
    </rPh>
    <phoneticPr fontId="3"/>
  </si>
  <si>
    <t>厨房用消耗品</t>
    <rPh sb="0" eb="2">
      <t>チュウボウ</t>
    </rPh>
    <rPh sb="2" eb="3">
      <t>ヨウ</t>
    </rPh>
    <rPh sb="3" eb="5">
      <t>ショウモウ</t>
    </rPh>
    <rPh sb="5" eb="6">
      <t>ヒン</t>
    </rPh>
    <phoneticPr fontId="3"/>
  </si>
  <si>
    <t>医療用機器　器具</t>
    <rPh sb="0" eb="2">
      <t>イリョウ</t>
    </rPh>
    <rPh sb="2" eb="3">
      <t>ヨウ</t>
    </rPh>
    <rPh sb="3" eb="5">
      <t>キキ</t>
    </rPh>
    <rPh sb="6" eb="8">
      <t>キグ</t>
    </rPh>
    <phoneticPr fontId="3"/>
  </si>
  <si>
    <t>福祉機器　介護用品</t>
    <rPh sb="0" eb="2">
      <t>フクシ</t>
    </rPh>
    <rPh sb="2" eb="4">
      <t>キキ</t>
    </rPh>
    <rPh sb="5" eb="7">
      <t>カイゴ</t>
    </rPh>
    <rPh sb="7" eb="9">
      <t>ヨウヒン</t>
    </rPh>
    <phoneticPr fontId="3"/>
  </si>
  <si>
    <t>衛生材料</t>
    <rPh sb="0" eb="2">
      <t>エイセイ</t>
    </rPh>
    <rPh sb="2" eb="4">
      <t>ザイリョウ</t>
    </rPh>
    <phoneticPr fontId="3"/>
  </si>
  <si>
    <t>医療薬品</t>
    <rPh sb="0" eb="2">
      <t>イリョウ</t>
    </rPh>
    <rPh sb="2" eb="4">
      <t>ヤクヒン</t>
    </rPh>
    <phoneticPr fontId="3"/>
  </si>
  <si>
    <t>防疫用薬品</t>
    <rPh sb="0" eb="1">
      <t>ボウ</t>
    </rPh>
    <rPh sb="2" eb="3">
      <t>ヨウ</t>
    </rPh>
    <rPh sb="3" eb="5">
      <t>ヤクヒン</t>
    </rPh>
    <phoneticPr fontId="3"/>
  </si>
  <si>
    <t>計画策定</t>
    <rPh sb="0" eb="2">
      <t>ケイカク</t>
    </rPh>
    <rPh sb="2" eb="4">
      <t>サクテイ</t>
    </rPh>
    <phoneticPr fontId="3"/>
  </si>
  <si>
    <t xml:space="preserve">  が発注する物品の製造の請負、買入れ及び借入れ並びに業務の委託等に限り有効です。</t>
    <rPh sb="10" eb="12">
      <t>セイゾウ</t>
    </rPh>
    <rPh sb="13" eb="15">
      <t>ウケオイ</t>
    </rPh>
    <rPh sb="16" eb="18">
      <t>カイイ</t>
    </rPh>
    <rPh sb="19" eb="20">
      <t>オヨ</t>
    </rPh>
    <rPh sb="21" eb="23">
      <t>カリイ</t>
    </rPh>
    <rPh sb="24" eb="25">
      <t>ナラ</t>
    </rPh>
    <rPh sb="27" eb="29">
      <t>ギョウム</t>
    </rPh>
    <rPh sb="30" eb="32">
      <t>イタク</t>
    </rPh>
    <rPh sb="32" eb="33">
      <t>トウ</t>
    </rPh>
    <phoneticPr fontId="3"/>
  </si>
  <si>
    <t>日</t>
    <rPh sb="0" eb="1">
      <t>ニチ</t>
    </rPh>
    <phoneticPr fontId="3"/>
  </si>
  <si>
    <t>手続先郵便番号</t>
    <rPh sb="0" eb="2">
      <t>テツヅキ</t>
    </rPh>
    <rPh sb="2" eb="3">
      <t>サキ</t>
    </rPh>
    <rPh sb="3" eb="5">
      <t>ユウビン</t>
    </rPh>
    <rPh sb="5" eb="7">
      <t>バンゴウ</t>
    </rPh>
    <phoneticPr fontId="3"/>
  </si>
  <si>
    <t>冷暖房器具類</t>
    <rPh sb="0" eb="3">
      <t>レイダンボウ</t>
    </rPh>
    <rPh sb="3" eb="5">
      <t>キグ</t>
    </rPh>
    <rPh sb="5" eb="6">
      <t>ルイ</t>
    </rPh>
    <phoneticPr fontId="3"/>
  </si>
  <si>
    <t>厨房器具</t>
    <rPh sb="0" eb="2">
      <t>チュウボウ</t>
    </rPh>
    <rPh sb="2" eb="4">
      <t>キグ</t>
    </rPh>
    <phoneticPr fontId="3"/>
  </si>
  <si>
    <t>住所</t>
    <rPh sb="0" eb="2">
      <t>ジュウショ</t>
    </rPh>
    <phoneticPr fontId="3"/>
  </si>
  <si>
    <t>電話番号</t>
    <rPh sb="0" eb="2">
      <t>デンワ</t>
    </rPh>
    <rPh sb="2" eb="4">
      <t>バンゴウ</t>
    </rPh>
    <phoneticPr fontId="3"/>
  </si>
  <si>
    <t>FAX番号</t>
    <rPh sb="3" eb="5">
      <t>バンゴウ</t>
    </rPh>
    <phoneticPr fontId="3"/>
  </si>
  <si>
    <t>代表取締役</t>
    <rPh sb="0" eb="2">
      <t>ダイヒョウ</t>
    </rPh>
    <rPh sb="2" eb="5">
      <t>トリシマリヤク</t>
    </rPh>
    <phoneticPr fontId="3"/>
  </si>
  <si>
    <t>0254-22-3337</t>
    <phoneticPr fontId="3"/>
  </si>
  <si>
    <t>0254-22-5029</t>
    <phoneticPr fontId="3"/>
  </si>
  <si>
    <t>9位</t>
    <rPh sb="1" eb="2">
      <t>イ</t>
    </rPh>
    <phoneticPr fontId="3"/>
  </si>
  <si>
    <t>石材</t>
    <rPh sb="0" eb="2">
      <t>セキザイ</t>
    </rPh>
    <phoneticPr fontId="3"/>
  </si>
  <si>
    <t>　　　　○営業種目分類一覧について</t>
    <rPh sb="5" eb="7">
      <t>エイギョウ</t>
    </rPh>
    <rPh sb="7" eb="9">
      <t>シュモク</t>
    </rPh>
    <rPh sb="9" eb="11">
      <t>ブンルイ</t>
    </rPh>
    <rPh sb="11" eb="13">
      <t>イチラン</t>
    </rPh>
    <phoneticPr fontId="3"/>
  </si>
  <si>
    <t>　　　　○営業種目詳細一覧について</t>
    <rPh sb="5" eb="7">
      <t>エイギョウ</t>
    </rPh>
    <rPh sb="7" eb="9">
      <t>シュモク</t>
    </rPh>
    <rPh sb="9" eb="11">
      <t>ショウサイ</t>
    </rPh>
    <rPh sb="11" eb="13">
      <t>イチラン</t>
    </rPh>
    <phoneticPr fontId="3"/>
  </si>
  <si>
    <t>浄化槽清掃　点検</t>
    <rPh sb="0" eb="3">
      <t>ジョウカソウ</t>
    </rPh>
    <rPh sb="3" eb="5">
      <t>セイソウ</t>
    </rPh>
    <rPh sb="6" eb="8">
      <t>テンケン</t>
    </rPh>
    <phoneticPr fontId="3"/>
  </si>
  <si>
    <t>貯水槽清掃　点検</t>
    <rPh sb="0" eb="3">
      <t>チョスイソウ</t>
    </rPh>
    <rPh sb="3" eb="5">
      <t>セイソウ</t>
    </rPh>
    <rPh sb="6" eb="8">
      <t>テンケン</t>
    </rPh>
    <phoneticPr fontId="3"/>
  </si>
  <si>
    <t>空調保守</t>
    <rPh sb="0" eb="2">
      <t>クウチョウ</t>
    </rPh>
    <rPh sb="2" eb="4">
      <t>ホシュ</t>
    </rPh>
    <phoneticPr fontId="3"/>
  </si>
  <si>
    <t>自動ドア保守</t>
    <rPh sb="0" eb="2">
      <t>ジドウ</t>
    </rPh>
    <phoneticPr fontId="3"/>
  </si>
  <si>
    <t>電気設備保守</t>
    <rPh sb="0" eb="2">
      <t>デンキ</t>
    </rPh>
    <rPh sb="2" eb="4">
      <t>セツビ</t>
    </rPh>
    <phoneticPr fontId="3"/>
  </si>
  <si>
    <t>年</t>
    <rPh sb="0" eb="1">
      <t>ネン</t>
    </rPh>
    <phoneticPr fontId="3"/>
  </si>
  <si>
    <t>月</t>
    <rPh sb="0" eb="1">
      <t>ガツ</t>
    </rPh>
    <phoneticPr fontId="3"/>
  </si>
  <si>
    <t>建物管理　運転管理</t>
    <rPh sb="0" eb="2">
      <t>タテモノ</t>
    </rPh>
    <rPh sb="2" eb="4">
      <t>カンリ</t>
    </rPh>
    <rPh sb="5" eb="7">
      <t>ウンテン</t>
    </rPh>
    <rPh sb="7" eb="9">
      <t>カンリ</t>
    </rPh>
    <phoneticPr fontId="3"/>
  </si>
  <si>
    <t>警備業務</t>
    <rPh sb="0" eb="2">
      <t>ケイビ</t>
    </rPh>
    <rPh sb="2" eb="4">
      <t>ギョウム</t>
    </rPh>
    <phoneticPr fontId="3"/>
  </si>
  <si>
    <t>浄化槽　貯水槽清掃</t>
    <rPh sb="0" eb="3">
      <t>ジョウカソウ</t>
    </rPh>
    <rPh sb="4" eb="7">
      <t>チョスイソウ</t>
    </rPh>
    <rPh sb="7" eb="9">
      <t>セイソウ</t>
    </rPh>
    <phoneticPr fontId="3"/>
  </si>
  <si>
    <t>公園　芝生等維持管理</t>
    <rPh sb="0" eb="2">
      <t>コウエン</t>
    </rPh>
    <rPh sb="3" eb="5">
      <t>シバフ</t>
    </rPh>
    <rPh sb="5" eb="6">
      <t>トウ</t>
    </rPh>
    <rPh sb="6" eb="8">
      <t>イジ</t>
    </rPh>
    <rPh sb="8" eb="10">
      <t>カンリ</t>
    </rPh>
    <phoneticPr fontId="3"/>
  </si>
  <si>
    <t>森林整備</t>
    <rPh sb="0" eb="2">
      <t>シンリン</t>
    </rPh>
    <rPh sb="2" eb="4">
      <t>セイビ</t>
    </rPh>
    <phoneticPr fontId="3"/>
  </si>
  <si>
    <t>害虫駆除</t>
    <rPh sb="0" eb="2">
      <t>ガイチュウ</t>
    </rPh>
    <rPh sb="2" eb="4">
      <t>クジョ</t>
    </rPh>
    <phoneticPr fontId="3"/>
  </si>
  <si>
    <t>検査　測定</t>
    <rPh sb="0" eb="2">
      <t>ケンサ</t>
    </rPh>
    <rPh sb="3" eb="5">
      <t>ソクテイ</t>
    </rPh>
    <phoneticPr fontId="3"/>
  </si>
  <si>
    <t>No</t>
    <phoneticPr fontId="3"/>
  </si>
  <si>
    <t>業者名</t>
    <rPh sb="0" eb="2">
      <t>ギョウシャ</t>
    </rPh>
    <rPh sb="2" eb="3">
      <t>メイ</t>
    </rPh>
    <phoneticPr fontId="3"/>
  </si>
  <si>
    <t>役職</t>
    <rPh sb="0" eb="2">
      <t>ヤクショク</t>
    </rPh>
    <phoneticPr fontId="3"/>
  </si>
  <si>
    <t>氏名</t>
    <rPh sb="0" eb="2">
      <t>シメイ</t>
    </rPh>
    <phoneticPr fontId="3"/>
  </si>
  <si>
    <t>郵便番号</t>
    <rPh sb="0" eb="4">
      <t>ユウビンバンゴウ</t>
    </rPh>
    <phoneticPr fontId="3"/>
  </si>
  <si>
    <t>諸材料類</t>
    <rPh sb="0" eb="1">
      <t>ショ</t>
    </rPh>
    <rPh sb="1" eb="2">
      <t>ザイ</t>
    </rPh>
    <rPh sb="2" eb="3">
      <t>リョウ</t>
    </rPh>
    <rPh sb="3" eb="4">
      <t>ルイ</t>
    </rPh>
    <phoneticPr fontId="3"/>
  </si>
  <si>
    <t>水道用資材</t>
    <rPh sb="0" eb="3">
      <t>スイドウヨウ</t>
    </rPh>
    <rPh sb="3" eb="5">
      <t>シザイ</t>
    </rPh>
    <phoneticPr fontId="3"/>
  </si>
  <si>
    <t>災害関係資材</t>
    <rPh sb="0" eb="2">
      <t>サイガイ</t>
    </rPh>
    <rPh sb="2" eb="4">
      <t>カンケイ</t>
    </rPh>
    <rPh sb="4" eb="6">
      <t>シザイ</t>
    </rPh>
    <phoneticPr fontId="3"/>
  </si>
  <si>
    <t>石油類</t>
    <rPh sb="0" eb="2">
      <t>セキユ</t>
    </rPh>
    <rPh sb="2" eb="3">
      <t>ルイ</t>
    </rPh>
    <phoneticPr fontId="3"/>
  </si>
  <si>
    <t>気体燃料</t>
    <rPh sb="0" eb="2">
      <t>キタイ</t>
    </rPh>
    <rPh sb="2" eb="4">
      <t>ネンリョウ</t>
    </rPh>
    <phoneticPr fontId="3"/>
  </si>
  <si>
    <t>一般車両</t>
    <rPh sb="0" eb="2">
      <t>イッパン</t>
    </rPh>
    <rPh sb="2" eb="4">
      <t>シャリョウ</t>
    </rPh>
    <phoneticPr fontId="3"/>
  </si>
  <si>
    <t xml:space="preserve"> 物品の調達等入札参加資格申請書の記載事項が事実と相違すると認められた場合には、</t>
    <rPh sb="1" eb="3">
      <t>ブッピン</t>
    </rPh>
    <rPh sb="4" eb="7">
      <t>チョウタツトウ</t>
    </rPh>
    <rPh sb="7" eb="9">
      <t>ニュウサツ</t>
    </rPh>
    <rPh sb="9" eb="13">
      <t>サンカシカク</t>
    </rPh>
    <rPh sb="13" eb="16">
      <t>シンセイショ</t>
    </rPh>
    <rPh sb="17" eb="21">
      <t>キサイジコウ</t>
    </rPh>
    <rPh sb="22" eb="24">
      <t>ジジツ</t>
    </rPh>
    <rPh sb="25" eb="27">
      <t>ソウイ</t>
    </rPh>
    <rPh sb="30" eb="31">
      <t>ミト</t>
    </rPh>
    <rPh sb="35" eb="37">
      <t>バアイ</t>
    </rPh>
    <phoneticPr fontId="3"/>
  </si>
  <si>
    <t xml:space="preserve"> この審査結果に異議または疑問のある場合には、60日以内に書面でもって申し出てくだ</t>
    <rPh sb="1" eb="5">
      <t>コノシンサ</t>
    </rPh>
    <rPh sb="5" eb="7">
      <t>ケッカ</t>
    </rPh>
    <rPh sb="8" eb="10">
      <t>イギ</t>
    </rPh>
    <rPh sb="13" eb="15">
      <t>ギモン</t>
    </rPh>
    <rPh sb="16" eb="20">
      <t>アルバアイ</t>
    </rPh>
    <rPh sb="25" eb="26">
      <t>ニチ</t>
    </rPh>
    <rPh sb="26" eb="28">
      <t>イナイ</t>
    </rPh>
    <rPh sb="29" eb="31">
      <t>ショメン</t>
    </rPh>
    <rPh sb="35" eb="36">
      <t>モウ</t>
    </rPh>
    <rPh sb="37" eb="38">
      <t>デ</t>
    </rPh>
    <phoneticPr fontId="3"/>
  </si>
  <si>
    <t>中分類</t>
    <rPh sb="0" eb="3">
      <t>チュウブンルイ</t>
    </rPh>
    <phoneticPr fontId="3"/>
  </si>
  <si>
    <t>機械設備保守</t>
    <rPh sb="0" eb="2">
      <t>キカイ</t>
    </rPh>
    <rPh sb="2" eb="4">
      <t>セツビ</t>
    </rPh>
    <rPh sb="4" eb="6">
      <t>ホシュ</t>
    </rPh>
    <phoneticPr fontId="3"/>
  </si>
  <si>
    <t>自動ドア保守点検</t>
    <rPh sb="0" eb="2">
      <t>ジドウ</t>
    </rPh>
    <rPh sb="4" eb="6">
      <t>ホシュ</t>
    </rPh>
    <rPh sb="6" eb="8">
      <t>テンケン</t>
    </rPh>
    <phoneticPr fontId="3"/>
  </si>
  <si>
    <t>総務課長</t>
    <rPh sb="0" eb="2">
      <t>ソウム</t>
    </rPh>
    <rPh sb="2" eb="4">
      <t>カチョウ</t>
    </rPh>
    <phoneticPr fontId="3"/>
  </si>
  <si>
    <t>電気　通信機器</t>
    <rPh sb="0" eb="2">
      <t>デンキ</t>
    </rPh>
    <rPh sb="3" eb="5">
      <t>ツウシン</t>
    </rPh>
    <rPh sb="5" eb="7">
      <t>キキ</t>
    </rPh>
    <phoneticPr fontId="3"/>
  </si>
  <si>
    <t>大堀　正幸</t>
    <rPh sb="0" eb="2">
      <t>オオホリ</t>
    </rPh>
    <rPh sb="3" eb="5">
      <t>マサユキ</t>
    </rPh>
    <phoneticPr fontId="3"/>
  </si>
  <si>
    <t>空調設備保守点検</t>
    <rPh sb="0" eb="2">
      <t>クウチョウ</t>
    </rPh>
    <rPh sb="2" eb="4">
      <t>セツビ</t>
    </rPh>
    <rPh sb="4" eb="6">
      <t>ホシュ</t>
    </rPh>
    <rPh sb="6" eb="8">
      <t>テンケン</t>
    </rPh>
    <phoneticPr fontId="3"/>
  </si>
  <si>
    <t>　　　　　　資格の有効期間と、営業種目について中分類までを記載し、通知する。</t>
    <rPh sb="6" eb="8">
      <t>シカク</t>
    </rPh>
    <rPh sb="9" eb="11">
      <t>ユウコウ</t>
    </rPh>
    <rPh sb="11" eb="13">
      <t>キカン</t>
    </rPh>
    <rPh sb="15" eb="17">
      <t>エイギョウ</t>
    </rPh>
    <rPh sb="17" eb="19">
      <t>シュモク</t>
    </rPh>
    <rPh sb="23" eb="26">
      <t>チュウブンルイ</t>
    </rPh>
    <rPh sb="29" eb="31">
      <t>キサイ</t>
    </rPh>
    <rPh sb="33" eb="35">
      <t>ツウチ</t>
    </rPh>
    <phoneticPr fontId="3"/>
  </si>
  <si>
    <t>公園等清掃　管理</t>
    <rPh sb="0" eb="3">
      <t>コウエントウ</t>
    </rPh>
    <rPh sb="3" eb="5">
      <t>セイソウ</t>
    </rPh>
    <rPh sb="6" eb="8">
      <t>カンリ</t>
    </rPh>
    <phoneticPr fontId="3"/>
  </si>
  <si>
    <t>樹木せん定</t>
    <rPh sb="0" eb="2">
      <t>ジュモク</t>
    </rPh>
    <rPh sb="4" eb="5">
      <t>サダム</t>
    </rPh>
    <phoneticPr fontId="3"/>
  </si>
  <si>
    <t>森林等伐採　保育</t>
    <rPh sb="0" eb="3">
      <t>シンリントウ</t>
    </rPh>
    <rPh sb="3" eb="5">
      <t>バッサイ</t>
    </rPh>
    <rPh sb="6" eb="8">
      <t>ホイク</t>
    </rPh>
    <phoneticPr fontId="3"/>
  </si>
  <si>
    <t>中コード11</t>
    <rPh sb="0" eb="1">
      <t>チュウ</t>
    </rPh>
    <phoneticPr fontId="3"/>
  </si>
  <si>
    <t>中分類11</t>
    <rPh sb="0" eb="3">
      <t>チュウブンルイ</t>
    </rPh>
    <phoneticPr fontId="3"/>
  </si>
  <si>
    <t>中コード12</t>
    <rPh sb="0" eb="1">
      <t>チュウ</t>
    </rPh>
    <phoneticPr fontId="3"/>
  </si>
  <si>
    <t>詳細1</t>
    <rPh sb="0" eb="2">
      <t>ショウサイ</t>
    </rPh>
    <phoneticPr fontId="3"/>
  </si>
  <si>
    <t>詳細2</t>
    <rPh sb="0" eb="2">
      <t>ショウサイ</t>
    </rPh>
    <phoneticPr fontId="3"/>
  </si>
  <si>
    <t>詳細3</t>
    <rPh sb="0" eb="2">
      <t>ショウサイ</t>
    </rPh>
    <phoneticPr fontId="3"/>
  </si>
  <si>
    <t>詳細4</t>
    <rPh sb="0" eb="2">
      <t>ショウサイ</t>
    </rPh>
    <phoneticPr fontId="3"/>
  </si>
  <si>
    <t>詳細6</t>
    <rPh sb="0" eb="2">
      <t>ショウサイ</t>
    </rPh>
    <phoneticPr fontId="3"/>
  </si>
  <si>
    <t>詳細7</t>
    <rPh sb="0" eb="2">
      <t>ショウサイ</t>
    </rPh>
    <phoneticPr fontId="3"/>
  </si>
  <si>
    <t>詳細8</t>
    <rPh sb="0" eb="2">
      <t>ショウサイ</t>
    </rPh>
    <phoneticPr fontId="3"/>
  </si>
  <si>
    <t>副管理者</t>
  </si>
  <si>
    <t>事務局長</t>
  </si>
  <si>
    <t>総務課長</t>
  </si>
  <si>
    <t>施設の長等</t>
  </si>
  <si>
    <t>起案</t>
  </si>
  <si>
    <t>年</t>
  </si>
  <si>
    <t>月</t>
  </si>
  <si>
    <t>日</t>
  </si>
  <si>
    <t>記号番号</t>
  </si>
  <si>
    <t>第</t>
  </si>
  <si>
    <t>号</t>
  </si>
  <si>
    <t>決裁</t>
  </si>
  <si>
    <t>受  理</t>
  </si>
  <si>
    <t>施行</t>
  </si>
  <si>
    <t>副管理者</t>
    <rPh sb="0" eb="1">
      <t>フク</t>
    </rPh>
    <rPh sb="1" eb="4">
      <t>カンリシャ</t>
    </rPh>
    <phoneticPr fontId="3"/>
  </si>
  <si>
    <t>事務局長</t>
    <rPh sb="0" eb="4">
      <t>ジムキョクチョウ</t>
    </rPh>
    <phoneticPr fontId="3"/>
  </si>
  <si>
    <t>起案者</t>
    <rPh sb="0" eb="3">
      <t>キアンシャ</t>
    </rPh>
    <phoneticPr fontId="3"/>
  </si>
  <si>
    <t>総務</t>
    <rPh sb="0" eb="2">
      <t>ソウム</t>
    </rPh>
    <phoneticPr fontId="3"/>
  </si>
  <si>
    <t>課</t>
    <rPh sb="0" eb="1">
      <t>カ</t>
    </rPh>
    <phoneticPr fontId="3"/>
  </si>
  <si>
    <t>企画財政</t>
    <rPh sb="0" eb="2">
      <t>キカク</t>
    </rPh>
    <rPh sb="2" eb="4">
      <t>ザイセイ</t>
    </rPh>
    <phoneticPr fontId="3"/>
  </si>
  <si>
    <t>係</t>
    <rPh sb="0" eb="1">
      <t>カカリ</t>
    </rPh>
    <phoneticPr fontId="3"/>
  </si>
  <si>
    <t>(公開：　　年　　月　　日）</t>
    <rPh sb="1" eb="3">
      <t>コウカイ</t>
    </rPh>
    <rPh sb="6" eb="7">
      <t>ネン</t>
    </rPh>
    <rPh sb="9" eb="10">
      <t>ゲツ</t>
    </rPh>
    <rPh sb="12" eb="13">
      <t>ニチ</t>
    </rPh>
    <phoneticPr fontId="3"/>
  </si>
  <si>
    <t>放送　制作業務</t>
    <rPh sb="0" eb="2">
      <t>ホウソウ</t>
    </rPh>
    <rPh sb="3" eb="5">
      <t>セイサク</t>
    </rPh>
    <rPh sb="5" eb="7">
      <t>ギョウム</t>
    </rPh>
    <phoneticPr fontId="3"/>
  </si>
  <si>
    <t>式典　会場設営</t>
    <rPh sb="0" eb="2">
      <t>シキテン</t>
    </rPh>
    <rPh sb="3" eb="5">
      <t>カイジョウ</t>
    </rPh>
    <rPh sb="5" eb="7">
      <t>セツエイ</t>
    </rPh>
    <phoneticPr fontId="3"/>
  </si>
  <si>
    <t>・</t>
  </si>
  <si>
    <t>管理者</t>
  </si>
  <si>
    <t>（姓・職・印）</t>
    <rPh sb="1" eb="2">
      <t>セイ</t>
    </rPh>
    <rPh sb="3" eb="4">
      <t>ショク</t>
    </rPh>
    <rPh sb="5" eb="6">
      <t>イン</t>
    </rPh>
    <phoneticPr fontId="3"/>
  </si>
  <si>
    <t>業務課長</t>
    <rPh sb="0" eb="2">
      <t>ギョウム</t>
    </rPh>
    <rPh sb="2" eb="4">
      <t>カチョウ</t>
    </rPh>
    <phoneticPr fontId="3"/>
  </si>
  <si>
    <t>地理情報システムサービス（GIS）</t>
    <rPh sb="0" eb="2">
      <t>チリ</t>
    </rPh>
    <rPh sb="2" eb="4">
      <t>ジョウホウ</t>
    </rPh>
    <phoneticPr fontId="3"/>
  </si>
  <si>
    <t>市場　世論調査</t>
    <rPh sb="0" eb="2">
      <t>シジョウ</t>
    </rPh>
    <rPh sb="3" eb="5">
      <t>ヨロン</t>
    </rPh>
    <rPh sb="5" eb="7">
      <t>チョウサ</t>
    </rPh>
    <phoneticPr fontId="3"/>
  </si>
  <si>
    <t>ねずみ駆除　ユスリカ防除</t>
    <rPh sb="3" eb="5">
      <t>クジョ</t>
    </rPh>
    <rPh sb="10" eb="12">
      <t>ボウジョ</t>
    </rPh>
    <phoneticPr fontId="3"/>
  </si>
  <si>
    <t>宿日直　イベント開催時の警備業務</t>
    <rPh sb="0" eb="3">
      <t>シュクニッチョク</t>
    </rPh>
    <rPh sb="8" eb="10">
      <t>カイサイ</t>
    </rPh>
    <rPh sb="10" eb="11">
      <t>ジ</t>
    </rPh>
    <rPh sb="12" eb="14">
      <t>ケイビ</t>
    </rPh>
    <rPh sb="14" eb="16">
      <t>ギョウム</t>
    </rPh>
    <phoneticPr fontId="3"/>
  </si>
  <si>
    <t>公園の清掃　植栽　芝生管理</t>
    <rPh sb="0" eb="2">
      <t>コウエン</t>
    </rPh>
    <rPh sb="3" eb="5">
      <t>セイソウ</t>
    </rPh>
    <rPh sb="6" eb="8">
      <t>ショクサイ</t>
    </rPh>
    <rPh sb="9" eb="11">
      <t>シバフ</t>
    </rPh>
    <rPh sb="11" eb="13">
      <t>カンリ</t>
    </rPh>
    <phoneticPr fontId="3"/>
  </si>
  <si>
    <t>　　５　認定通知                  別紙 通知案のとおり</t>
    <rPh sb="4" eb="6">
      <t>ニンテイ</t>
    </rPh>
    <rPh sb="6" eb="8">
      <t>ツウチ</t>
    </rPh>
    <rPh sb="26" eb="28">
      <t>ベッシ</t>
    </rPh>
    <rPh sb="29" eb="31">
      <t>ツウチ</t>
    </rPh>
    <rPh sb="31" eb="32">
      <t>アン</t>
    </rPh>
    <phoneticPr fontId="3"/>
  </si>
  <si>
    <t>　　６　補足説明</t>
    <rPh sb="4" eb="6">
      <t>ホソク</t>
    </rPh>
    <rPh sb="6" eb="8">
      <t>セツメイ</t>
    </rPh>
    <phoneticPr fontId="3"/>
  </si>
  <si>
    <t>957-0058</t>
    <phoneticPr fontId="3"/>
  </si>
  <si>
    <t>代表取締役社長</t>
    <rPh sb="0" eb="2">
      <t>ダイヒョウ</t>
    </rPh>
    <rPh sb="2" eb="5">
      <t>トリシマリヤク</t>
    </rPh>
    <rPh sb="5" eb="7">
      <t>シャチョウ</t>
    </rPh>
    <phoneticPr fontId="3"/>
  </si>
  <si>
    <t>　　２　営業種目                  別紙「入札参加資格審査申請業者　営業種目分類一覧」及び</t>
    <rPh sb="4" eb="6">
      <t>エイギョウ</t>
    </rPh>
    <rPh sb="6" eb="8">
      <t>シュモク</t>
    </rPh>
    <rPh sb="26" eb="28">
      <t>ベッシ</t>
    </rPh>
    <rPh sb="29" eb="31">
      <t>ニュウサツ</t>
    </rPh>
    <rPh sb="31" eb="33">
      <t>サンカ</t>
    </rPh>
    <rPh sb="33" eb="35">
      <t>シカク</t>
    </rPh>
    <rPh sb="35" eb="37">
      <t>シンサ</t>
    </rPh>
    <rPh sb="37" eb="39">
      <t>シンセイ</t>
    </rPh>
    <rPh sb="39" eb="41">
      <t>ギョウシャ</t>
    </rPh>
    <rPh sb="42" eb="44">
      <t>エイギョウ</t>
    </rPh>
    <rPh sb="44" eb="46">
      <t>シュモク</t>
    </rPh>
    <rPh sb="46" eb="48">
      <t>ブンルイ</t>
    </rPh>
    <rPh sb="48" eb="50">
      <t>イチラン</t>
    </rPh>
    <rPh sb="51" eb="52">
      <t>オヨ</t>
    </rPh>
    <phoneticPr fontId="3"/>
  </si>
  <si>
    <t xml:space="preserve">                                       「入札参加資格審査申請業者　営業種目詳細一覧」のとおり</t>
    <rPh sb="40" eb="42">
      <t>ニュウサツ</t>
    </rPh>
    <rPh sb="42" eb="44">
      <t>サンカ</t>
    </rPh>
    <rPh sb="44" eb="46">
      <t>シカク</t>
    </rPh>
    <rPh sb="46" eb="48">
      <t>シンサ</t>
    </rPh>
    <rPh sb="48" eb="50">
      <t>シンセイ</t>
    </rPh>
    <rPh sb="50" eb="52">
      <t>ギョウシャ</t>
    </rPh>
    <rPh sb="53" eb="55">
      <t>エイギョウ</t>
    </rPh>
    <rPh sb="55" eb="57">
      <t>シュモク</t>
    </rPh>
    <rPh sb="57" eb="59">
      <t>ショウサイ</t>
    </rPh>
    <rPh sb="59" eb="61">
      <t>イチラン</t>
    </rPh>
    <phoneticPr fontId="3"/>
  </si>
  <si>
    <t>一般廃棄物処理</t>
    <rPh sb="0" eb="2">
      <t>イッパン</t>
    </rPh>
    <rPh sb="2" eb="5">
      <t>ハイキブツ</t>
    </rPh>
    <rPh sb="5" eb="7">
      <t>ショリ</t>
    </rPh>
    <phoneticPr fontId="3"/>
  </si>
  <si>
    <t>産業廃棄物処理</t>
    <rPh sb="0" eb="2">
      <t>サンギョウ</t>
    </rPh>
    <rPh sb="2" eb="5">
      <t>ハイキブツ</t>
    </rPh>
    <rPh sb="5" eb="7">
      <t>ショリ</t>
    </rPh>
    <phoneticPr fontId="3"/>
  </si>
  <si>
    <t>日常清掃　定期清掃業務</t>
    <rPh sb="0" eb="2">
      <t>ニチジョウ</t>
    </rPh>
    <rPh sb="2" eb="4">
      <t>セイソウ</t>
    </rPh>
    <rPh sb="5" eb="7">
      <t>テイキ</t>
    </rPh>
    <rPh sb="7" eb="9">
      <t>セイソウ</t>
    </rPh>
    <rPh sb="9" eb="11">
      <t>ギョウム</t>
    </rPh>
    <phoneticPr fontId="3"/>
  </si>
  <si>
    <t>受付日</t>
  </si>
  <si>
    <t>暴力団排除提出状況</t>
    <rPh sb="0" eb="3">
      <t>ボウリョクダン</t>
    </rPh>
    <rPh sb="3" eb="5">
      <t>ハイジョ</t>
    </rPh>
    <rPh sb="5" eb="7">
      <t>テイシュツ</t>
    </rPh>
    <rPh sb="7" eb="9">
      <t>ジョウキョウ</t>
    </rPh>
    <phoneticPr fontId="3"/>
  </si>
  <si>
    <t>済</t>
  </si>
  <si>
    <t>ねずみ　害虫等駆除</t>
    <rPh sb="4" eb="6">
      <t>ガイチュウ</t>
    </rPh>
    <rPh sb="6" eb="7">
      <t>トウ</t>
    </rPh>
    <rPh sb="7" eb="9">
      <t>クジョ</t>
    </rPh>
    <phoneticPr fontId="3"/>
  </si>
  <si>
    <t>シロアリ駆除</t>
    <rPh sb="4" eb="6">
      <t>クジョ</t>
    </rPh>
    <phoneticPr fontId="3"/>
  </si>
  <si>
    <t>資源化委託</t>
    <rPh sb="0" eb="3">
      <t>シゲンカ</t>
    </rPh>
    <rPh sb="3" eb="5">
      <t>イタク</t>
    </rPh>
    <phoneticPr fontId="3"/>
  </si>
  <si>
    <t>廃棄物処理</t>
    <rPh sb="0" eb="3">
      <t>ハイキブツ</t>
    </rPh>
    <rPh sb="3" eb="5">
      <t>ショリ</t>
    </rPh>
    <phoneticPr fontId="3"/>
  </si>
  <si>
    <t>運送業務</t>
    <rPh sb="0" eb="2">
      <t>ウンソウ</t>
    </rPh>
    <rPh sb="2" eb="4">
      <t>ギョウム</t>
    </rPh>
    <phoneticPr fontId="3"/>
  </si>
  <si>
    <t>福祉サービス</t>
    <rPh sb="0" eb="2">
      <t>フクシ</t>
    </rPh>
    <phoneticPr fontId="3"/>
  </si>
  <si>
    <t>広告　看板　イベント</t>
    <rPh sb="0" eb="2">
      <t>コウコク</t>
    </rPh>
    <rPh sb="3" eb="5">
      <t>カンバン</t>
    </rPh>
    <phoneticPr fontId="3"/>
  </si>
  <si>
    <t>情報処理サービス</t>
    <rPh sb="0" eb="2">
      <t>ジョウホウ</t>
    </rPh>
    <rPh sb="2" eb="4">
      <t>ショリ</t>
    </rPh>
    <phoneticPr fontId="3"/>
  </si>
  <si>
    <t>各種調査企画</t>
    <rPh sb="0" eb="2">
      <t>カクシュ</t>
    </rPh>
    <rPh sb="2" eb="4">
      <t>チョウサ</t>
    </rPh>
    <rPh sb="4" eb="6">
      <t>キカク</t>
    </rPh>
    <phoneticPr fontId="3"/>
  </si>
  <si>
    <t>事務用品　スチール製品</t>
    <rPh sb="0" eb="2">
      <t>ジム</t>
    </rPh>
    <rPh sb="2" eb="4">
      <t>ヨウヒン</t>
    </rPh>
    <rPh sb="9" eb="11">
      <t>セイヒン</t>
    </rPh>
    <phoneticPr fontId="3"/>
  </si>
  <si>
    <t>ＯＡ機器及び関連商品</t>
    <rPh sb="2" eb="4">
      <t>キキ</t>
    </rPh>
    <rPh sb="4" eb="5">
      <t>オヨ</t>
    </rPh>
    <rPh sb="6" eb="8">
      <t>カンレン</t>
    </rPh>
    <rPh sb="8" eb="10">
      <t>ショウヒン</t>
    </rPh>
    <phoneticPr fontId="3"/>
  </si>
  <si>
    <t>室内装飾品</t>
    <rPh sb="0" eb="2">
      <t>シツナイ</t>
    </rPh>
    <rPh sb="2" eb="5">
      <t>ソウショクヒン</t>
    </rPh>
    <phoneticPr fontId="3"/>
  </si>
  <si>
    <t>中コード</t>
    <rPh sb="0" eb="1">
      <t>チュウ</t>
    </rPh>
    <phoneticPr fontId="3"/>
  </si>
  <si>
    <t>小コード</t>
    <rPh sb="0" eb="1">
      <t>ショウ</t>
    </rPh>
    <phoneticPr fontId="3"/>
  </si>
  <si>
    <t>中分類1</t>
    <rPh sb="0" eb="3">
      <t>チュウブンルイ</t>
    </rPh>
    <phoneticPr fontId="3"/>
  </si>
  <si>
    <t>中分類2</t>
    <rPh sb="0" eb="3">
      <t>チュウブンルイ</t>
    </rPh>
    <phoneticPr fontId="3"/>
  </si>
  <si>
    <t>中分類3</t>
    <rPh sb="0" eb="3">
      <t>チュウブンルイ</t>
    </rPh>
    <phoneticPr fontId="3"/>
  </si>
  <si>
    <t>中分類4</t>
    <rPh sb="0" eb="3">
      <t>チュウブンルイ</t>
    </rPh>
    <phoneticPr fontId="3"/>
  </si>
  <si>
    <t>中分類5</t>
    <rPh sb="0" eb="3">
      <t>チュウブンルイ</t>
    </rPh>
    <phoneticPr fontId="3"/>
  </si>
  <si>
    <t>中分類6</t>
    <rPh sb="0" eb="3">
      <t>チュウブンルイ</t>
    </rPh>
    <phoneticPr fontId="3"/>
  </si>
  <si>
    <t>中分類7</t>
    <rPh sb="0" eb="3">
      <t>チュウブンルイ</t>
    </rPh>
    <phoneticPr fontId="3"/>
  </si>
  <si>
    <t>中分類8</t>
    <rPh sb="0" eb="3">
      <t>チュウブンルイ</t>
    </rPh>
    <phoneticPr fontId="3"/>
  </si>
  <si>
    <t>中分類9</t>
    <rPh sb="0" eb="3">
      <t>チュウブンルイ</t>
    </rPh>
    <phoneticPr fontId="3"/>
  </si>
  <si>
    <t>中分類10</t>
    <rPh sb="0" eb="3">
      <t>チュウブンルイ</t>
    </rPh>
    <phoneticPr fontId="3"/>
  </si>
  <si>
    <t>中コード3</t>
    <rPh sb="0" eb="1">
      <t>チュウ</t>
    </rPh>
    <phoneticPr fontId="3"/>
  </si>
  <si>
    <t>中コード4</t>
    <rPh sb="0" eb="1">
      <t>チュウ</t>
    </rPh>
    <phoneticPr fontId="3"/>
  </si>
  <si>
    <t>中コード5</t>
    <rPh sb="0" eb="1">
      <t>チュウ</t>
    </rPh>
    <phoneticPr fontId="3"/>
  </si>
  <si>
    <t>中コード6</t>
    <rPh sb="0" eb="1">
      <t>チュウ</t>
    </rPh>
    <phoneticPr fontId="3"/>
  </si>
  <si>
    <t>中コード7</t>
    <rPh sb="0" eb="1">
      <t>チュウ</t>
    </rPh>
    <phoneticPr fontId="3"/>
  </si>
  <si>
    <t>中コード8</t>
    <rPh sb="0" eb="1">
      <t>チュウ</t>
    </rPh>
    <phoneticPr fontId="3"/>
  </si>
  <si>
    <t>中コード9</t>
    <rPh sb="0" eb="1">
      <t>チュウ</t>
    </rPh>
    <phoneticPr fontId="3"/>
  </si>
  <si>
    <t>中コード1</t>
    <rPh sb="0" eb="1">
      <t>チュウ</t>
    </rPh>
    <phoneticPr fontId="3"/>
  </si>
  <si>
    <t>係長</t>
    <rPh sb="0" eb="2">
      <t>カカリチョウ</t>
    </rPh>
    <phoneticPr fontId="3"/>
  </si>
  <si>
    <t>事務局総務課</t>
    <rPh sb="0" eb="3">
      <t>ジムキョク</t>
    </rPh>
    <rPh sb="3" eb="5">
      <t>ソウム</t>
    </rPh>
    <rPh sb="5" eb="6">
      <t>カ</t>
    </rPh>
    <phoneticPr fontId="3"/>
  </si>
  <si>
    <t>　　標記について、随時申請のあった業者の申請書類を審査した結果、適正と認められた</t>
    <rPh sb="2" eb="4">
      <t>ヒョウキ</t>
    </rPh>
    <rPh sb="9" eb="11">
      <t>ズイジ</t>
    </rPh>
    <rPh sb="11" eb="13">
      <t>シンセイ</t>
    </rPh>
    <rPh sb="17" eb="19">
      <t>ギョウシャ</t>
    </rPh>
    <rPh sb="20" eb="22">
      <t>シンセイ</t>
    </rPh>
    <rPh sb="22" eb="24">
      <t>ショルイ</t>
    </rPh>
    <rPh sb="25" eb="27">
      <t>シンサ</t>
    </rPh>
    <rPh sb="29" eb="31">
      <t>ケッカ</t>
    </rPh>
    <phoneticPr fontId="3"/>
  </si>
  <si>
    <t>時限非公開</t>
    <rPh sb="0" eb="2">
      <t>ジゲン</t>
    </rPh>
    <rPh sb="2" eb="3">
      <t>ヒ</t>
    </rPh>
    <rPh sb="3" eb="5">
      <t>コウカイ</t>
    </rPh>
    <phoneticPr fontId="3"/>
  </si>
  <si>
    <t>　</t>
    <phoneticPr fontId="3"/>
  </si>
  <si>
    <t>957-0082</t>
  </si>
  <si>
    <t>0254-27-1821</t>
  </si>
  <si>
    <t>0254-27-1825</t>
  </si>
  <si>
    <t>電力</t>
    <rPh sb="0" eb="2">
      <t>デンリョク</t>
    </rPh>
    <phoneticPr fontId="3"/>
  </si>
  <si>
    <t>受付日</t>
    <rPh sb="0" eb="3">
      <t>ウケツケビ</t>
    </rPh>
    <phoneticPr fontId="3"/>
  </si>
  <si>
    <t>業 者 名</t>
    <rPh sb="0" eb="1">
      <t>ギョウ</t>
    </rPh>
    <rPh sb="2" eb="3">
      <t>シャ</t>
    </rPh>
    <rPh sb="4" eb="5">
      <t>メイ</t>
    </rPh>
    <phoneticPr fontId="3"/>
  </si>
  <si>
    <t>入札整理番号</t>
    <rPh sb="0" eb="2">
      <t>ニュウサツ</t>
    </rPh>
    <rPh sb="2" eb="4">
      <t>セイリ</t>
    </rPh>
    <rPh sb="4" eb="6">
      <t>バンゴウ</t>
    </rPh>
    <phoneticPr fontId="3"/>
  </si>
  <si>
    <t>変　　　更　　　内　　　容</t>
    <rPh sb="0" eb="1">
      <t>ヘン</t>
    </rPh>
    <rPh sb="4" eb="5">
      <t>サラ</t>
    </rPh>
    <rPh sb="8" eb="9">
      <t>ナイ</t>
    </rPh>
    <rPh sb="12" eb="13">
      <t>カタチ</t>
    </rPh>
    <phoneticPr fontId="3"/>
  </si>
  <si>
    <t>項目（該当するものに○）</t>
    <rPh sb="0" eb="2">
      <t>コウモク</t>
    </rPh>
    <phoneticPr fontId="3"/>
  </si>
  <si>
    <t>変更前</t>
    <rPh sb="0" eb="2">
      <t>ヘンコウ</t>
    </rPh>
    <rPh sb="2" eb="3">
      <t>マエ</t>
    </rPh>
    <phoneticPr fontId="3"/>
  </si>
  <si>
    <t>変更後</t>
    <rPh sb="0" eb="2">
      <t>ヘンコウ</t>
    </rPh>
    <rPh sb="2" eb="3">
      <t>ゴ</t>
    </rPh>
    <phoneticPr fontId="3"/>
  </si>
  <si>
    <t>■</t>
    <phoneticPr fontId="3"/>
  </si>
  <si>
    <t>委任状
提　出</t>
    <rPh sb="0" eb="3">
      <t>イニンジョウ</t>
    </rPh>
    <rPh sb="4" eb="5">
      <t>テイ</t>
    </rPh>
    <rPh sb="6" eb="7">
      <t>デ</t>
    </rPh>
    <phoneticPr fontId="3"/>
  </si>
  <si>
    <t>申請者
委任先
異なる
手続先</t>
    <rPh sb="0" eb="3">
      <t>シンセイシャ</t>
    </rPh>
    <rPh sb="4" eb="6">
      <t>イニン</t>
    </rPh>
    <rPh sb="6" eb="7">
      <t>サキ</t>
    </rPh>
    <rPh sb="8" eb="9">
      <t>コト</t>
    </rPh>
    <rPh sb="12" eb="14">
      <t>テツヅキ</t>
    </rPh>
    <rPh sb="14" eb="15">
      <t>サキ</t>
    </rPh>
    <phoneticPr fontId="3"/>
  </si>
  <si>
    <t>賃貸借</t>
    <rPh sb="0" eb="3">
      <t>チンタイシャク</t>
    </rPh>
    <phoneticPr fontId="3"/>
  </si>
  <si>
    <t>小分類№</t>
    <rPh sb="0" eb="3">
      <t>ショウブンルイ</t>
    </rPh>
    <phoneticPr fontId="3"/>
  </si>
  <si>
    <t>新広事</t>
    <rPh sb="0" eb="3">
      <t>シンコウジ</t>
    </rPh>
    <phoneticPr fontId="3"/>
  </si>
  <si>
    <t>局次長</t>
    <rPh sb="0" eb="3">
      <t>キョクジチョウ</t>
    </rPh>
    <phoneticPr fontId="3"/>
  </si>
  <si>
    <t>参事
課長補佐</t>
    <phoneticPr fontId="3"/>
  </si>
  <si>
    <t>副参事</t>
    <phoneticPr fontId="3"/>
  </si>
  <si>
    <t>令和</t>
    <rPh sb="0" eb="2">
      <t>レイワ</t>
    </rPh>
    <phoneticPr fontId="3"/>
  </si>
  <si>
    <t>地域区分</t>
    <rPh sb="0" eb="2">
      <t>チイキ</t>
    </rPh>
    <rPh sb="2" eb="4">
      <t>クブン</t>
    </rPh>
    <phoneticPr fontId="3"/>
  </si>
  <si>
    <t>県内</t>
  </si>
  <si>
    <t>　ので、下記のとおり参加資格の付与及び通知してよろしいでしょうか。</t>
    <rPh sb="4" eb="6">
      <t>カキ</t>
    </rPh>
    <rPh sb="15" eb="17">
      <t>フヨ</t>
    </rPh>
    <rPh sb="17" eb="18">
      <t>オヨ</t>
    </rPh>
    <phoneticPr fontId="3"/>
  </si>
  <si>
    <t>2組合</t>
    <rPh sb="1" eb="3">
      <t>クミアイ</t>
    </rPh>
    <phoneticPr fontId="3"/>
  </si>
  <si>
    <t>　　４　有効期間                  決裁日から令和6年3月31日まで　</t>
    <rPh sb="4" eb="6">
      <t>ユウコウ</t>
    </rPh>
    <rPh sb="6" eb="8">
      <t>キカン</t>
    </rPh>
    <rPh sb="26" eb="28">
      <t>ケッサイ</t>
    </rPh>
    <rPh sb="28" eb="29">
      <t>ヒ</t>
    </rPh>
    <rPh sb="31" eb="33">
      <t>レイワ</t>
    </rPh>
    <rPh sb="34" eb="35">
      <t>ネン</t>
    </rPh>
    <rPh sb="36" eb="37">
      <t>ガツ</t>
    </rPh>
    <rPh sb="39" eb="40">
      <t>ニチ</t>
    </rPh>
    <phoneticPr fontId="3"/>
  </si>
  <si>
    <t>株式会社石井組</t>
    <rPh sb="0" eb="4">
      <t>カブシキガイシャ</t>
    </rPh>
    <rPh sb="4" eb="7">
      <t>イシイグミ</t>
    </rPh>
    <phoneticPr fontId="3"/>
  </si>
  <si>
    <t>代表取締役</t>
    <rPh sb="0" eb="5">
      <t>ダイヒョウトリシマリヤク</t>
    </rPh>
    <phoneticPr fontId="3"/>
  </si>
  <si>
    <t>石井　和郎</t>
    <rPh sb="0" eb="2">
      <t>イシイ</t>
    </rPh>
    <rPh sb="3" eb="5">
      <t>カズロウ</t>
    </rPh>
    <phoneticPr fontId="3"/>
  </si>
  <si>
    <t>957-0051</t>
    <phoneticPr fontId="3"/>
  </si>
  <si>
    <t>新発田市城北町2-10-20</t>
    <rPh sb="0" eb="4">
      <t>シバタシ</t>
    </rPh>
    <rPh sb="4" eb="7">
      <t>ジョウホクチョウ</t>
    </rPh>
    <phoneticPr fontId="3"/>
  </si>
  <si>
    <t>管内</t>
  </si>
  <si>
    <t>0254-22-3261</t>
    <phoneticPr fontId="3"/>
  </si>
  <si>
    <t>0254-22-1286</t>
    <phoneticPr fontId="3"/>
  </si>
  <si>
    <t>芝生管理</t>
    <rPh sb="0" eb="4">
      <t>シバフカンリ</t>
    </rPh>
    <phoneticPr fontId="3"/>
  </si>
  <si>
    <t>除草</t>
    <rPh sb="0" eb="2">
      <t>ジョソウ</t>
    </rPh>
    <phoneticPr fontId="3"/>
  </si>
  <si>
    <t>済</t>
    <phoneticPr fontId="3"/>
  </si>
  <si>
    <t>北越緑化株式会社　新発田支店</t>
    <rPh sb="0" eb="2">
      <t>ホクエツ</t>
    </rPh>
    <rPh sb="2" eb="4">
      <t>リョッカ</t>
    </rPh>
    <rPh sb="4" eb="8">
      <t>カブシキガイシャ</t>
    </rPh>
    <rPh sb="9" eb="12">
      <t>シバタ</t>
    </rPh>
    <rPh sb="12" eb="14">
      <t>シテン</t>
    </rPh>
    <phoneticPr fontId="3"/>
  </si>
  <si>
    <t>支店長</t>
    <rPh sb="0" eb="3">
      <t>シテンチョウ</t>
    </rPh>
    <phoneticPr fontId="3"/>
  </si>
  <si>
    <t>沼田　誠</t>
    <rPh sb="0" eb="2">
      <t>ヌマタ</t>
    </rPh>
    <rPh sb="3" eb="4">
      <t>マコト</t>
    </rPh>
    <phoneticPr fontId="3"/>
  </si>
  <si>
    <t>957-0051</t>
  </si>
  <si>
    <t>新発田市城北町2丁目9番22号</t>
    <rPh sb="0" eb="3">
      <t>シバタ</t>
    </rPh>
    <rPh sb="3" eb="4">
      <t>シ</t>
    </rPh>
    <rPh sb="4" eb="7">
      <t>ジョウホクチョウ</t>
    </rPh>
    <rPh sb="8" eb="10">
      <t>チョウメ</t>
    </rPh>
    <rPh sb="11" eb="12">
      <t>バン</t>
    </rPh>
    <rPh sb="14" eb="15">
      <t>ゴウ</t>
    </rPh>
    <phoneticPr fontId="3"/>
  </si>
  <si>
    <t>0254-24-7563</t>
  </si>
  <si>
    <t>0254-26-7113</t>
  </si>
  <si>
    <t>敷地内樹木のせん定　除草</t>
    <rPh sb="0" eb="2">
      <t>シキチ</t>
    </rPh>
    <rPh sb="2" eb="3">
      <t>ナイ</t>
    </rPh>
    <rPh sb="3" eb="5">
      <t>ジュモク</t>
    </rPh>
    <rPh sb="8" eb="9">
      <t>テイ</t>
    </rPh>
    <rPh sb="10" eb="12">
      <t>ジョソウ</t>
    </rPh>
    <phoneticPr fontId="3"/>
  </si>
  <si>
    <t>ユスリカ防除　アメリカシロヒトリ駆除　蜂駆除</t>
    <rPh sb="4" eb="6">
      <t>ボウジョ</t>
    </rPh>
    <rPh sb="16" eb="18">
      <t>クジョ</t>
    </rPh>
    <rPh sb="19" eb="20">
      <t>ハチ</t>
    </rPh>
    <rPh sb="20" eb="22">
      <t>クジョ</t>
    </rPh>
    <phoneticPr fontId="3"/>
  </si>
  <si>
    <t>森林等伐採　保育</t>
    <rPh sb="0" eb="2">
      <t>シンリン</t>
    </rPh>
    <rPh sb="2" eb="3">
      <t>ナド</t>
    </rPh>
    <rPh sb="3" eb="5">
      <t>バッサイ</t>
    </rPh>
    <rPh sb="6" eb="8">
      <t>ホイク</t>
    </rPh>
    <phoneticPr fontId="3"/>
  </si>
  <si>
    <t>松くい虫等防除</t>
    <rPh sb="0" eb="1">
      <t>マツ</t>
    </rPh>
    <rPh sb="3" eb="4">
      <t>ムシ</t>
    </rPh>
    <rPh sb="4" eb="5">
      <t>ナド</t>
    </rPh>
    <rPh sb="5" eb="7">
      <t>ボウジョ</t>
    </rPh>
    <phoneticPr fontId="3"/>
  </si>
  <si>
    <t>種子　苗木　プランター　肥料　園芸　造園資材</t>
    <rPh sb="0" eb="2">
      <t>シュシ</t>
    </rPh>
    <rPh sb="3" eb="5">
      <t>ナエギ</t>
    </rPh>
    <rPh sb="12" eb="14">
      <t>ヒリョウ</t>
    </rPh>
    <rPh sb="15" eb="17">
      <t>エンゲイ</t>
    </rPh>
    <rPh sb="18" eb="20">
      <t>ゾウエン</t>
    </rPh>
    <rPh sb="20" eb="22">
      <t>シザイ</t>
    </rPh>
    <phoneticPr fontId="3"/>
  </si>
  <si>
    <t>砂　砂利　土　人造石　砕石</t>
    <rPh sb="0" eb="1">
      <t>スナ</t>
    </rPh>
    <rPh sb="2" eb="4">
      <t>ジャリ</t>
    </rPh>
    <rPh sb="5" eb="6">
      <t>ツチ</t>
    </rPh>
    <rPh sb="7" eb="8">
      <t>ジン</t>
    </rPh>
    <rPh sb="8" eb="9">
      <t>ゾウ</t>
    </rPh>
    <rPh sb="9" eb="10">
      <t>イシ</t>
    </rPh>
    <rPh sb="11" eb="13">
      <t>サイセキ</t>
    </rPh>
    <phoneticPr fontId="3"/>
  </si>
  <si>
    <t>農薬　除草剤</t>
    <rPh sb="0" eb="2">
      <t>ノウヤク</t>
    </rPh>
    <rPh sb="3" eb="6">
      <t>ジョソウザイ</t>
    </rPh>
    <phoneticPr fontId="3"/>
  </si>
  <si>
    <t>スチール看板　アクリル看板</t>
    <rPh sb="4" eb="6">
      <t>カンバン</t>
    </rPh>
    <rPh sb="11" eb="13">
      <t>カンバン</t>
    </rPh>
    <phoneticPr fontId="3"/>
  </si>
  <si>
    <t>済</t>
    <phoneticPr fontId="3"/>
  </si>
  <si>
    <t>合資会社相馬紙店</t>
    <rPh sb="0" eb="4">
      <t>ゴウシガイシャ</t>
    </rPh>
    <rPh sb="4" eb="6">
      <t>ソウマ</t>
    </rPh>
    <rPh sb="6" eb="7">
      <t>カミ</t>
    </rPh>
    <rPh sb="7" eb="8">
      <t>テン</t>
    </rPh>
    <phoneticPr fontId="3"/>
  </si>
  <si>
    <t>無限責任社員</t>
    <rPh sb="0" eb="2">
      <t>ムゲン</t>
    </rPh>
    <rPh sb="2" eb="4">
      <t>セキニン</t>
    </rPh>
    <rPh sb="4" eb="6">
      <t>シャイン</t>
    </rPh>
    <phoneticPr fontId="3"/>
  </si>
  <si>
    <t>相馬　完一</t>
    <rPh sb="0" eb="2">
      <t>ソウマ</t>
    </rPh>
    <rPh sb="3" eb="5">
      <t>カンイチ</t>
    </rPh>
    <phoneticPr fontId="3"/>
  </si>
  <si>
    <t>957-0053</t>
    <phoneticPr fontId="3"/>
  </si>
  <si>
    <t>新発田市中央町3丁目5番16号</t>
    <rPh sb="0" eb="4">
      <t>シバタシ</t>
    </rPh>
    <rPh sb="4" eb="6">
      <t>チュウオウ</t>
    </rPh>
    <rPh sb="6" eb="7">
      <t>マチ</t>
    </rPh>
    <rPh sb="8" eb="10">
      <t>チョウメ</t>
    </rPh>
    <rPh sb="11" eb="12">
      <t>バン</t>
    </rPh>
    <rPh sb="14" eb="15">
      <t>ゴウ</t>
    </rPh>
    <phoneticPr fontId="3"/>
  </si>
  <si>
    <t>無限責任社員</t>
    <phoneticPr fontId="3"/>
  </si>
  <si>
    <t>相馬　完一</t>
    <phoneticPr fontId="3"/>
  </si>
  <si>
    <t>0254-22-2332</t>
    <phoneticPr fontId="3"/>
  </si>
  <si>
    <t>0254-26-5834</t>
    <phoneticPr fontId="3"/>
  </si>
  <si>
    <t>紙折り機　裁断機　複写機　印刷機</t>
    <rPh sb="0" eb="2">
      <t>カミオ</t>
    </rPh>
    <rPh sb="3" eb="4">
      <t>キ</t>
    </rPh>
    <rPh sb="5" eb="8">
      <t>サイダンキ</t>
    </rPh>
    <rPh sb="9" eb="12">
      <t>フクシャキ</t>
    </rPh>
    <rPh sb="13" eb="16">
      <t>インサツキ</t>
    </rPh>
    <phoneticPr fontId="3"/>
  </si>
  <si>
    <t>パソコン　プリンター　コンピューター周辺機器　ソフトウェア　トナーカートリッジ</t>
    <rPh sb="18" eb="22">
      <t>シュウヘンキキ</t>
    </rPh>
    <phoneticPr fontId="3"/>
  </si>
  <si>
    <t>空気清浄機　加湿器　乾電池</t>
    <rPh sb="0" eb="5">
      <t>クウキセイジョウキ</t>
    </rPh>
    <rPh sb="6" eb="9">
      <t>カシツキ</t>
    </rPh>
    <rPh sb="10" eb="13">
      <t>カンデンチ</t>
    </rPh>
    <phoneticPr fontId="3"/>
  </si>
  <si>
    <t>FAX</t>
    <phoneticPr fontId="3"/>
  </si>
  <si>
    <t>アンプ　マイク</t>
    <phoneticPr fontId="3"/>
  </si>
  <si>
    <t>済</t>
    <phoneticPr fontId="3"/>
  </si>
  <si>
    <t>飯豊電設工業株式会社</t>
    <rPh sb="0" eb="2">
      <t>イイデ</t>
    </rPh>
    <rPh sb="2" eb="4">
      <t>デンセツ</t>
    </rPh>
    <rPh sb="4" eb="6">
      <t>コウギョウ</t>
    </rPh>
    <rPh sb="6" eb="10">
      <t>カブシキガイシャ</t>
    </rPh>
    <phoneticPr fontId="3"/>
  </si>
  <si>
    <t>桑野　孝章</t>
    <rPh sb="0" eb="2">
      <t>クワノ</t>
    </rPh>
    <rPh sb="3" eb="4">
      <t>タカ</t>
    </rPh>
    <rPh sb="4" eb="5">
      <t>ショウ</t>
    </rPh>
    <phoneticPr fontId="3"/>
  </si>
  <si>
    <t>新発田市豊町2丁目18番5号</t>
    <rPh sb="0" eb="4">
      <t>シバタシ</t>
    </rPh>
    <rPh sb="4" eb="6">
      <t>ユタカチョウ</t>
    </rPh>
    <rPh sb="7" eb="9">
      <t>チョウメ</t>
    </rPh>
    <rPh sb="11" eb="12">
      <t>バン</t>
    </rPh>
    <rPh sb="13" eb="14">
      <t>ゴウ</t>
    </rPh>
    <phoneticPr fontId="3"/>
  </si>
  <si>
    <t>957-0016</t>
    <phoneticPr fontId="3"/>
  </si>
  <si>
    <t>0254-24-2134</t>
    <phoneticPr fontId="3"/>
  </si>
  <si>
    <t>0254-26-3288</t>
    <phoneticPr fontId="3"/>
  </si>
  <si>
    <t>配電設備保守点検　電気保安業務　発電機保守</t>
    <phoneticPr fontId="3"/>
  </si>
  <si>
    <t>電話機　無線機　放送設備保守</t>
    <rPh sb="0" eb="2">
      <t>デンワ</t>
    </rPh>
    <rPh sb="2" eb="3">
      <t>キ</t>
    </rPh>
    <rPh sb="4" eb="7">
      <t>ムセンキ</t>
    </rPh>
    <phoneticPr fontId="3"/>
  </si>
  <si>
    <t>簡易水道計装機保守点検</t>
    <rPh sb="0" eb="2">
      <t>カンイ</t>
    </rPh>
    <rPh sb="2" eb="4">
      <t>スイドウ</t>
    </rPh>
    <rPh sb="4" eb="6">
      <t>ケイソウ</t>
    </rPh>
    <rPh sb="6" eb="7">
      <t>キ</t>
    </rPh>
    <rPh sb="7" eb="9">
      <t>ホシュ</t>
    </rPh>
    <rPh sb="9" eb="11">
      <t>テンケン</t>
    </rPh>
    <phoneticPr fontId="3"/>
  </si>
  <si>
    <t>消防設備　防火設備保守点検</t>
    <phoneticPr fontId="3"/>
  </si>
  <si>
    <t>消防設備　防火設備保守点検</t>
    <phoneticPr fontId="3"/>
  </si>
  <si>
    <t>空調設備保守点検</t>
    <phoneticPr fontId="3"/>
  </si>
  <si>
    <t>空調設備保守点検</t>
    <phoneticPr fontId="3"/>
  </si>
  <si>
    <t>テレビ　録画再生機　冷蔵庫　掃除機　洗濯機　空気清浄機　加湿器　乾電池　コンセント　施設用電器部品</t>
    <rPh sb="4" eb="6">
      <t>ロクガ</t>
    </rPh>
    <rPh sb="6" eb="8">
      <t>サイセイ</t>
    </rPh>
    <rPh sb="8" eb="9">
      <t>キ</t>
    </rPh>
    <rPh sb="10" eb="13">
      <t>レイゾウコ</t>
    </rPh>
    <rPh sb="14" eb="17">
      <t>ソウジキ</t>
    </rPh>
    <rPh sb="18" eb="21">
      <t>センタクキ</t>
    </rPh>
    <rPh sb="22" eb="24">
      <t>クウキ</t>
    </rPh>
    <rPh sb="24" eb="26">
      <t>セイジョウ</t>
    </rPh>
    <rPh sb="26" eb="27">
      <t>キ</t>
    </rPh>
    <rPh sb="28" eb="30">
      <t>カシツ</t>
    </rPh>
    <rPh sb="30" eb="31">
      <t>キ</t>
    </rPh>
    <rPh sb="32" eb="35">
      <t>カンデンチ</t>
    </rPh>
    <rPh sb="42" eb="45">
      <t>シセツヨウ</t>
    </rPh>
    <rPh sb="45" eb="47">
      <t>デンキ</t>
    </rPh>
    <rPh sb="47" eb="49">
      <t>ブヒン</t>
    </rPh>
    <phoneticPr fontId="3"/>
  </si>
  <si>
    <t>アンプ　マイク</t>
    <phoneticPr fontId="3"/>
  </si>
  <si>
    <t>電話機　無線機　FAX</t>
    <phoneticPr fontId="3"/>
  </si>
  <si>
    <t>電話機　無線機　FAX</t>
    <phoneticPr fontId="3"/>
  </si>
  <si>
    <t>クーラー　扇風機　</t>
    <phoneticPr fontId="3"/>
  </si>
  <si>
    <t>教室用暖房機　施設用暖房機　</t>
    <phoneticPr fontId="3"/>
  </si>
  <si>
    <t>教室用暖房機　施設用暖房機</t>
    <rPh sb="0" eb="3">
      <t>キョウシツヨウ</t>
    </rPh>
    <rPh sb="3" eb="6">
      <t>ダンボウキ</t>
    </rPh>
    <rPh sb="7" eb="10">
      <t>シセツヨウ</t>
    </rPh>
    <rPh sb="10" eb="13">
      <t>ダンボウキ</t>
    </rPh>
    <phoneticPr fontId="3"/>
  </si>
  <si>
    <t>電気ストーブ　電気温風器</t>
    <rPh sb="0" eb="2">
      <t>デンキ</t>
    </rPh>
    <rPh sb="7" eb="9">
      <t>デンキ</t>
    </rPh>
    <rPh sb="9" eb="12">
      <t>オンプウキ</t>
    </rPh>
    <phoneticPr fontId="3"/>
  </si>
  <si>
    <t>シンク　ガステーブル　給食用厨房機器</t>
    <rPh sb="11" eb="14">
      <t>キュウショクヨウ</t>
    </rPh>
    <rPh sb="14" eb="16">
      <t>チュウボウ</t>
    </rPh>
    <rPh sb="16" eb="18">
      <t>キキ</t>
    </rPh>
    <phoneticPr fontId="3"/>
  </si>
  <si>
    <t>水道メーター　可搬式ポンプ</t>
    <rPh sb="0" eb="2">
      <t>スイドウ</t>
    </rPh>
    <rPh sb="7" eb="9">
      <t>カハン</t>
    </rPh>
    <rPh sb="9" eb="10">
      <t>シキ</t>
    </rPh>
    <phoneticPr fontId="3"/>
  </si>
  <si>
    <t>貯水槽清掃業務　貯水槽点検業務</t>
    <rPh sb="0" eb="3">
      <t>チョスイソウ</t>
    </rPh>
    <rPh sb="3" eb="5">
      <t>セイソウ</t>
    </rPh>
    <rPh sb="5" eb="7">
      <t>ギョウム</t>
    </rPh>
    <rPh sb="8" eb="11">
      <t>チョスイソウ</t>
    </rPh>
    <rPh sb="11" eb="13">
      <t>テンケン</t>
    </rPh>
    <rPh sb="13" eb="15">
      <t>ギョウム</t>
    </rPh>
    <phoneticPr fontId="3"/>
  </si>
  <si>
    <t>済</t>
    <phoneticPr fontId="3"/>
  </si>
  <si>
    <t>部長</t>
    <rPh sb="0" eb="2">
      <t>ブチョウ</t>
    </rPh>
    <phoneticPr fontId="3"/>
  </si>
  <si>
    <t>丸田　賢一郎</t>
    <rPh sb="0" eb="2">
      <t>マルタ</t>
    </rPh>
    <rPh sb="3" eb="6">
      <t>ケンイチロウ</t>
    </rPh>
    <phoneticPr fontId="3"/>
  </si>
  <si>
    <t>101-0041</t>
    <phoneticPr fontId="3"/>
  </si>
  <si>
    <t>東京都千代田区神田須田町1丁目25番地</t>
    <rPh sb="0" eb="3">
      <t>トウキョウト</t>
    </rPh>
    <rPh sb="3" eb="7">
      <t>チヨダク</t>
    </rPh>
    <rPh sb="7" eb="9">
      <t>カンダ</t>
    </rPh>
    <rPh sb="9" eb="11">
      <t>スダ</t>
    </rPh>
    <rPh sb="11" eb="12">
      <t>マチ</t>
    </rPh>
    <rPh sb="13" eb="15">
      <t>チョウメ</t>
    </rPh>
    <rPh sb="17" eb="19">
      <t>バンチ</t>
    </rPh>
    <phoneticPr fontId="3"/>
  </si>
  <si>
    <t>県外</t>
  </si>
  <si>
    <t>メタウォーター株式会社　新潟営業所</t>
    <rPh sb="7" eb="11">
      <t>カブシキガイシャ</t>
    </rPh>
    <rPh sb="12" eb="14">
      <t>ニイガタ</t>
    </rPh>
    <rPh sb="14" eb="17">
      <t>エイギョウショ</t>
    </rPh>
    <phoneticPr fontId="3"/>
  </si>
  <si>
    <t>950-0917</t>
    <phoneticPr fontId="3"/>
  </si>
  <si>
    <t>950-0917</t>
    <phoneticPr fontId="3"/>
  </si>
  <si>
    <t>新潟市中央区天神1丁目12番地7　LEXN1</t>
    <rPh sb="0" eb="3">
      <t>ニイガタシ</t>
    </rPh>
    <rPh sb="3" eb="6">
      <t>チュウオウク</t>
    </rPh>
    <rPh sb="6" eb="8">
      <t>テンジン</t>
    </rPh>
    <rPh sb="9" eb="11">
      <t>チョウメ</t>
    </rPh>
    <rPh sb="13" eb="15">
      <t>バンチ</t>
    </rPh>
    <phoneticPr fontId="3"/>
  </si>
  <si>
    <t>025-368-7067</t>
    <phoneticPr fontId="3"/>
  </si>
  <si>
    <t>025-368-7069</t>
    <phoneticPr fontId="3"/>
  </si>
  <si>
    <t>ごみ焼却場運転管理業務　不燃物処理場運転管理業務</t>
    <rPh sb="2" eb="5">
      <t>ショウキャクジョウ</t>
    </rPh>
    <rPh sb="5" eb="7">
      <t>ウンテン</t>
    </rPh>
    <rPh sb="7" eb="9">
      <t>カンリ</t>
    </rPh>
    <rPh sb="9" eb="11">
      <t>ギョウム</t>
    </rPh>
    <rPh sb="12" eb="15">
      <t>フネンブツ</t>
    </rPh>
    <rPh sb="15" eb="17">
      <t>ショリ</t>
    </rPh>
    <rPh sb="17" eb="18">
      <t>ジョウ</t>
    </rPh>
    <rPh sb="18" eb="22">
      <t>ウンテンカンリ</t>
    </rPh>
    <rPh sb="22" eb="24">
      <t>ギョウム</t>
    </rPh>
    <phoneticPr fontId="3"/>
  </si>
  <si>
    <t>配電設備保守点検　発電機保守</t>
    <rPh sb="0" eb="2">
      <t>ハイデン</t>
    </rPh>
    <rPh sb="2" eb="4">
      <t>セツビ</t>
    </rPh>
    <rPh sb="4" eb="6">
      <t>ホシュ</t>
    </rPh>
    <rPh sb="6" eb="8">
      <t>テンケン</t>
    </rPh>
    <rPh sb="9" eb="11">
      <t>ハツデン</t>
    </rPh>
    <rPh sb="11" eb="12">
      <t>キ</t>
    </rPh>
    <rPh sb="12" eb="14">
      <t>ホシュ</t>
    </rPh>
    <phoneticPr fontId="3"/>
  </si>
  <si>
    <t>簡易水道計装機保守点検</t>
    <rPh sb="0" eb="2">
      <t>カンイ</t>
    </rPh>
    <rPh sb="2" eb="4">
      <t>スイドウ</t>
    </rPh>
    <rPh sb="4" eb="5">
      <t>ケイ</t>
    </rPh>
    <rPh sb="6" eb="7">
      <t>キ</t>
    </rPh>
    <rPh sb="7" eb="9">
      <t>ホシュ</t>
    </rPh>
    <rPh sb="9" eb="11">
      <t>テンケン</t>
    </rPh>
    <phoneticPr fontId="3"/>
  </si>
  <si>
    <t>水質・環境測定用機器　分析機器</t>
    <rPh sb="0" eb="2">
      <t>スイシツ</t>
    </rPh>
    <rPh sb="3" eb="5">
      <t>カンキョウ</t>
    </rPh>
    <rPh sb="5" eb="7">
      <t>ソクテイ</t>
    </rPh>
    <rPh sb="7" eb="8">
      <t>ヨウ</t>
    </rPh>
    <rPh sb="8" eb="10">
      <t>キキ</t>
    </rPh>
    <rPh sb="11" eb="13">
      <t>ブンセキ</t>
    </rPh>
    <rPh sb="13" eb="15">
      <t>キキ</t>
    </rPh>
    <phoneticPr fontId="3"/>
  </si>
  <si>
    <t>下水道処理施設使用薬品　水道水処理施設使用薬品</t>
    <rPh sb="0" eb="3">
      <t>ゲスイドウ</t>
    </rPh>
    <rPh sb="3" eb="5">
      <t>ショリ</t>
    </rPh>
    <rPh sb="5" eb="7">
      <t>シセツ</t>
    </rPh>
    <rPh sb="7" eb="9">
      <t>シヨウ</t>
    </rPh>
    <rPh sb="9" eb="11">
      <t>ヤクヒン</t>
    </rPh>
    <rPh sb="12" eb="15">
      <t>スイドウスイ</t>
    </rPh>
    <rPh sb="15" eb="17">
      <t>ショリ</t>
    </rPh>
    <rPh sb="17" eb="19">
      <t>シセツ</t>
    </rPh>
    <rPh sb="19" eb="21">
      <t>シヨウ</t>
    </rPh>
    <rPh sb="21" eb="23">
      <t>ヤクヒン</t>
    </rPh>
    <phoneticPr fontId="3"/>
  </si>
  <si>
    <t>東京テクニカル・サービス株式会社</t>
    <rPh sb="0" eb="2">
      <t>トウキョウ</t>
    </rPh>
    <rPh sb="12" eb="16">
      <t>カブシキガイシャ</t>
    </rPh>
    <phoneticPr fontId="3"/>
  </si>
  <si>
    <t>代表取締役</t>
    <phoneticPr fontId="3"/>
  </si>
  <si>
    <t>代表取締役</t>
    <phoneticPr fontId="3"/>
  </si>
  <si>
    <t>279-0022</t>
    <phoneticPr fontId="3"/>
  </si>
  <si>
    <t>東京テクニカル・サービス株式会社　東京本部</t>
    <rPh sb="0" eb="2">
      <t>トウキョウ</t>
    </rPh>
    <rPh sb="12" eb="16">
      <t>カブシキガイシャ</t>
    </rPh>
    <rPh sb="17" eb="19">
      <t>トウキョウ</t>
    </rPh>
    <rPh sb="19" eb="21">
      <t>ホンブ</t>
    </rPh>
    <phoneticPr fontId="3"/>
  </si>
  <si>
    <t>134-0088</t>
    <phoneticPr fontId="3"/>
  </si>
  <si>
    <t>東京都江戸川区西葛西八丁目20番20号</t>
    <rPh sb="0" eb="3">
      <t>トウキョウト</t>
    </rPh>
    <rPh sb="3" eb="7">
      <t>エドガワク</t>
    </rPh>
    <rPh sb="7" eb="8">
      <t>ニシ</t>
    </rPh>
    <rPh sb="10" eb="13">
      <t>ハッチョウメ</t>
    </rPh>
    <rPh sb="15" eb="16">
      <t>バン</t>
    </rPh>
    <rPh sb="18" eb="19">
      <t>ゴウ</t>
    </rPh>
    <phoneticPr fontId="3"/>
  </si>
  <si>
    <t>03-3688-3284</t>
    <phoneticPr fontId="3"/>
  </si>
  <si>
    <t>代表取締役</t>
    <phoneticPr fontId="3"/>
  </si>
  <si>
    <t>一般廃棄物収集運搬　中間処理</t>
    <rPh sb="0" eb="2">
      <t>イッパン</t>
    </rPh>
    <rPh sb="2" eb="5">
      <t>ハイキブツ</t>
    </rPh>
    <rPh sb="5" eb="7">
      <t>シュウシュウ</t>
    </rPh>
    <rPh sb="7" eb="9">
      <t>ウンパン</t>
    </rPh>
    <rPh sb="10" eb="12">
      <t>チュウカン</t>
    </rPh>
    <rPh sb="12" eb="14">
      <t>ショリ</t>
    </rPh>
    <phoneticPr fontId="3"/>
  </si>
  <si>
    <t>古紙リサイクル</t>
    <rPh sb="0" eb="2">
      <t>コシ</t>
    </rPh>
    <phoneticPr fontId="3"/>
  </si>
  <si>
    <t>合併浄化槽清掃業務　合併浄化槽点検業務</t>
    <rPh sb="0" eb="2">
      <t>ガッペイ</t>
    </rPh>
    <rPh sb="2" eb="5">
      <t>ジョウカソウ</t>
    </rPh>
    <rPh sb="5" eb="7">
      <t>セイソウ</t>
    </rPh>
    <rPh sb="7" eb="9">
      <t>ギョウム</t>
    </rPh>
    <rPh sb="10" eb="12">
      <t>ガッペイ</t>
    </rPh>
    <rPh sb="12" eb="15">
      <t>ジョウカソウ</t>
    </rPh>
    <rPh sb="15" eb="17">
      <t>テンケン</t>
    </rPh>
    <rPh sb="17" eb="19">
      <t>ギョウム</t>
    </rPh>
    <phoneticPr fontId="3"/>
  </si>
  <si>
    <t>ジーエムいちはら工業株式会社</t>
    <rPh sb="8" eb="10">
      <t>コウギョウ</t>
    </rPh>
    <rPh sb="10" eb="14">
      <t>カブシキガイシャ</t>
    </rPh>
    <phoneticPr fontId="3"/>
  </si>
  <si>
    <t>光野　幸子</t>
    <rPh sb="0" eb="1">
      <t>ヒカリ</t>
    </rPh>
    <rPh sb="1" eb="2">
      <t>ノ</t>
    </rPh>
    <rPh sb="3" eb="5">
      <t>サチコ</t>
    </rPh>
    <phoneticPr fontId="3"/>
  </si>
  <si>
    <t>322-0046</t>
    <phoneticPr fontId="3"/>
  </si>
  <si>
    <t>栃木県鹿沼市樅山町上原267番地</t>
    <rPh sb="0" eb="3">
      <t>トチギケン</t>
    </rPh>
    <rPh sb="3" eb="5">
      <t>シカヌマ</t>
    </rPh>
    <rPh sb="5" eb="6">
      <t>シ</t>
    </rPh>
    <rPh sb="6" eb="7">
      <t>モミ</t>
    </rPh>
    <rPh sb="7" eb="8">
      <t>ヤマ</t>
    </rPh>
    <rPh sb="8" eb="9">
      <t>マチ</t>
    </rPh>
    <rPh sb="9" eb="11">
      <t>ウエハラ</t>
    </rPh>
    <rPh sb="14" eb="16">
      <t>バンチ</t>
    </rPh>
    <phoneticPr fontId="3"/>
  </si>
  <si>
    <t>322-0046</t>
    <phoneticPr fontId="3"/>
  </si>
  <si>
    <t>0289-64-1511</t>
    <phoneticPr fontId="3"/>
  </si>
  <si>
    <t>0289-64-1514</t>
    <phoneticPr fontId="3"/>
  </si>
  <si>
    <t>消防ポンプ積載車　各種消防ポンプ自動車</t>
    <rPh sb="0" eb="2">
      <t>ショウボウ</t>
    </rPh>
    <rPh sb="5" eb="8">
      <t>セキサイシャ</t>
    </rPh>
    <rPh sb="9" eb="13">
      <t>カクシュショウボウ</t>
    </rPh>
    <rPh sb="16" eb="19">
      <t>ジドウシャ</t>
    </rPh>
    <phoneticPr fontId="3"/>
  </si>
  <si>
    <t>株式会社増子工業所</t>
    <rPh sb="0" eb="4">
      <t>カブシキガイシャ</t>
    </rPh>
    <rPh sb="4" eb="6">
      <t>マスコ</t>
    </rPh>
    <rPh sb="6" eb="9">
      <t>コウギョウショ</t>
    </rPh>
    <phoneticPr fontId="3"/>
  </si>
  <si>
    <t>増子　浩二</t>
    <rPh sb="0" eb="2">
      <t>マスコ</t>
    </rPh>
    <rPh sb="3" eb="5">
      <t>コウジ</t>
    </rPh>
    <phoneticPr fontId="3"/>
  </si>
  <si>
    <t>0254-24-4553</t>
    <phoneticPr fontId="3"/>
  </si>
  <si>
    <t>0254-24-4575</t>
    <phoneticPr fontId="3"/>
  </si>
  <si>
    <t>教室用暖房機　施設用暖房機　</t>
    <phoneticPr fontId="3"/>
  </si>
  <si>
    <t>教室用暖房機　施設用暖房機　</t>
  </si>
  <si>
    <t>シンク　ガステーブル　給食用厨房機器　</t>
    <phoneticPr fontId="3"/>
  </si>
  <si>
    <t>クーラー　扇風機　</t>
  </si>
  <si>
    <t>空調設備保守点検</t>
    <phoneticPr fontId="3"/>
  </si>
  <si>
    <t>水道メーター　可搬式ポンプ</t>
  </si>
  <si>
    <t>鋼管</t>
    <phoneticPr fontId="3"/>
  </si>
  <si>
    <t>上・下水道用資材</t>
  </si>
  <si>
    <t>電気ストーブ　電気温風器　</t>
    <phoneticPr fontId="3"/>
  </si>
  <si>
    <t>電気ストーブ　電気温風器　</t>
    <phoneticPr fontId="3"/>
  </si>
  <si>
    <t>産業廃棄物収集運搬</t>
    <phoneticPr fontId="3"/>
  </si>
  <si>
    <t>済</t>
    <phoneticPr fontId="3"/>
  </si>
  <si>
    <t>株式会社大昭商事</t>
    <rPh sb="0" eb="4">
      <t>カブシキガイシャ</t>
    </rPh>
    <phoneticPr fontId="3"/>
  </si>
  <si>
    <t>代表取締役</t>
    <phoneticPr fontId="3"/>
  </si>
  <si>
    <t>清水　信博</t>
    <phoneticPr fontId="3"/>
  </si>
  <si>
    <t>943-0872</t>
    <phoneticPr fontId="3"/>
  </si>
  <si>
    <t>025-524-2234</t>
    <phoneticPr fontId="3"/>
  </si>
  <si>
    <t>025-524-3169</t>
    <phoneticPr fontId="3"/>
  </si>
  <si>
    <t>消防ポンプ　ホース　吸水管　消火器　避難救助器具　救命袋　担架　消防服　消防防火衣　消防手袋　消防長靴　ヘルメット　救命ボート</t>
    <phoneticPr fontId="3"/>
  </si>
  <si>
    <t>消防ポンプ積載車　消防ポンプ自動車　救助工作車</t>
    <phoneticPr fontId="3"/>
  </si>
  <si>
    <t>消防団旗　横断幕　のぼり旗　</t>
    <phoneticPr fontId="3"/>
  </si>
  <si>
    <t>道路標識　スノーポール　カーブミラー</t>
    <phoneticPr fontId="3"/>
  </si>
  <si>
    <t>スチール看板　アクリル看板　</t>
    <phoneticPr fontId="3"/>
  </si>
  <si>
    <t>スチール看板　アクリル看板　</t>
    <phoneticPr fontId="3"/>
  </si>
  <si>
    <t>作業用ブルゾン　防寒コート　作業用ズボン　雨具　帽子　</t>
    <phoneticPr fontId="3"/>
  </si>
  <si>
    <t>保安靴　長靴　</t>
    <phoneticPr fontId="3"/>
  </si>
  <si>
    <t>麻袋　フレキシブルコンテナバック　ブルーシート　</t>
    <phoneticPr fontId="3"/>
  </si>
  <si>
    <t>麻袋　フレキシブルコンテナバック　ブルーシート　</t>
    <phoneticPr fontId="3"/>
  </si>
  <si>
    <t>電装品　サイレン　回転灯</t>
    <phoneticPr fontId="3"/>
  </si>
  <si>
    <t>空気清浄機</t>
    <rPh sb="0" eb="2">
      <t>クウキ</t>
    </rPh>
    <rPh sb="2" eb="4">
      <t>セイジョウ</t>
    </rPh>
    <rPh sb="4" eb="5">
      <t>キ</t>
    </rPh>
    <phoneticPr fontId="3"/>
  </si>
  <si>
    <t>事務用机椅子　保管庫</t>
    <phoneticPr fontId="3"/>
  </si>
  <si>
    <t>包帯　ガーゼ　脱脂綿　マスク　手指消毒剤　</t>
    <phoneticPr fontId="3"/>
  </si>
  <si>
    <t>車椅子　介護用品　</t>
    <phoneticPr fontId="3"/>
  </si>
  <si>
    <t>株式会社ヴァイオス</t>
    <rPh sb="0" eb="4">
      <t>カブシキガイシャ</t>
    </rPh>
    <phoneticPr fontId="3"/>
  </si>
  <si>
    <t>吉村　英樹</t>
    <rPh sb="0" eb="2">
      <t>ヨシムラ</t>
    </rPh>
    <rPh sb="3" eb="5">
      <t>ヒデキ</t>
    </rPh>
    <phoneticPr fontId="3"/>
  </si>
  <si>
    <t>640-0112</t>
    <phoneticPr fontId="3"/>
  </si>
  <si>
    <t>和歌山県和歌山市西庄295番地の9</t>
    <rPh sb="0" eb="4">
      <t>ワカヤマケン</t>
    </rPh>
    <rPh sb="4" eb="8">
      <t>ワカヤマシ</t>
    </rPh>
    <rPh sb="8" eb="9">
      <t>ニシ</t>
    </rPh>
    <rPh sb="9" eb="10">
      <t>ショウ</t>
    </rPh>
    <rPh sb="13" eb="15">
      <t>バンチ</t>
    </rPh>
    <phoneticPr fontId="3"/>
  </si>
  <si>
    <t>株式会社ヴァイオス　桃山リサイクルセンター</t>
    <rPh sb="0" eb="4">
      <t>カブシキガイシャ</t>
    </rPh>
    <rPh sb="10" eb="12">
      <t>モモヤマ</t>
    </rPh>
    <phoneticPr fontId="3"/>
  </si>
  <si>
    <t>649-6112</t>
    <phoneticPr fontId="3"/>
  </si>
  <si>
    <t>和歌山県紀の川市桃山町調月2822-6</t>
    <rPh sb="0" eb="4">
      <t>ワカヤマケン</t>
    </rPh>
    <rPh sb="4" eb="5">
      <t>キ</t>
    </rPh>
    <rPh sb="6" eb="7">
      <t>カワ</t>
    </rPh>
    <rPh sb="7" eb="8">
      <t>シ</t>
    </rPh>
    <rPh sb="8" eb="10">
      <t>モモヤマ</t>
    </rPh>
    <rPh sb="10" eb="11">
      <t>チョウ</t>
    </rPh>
    <rPh sb="11" eb="12">
      <t>シラ</t>
    </rPh>
    <rPh sb="12" eb="13">
      <t>ツキ</t>
    </rPh>
    <phoneticPr fontId="3"/>
  </si>
  <si>
    <t>0736-66-9356</t>
    <phoneticPr fontId="3"/>
  </si>
  <si>
    <t>0736-66-9357</t>
    <phoneticPr fontId="3"/>
  </si>
  <si>
    <t>株式会社協働管財</t>
    <rPh sb="0" eb="4">
      <t>カブシキガイシャ</t>
    </rPh>
    <rPh sb="4" eb="6">
      <t>キョウドウ</t>
    </rPh>
    <rPh sb="6" eb="8">
      <t>カンザイ</t>
    </rPh>
    <phoneticPr fontId="3"/>
  </si>
  <si>
    <t>塚本　吉朗</t>
    <rPh sb="0" eb="2">
      <t>ツカモト</t>
    </rPh>
    <rPh sb="3" eb="5">
      <t>ヨシロウ</t>
    </rPh>
    <phoneticPr fontId="3"/>
  </si>
  <si>
    <t>160-0011</t>
    <phoneticPr fontId="3"/>
  </si>
  <si>
    <t>東京都新宿区若葉1丁目10番11号</t>
    <rPh sb="0" eb="3">
      <t>トウキョウト</t>
    </rPh>
    <rPh sb="3" eb="6">
      <t>シンジュクク</t>
    </rPh>
    <rPh sb="6" eb="8">
      <t>ワカバ</t>
    </rPh>
    <rPh sb="9" eb="11">
      <t>チョウメ</t>
    </rPh>
    <rPh sb="13" eb="14">
      <t>バン</t>
    </rPh>
    <rPh sb="16" eb="17">
      <t>ゴウ</t>
    </rPh>
    <phoneticPr fontId="3"/>
  </si>
  <si>
    <t>03-3353-1120</t>
    <phoneticPr fontId="3"/>
  </si>
  <si>
    <t>03-3353-1130</t>
    <phoneticPr fontId="3"/>
  </si>
  <si>
    <t>株式会社ハクトートータルサービス</t>
    <rPh sb="0" eb="4">
      <t>カブシキガイシャ</t>
    </rPh>
    <phoneticPr fontId="3"/>
  </si>
  <si>
    <t>白鳥　頼利</t>
    <rPh sb="0" eb="2">
      <t>シラトリ</t>
    </rPh>
    <rPh sb="3" eb="4">
      <t>タヨ</t>
    </rPh>
    <rPh sb="4" eb="5">
      <t>トシ</t>
    </rPh>
    <phoneticPr fontId="3"/>
  </si>
  <si>
    <t>399-4511</t>
    <phoneticPr fontId="3"/>
  </si>
  <si>
    <t>0265-78-8340</t>
    <phoneticPr fontId="3"/>
  </si>
  <si>
    <t>0265-76-1939</t>
    <phoneticPr fontId="3"/>
  </si>
  <si>
    <t>一般廃棄物収集運搬　中間処理</t>
    <rPh sb="5" eb="7">
      <t>シュウシュウ</t>
    </rPh>
    <rPh sb="7" eb="9">
      <t>ウンパン</t>
    </rPh>
    <rPh sb="10" eb="14">
      <t>チュウカンショリ</t>
    </rPh>
    <phoneticPr fontId="3"/>
  </si>
  <si>
    <t>産業廃棄物収集運搬</t>
    <rPh sb="0" eb="2">
      <t>サンギョウ</t>
    </rPh>
    <rPh sb="5" eb="7">
      <t>シュウシュウ</t>
    </rPh>
    <rPh sb="7" eb="9">
      <t>ウンパン</t>
    </rPh>
    <phoneticPr fontId="3"/>
  </si>
  <si>
    <t>宿日直</t>
    <rPh sb="0" eb="3">
      <t>シュクニッチョク</t>
    </rPh>
    <phoneticPr fontId="3"/>
  </si>
  <si>
    <t>ねずみ駆除</t>
    <rPh sb="3" eb="5">
      <t>クジョ</t>
    </rPh>
    <phoneticPr fontId="3"/>
  </si>
  <si>
    <t>957-0065</t>
    <phoneticPr fontId="3"/>
  </si>
  <si>
    <t>草刈機　刈払機　発電機　チェーンソー　ポンプ　耕うん機　噴霧器</t>
    <rPh sb="8" eb="11">
      <t>ハツデンキ</t>
    </rPh>
    <rPh sb="23" eb="27">
      <t>コウウンキ</t>
    </rPh>
    <rPh sb="28" eb="31">
      <t>フンムキ</t>
    </rPh>
    <phoneticPr fontId="3"/>
  </si>
  <si>
    <t>アスファルト混合物　セメント　石灰　コンクリート　舗装用資材</t>
    <rPh sb="6" eb="9">
      <t>コンゴウブツ</t>
    </rPh>
    <rPh sb="15" eb="17">
      <t>セッカイ</t>
    </rPh>
    <rPh sb="25" eb="27">
      <t>ホソウ</t>
    </rPh>
    <rPh sb="27" eb="28">
      <t>ヨウ</t>
    </rPh>
    <rPh sb="28" eb="30">
      <t>シザイ</t>
    </rPh>
    <phoneticPr fontId="3"/>
  </si>
  <si>
    <t>鉄筋　鉄骨　鋼管　アルミ　ワイヤーメッシュ</t>
    <rPh sb="0" eb="2">
      <t>テッキン</t>
    </rPh>
    <rPh sb="3" eb="5">
      <t>テッコツ</t>
    </rPh>
    <rPh sb="6" eb="7">
      <t>ハガネ</t>
    </rPh>
    <rPh sb="7" eb="8">
      <t>カン</t>
    </rPh>
    <phoneticPr fontId="3"/>
  </si>
  <si>
    <t>作業用ブルゾン　防寒コート　作業用ズボン　雨具　帽子　作業手袋　軍手　足袋　反射ベスト　ヘルメット</t>
    <rPh sb="0" eb="3">
      <t>サギョウヨウ</t>
    </rPh>
    <rPh sb="8" eb="10">
      <t>ボウカン</t>
    </rPh>
    <rPh sb="14" eb="17">
      <t>サギョウヨウ</t>
    </rPh>
    <rPh sb="21" eb="23">
      <t>アマグ</t>
    </rPh>
    <rPh sb="24" eb="26">
      <t>ボウシ</t>
    </rPh>
    <rPh sb="27" eb="29">
      <t>サギョウ</t>
    </rPh>
    <rPh sb="29" eb="31">
      <t>テブクロ</t>
    </rPh>
    <rPh sb="32" eb="34">
      <t>グンテ</t>
    </rPh>
    <rPh sb="35" eb="37">
      <t>タビ</t>
    </rPh>
    <rPh sb="38" eb="40">
      <t>ハンシャ</t>
    </rPh>
    <phoneticPr fontId="3"/>
  </si>
  <si>
    <t>保安靴　室内履き　厨房シューズ　長靴　安全靴　スリッパ　サンダル</t>
    <rPh sb="0" eb="2">
      <t>ホアン</t>
    </rPh>
    <rPh sb="2" eb="3">
      <t>クツ</t>
    </rPh>
    <rPh sb="4" eb="6">
      <t>シツナイ</t>
    </rPh>
    <rPh sb="6" eb="7">
      <t>バ</t>
    </rPh>
    <rPh sb="9" eb="11">
      <t>チュウボウ</t>
    </rPh>
    <rPh sb="16" eb="18">
      <t>ナガグツ</t>
    </rPh>
    <rPh sb="19" eb="21">
      <t>アンゼン</t>
    </rPh>
    <rPh sb="21" eb="22">
      <t>クツ</t>
    </rPh>
    <phoneticPr fontId="3"/>
  </si>
  <si>
    <t>木材　木材加工品</t>
    <rPh sb="0" eb="2">
      <t>モクザイ</t>
    </rPh>
    <rPh sb="3" eb="5">
      <t>モクザイ</t>
    </rPh>
    <rPh sb="5" eb="7">
      <t>カコウ</t>
    </rPh>
    <rPh sb="7" eb="8">
      <t>ヒン</t>
    </rPh>
    <phoneticPr fontId="3"/>
  </si>
  <si>
    <t>株式会社コメリ</t>
    <rPh sb="0" eb="4">
      <t>カブシキガイシャ</t>
    </rPh>
    <phoneticPr fontId="3"/>
  </si>
  <si>
    <t>捧 雄一郎</t>
    <phoneticPr fontId="3"/>
  </si>
  <si>
    <t>950-1492</t>
    <phoneticPr fontId="3"/>
  </si>
  <si>
    <t>新潟市南区清水4501番地1</t>
  </si>
  <si>
    <t>株式会社コメリキャピタル</t>
    <rPh sb="0" eb="4">
      <t>カブシキガイシャ</t>
    </rPh>
    <phoneticPr fontId="3"/>
  </si>
  <si>
    <t>コメリカードセンター</t>
    <phoneticPr fontId="3"/>
  </si>
  <si>
    <t>950-0911</t>
    <phoneticPr fontId="3"/>
  </si>
  <si>
    <t>新潟市中央区笹口1-19-24</t>
    <rPh sb="0" eb="3">
      <t>ニイガタシ</t>
    </rPh>
    <rPh sb="3" eb="6">
      <t>チュウオウク</t>
    </rPh>
    <rPh sb="6" eb="8">
      <t>ササグチ</t>
    </rPh>
    <phoneticPr fontId="3"/>
  </si>
  <si>
    <t>025-333-4117</t>
    <phoneticPr fontId="3"/>
  </si>
  <si>
    <t>石けん　ワックス類　家庭用金物　荒物　陶磁器　ビニール用品　手袋　塗料　</t>
    <phoneticPr fontId="3"/>
  </si>
  <si>
    <t>草刈機　刈払機</t>
    <phoneticPr fontId="3"/>
  </si>
  <si>
    <t>草刈機　刈払機</t>
    <phoneticPr fontId="3"/>
  </si>
  <si>
    <t>サッシ　木材</t>
    <phoneticPr fontId="3"/>
  </si>
  <si>
    <t>砂　砂利　土　</t>
    <phoneticPr fontId="3"/>
  </si>
  <si>
    <t>セメント　石灰　コンクリート　舗装用資材　</t>
    <phoneticPr fontId="3"/>
  </si>
  <si>
    <t>鉄筋　鉄骨　鋼管　アルミ　</t>
    <phoneticPr fontId="3"/>
  </si>
  <si>
    <t>上・下水道用資材</t>
    <phoneticPr fontId="3"/>
  </si>
  <si>
    <t>上・下水道用資材</t>
    <phoneticPr fontId="3"/>
  </si>
  <si>
    <t>クーラー　扇風機　</t>
    <phoneticPr fontId="3"/>
  </si>
  <si>
    <t>テレビ　録画再生機　冷蔵庫　掃除機　洗濯機　空気清浄機　加湿器　乾電池　コンセント　施設用電器部品　</t>
    <rPh sb="4" eb="9">
      <t>ロクガサイセイキ</t>
    </rPh>
    <phoneticPr fontId="3"/>
  </si>
  <si>
    <t>文房具　コピー用紙　事務用机椅子　保管庫</t>
    <phoneticPr fontId="3"/>
  </si>
  <si>
    <t>八光海運株式会社</t>
    <rPh sb="4" eb="8">
      <t>カブシキガイシャ</t>
    </rPh>
    <phoneticPr fontId="3"/>
  </si>
  <si>
    <t>代表取締役　</t>
    <phoneticPr fontId="3"/>
  </si>
  <si>
    <t>足立　敏己</t>
    <phoneticPr fontId="3"/>
  </si>
  <si>
    <t>585-0002</t>
    <phoneticPr fontId="3"/>
  </si>
  <si>
    <t>大阪府南河内郡河南町大字一須賀453番地の1</t>
    <rPh sb="18" eb="20">
      <t>バンチ</t>
    </rPh>
    <phoneticPr fontId="3"/>
  </si>
  <si>
    <t>0721-93-2222</t>
    <phoneticPr fontId="3"/>
  </si>
  <si>
    <t>0721-93-5610</t>
    <phoneticPr fontId="3"/>
  </si>
  <si>
    <t>一般廃棄物収集運搬　中間処理</t>
    <phoneticPr fontId="3"/>
  </si>
  <si>
    <t>産業廃棄物収集運搬　中間処理</t>
    <phoneticPr fontId="3"/>
  </si>
  <si>
    <t>し尿処理施設等の清掃業務</t>
    <phoneticPr fontId="3"/>
  </si>
  <si>
    <t>エコ文具のHaga</t>
    <rPh sb="2" eb="4">
      <t>ブング</t>
    </rPh>
    <phoneticPr fontId="3"/>
  </si>
  <si>
    <t>羽賀　直樹</t>
    <rPh sb="0" eb="2">
      <t>ハガ</t>
    </rPh>
    <rPh sb="3" eb="5">
      <t>ナオキ</t>
    </rPh>
    <phoneticPr fontId="3"/>
  </si>
  <si>
    <t>957-0051</t>
    <phoneticPr fontId="3"/>
  </si>
  <si>
    <t>新発田市城北町3丁目6番5号</t>
    <rPh sb="0" eb="4">
      <t>シバタシ</t>
    </rPh>
    <rPh sb="4" eb="7">
      <t>ジョウホクチョウ</t>
    </rPh>
    <rPh sb="8" eb="10">
      <t>チョウメ</t>
    </rPh>
    <rPh sb="11" eb="12">
      <t>バン</t>
    </rPh>
    <rPh sb="13" eb="14">
      <t>ゴウ</t>
    </rPh>
    <phoneticPr fontId="3"/>
  </si>
  <si>
    <t>0254-22-3179</t>
    <phoneticPr fontId="3"/>
  </si>
  <si>
    <t>0254-22-3179</t>
    <phoneticPr fontId="3"/>
  </si>
  <si>
    <t>紙折り機　裁断機　郵便計器　複写機　印刷機</t>
    <rPh sb="0" eb="1">
      <t>カミ</t>
    </rPh>
    <rPh sb="1" eb="2">
      <t>オリ</t>
    </rPh>
    <rPh sb="5" eb="8">
      <t>サイダンキ</t>
    </rPh>
    <rPh sb="9" eb="11">
      <t>ユウビン</t>
    </rPh>
    <rPh sb="11" eb="13">
      <t>ケイキ</t>
    </rPh>
    <rPh sb="14" eb="17">
      <t>フクシャキ</t>
    </rPh>
    <rPh sb="18" eb="20">
      <t>インサツ</t>
    </rPh>
    <rPh sb="20" eb="21">
      <t>キ</t>
    </rPh>
    <phoneticPr fontId="3"/>
  </si>
  <si>
    <t>公印　作成印　ゴム印</t>
    <rPh sb="0" eb="2">
      <t>コウイン</t>
    </rPh>
    <rPh sb="3" eb="5">
      <t>サクセイ</t>
    </rPh>
    <rPh sb="5" eb="6">
      <t>イン</t>
    </rPh>
    <rPh sb="9" eb="10">
      <t>イン</t>
    </rPh>
    <phoneticPr fontId="3"/>
  </si>
  <si>
    <t>電話機　無線機　FAX</t>
    <rPh sb="0" eb="3">
      <t>デンワキ</t>
    </rPh>
    <rPh sb="4" eb="7">
      <t>ムセンキ</t>
    </rPh>
    <phoneticPr fontId="3"/>
  </si>
  <si>
    <t>消防団旗　横断幕　のぼり旗</t>
    <rPh sb="0" eb="3">
      <t>ショウボウダン</t>
    </rPh>
    <rPh sb="3" eb="4">
      <t>ハタ</t>
    </rPh>
    <rPh sb="5" eb="8">
      <t>オウダンマク</t>
    </rPh>
    <rPh sb="12" eb="13">
      <t>ハタ</t>
    </rPh>
    <phoneticPr fontId="3"/>
  </si>
  <si>
    <t>クラレテクノ株式会社　新潟営業所</t>
    <rPh sb="6" eb="10">
      <t>カブシキガイシャ</t>
    </rPh>
    <rPh sb="11" eb="13">
      <t>ニイガタ</t>
    </rPh>
    <rPh sb="13" eb="16">
      <t>エイギョウショ</t>
    </rPh>
    <phoneticPr fontId="3"/>
  </si>
  <si>
    <t>営業所長</t>
    <rPh sb="0" eb="3">
      <t>エイギョウショ</t>
    </rPh>
    <rPh sb="3" eb="4">
      <t>チョウ</t>
    </rPh>
    <phoneticPr fontId="3"/>
  </si>
  <si>
    <t>959-2653</t>
    <phoneticPr fontId="3"/>
  </si>
  <si>
    <t>胎内市倉敷町2-28</t>
    <rPh sb="0" eb="3">
      <t>タイナイシ</t>
    </rPh>
    <rPh sb="3" eb="5">
      <t>クラシキ</t>
    </rPh>
    <rPh sb="5" eb="6">
      <t>チョウ</t>
    </rPh>
    <phoneticPr fontId="3"/>
  </si>
  <si>
    <t>管内</t>
    <phoneticPr fontId="3"/>
  </si>
  <si>
    <t>0254-44-7084</t>
    <phoneticPr fontId="3"/>
  </si>
  <si>
    <t>0254-44-8788</t>
    <phoneticPr fontId="3"/>
  </si>
  <si>
    <t>ごみ焼却場運転管理業務</t>
    <rPh sb="2" eb="5">
      <t>ショウキャクジョウ</t>
    </rPh>
    <rPh sb="5" eb="7">
      <t>ウンテン</t>
    </rPh>
    <rPh sb="7" eb="9">
      <t>カンリ</t>
    </rPh>
    <rPh sb="9" eb="11">
      <t>ギョウム</t>
    </rPh>
    <phoneticPr fontId="3"/>
  </si>
  <si>
    <t>窓口での受付案内業務</t>
  </si>
  <si>
    <t>宿日直　イベント開催時の警備業務</t>
    <rPh sb="0" eb="3">
      <t>シュクニッチョク</t>
    </rPh>
    <rPh sb="8" eb="11">
      <t>カイサイジ</t>
    </rPh>
    <rPh sb="12" eb="16">
      <t>ケイビギョウム</t>
    </rPh>
    <phoneticPr fontId="3"/>
  </si>
  <si>
    <t>株式会社メフォス</t>
    <rPh sb="0" eb="4">
      <t>カブシキガイシャ</t>
    </rPh>
    <phoneticPr fontId="3"/>
  </si>
  <si>
    <t>取締役社長</t>
    <rPh sb="0" eb="3">
      <t>トリシマリヤク</t>
    </rPh>
    <rPh sb="3" eb="5">
      <t>シャチョウ</t>
    </rPh>
    <phoneticPr fontId="3"/>
  </si>
  <si>
    <t>107-0052</t>
    <phoneticPr fontId="3"/>
  </si>
  <si>
    <t>東京都港区赤坂2丁目23番1号</t>
    <rPh sb="0" eb="7">
      <t>１０７－００５２</t>
    </rPh>
    <rPh sb="8" eb="10">
      <t>チョウメ</t>
    </rPh>
    <rPh sb="12" eb="13">
      <t>バン</t>
    </rPh>
    <rPh sb="14" eb="15">
      <t>ゴウ</t>
    </rPh>
    <phoneticPr fontId="3"/>
  </si>
  <si>
    <t>株式会社メフォス　新潟事業部</t>
    <rPh sb="0" eb="4">
      <t>カブシキガイシャ</t>
    </rPh>
    <rPh sb="9" eb="11">
      <t>ニイガタ</t>
    </rPh>
    <rPh sb="11" eb="13">
      <t>ジギョウ</t>
    </rPh>
    <rPh sb="13" eb="14">
      <t>ブ</t>
    </rPh>
    <phoneticPr fontId="3"/>
  </si>
  <si>
    <t>事業部長</t>
    <rPh sb="0" eb="2">
      <t>ジギョウ</t>
    </rPh>
    <rPh sb="2" eb="4">
      <t>ブチョウ</t>
    </rPh>
    <phoneticPr fontId="3"/>
  </si>
  <si>
    <t>950-0087</t>
    <phoneticPr fontId="3"/>
  </si>
  <si>
    <t>新潟市中央区東大通1-3-10</t>
    <rPh sb="0" eb="2">
      <t>ニイガタ</t>
    </rPh>
    <rPh sb="2" eb="3">
      <t>シ</t>
    </rPh>
    <rPh sb="3" eb="6">
      <t>チュウオウク</t>
    </rPh>
    <rPh sb="6" eb="7">
      <t>ヒガシ</t>
    </rPh>
    <rPh sb="7" eb="9">
      <t>オオドオリ</t>
    </rPh>
    <phoneticPr fontId="3"/>
  </si>
  <si>
    <t>025-241-4715</t>
    <phoneticPr fontId="3"/>
  </si>
  <si>
    <t>その他、給食に関する業務委託。学校給食。</t>
    <rPh sb="2" eb="3">
      <t>タ</t>
    </rPh>
    <rPh sb="4" eb="6">
      <t>キュウショク</t>
    </rPh>
    <rPh sb="7" eb="8">
      <t>カン</t>
    </rPh>
    <rPh sb="10" eb="12">
      <t>ギョウム</t>
    </rPh>
    <rPh sb="12" eb="14">
      <t>イタク</t>
    </rPh>
    <rPh sb="15" eb="17">
      <t>ガッコウ</t>
    </rPh>
    <rPh sb="17" eb="19">
      <t>キュウショク</t>
    </rPh>
    <phoneticPr fontId="3"/>
  </si>
  <si>
    <t>新潟寺岡オート・ドア株式会社</t>
    <rPh sb="0" eb="2">
      <t>ニイガタ</t>
    </rPh>
    <rPh sb="2" eb="4">
      <t>テラオカ</t>
    </rPh>
    <rPh sb="10" eb="14">
      <t>カブシキガイシャ</t>
    </rPh>
    <phoneticPr fontId="3"/>
  </si>
  <si>
    <t>950-2031</t>
    <phoneticPr fontId="3"/>
  </si>
  <si>
    <t>025-268-3221</t>
    <phoneticPr fontId="3"/>
  </si>
  <si>
    <t>025-268-3210</t>
    <phoneticPr fontId="3"/>
  </si>
  <si>
    <t>自動ドア保守点検</t>
    <rPh sb="0" eb="2">
      <t>ジドウ</t>
    </rPh>
    <rPh sb="4" eb="8">
      <t>ホシュテンケン</t>
    </rPh>
    <phoneticPr fontId="3"/>
  </si>
  <si>
    <t>クリーンセンター株式会社</t>
    <rPh sb="8" eb="12">
      <t>カブシキガイシャ</t>
    </rPh>
    <phoneticPr fontId="3"/>
  </si>
  <si>
    <t>渡辺　浩史</t>
    <rPh sb="0" eb="2">
      <t>ワタナベ</t>
    </rPh>
    <rPh sb="3" eb="4">
      <t>ヒロシ</t>
    </rPh>
    <rPh sb="4" eb="5">
      <t>シ</t>
    </rPh>
    <phoneticPr fontId="3"/>
  </si>
  <si>
    <t>959-2643</t>
    <phoneticPr fontId="3"/>
  </si>
  <si>
    <t>胎内市東本町5番45号</t>
    <rPh sb="0" eb="3">
      <t>タイナイシ</t>
    </rPh>
    <rPh sb="3" eb="6">
      <t>ヒガシホンチョウ</t>
    </rPh>
    <rPh sb="7" eb="8">
      <t>バン</t>
    </rPh>
    <rPh sb="10" eb="11">
      <t>ゴウ</t>
    </rPh>
    <phoneticPr fontId="3"/>
  </si>
  <si>
    <t>胎内市高野777-2</t>
    <rPh sb="0" eb="3">
      <t>タイナイシ</t>
    </rPh>
    <rPh sb="3" eb="5">
      <t>タカノ</t>
    </rPh>
    <phoneticPr fontId="3"/>
  </si>
  <si>
    <t>0254-43-4577</t>
    <phoneticPr fontId="3"/>
  </si>
  <si>
    <t>0254-43-3726</t>
    <phoneticPr fontId="3"/>
  </si>
  <si>
    <t>不燃物処理場運転管理業務　</t>
    <phoneticPr fontId="3"/>
  </si>
  <si>
    <t>株式会社渡辺陞三商店</t>
    <rPh sb="0" eb="4">
      <t>カブシキガイシャ</t>
    </rPh>
    <phoneticPr fontId="3"/>
  </si>
  <si>
    <t>鉄屑</t>
    <rPh sb="0" eb="2">
      <t>テツクズ</t>
    </rPh>
    <phoneticPr fontId="3"/>
  </si>
  <si>
    <t>中間処理</t>
    <rPh sb="0" eb="4">
      <t>チュウカンショリ</t>
    </rPh>
    <phoneticPr fontId="3"/>
  </si>
  <si>
    <t>産業廃棄物収集運搬　中間処理</t>
    <rPh sb="0" eb="5">
      <t>サンギョウハイキブツ</t>
    </rPh>
    <rPh sb="5" eb="7">
      <t>シュウシュウ</t>
    </rPh>
    <rPh sb="7" eb="9">
      <t>ウンパン</t>
    </rPh>
    <rPh sb="10" eb="14">
      <t>チュウカンショリ</t>
    </rPh>
    <phoneticPr fontId="3"/>
  </si>
  <si>
    <t>空き缶</t>
    <rPh sb="0" eb="1">
      <t>ア</t>
    </rPh>
    <rPh sb="2" eb="3">
      <t>カン</t>
    </rPh>
    <phoneticPr fontId="3"/>
  </si>
  <si>
    <t>株式会社カンエイメンテナンス　新潟営業所</t>
    <rPh sb="0" eb="4">
      <t>カブシキガイシャ</t>
    </rPh>
    <rPh sb="15" eb="17">
      <t>ニイガタ</t>
    </rPh>
    <rPh sb="17" eb="20">
      <t>エイギョウショ</t>
    </rPh>
    <phoneticPr fontId="3"/>
  </si>
  <si>
    <t>磯　照男</t>
    <rPh sb="0" eb="1">
      <t>イソ</t>
    </rPh>
    <rPh sb="2" eb="4">
      <t>テルオ</t>
    </rPh>
    <phoneticPr fontId="3"/>
  </si>
  <si>
    <t>950-0917</t>
    <phoneticPr fontId="3"/>
  </si>
  <si>
    <t>新潟市中央区天神1-1　プラーカ3　2F</t>
    <rPh sb="0" eb="2">
      <t>ニイガタ</t>
    </rPh>
    <rPh sb="2" eb="3">
      <t>シ</t>
    </rPh>
    <rPh sb="3" eb="6">
      <t>チュウオウク</t>
    </rPh>
    <rPh sb="6" eb="8">
      <t>テンジン</t>
    </rPh>
    <phoneticPr fontId="3"/>
  </si>
  <si>
    <t>025-278-3196</t>
    <phoneticPr fontId="3"/>
  </si>
  <si>
    <t>025-278-3176</t>
    <phoneticPr fontId="3"/>
  </si>
  <si>
    <t>ごみ焼却場運転管理業務　不燃物処理場運転管理業務　し尿処理場運転管理業務</t>
    <rPh sb="2" eb="4">
      <t>ショウキャク</t>
    </rPh>
    <rPh sb="4" eb="5">
      <t>ジョウ</t>
    </rPh>
    <rPh sb="5" eb="7">
      <t>ウンテン</t>
    </rPh>
    <rPh sb="7" eb="9">
      <t>カンリ</t>
    </rPh>
    <rPh sb="9" eb="11">
      <t>ギョウム</t>
    </rPh>
    <rPh sb="12" eb="15">
      <t>フネンブツ</t>
    </rPh>
    <rPh sb="15" eb="17">
      <t>ショリ</t>
    </rPh>
    <rPh sb="17" eb="18">
      <t>ジョウ</t>
    </rPh>
    <rPh sb="18" eb="20">
      <t>ウンテン</t>
    </rPh>
    <rPh sb="20" eb="22">
      <t>カンリ</t>
    </rPh>
    <rPh sb="22" eb="24">
      <t>ギョウム</t>
    </rPh>
    <rPh sb="26" eb="27">
      <t>ニョウ</t>
    </rPh>
    <rPh sb="27" eb="29">
      <t>ショリ</t>
    </rPh>
    <rPh sb="29" eb="30">
      <t>ジョウ</t>
    </rPh>
    <rPh sb="30" eb="32">
      <t>ウンテン</t>
    </rPh>
    <rPh sb="32" eb="34">
      <t>カンリ</t>
    </rPh>
    <rPh sb="34" eb="36">
      <t>ギョウム</t>
    </rPh>
    <phoneticPr fontId="3"/>
  </si>
  <si>
    <t>日本光電工業株式会社　北関東支店</t>
    <rPh sb="0" eb="2">
      <t>ニホン</t>
    </rPh>
    <rPh sb="2" eb="3">
      <t>ヒカリ</t>
    </rPh>
    <rPh sb="4" eb="6">
      <t>コウギョウ</t>
    </rPh>
    <rPh sb="6" eb="10">
      <t>カブシキガイシャ</t>
    </rPh>
    <rPh sb="11" eb="12">
      <t>キタ</t>
    </rPh>
    <rPh sb="12" eb="14">
      <t>カントウ</t>
    </rPh>
    <rPh sb="14" eb="16">
      <t>シテン</t>
    </rPh>
    <phoneticPr fontId="3"/>
  </si>
  <si>
    <t>日本光電工業㈱北関東支店</t>
    <rPh sb="0" eb="2">
      <t>ニホン</t>
    </rPh>
    <rPh sb="2" eb="3">
      <t>ヒカリ</t>
    </rPh>
    <rPh sb="4" eb="6">
      <t>コウギョウ</t>
    </rPh>
    <rPh sb="7" eb="8">
      <t>キタ</t>
    </rPh>
    <rPh sb="8" eb="10">
      <t>カントウ</t>
    </rPh>
    <rPh sb="10" eb="12">
      <t>シテン</t>
    </rPh>
    <phoneticPr fontId="3"/>
  </si>
  <si>
    <t>分析機器</t>
    <rPh sb="0" eb="2">
      <t>ブンセキ</t>
    </rPh>
    <rPh sb="2" eb="4">
      <t>キキ</t>
    </rPh>
    <phoneticPr fontId="3"/>
  </si>
  <si>
    <t>医薬品　医療機器検査試薬</t>
    <rPh sb="0" eb="3">
      <t>イヤクヒン</t>
    </rPh>
    <rPh sb="4" eb="6">
      <t>イリョウ</t>
    </rPh>
    <rPh sb="6" eb="8">
      <t>キキ</t>
    </rPh>
    <rPh sb="8" eb="10">
      <t>ケンサ</t>
    </rPh>
    <rPh sb="10" eb="12">
      <t>シヤク</t>
    </rPh>
    <phoneticPr fontId="3"/>
  </si>
  <si>
    <t>医療機器保守点検</t>
    <rPh sb="0" eb="2">
      <t>イリョウ</t>
    </rPh>
    <rPh sb="2" eb="4">
      <t>キキ</t>
    </rPh>
    <rPh sb="4" eb="6">
      <t>ホシュ</t>
    </rPh>
    <rPh sb="6" eb="8">
      <t>テンケン</t>
    </rPh>
    <phoneticPr fontId="3"/>
  </si>
  <si>
    <t>パソコン　プリンター　コンピューター周辺機器　ソフトウェア　トナーカートリッジ　医療機器関連コンピューター機器</t>
    <rPh sb="18" eb="20">
      <t>シュウヘン</t>
    </rPh>
    <rPh sb="20" eb="22">
      <t>キキ</t>
    </rPh>
    <rPh sb="40" eb="42">
      <t>イリョウ</t>
    </rPh>
    <rPh sb="42" eb="44">
      <t>キキ</t>
    </rPh>
    <rPh sb="44" eb="46">
      <t>カンレン</t>
    </rPh>
    <rPh sb="53" eb="55">
      <t>キキ</t>
    </rPh>
    <phoneticPr fontId="3"/>
  </si>
  <si>
    <t>野村興産株式会社</t>
    <rPh sb="0" eb="2">
      <t>ノムラ</t>
    </rPh>
    <rPh sb="2" eb="4">
      <t>コウサン</t>
    </rPh>
    <rPh sb="4" eb="8">
      <t>カブシキガイシャ</t>
    </rPh>
    <phoneticPr fontId="3"/>
  </si>
  <si>
    <t>藤原　悌</t>
    <rPh sb="0" eb="2">
      <t>フジワラ</t>
    </rPh>
    <rPh sb="3" eb="4">
      <t>テイ</t>
    </rPh>
    <phoneticPr fontId="3"/>
  </si>
  <si>
    <t>103-0012</t>
    <phoneticPr fontId="3"/>
  </si>
  <si>
    <t>東京都中央区日本橋堀留町2-1-3</t>
    <rPh sb="0" eb="3">
      <t>トウキョウト</t>
    </rPh>
    <rPh sb="3" eb="6">
      <t>チュウオウク</t>
    </rPh>
    <rPh sb="6" eb="9">
      <t>ニホンバシ</t>
    </rPh>
    <rPh sb="9" eb="10">
      <t>ホリ</t>
    </rPh>
    <rPh sb="10" eb="11">
      <t>ト</t>
    </rPh>
    <rPh sb="11" eb="12">
      <t>マチ</t>
    </rPh>
    <phoneticPr fontId="3"/>
  </si>
  <si>
    <t>03-5695-2530</t>
    <phoneticPr fontId="3"/>
  </si>
  <si>
    <t>03-5695-2540</t>
    <phoneticPr fontId="3"/>
  </si>
  <si>
    <t>中間処理　最終処分</t>
    <rPh sb="0" eb="4">
      <t>チュウカンショリ</t>
    </rPh>
    <rPh sb="5" eb="9">
      <t>サイシュウショブン</t>
    </rPh>
    <phoneticPr fontId="3"/>
  </si>
  <si>
    <t>消防ポンプ積載車</t>
    <rPh sb="0" eb="2">
      <t>ショウボウ</t>
    </rPh>
    <rPh sb="5" eb="8">
      <t>セキサイシャ</t>
    </rPh>
    <phoneticPr fontId="3"/>
  </si>
  <si>
    <t>株式会社中西製作所　新潟営業所</t>
    <rPh sb="0" eb="4">
      <t>カブシキガイシャ</t>
    </rPh>
    <rPh sb="4" eb="6">
      <t>ナカニシ</t>
    </rPh>
    <rPh sb="6" eb="9">
      <t>セイサクジョ</t>
    </rPh>
    <rPh sb="10" eb="12">
      <t>ニイガタ</t>
    </rPh>
    <rPh sb="12" eb="15">
      <t>エイギョウショ</t>
    </rPh>
    <phoneticPr fontId="3"/>
  </si>
  <si>
    <t>950-0872</t>
  </si>
  <si>
    <t>新潟市東区牡丹山5丁目2番15号</t>
    <rPh sb="0" eb="3">
      <t>ニイガタシ</t>
    </rPh>
    <rPh sb="3" eb="5">
      <t>ヒガシク</t>
    </rPh>
    <rPh sb="5" eb="8">
      <t>ボタンヤマ</t>
    </rPh>
    <rPh sb="9" eb="11">
      <t>チョウメ</t>
    </rPh>
    <rPh sb="12" eb="13">
      <t>バン</t>
    </rPh>
    <rPh sb="15" eb="16">
      <t>ゴウ</t>
    </rPh>
    <phoneticPr fontId="3"/>
  </si>
  <si>
    <t>025-250-9271</t>
  </si>
  <si>
    <t>025-250-9281</t>
  </si>
  <si>
    <t>シンク　ガステーブル　給食用厨房機器　</t>
  </si>
  <si>
    <t>給食用食器類　鍋　食缶　</t>
  </si>
  <si>
    <t>有限会社オイルメンテナンス新潟</t>
    <rPh sb="0" eb="4">
      <t>ユウゲンガイシャ</t>
    </rPh>
    <rPh sb="13" eb="15">
      <t>ニイガタ</t>
    </rPh>
    <phoneticPr fontId="3"/>
  </si>
  <si>
    <t>野上　了</t>
    <rPh sb="0" eb="2">
      <t>ノガミ</t>
    </rPh>
    <rPh sb="3" eb="4">
      <t>リョウ</t>
    </rPh>
    <phoneticPr fontId="3"/>
  </si>
  <si>
    <t>950-0063</t>
    <phoneticPr fontId="3"/>
  </si>
  <si>
    <t>新潟市東区上王瀬町1番50号</t>
    <rPh sb="0" eb="3">
      <t>ニイガタシ</t>
    </rPh>
    <rPh sb="3" eb="5">
      <t>ヒガシク</t>
    </rPh>
    <rPh sb="5" eb="6">
      <t>ウエ</t>
    </rPh>
    <rPh sb="6" eb="7">
      <t>オウ</t>
    </rPh>
    <rPh sb="10" eb="11">
      <t>バン</t>
    </rPh>
    <rPh sb="13" eb="14">
      <t>ゴウ</t>
    </rPh>
    <phoneticPr fontId="3"/>
  </si>
  <si>
    <t>県内</t>
    <phoneticPr fontId="3"/>
  </si>
  <si>
    <t>950-0063</t>
    <phoneticPr fontId="3"/>
  </si>
  <si>
    <t>025-279-0050</t>
    <phoneticPr fontId="3"/>
  </si>
  <si>
    <t>025-279-0051</t>
    <phoneticPr fontId="3"/>
  </si>
  <si>
    <t>地下タンク及び埋設配管設漏洩検査</t>
    <rPh sb="0" eb="2">
      <t>チカ</t>
    </rPh>
    <rPh sb="5" eb="6">
      <t>オヨ</t>
    </rPh>
    <rPh sb="7" eb="9">
      <t>マイセツ</t>
    </rPh>
    <rPh sb="9" eb="11">
      <t>ハイカン</t>
    </rPh>
    <rPh sb="11" eb="12">
      <t>セツ</t>
    </rPh>
    <rPh sb="12" eb="14">
      <t>ロウエイ</t>
    </rPh>
    <rPh sb="14" eb="16">
      <t>ケンサ</t>
    </rPh>
    <phoneticPr fontId="3"/>
  </si>
  <si>
    <t>地下・地上タンク洗浄、清掃、改修工事</t>
    <rPh sb="0" eb="2">
      <t>チカ</t>
    </rPh>
    <rPh sb="3" eb="5">
      <t>チジョウ</t>
    </rPh>
    <rPh sb="8" eb="10">
      <t>センジョウ</t>
    </rPh>
    <rPh sb="11" eb="13">
      <t>セイソウ</t>
    </rPh>
    <rPh sb="14" eb="16">
      <t>カイシュウ</t>
    </rPh>
    <rPh sb="16" eb="18">
      <t>コウジ</t>
    </rPh>
    <phoneticPr fontId="3"/>
  </si>
  <si>
    <t>地下タンクFRP内側ライニング工事</t>
    <rPh sb="0" eb="2">
      <t>チカ</t>
    </rPh>
    <rPh sb="8" eb="10">
      <t>ウチガワ</t>
    </rPh>
    <rPh sb="15" eb="17">
      <t>コウジ</t>
    </rPh>
    <phoneticPr fontId="3"/>
  </si>
  <si>
    <t>産業廃棄物収集運搬　</t>
  </si>
  <si>
    <t>軽油　灯油　重油　油脂類　</t>
  </si>
  <si>
    <t>汚染土壌の修復事業</t>
    <rPh sb="0" eb="2">
      <t>オセン</t>
    </rPh>
    <rPh sb="2" eb="4">
      <t>ドジョウ</t>
    </rPh>
    <rPh sb="5" eb="7">
      <t>シュウフク</t>
    </rPh>
    <rPh sb="7" eb="9">
      <t>ジギョウ</t>
    </rPh>
    <phoneticPr fontId="3"/>
  </si>
  <si>
    <t>濁水処理事業</t>
    <rPh sb="0" eb="1">
      <t>ニゴ</t>
    </rPh>
    <rPh sb="1" eb="2">
      <t>スイ</t>
    </rPh>
    <rPh sb="2" eb="4">
      <t>ショリ</t>
    </rPh>
    <rPh sb="4" eb="6">
      <t>ジギョウ</t>
    </rPh>
    <phoneticPr fontId="3"/>
  </si>
  <si>
    <t>株式会社富士通ゼネラル　情報通信ネットワーク営業部</t>
    <rPh sb="0" eb="4">
      <t>カブシキガイシャ</t>
    </rPh>
    <rPh sb="12" eb="14">
      <t>ジョウホウ</t>
    </rPh>
    <rPh sb="14" eb="16">
      <t>ツウシン</t>
    </rPh>
    <rPh sb="22" eb="24">
      <t>エイギョウ</t>
    </rPh>
    <rPh sb="24" eb="25">
      <t>ブ</t>
    </rPh>
    <phoneticPr fontId="3"/>
  </si>
  <si>
    <t>213-8502</t>
    <phoneticPr fontId="3"/>
  </si>
  <si>
    <t>神奈川県川崎市高津区末長3丁目3番17号</t>
    <phoneticPr fontId="3"/>
  </si>
  <si>
    <t>神奈川県川崎市高津区末長3丁目3番17号</t>
    <phoneticPr fontId="3"/>
  </si>
  <si>
    <t>213-8502</t>
    <phoneticPr fontId="3"/>
  </si>
  <si>
    <t>神奈川県川崎市高津区末長3丁目3番17号</t>
    <phoneticPr fontId="3"/>
  </si>
  <si>
    <t>044-861-7786</t>
    <phoneticPr fontId="3"/>
  </si>
  <si>
    <t>044-861-7864</t>
    <phoneticPr fontId="3"/>
  </si>
  <si>
    <t>済</t>
    <phoneticPr fontId="3"/>
  </si>
  <si>
    <t>応用地質株式会社　北信越事務所</t>
    <rPh sb="0" eb="2">
      <t>オウヨウ</t>
    </rPh>
    <rPh sb="2" eb="4">
      <t>チシツ</t>
    </rPh>
    <rPh sb="4" eb="8">
      <t>カブシキガイシャ</t>
    </rPh>
    <rPh sb="9" eb="15">
      <t>ホクシンエツジムショ</t>
    </rPh>
    <phoneticPr fontId="3"/>
  </si>
  <si>
    <t>事務所長</t>
    <rPh sb="0" eb="4">
      <t>ジムショチョウ</t>
    </rPh>
    <phoneticPr fontId="3"/>
  </si>
  <si>
    <t>950-0864</t>
    <phoneticPr fontId="3"/>
  </si>
  <si>
    <t>新潟市東区紫竹7丁目27番35号</t>
    <rPh sb="2" eb="3">
      <t>シ</t>
    </rPh>
    <rPh sb="3" eb="5">
      <t>ヒガシク</t>
    </rPh>
    <rPh sb="5" eb="7">
      <t>シチク</t>
    </rPh>
    <rPh sb="8" eb="10">
      <t>チョウメ</t>
    </rPh>
    <rPh sb="12" eb="13">
      <t>バン</t>
    </rPh>
    <rPh sb="15" eb="16">
      <t>ゴウ</t>
    </rPh>
    <phoneticPr fontId="3"/>
  </si>
  <si>
    <t>950-0864</t>
    <phoneticPr fontId="3"/>
  </si>
  <si>
    <t>025-274-5656</t>
    <phoneticPr fontId="3"/>
  </si>
  <si>
    <t>025-271-6765</t>
    <phoneticPr fontId="3"/>
  </si>
  <si>
    <t>株式会社宮島工業所</t>
    <rPh sb="0" eb="4">
      <t>カブシキガイシャ</t>
    </rPh>
    <rPh sb="4" eb="6">
      <t>ミヤジマ</t>
    </rPh>
    <rPh sb="6" eb="9">
      <t>コウギョウショ</t>
    </rPh>
    <phoneticPr fontId="3"/>
  </si>
  <si>
    <t>代表取締役</t>
    <phoneticPr fontId="3"/>
  </si>
  <si>
    <t>959-2643</t>
    <phoneticPr fontId="3"/>
  </si>
  <si>
    <t>胎内市東本町4番12号</t>
    <rPh sb="0" eb="3">
      <t>タイナイシ</t>
    </rPh>
    <rPh sb="3" eb="6">
      <t>ヒガシホンチョウ</t>
    </rPh>
    <rPh sb="7" eb="8">
      <t>バン</t>
    </rPh>
    <rPh sb="10" eb="11">
      <t>ゴウ</t>
    </rPh>
    <phoneticPr fontId="3"/>
  </si>
  <si>
    <t>代表取締役</t>
    <phoneticPr fontId="3"/>
  </si>
  <si>
    <t>0254-43-3114</t>
    <phoneticPr fontId="3"/>
  </si>
  <si>
    <t>0254-43-3430</t>
    <phoneticPr fontId="3"/>
  </si>
  <si>
    <t>消防ポンプ　ホース　吸水管　消火器　避難救助器具　救命袋　担架　消防服　消防防火衣　消防手袋　消防長靴　ヘルメット　保存食　</t>
  </si>
  <si>
    <t>消防団旗</t>
  </si>
  <si>
    <t>株式会社アルカディア</t>
    <rPh sb="0" eb="4">
      <t>カブシキガイシャ</t>
    </rPh>
    <phoneticPr fontId="3"/>
  </si>
  <si>
    <t>天白　成一</t>
    <rPh sb="0" eb="2">
      <t>アマシロ</t>
    </rPh>
    <rPh sb="3" eb="4">
      <t>ナ</t>
    </rPh>
    <rPh sb="4" eb="5">
      <t>イチ</t>
    </rPh>
    <phoneticPr fontId="3"/>
  </si>
  <si>
    <t>562-0001</t>
    <phoneticPr fontId="3"/>
  </si>
  <si>
    <t>562-0001</t>
    <phoneticPr fontId="3"/>
  </si>
  <si>
    <t>050-5830-0750</t>
    <phoneticPr fontId="3"/>
  </si>
  <si>
    <t>072-724-0455</t>
    <phoneticPr fontId="3"/>
  </si>
  <si>
    <t>システム開発　保守　運用</t>
    <phoneticPr fontId="3"/>
  </si>
  <si>
    <t>GIS関連業務</t>
    <phoneticPr fontId="3"/>
  </si>
  <si>
    <t>防災ラジオ　回転灯　インターネットサービスに係る物品</t>
    <rPh sb="0" eb="2">
      <t>ボウサイ</t>
    </rPh>
    <rPh sb="6" eb="8">
      <t>カイテン</t>
    </rPh>
    <rPh sb="8" eb="9">
      <t>トウ</t>
    </rPh>
    <rPh sb="22" eb="23">
      <t>カカ</t>
    </rPh>
    <rPh sb="24" eb="26">
      <t>ブッピン</t>
    </rPh>
    <phoneticPr fontId="3"/>
  </si>
  <si>
    <t>コンピュータ機器　システムリース</t>
    <phoneticPr fontId="3"/>
  </si>
  <si>
    <t>パソコン　プリンター　コンピュータ周辺機器　ソフトウェア</t>
    <rPh sb="17" eb="21">
      <t>シュウヘンキキ</t>
    </rPh>
    <phoneticPr fontId="3"/>
  </si>
  <si>
    <t>緊急通報システムサービス</t>
    <rPh sb="0" eb="4">
      <t>キンキュウツウホウ</t>
    </rPh>
    <phoneticPr fontId="3"/>
  </si>
  <si>
    <t>電話機　FAX</t>
    <phoneticPr fontId="3"/>
  </si>
  <si>
    <t>済</t>
    <phoneticPr fontId="3"/>
  </si>
  <si>
    <t>株式会社イノウエ</t>
    <rPh sb="0" eb="4">
      <t>カブシキガイシャ</t>
    </rPh>
    <phoneticPr fontId="3"/>
  </si>
  <si>
    <t>代表取締役</t>
    <phoneticPr fontId="3"/>
  </si>
  <si>
    <t>井上　英雄</t>
    <rPh sb="0" eb="2">
      <t>イノウエ</t>
    </rPh>
    <rPh sb="3" eb="5">
      <t>ヒデオ</t>
    </rPh>
    <phoneticPr fontId="3"/>
  </si>
  <si>
    <t>957-0063</t>
    <phoneticPr fontId="3"/>
  </si>
  <si>
    <t>新発田市新栄町1丁目3番2号</t>
    <rPh sb="0" eb="4">
      <t>シバタシ</t>
    </rPh>
    <rPh sb="4" eb="7">
      <t>シンエイチョウ</t>
    </rPh>
    <rPh sb="8" eb="10">
      <t>チョウメ</t>
    </rPh>
    <rPh sb="11" eb="12">
      <t>バン</t>
    </rPh>
    <rPh sb="13" eb="14">
      <t>ゴウ</t>
    </rPh>
    <phoneticPr fontId="3"/>
  </si>
  <si>
    <t>0254-22-4056</t>
    <phoneticPr fontId="3"/>
  </si>
  <si>
    <t>0254-22-4004</t>
    <phoneticPr fontId="3"/>
  </si>
  <si>
    <t>電動工具・除雪機</t>
    <rPh sb="0" eb="2">
      <t>デンドウ</t>
    </rPh>
    <rPh sb="2" eb="4">
      <t>コウグ</t>
    </rPh>
    <rPh sb="5" eb="8">
      <t>ジョセツキ</t>
    </rPh>
    <phoneticPr fontId="3"/>
  </si>
  <si>
    <t>物置</t>
    <rPh sb="0" eb="2">
      <t>モノオキ</t>
    </rPh>
    <phoneticPr fontId="3"/>
  </si>
  <si>
    <t>麻袋　フレキシブルコンテナバック　ブルーシート　</t>
  </si>
  <si>
    <t>株式会社岩測設計</t>
    <rPh sb="0" eb="4">
      <t>カブシキガイシャ</t>
    </rPh>
    <rPh sb="4" eb="5">
      <t>イワ</t>
    </rPh>
    <rPh sb="5" eb="7">
      <t>ソクセツ</t>
    </rPh>
    <rPh sb="7" eb="8">
      <t>ケイ</t>
    </rPh>
    <phoneticPr fontId="3"/>
  </si>
  <si>
    <t>田中　安博</t>
    <rPh sb="0" eb="2">
      <t>タナカ</t>
    </rPh>
    <rPh sb="3" eb="4">
      <t>ヤス</t>
    </rPh>
    <rPh sb="4" eb="5">
      <t>ヒロシ</t>
    </rPh>
    <phoneticPr fontId="3"/>
  </si>
  <si>
    <t>957-0123</t>
    <phoneticPr fontId="3"/>
  </si>
  <si>
    <t>北蒲原郡聖籠町二本松1870番地</t>
    <rPh sb="0" eb="4">
      <t>キタカンバラグン</t>
    </rPh>
    <rPh sb="4" eb="6">
      <t>セイロウ</t>
    </rPh>
    <rPh sb="6" eb="7">
      <t>マチ</t>
    </rPh>
    <rPh sb="7" eb="10">
      <t>ニホンマツ</t>
    </rPh>
    <rPh sb="14" eb="16">
      <t>バンチ</t>
    </rPh>
    <phoneticPr fontId="3"/>
  </si>
  <si>
    <t>957-0123</t>
    <phoneticPr fontId="3"/>
  </si>
  <si>
    <t>0254-27-3241</t>
    <phoneticPr fontId="3"/>
  </si>
  <si>
    <t>0254-27-3243</t>
    <phoneticPr fontId="3"/>
  </si>
  <si>
    <t>システム開発　保守　運用</t>
  </si>
  <si>
    <t>コンピュータ保守　管理</t>
  </si>
  <si>
    <t>データ入力</t>
  </si>
  <si>
    <t>都市計画図　大判航空写真　</t>
  </si>
  <si>
    <t>複写サービス</t>
    <rPh sb="0" eb="2">
      <t>フクシャ</t>
    </rPh>
    <phoneticPr fontId="3"/>
  </si>
  <si>
    <t>パソコンのデータ消去</t>
  </si>
  <si>
    <t>情報関係コンサルティング　</t>
  </si>
  <si>
    <t>計画策定</t>
  </si>
  <si>
    <t>市場　世論調査　都市計画関係　交通関係</t>
    <rPh sb="8" eb="14">
      <t>トシケイカクカンケイ</t>
    </rPh>
    <rPh sb="15" eb="19">
      <t>コウツウカンケイ</t>
    </rPh>
    <phoneticPr fontId="3"/>
  </si>
  <si>
    <t>株式会社都市環境</t>
    <rPh sb="0" eb="4">
      <t>カブシキガイシャ</t>
    </rPh>
    <phoneticPr fontId="3"/>
  </si>
  <si>
    <t>代表取締役</t>
  </si>
  <si>
    <t>斎藤　高照</t>
  </si>
  <si>
    <t>斎藤　高照</t>
    <phoneticPr fontId="3"/>
  </si>
  <si>
    <t>0254-22-6337</t>
  </si>
  <si>
    <t>0254-23-6308</t>
  </si>
  <si>
    <t>合併浄化槽清掃業務　合併浄化槽点検業務</t>
  </si>
  <si>
    <t>貯水槽清掃業務　貯水槽点検業務</t>
  </si>
  <si>
    <t>下水道処理施設使用薬品　水道水処理施設使用薬品　排水処理施設使用薬品</t>
    <rPh sb="24" eb="26">
      <t>ハイスイ</t>
    </rPh>
    <rPh sb="26" eb="28">
      <t>ショリ</t>
    </rPh>
    <rPh sb="28" eb="30">
      <t>シセツ</t>
    </rPh>
    <rPh sb="30" eb="32">
      <t>シヨウ</t>
    </rPh>
    <rPh sb="32" eb="34">
      <t>ヤクヒン</t>
    </rPh>
    <phoneticPr fontId="3"/>
  </si>
  <si>
    <t>産業廃棄物収集運搬</t>
  </si>
  <si>
    <t>可搬式ポンプ　水中ポンプ・陸上ポンプ</t>
    <rPh sb="7" eb="9">
      <t>スイチュウ</t>
    </rPh>
    <rPh sb="13" eb="15">
      <t>リクジョウ</t>
    </rPh>
    <phoneticPr fontId="3"/>
  </si>
  <si>
    <t>水質・環境測定用機器　分析機器</t>
    <rPh sb="0" eb="2">
      <t>スイシツ</t>
    </rPh>
    <rPh sb="3" eb="5">
      <t>カンキョウ</t>
    </rPh>
    <rPh sb="5" eb="8">
      <t>ソクテイヨウ</t>
    </rPh>
    <rPh sb="8" eb="10">
      <t>キキ</t>
    </rPh>
    <rPh sb="11" eb="13">
      <t>ブンセキ</t>
    </rPh>
    <rPh sb="13" eb="15">
      <t>キキ</t>
    </rPh>
    <phoneticPr fontId="3"/>
  </si>
  <si>
    <t>一般廃棄物収集運搬</t>
  </si>
  <si>
    <t>敦井産業株式会社</t>
    <rPh sb="0" eb="2">
      <t>ツルイ</t>
    </rPh>
    <rPh sb="2" eb="4">
      <t>サンギョウ</t>
    </rPh>
    <rPh sb="4" eb="8">
      <t>カブシキガイシャ</t>
    </rPh>
    <phoneticPr fontId="3"/>
  </si>
  <si>
    <t>敦井　一友</t>
    <rPh sb="0" eb="2">
      <t>ツルイ</t>
    </rPh>
    <rPh sb="3" eb="5">
      <t>カズトモ</t>
    </rPh>
    <phoneticPr fontId="3"/>
  </si>
  <si>
    <t>951-8052</t>
    <phoneticPr fontId="3"/>
  </si>
  <si>
    <t>025-229-8000</t>
    <phoneticPr fontId="3"/>
  </si>
  <si>
    <t>025-229-8001</t>
    <phoneticPr fontId="3"/>
  </si>
  <si>
    <t>軽油　灯油　重油　油脂類　</t>
    <phoneticPr fontId="3"/>
  </si>
  <si>
    <t>渡邉電気管理事務所</t>
    <rPh sb="0" eb="2">
      <t>ワタナベ</t>
    </rPh>
    <rPh sb="2" eb="4">
      <t>デンキ</t>
    </rPh>
    <rPh sb="4" eb="6">
      <t>カンリ</t>
    </rPh>
    <rPh sb="6" eb="8">
      <t>ジム</t>
    </rPh>
    <rPh sb="8" eb="9">
      <t>ショ</t>
    </rPh>
    <phoneticPr fontId="3"/>
  </si>
  <si>
    <t>渡邉　賢次</t>
    <phoneticPr fontId="3"/>
  </si>
  <si>
    <t>957-0018</t>
    <phoneticPr fontId="3"/>
  </si>
  <si>
    <t>新発田市緑町2-14-13</t>
    <rPh sb="0" eb="4">
      <t>シバタシ</t>
    </rPh>
    <rPh sb="4" eb="6">
      <t>ミドリマチ</t>
    </rPh>
    <phoneticPr fontId="3"/>
  </si>
  <si>
    <t>渡邉　賢次</t>
    <phoneticPr fontId="3"/>
  </si>
  <si>
    <t>080-6689-0716（0254-22-7350）</t>
    <phoneticPr fontId="3"/>
  </si>
  <si>
    <t>0254-22-7350</t>
    <phoneticPr fontId="3"/>
  </si>
  <si>
    <t>電気保安業務</t>
    <rPh sb="0" eb="2">
      <t>デンキ</t>
    </rPh>
    <rPh sb="2" eb="4">
      <t>ホアン</t>
    </rPh>
    <rPh sb="4" eb="6">
      <t>ギョウム</t>
    </rPh>
    <phoneticPr fontId="3"/>
  </si>
  <si>
    <t>神奈川県川崎市高津区末長3丁目3番17号</t>
    <phoneticPr fontId="3"/>
  </si>
  <si>
    <t>○</t>
  </si>
  <si>
    <t>×</t>
  </si>
  <si>
    <t>株式会社大輝　新潟支店</t>
    <rPh sb="0" eb="2">
      <t>カブシキ</t>
    </rPh>
    <rPh sb="2" eb="4">
      <t>カイシャ</t>
    </rPh>
    <phoneticPr fontId="3"/>
  </si>
  <si>
    <t>支店長</t>
  </si>
  <si>
    <t>0256-78-8177</t>
  </si>
  <si>
    <t>0256-78-8178</t>
  </si>
  <si>
    <t>パソコン　プリンター　コンピューター周辺機器　ソフトウエア</t>
  </si>
  <si>
    <t>コンピュータ機器　システムリース</t>
  </si>
  <si>
    <t>コンピュータ機器</t>
  </si>
  <si>
    <t>ヨコセAVシステム株式会社</t>
    <rPh sb="9" eb="11">
      <t>カブシキ</t>
    </rPh>
    <rPh sb="11" eb="13">
      <t>カイシャ</t>
    </rPh>
    <phoneticPr fontId="3"/>
  </si>
  <si>
    <t>横瀬　秀哉</t>
    <rPh sb="0" eb="2">
      <t>ヨコセ</t>
    </rPh>
    <rPh sb="3" eb="5">
      <t>ヒデヤ</t>
    </rPh>
    <phoneticPr fontId="3"/>
  </si>
  <si>
    <t>950-0952</t>
    <phoneticPr fontId="3"/>
  </si>
  <si>
    <t>新潟市中央区親松82番地6</t>
    <rPh sb="0" eb="3">
      <t>ニイガタシ</t>
    </rPh>
    <rPh sb="3" eb="5">
      <t>チュウオウ</t>
    </rPh>
    <rPh sb="5" eb="6">
      <t>ク</t>
    </rPh>
    <rPh sb="6" eb="7">
      <t>オヤ</t>
    </rPh>
    <rPh sb="7" eb="8">
      <t>マツ</t>
    </rPh>
    <rPh sb="10" eb="12">
      <t>バンチ</t>
    </rPh>
    <phoneticPr fontId="3"/>
  </si>
  <si>
    <t>950-0952</t>
    <phoneticPr fontId="3"/>
  </si>
  <si>
    <t>025-282-4126</t>
    <phoneticPr fontId="3"/>
  </si>
  <si>
    <t>025-282-1617</t>
    <phoneticPr fontId="3"/>
  </si>
  <si>
    <t>電話機　無線機　放送設備保守</t>
    <rPh sb="0" eb="3">
      <t>デンワキ</t>
    </rPh>
    <rPh sb="4" eb="7">
      <t>ムセンキ</t>
    </rPh>
    <rPh sb="8" eb="10">
      <t>ホウソウ</t>
    </rPh>
    <rPh sb="10" eb="12">
      <t>セツビ</t>
    </rPh>
    <rPh sb="12" eb="14">
      <t>ホシュ</t>
    </rPh>
    <phoneticPr fontId="3"/>
  </si>
  <si>
    <t>電話機　無線機　FAX　ITV　インターホン　ナースコール　電気錠　</t>
    <rPh sb="0" eb="3">
      <t>デンワキ</t>
    </rPh>
    <rPh sb="4" eb="7">
      <t>ムセンキ</t>
    </rPh>
    <rPh sb="30" eb="32">
      <t>デンキ</t>
    </rPh>
    <rPh sb="32" eb="33">
      <t>ジョウ</t>
    </rPh>
    <phoneticPr fontId="3"/>
  </si>
  <si>
    <t>アンプ　マイク　拡声・音響・映像機器　他視聴覚機器　等</t>
    <rPh sb="8" eb="10">
      <t>カクセイ</t>
    </rPh>
    <rPh sb="11" eb="13">
      <t>オンキョウ</t>
    </rPh>
    <rPh sb="14" eb="16">
      <t>エイゾウ</t>
    </rPh>
    <rPh sb="16" eb="18">
      <t>キキ</t>
    </rPh>
    <rPh sb="19" eb="20">
      <t>ホカ</t>
    </rPh>
    <rPh sb="20" eb="23">
      <t>シチョウカク</t>
    </rPh>
    <rPh sb="23" eb="25">
      <t>キキ</t>
    </rPh>
    <rPh sb="26" eb="27">
      <t>ナド</t>
    </rPh>
    <phoneticPr fontId="3"/>
  </si>
  <si>
    <t>パソコン　プリンター　コンピューター周辺機器　ソフトウェア　トナーカートリッジ　プロジェクター　各種スクリーン</t>
    <rPh sb="18" eb="20">
      <t>シュウヘン</t>
    </rPh>
    <rPh sb="20" eb="22">
      <t>キキ</t>
    </rPh>
    <rPh sb="48" eb="50">
      <t>カクシュ</t>
    </rPh>
    <phoneticPr fontId="3"/>
  </si>
  <si>
    <t>複写機　印刷機</t>
    <rPh sb="0" eb="3">
      <t>フクシャキ</t>
    </rPh>
    <rPh sb="4" eb="6">
      <t>インサツ</t>
    </rPh>
    <rPh sb="6" eb="7">
      <t>キ</t>
    </rPh>
    <phoneticPr fontId="3"/>
  </si>
  <si>
    <t>電気測定器　音響測定器</t>
    <rPh sb="0" eb="2">
      <t>デンキ</t>
    </rPh>
    <rPh sb="2" eb="4">
      <t>ソクテイ</t>
    </rPh>
    <rPh sb="4" eb="5">
      <t>キ</t>
    </rPh>
    <rPh sb="6" eb="8">
      <t>オンキョウ</t>
    </rPh>
    <rPh sb="8" eb="10">
      <t>ソクテイ</t>
    </rPh>
    <rPh sb="10" eb="11">
      <t>キ</t>
    </rPh>
    <phoneticPr fontId="3"/>
  </si>
  <si>
    <t>テレビ　録画再生機　冷蔵庫　掃除機　洗濯機　空気清浄機　加湿器　乾電池　コンセント　施設用電器部品</t>
    <rPh sb="4" eb="9">
      <t>ロクガサイセイキ</t>
    </rPh>
    <rPh sb="10" eb="13">
      <t>レイゾウコ</t>
    </rPh>
    <rPh sb="14" eb="17">
      <t>ソウジキ</t>
    </rPh>
    <rPh sb="18" eb="21">
      <t>センタクキ</t>
    </rPh>
    <rPh sb="22" eb="27">
      <t>クウキセイジョウキ</t>
    </rPh>
    <rPh sb="28" eb="31">
      <t>カシツキ</t>
    </rPh>
    <rPh sb="32" eb="35">
      <t>カンデンチ</t>
    </rPh>
    <rPh sb="42" eb="45">
      <t>シセツヨウ</t>
    </rPh>
    <rPh sb="45" eb="47">
      <t>デンキ</t>
    </rPh>
    <rPh sb="47" eb="49">
      <t>ブヒン</t>
    </rPh>
    <phoneticPr fontId="3"/>
  </si>
  <si>
    <t>一般家庭用石油暖房器具</t>
    <rPh sb="0" eb="2">
      <t>イッパン</t>
    </rPh>
    <rPh sb="2" eb="5">
      <t>カテイヨウ</t>
    </rPh>
    <rPh sb="5" eb="7">
      <t>セキユ</t>
    </rPh>
    <rPh sb="7" eb="9">
      <t>ダンボウ</t>
    </rPh>
    <rPh sb="9" eb="11">
      <t>キグ</t>
    </rPh>
    <phoneticPr fontId="3"/>
  </si>
  <si>
    <t>一般家庭用ガス暖房器具</t>
    <rPh sb="0" eb="2">
      <t>イッパン</t>
    </rPh>
    <rPh sb="2" eb="5">
      <t>カテイヨウ</t>
    </rPh>
    <rPh sb="7" eb="9">
      <t>ダンボウ</t>
    </rPh>
    <rPh sb="9" eb="11">
      <t>キグ</t>
    </rPh>
    <phoneticPr fontId="3"/>
  </si>
  <si>
    <t>デジタルカメラ</t>
  </si>
  <si>
    <t>クロスウィルメディカル株式会社</t>
    <rPh sb="11" eb="15">
      <t>カブシキガイシャ</t>
    </rPh>
    <phoneticPr fontId="3"/>
  </si>
  <si>
    <t>阿部　篤仁</t>
    <rPh sb="0" eb="2">
      <t>アベ</t>
    </rPh>
    <rPh sb="3" eb="4">
      <t>アツシ</t>
    </rPh>
    <rPh sb="4" eb="5">
      <t>ジン</t>
    </rPh>
    <phoneticPr fontId="3"/>
  </si>
  <si>
    <t>950-8701</t>
  </si>
  <si>
    <t>新潟市東区紫竹卸新町1808番地22</t>
    <rPh sb="0" eb="3">
      <t>ニイガタシ</t>
    </rPh>
    <rPh sb="3" eb="5">
      <t>ヒガシク</t>
    </rPh>
    <rPh sb="5" eb="7">
      <t>シチク</t>
    </rPh>
    <rPh sb="7" eb="10">
      <t>オロシシンマチ</t>
    </rPh>
    <rPh sb="14" eb="16">
      <t>バンチ</t>
    </rPh>
    <phoneticPr fontId="3"/>
  </si>
  <si>
    <t>025-272-3311</t>
  </si>
  <si>
    <t>025-272-3321</t>
  </si>
  <si>
    <t>車椅子　リハビリ器具　介護用品</t>
    <phoneticPr fontId="3"/>
  </si>
  <si>
    <t>包帯　ガーゼ　脱脂綿　マスク　手指消毒剤　</t>
  </si>
  <si>
    <t>救急車</t>
  </si>
  <si>
    <t>担架</t>
  </si>
  <si>
    <t>医薬品　</t>
  </si>
  <si>
    <t>AED等</t>
    <rPh sb="3" eb="4">
      <t>トウ</t>
    </rPh>
    <phoneticPr fontId="3"/>
  </si>
  <si>
    <t>診療所等で使用する医療用機器　器具等リース</t>
    <rPh sb="15" eb="17">
      <t>キグ</t>
    </rPh>
    <rPh sb="17" eb="18">
      <t>トウ</t>
    </rPh>
    <phoneticPr fontId="3"/>
  </si>
  <si>
    <t>新明和アクアテクサービス株式会社　新潟ステーション</t>
    <rPh sb="0" eb="1">
      <t>シン</t>
    </rPh>
    <rPh sb="1" eb="3">
      <t>メイワ</t>
    </rPh>
    <rPh sb="12" eb="14">
      <t>カブシキ</t>
    </rPh>
    <rPh sb="14" eb="16">
      <t>カイシャ</t>
    </rPh>
    <rPh sb="17" eb="19">
      <t>ニイガタ</t>
    </rPh>
    <phoneticPr fontId="3"/>
  </si>
  <si>
    <t>950-0982</t>
  </si>
  <si>
    <t>新潟市中央区堀之内南3丁目8番11号</t>
    <rPh sb="0" eb="3">
      <t>ニイガタシ</t>
    </rPh>
    <rPh sb="3" eb="6">
      <t>チュウオウク</t>
    </rPh>
    <rPh sb="6" eb="9">
      <t>ホリノウチ</t>
    </rPh>
    <rPh sb="9" eb="10">
      <t>ミナミ</t>
    </rPh>
    <rPh sb="11" eb="13">
      <t>チョウメ</t>
    </rPh>
    <rPh sb="14" eb="15">
      <t>バン</t>
    </rPh>
    <rPh sb="17" eb="18">
      <t>ゴウ</t>
    </rPh>
    <phoneticPr fontId="3"/>
  </si>
  <si>
    <t>025-281-7811</t>
  </si>
  <si>
    <t>ポンプ及び水処理関連機器等回転機関連製品の保守、点検、修理</t>
    <rPh sb="3" eb="4">
      <t>オヨ</t>
    </rPh>
    <rPh sb="5" eb="6">
      <t>ミズ</t>
    </rPh>
    <rPh sb="6" eb="8">
      <t>ショリ</t>
    </rPh>
    <rPh sb="8" eb="10">
      <t>カンレン</t>
    </rPh>
    <rPh sb="10" eb="12">
      <t>キキ</t>
    </rPh>
    <rPh sb="12" eb="13">
      <t>トウ</t>
    </rPh>
    <rPh sb="13" eb="15">
      <t>カイテン</t>
    </rPh>
    <rPh sb="15" eb="16">
      <t>キ</t>
    </rPh>
    <rPh sb="16" eb="18">
      <t>カンレン</t>
    </rPh>
    <rPh sb="18" eb="20">
      <t>セイヒン</t>
    </rPh>
    <rPh sb="21" eb="23">
      <t>ホシュ</t>
    </rPh>
    <rPh sb="24" eb="26">
      <t>テンケン</t>
    </rPh>
    <rPh sb="27" eb="29">
      <t>シュウリ</t>
    </rPh>
    <phoneticPr fontId="3"/>
  </si>
  <si>
    <t>水道メーター　可搬式ポンプ　</t>
  </si>
  <si>
    <t>株式会社米峰</t>
    <rPh sb="0" eb="2">
      <t>カブシキ</t>
    </rPh>
    <rPh sb="2" eb="4">
      <t>カイシャ</t>
    </rPh>
    <rPh sb="4" eb="5">
      <t>コメ</t>
    </rPh>
    <rPh sb="5" eb="6">
      <t>ミネ</t>
    </rPh>
    <phoneticPr fontId="3"/>
  </si>
  <si>
    <t>吉越　俊昭</t>
    <rPh sb="0" eb="2">
      <t>ヨシコシ</t>
    </rPh>
    <rPh sb="3" eb="5">
      <t>トシアキ</t>
    </rPh>
    <phoneticPr fontId="3"/>
  </si>
  <si>
    <t>945-0113</t>
    <phoneticPr fontId="3"/>
  </si>
  <si>
    <t>柏崎市大字中田1804番地1</t>
    <rPh sb="0" eb="3">
      <t>カシワザキシ</t>
    </rPh>
    <rPh sb="3" eb="5">
      <t>オオアザ</t>
    </rPh>
    <rPh sb="5" eb="7">
      <t>ナカタ</t>
    </rPh>
    <rPh sb="11" eb="13">
      <t>バンチ</t>
    </rPh>
    <phoneticPr fontId="3"/>
  </si>
  <si>
    <t>0257-24-6140</t>
  </si>
  <si>
    <t>0257-21-0602</t>
  </si>
  <si>
    <t>消防ポンプ積載車　消防自動車　はしご車　消防化学車</t>
    <rPh sb="9" eb="11">
      <t>ショウボウ</t>
    </rPh>
    <rPh sb="11" eb="14">
      <t>ジドウシャ</t>
    </rPh>
    <rPh sb="18" eb="19">
      <t>シャ</t>
    </rPh>
    <rPh sb="20" eb="22">
      <t>ショウボウ</t>
    </rPh>
    <rPh sb="22" eb="24">
      <t>カガク</t>
    </rPh>
    <rPh sb="24" eb="25">
      <t>シャ</t>
    </rPh>
    <phoneticPr fontId="3"/>
  </si>
  <si>
    <t>作業用ブルゾン　防寒コート　作業用ズボン　雨具　帽子　消防署関係被服　消防団関係被服　防火帽</t>
    <rPh sb="27" eb="29">
      <t>ショウボウ</t>
    </rPh>
    <rPh sb="29" eb="30">
      <t>ショ</t>
    </rPh>
    <rPh sb="30" eb="32">
      <t>カンケイ</t>
    </rPh>
    <rPh sb="32" eb="34">
      <t>ヒフク</t>
    </rPh>
    <rPh sb="35" eb="38">
      <t>ショウボウダン</t>
    </rPh>
    <rPh sb="38" eb="40">
      <t>カンケイ</t>
    </rPh>
    <rPh sb="40" eb="42">
      <t>ヒフク</t>
    </rPh>
    <rPh sb="43" eb="45">
      <t>ボウカ</t>
    </rPh>
    <rPh sb="45" eb="46">
      <t>ボウ</t>
    </rPh>
    <phoneticPr fontId="3"/>
  </si>
  <si>
    <t>保安靴　長靴　防火靴　救助靴　安全靴</t>
    <rPh sb="7" eb="9">
      <t>ボウカ</t>
    </rPh>
    <rPh sb="9" eb="10">
      <t>グツ</t>
    </rPh>
    <rPh sb="11" eb="13">
      <t>キュウジョ</t>
    </rPh>
    <rPh sb="13" eb="14">
      <t>クツ</t>
    </rPh>
    <rPh sb="15" eb="17">
      <t>アンゼン</t>
    </rPh>
    <rPh sb="17" eb="18">
      <t>グツ</t>
    </rPh>
    <phoneticPr fontId="3"/>
  </si>
  <si>
    <t>道路標識　水利標識　ポール</t>
    <rPh sb="0" eb="2">
      <t>ドウロ</t>
    </rPh>
    <rPh sb="2" eb="4">
      <t>ヒョウシキ</t>
    </rPh>
    <rPh sb="5" eb="7">
      <t>スイリ</t>
    </rPh>
    <rPh sb="7" eb="9">
      <t>ヒョウシキ</t>
    </rPh>
    <phoneticPr fontId="3"/>
  </si>
  <si>
    <t>発電機負荷試験</t>
    <rPh sb="0" eb="3">
      <t>ハツデンキ</t>
    </rPh>
    <rPh sb="3" eb="5">
      <t>フカ</t>
    </rPh>
    <rPh sb="5" eb="7">
      <t>シケン</t>
    </rPh>
    <phoneticPr fontId="3"/>
  </si>
  <si>
    <t>消防設備　防火設備保守点検</t>
  </si>
  <si>
    <t>無線機</t>
    <rPh sb="0" eb="3">
      <t>ムセンキ</t>
    </rPh>
    <phoneticPr fontId="3"/>
  </si>
  <si>
    <t>株式会社大谷商会</t>
    <rPh sb="0" eb="2">
      <t>カブシキ</t>
    </rPh>
    <rPh sb="2" eb="4">
      <t>カイシャ</t>
    </rPh>
    <rPh sb="4" eb="6">
      <t>オオタニ</t>
    </rPh>
    <rPh sb="6" eb="8">
      <t>ショウカイ</t>
    </rPh>
    <phoneticPr fontId="3"/>
  </si>
  <si>
    <t>アルバート　ヴェツラー</t>
    <phoneticPr fontId="3"/>
  </si>
  <si>
    <t>950-0814</t>
  </si>
  <si>
    <t>新潟市東区逢谷内463番地</t>
    <rPh sb="0" eb="3">
      <t>ニイガタシ</t>
    </rPh>
    <rPh sb="3" eb="5">
      <t>ヒガシク</t>
    </rPh>
    <rPh sb="5" eb="6">
      <t>ア</t>
    </rPh>
    <rPh sb="6" eb="7">
      <t>タニ</t>
    </rPh>
    <rPh sb="7" eb="8">
      <t>ウチ</t>
    </rPh>
    <rPh sb="11" eb="13">
      <t>バンチ</t>
    </rPh>
    <phoneticPr fontId="3"/>
  </si>
  <si>
    <t>025-274-7111</t>
  </si>
  <si>
    <t>025-274-7112</t>
  </si>
  <si>
    <t>各種バルブの販売</t>
    <rPh sb="0" eb="2">
      <t>カクシュ</t>
    </rPh>
    <rPh sb="6" eb="8">
      <t>ハンバイ</t>
    </rPh>
    <phoneticPr fontId="3"/>
  </si>
  <si>
    <t>各種ポンプ販売・修理</t>
    <rPh sb="0" eb="2">
      <t>カクシュ</t>
    </rPh>
    <rPh sb="5" eb="7">
      <t>ハンバイ</t>
    </rPh>
    <rPh sb="8" eb="10">
      <t>シュウリ</t>
    </rPh>
    <phoneticPr fontId="3"/>
  </si>
  <si>
    <t>潤滑油の販売</t>
    <rPh sb="0" eb="3">
      <t>ジュンカツユ</t>
    </rPh>
    <rPh sb="4" eb="6">
      <t>ハンバイ</t>
    </rPh>
    <phoneticPr fontId="3"/>
  </si>
  <si>
    <t>環境機器の販売</t>
    <rPh sb="0" eb="2">
      <t>カンキョウ</t>
    </rPh>
    <rPh sb="2" eb="4">
      <t>キキ</t>
    </rPh>
    <rPh sb="5" eb="7">
      <t>ハンバイ</t>
    </rPh>
    <phoneticPr fontId="3"/>
  </si>
  <si>
    <t>水質・環境測定用機器　気象測量・観測用機器　分析機器　</t>
  </si>
  <si>
    <t>テレビ　録画再生機　冷蔵庫　掃除機　洗濯機　空気清浄機　加湿器　乾電池　コンセント　施設用電器部品　</t>
  </si>
  <si>
    <t>アンプ　マイク　</t>
  </si>
  <si>
    <t>浅野アタカ株式会社</t>
    <rPh sb="0" eb="2">
      <t>アサノ</t>
    </rPh>
    <rPh sb="5" eb="9">
      <t>カブシキガイシャ</t>
    </rPh>
    <phoneticPr fontId="3"/>
  </si>
  <si>
    <t>大黒田　一人</t>
    <rPh sb="0" eb="1">
      <t>オオ</t>
    </rPh>
    <rPh sb="1" eb="3">
      <t>クロダ</t>
    </rPh>
    <rPh sb="4" eb="6">
      <t>カズト</t>
    </rPh>
    <phoneticPr fontId="3"/>
  </si>
  <si>
    <t>東京都台東区北上野2丁目8番7号</t>
    <rPh sb="0" eb="3">
      <t>トウキョウト</t>
    </rPh>
    <rPh sb="3" eb="4">
      <t>ダイ</t>
    </rPh>
    <rPh sb="4" eb="5">
      <t>ヒガシ</t>
    </rPh>
    <rPh sb="5" eb="6">
      <t>ク</t>
    </rPh>
    <rPh sb="6" eb="7">
      <t>キタ</t>
    </rPh>
    <rPh sb="7" eb="9">
      <t>ウエノ</t>
    </rPh>
    <rPh sb="10" eb="12">
      <t>チョウメ</t>
    </rPh>
    <rPh sb="13" eb="14">
      <t>バン</t>
    </rPh>
    <rPh sb="15" eb="16">
      <t>ゴウ</t>
    </rPh>
    <phoneticPr fontId="3"/>
  </si>
  <si>
    <t>03-5827-7051</t>
    <phoneticPr fontId="3"/>
  </si>
  <si>
    <t>03-5827-7058</t>
  </si>
  <si>
    <t>下水道処理施設使用薬品　水道水処理施設使用薬品</t>
    <rPh sb="0" eb="2">
      <t>ゲスイ</t>
    </rPh>
    <rPh sb="2" eb="3">
      <t>ドウ</t>
    </rPh>
    <rPh sb="3" eb="5">
      <t>ショリ</t>
    </rPh>
    <rPh sb="5" eb="7">
      <t>シセツ</t>
    </rPh>
    <rPh sb="7" eb="9">
      <t>シヨウ</t>
    </rPh>
    <rPh sb="9" eb="11">
      <t>ヤクヒン</t>
    </rPh>
    <rPh sb="12" eb="15">
      <t>スイドウスイ</t>
    </rPh>
    <rPh sb="15" eb="17">
      <t>ショリ</t>
    </rPh>
    <rPh sb="17" eb="19">
      <t>シセツ</t>
    </rPh>
    <rPh sb="19" eb="21">
      <t>シヨウ</t>
    </rPh>
    <rPh sb="21" eb="23">
      <t>ヤクヒン</t>
    </rPh>
    <phoneticPr fontId="3"/>
  </si>
  <si>
    <t>汚泥脱水機　各種用水処理装置</t>
    <rPh sb="0" eb="2">
      <t>オデイ</t>
    </rPh>
    <rPh sb="2" eb="5">
      <t>ダッスイキ</t>
    </rPh>
    <rPh sb="6" eb="7">
      <t>カク</t>
    </rPh>
    <rPh sb="7" eb="8">
      <t>タネ</t>
    </rPh>
    <rPh sb="8" eb="9">
      <t>ヨウ</t>
    </rPh>
    <rPh sb="9" eb="10">
      <t>ミズ</t>
    </rPh>
    <rPh sb="10" eb="12">
      <t>ショリ</t>
    </rPh>
    <rPh sb="12" eb="14">
      <t>ソウチ</t>
    </rPh>
    <phoneticPr fontId="3"/>
  </si>
  <si>
    <t>し尿処理場運転管理業務</t>
    <rPh sb="1" eb="2">
      <t>ニョウ</t>
    </rPh>
    <rPh sb="2" eb="4">
      <t>ショリ</t>
    </rPh>
    <rPh sb="4" eb="5">
      <t>ジョウ</t>
    </rPh>
    <rPh sb="5" eb="7">
      <t>ウンテン</t>
    </rPh>
    <rPh sb="7" eb="9">
      <t>カンリ</t>
    </rPh>
    <rPh sb="9" eb="11">
      <t>ギョウム</t>
    </rPh>
    <phoneticPr fontId="3"/>
  </si>
  <si>
    <t>第一法規株式会社</t>
    <rPh sb="0" eb="2">
      <t>ダイイチ</t>
    </rPh>
    <rPh sb="2" eb="4">
      <t>ホウキ</t>
    </rPh>
    <rPh sb="4" eb="6">
      <t>カブシキ</t>
    </rPh>
    <rPh sb="6" eb="8">
      <t>カイシャ</t>
    </rPh>
    <phoneticPr fontId="3"/>
  </si>
  <si>
    <t>田中　英弥</t>
    <rPh sb="0" eb="2">
      <t>タナカ</t>
    </rPh>
    <rPh sb="3" eb="4">
      <t>エイ</t>
    </rPh>
    <rPh sb="4" eb="5">
      <t>ヤ</t>
    </rPh>
    <phoneticPr fontId="3"/>
  </si>
  <si>
    <t>107-8560</t>
  </si>
  <si>
    <t>東京都港区南青山2丁目11番17号</t>
    <rPh sb="0" eb="3">
      <t>トウキョウト</t>
    </rPh>
    <rPh sb="3" eb="5">
      <t>ミナトク</t>
    </rPh>
    <rPh sb="5" eb="8">
      <t>ミナミアオヤマ</t>
    </rPh>
    <rPh sb="9" eb="11">
      <t>チョウメ</t>
    </rPh>
    <rPh sb="13" eb="14">
      <t>バン</t>
    </rPh>
    <rPh sb="16" eb="17">
      <t>ゴウ</t>
    </rPh>
    <phoneticPr fontId="3"/>
  </si>
  <si>
    <t>380-8566</t>
  </si>
  <si>
    <t>長野県長野市岡田町176番地</t>
    <rPh sb="0" eb="3">
      <t>ナガノケン</t>
    </rPh>
    <rPh sb="3" eb="6">
      <t>ナガノシ</t>
    </rPh>
    <rPh sb="6" eb="8">
      <t>オカダ</t>
    </rPh>
    <rPh sb="8" eb="9">
      <t>マチ</t>
    </rPh>
    <rPh sb="12" eb="14">
      <t>バンチ</t>
    </rPh>
    <phoneticPr fontId="3"/>
  </si>
  <si>
    <t>026-224-8201</t>
  </si>
  <si>
    <t>026-226-8939</t>
  </si>
  <si>
    <t>例規　加除式の台本</t>
    <rPh sb="0" eb="2">
      <t>レイキ</t>
    </rPh>
    <rPh sb="3" eb="5">
      <t>カジョ</t>
    </rPh>
    <rPh sb="5" eb="6">
      <t>シキ</t>
    </rPh>
    <rPh sb="7" eb="9">
      <t>ダイホン</t>
    </rPh>
    <phoneticPr fontId="3"/>
  </si>
  <si>
    <t>職員研修業務</t>
    <rPh sb="0" eb="2">
      <t>ショクイン</t>
    </rPh>
    <rPh sb="2" eb="4">
      <t>ケンシュウ</t>
    </rPh>
    <rPh sb="4" eb="6">
      <t>ギョウム</t>
    </rPh>
    <phoneticPr fontId="3"/>
  </si>
  <si>
    <t>巴工業株式会社　機械本部</t>
    <rPh sb="0" eb="1">
      <t>トモエ</t>
    </rPh>
    <rPh sb="1" eb="3">
      <t>コウギョウ</t>
    </rPh>
    <rPh sb="3" eb="7">
      <t>カブシキガイシャ</t>
    </rPh>
    <rPh sb="8" eb="10">
      <t>キカイ</t>
    </rPh>
    <rPh sb="10" eb="12">
      <t>ホンブ</t>
    </rPh>
    <phoneticPr fontId="3"/>
  </si>
  <si>
    <t>141-0001</t>
  </si>
  <si>
    <t>東京都品川区北品川5丁目5番15号</t>
    <rPh sb="0" eb="3">
      <t>トウキョウト</t>
    </rPh>
    <rPh sb="3" eb="6">
      <t>シナガワク</t>
    </rPh>
    <rPh sb="6" eb="7">
      <t>キタ</t>
    </rPh>
    <rPh sb="7" eb="9">
      <t>シナガワ</t>
    </rPh>
    <rPh sb="10" eb="12">
      <t>チョウメ</t>
    </rPh>
    <rPh sb="13" eb="14">
      <t>バン</t>
    </rPh>
    <rPh sb="16" eb="17">
      <t>ゴウ</t>
    </rPh>
    <phoneticPr fontId="3"/>
  </si>
  <si>
    <t>03-3442-5156</t>
  </si>
  <si>
    <t>03-3442-5179</t>
  </si>
  <si>
    <t>950-0911</t>
  </si>
  <si>
    <t>鈴木　敬彦</t>
    <rPh sb="0" eb="2">
      <t>スズキ</t>
    </rPh>
    <rPh sb="3" eb="4">
      <t>ケイ</t>
    </rPh>
    <rPh sb="4" eb="5">
      <t>ビコ</t>
    </rPh>
    <phoneticPr fontId="3"/>
  </si>
  <si>
    <t>950-2031</t>
  </si>
  <si>
    <t>950-0863</t>
  </si>
  <si>
    <t>蓄電池　触媒栓　ミニUPS</t>
    <rPh sb="0" eb="3">
      <t>チクデンチ</t>
    </rPh>
    <rPh sb="4" eb="6">
      <t>ショクバイ</t>
    </rPh>
    <rPh sb="6" eb="7">
      <t>セン</t>
    </rPh>
    <phoneticPr fontId="3"/>
  </si>
  <si>
    <t>エフテクニクス株式会社</t>
    <rPh sb="7" eb="11">
      <t>カブシキガイシャ</t>
    </rPh>
    <phoneticPr fontId="3"/>
  </si>
  <si>
    <t>藤島　俊祐</t>
    <rPh sb="0" eb="2">
      <t>フジシマ</t>
    </rPh>
    <rPh sb="3" eb="5">
      <t>シュンスケ</t>
    </rPh>
    <phoneticPr fontId="3"/>
  </si>
  <si>
    <t>950-0892</t>
  </si>
  <si>
    <t>新潟市東区寺山3丁目4番4号</t>
    <rPh sb="0" eb="2">
      <t>ニイガタ</t>
    </rPh>
    <rPh sb="2" eb="3">
      <t>シ</t>
    </rPh>
    <rPh sb="3" eb="5">
      <t>ヒガシク</t>
    </rPh>
    <rPh sb="5" eb="7">
      <t>テラヤマ</t>
    </rPh>
    <rPh sb="8" eb="10">
      <t>チョウメ</t>
    </rPh>
    <rPh sb="11" eb="12">
      <t>バン</t>
    </rPh>
    <rPh sb="13" eb="14">
      <t>ゴウ</t>
    </rPh>
    <phoneticPr fontId="3"/>
  </si>
  <si>
    <t>025-275-7111</t>
  </si>
  <si>
    <t>025-275-7117</t>
  </si>
  <si>
    <t>無線機　監視カメラ</t>
    <rPh sb="0" eb="3">
      <t>ムセンキ</t>
    </rPh>
    <rPh sb="4" eb="6">
      <t>カンシ</t>
    </rPh>
    <phoneticPr fontId="3"/>
  </si>
  <si>
    <t>一般財団法人日本環境衛生センター</t>
    <rPh sb="0" eb="2">
      <t>イッパン</t>
    </rPh>
    <rPh sb="2" eb="4">
      <t>ザイダン</t>
    </rPh>
    <rPh sb="4" eb="6">
      <t>ホウジン</t>
    </rPh>
    <rPh sb="6" eb="8">
      <t>ニホン</t>
    </rPh>
    <rPh sb="8" eb="10">
      <t>カンキョウ</t>
    </rPh>
    <rPh sb="10" eb="12">
      <t>エイセイ</t>
    </rPh>
    <phoneticPr fontId="3"/>
  </si>
  <si>
    <t>理事長</t>
    <rPh sb="0" eb="3">
      <t>リジチョウ</t>
    </rPh>
    <phoneticPr fontId="3"/>
  </si>
  <si>
    <t>南川　秀樹</t>
    <rPh sb="0" eb="2">
      <t>ミナミカワ</t>
    </rPh>
    <rPh sb="3" eb="5">
      <t>ヒデキ</t>
    </rPh>
    <phoneticPr fontId="3"/>
  </si>
  <si>
    <t>210-0828</t>
  </si>
  <si>
    <t>神奈川県川崎市川崎区四谷上町10番6号</t>
    <rPh sb="0" eb="4">
      <t>カナガワケン</t>
    </rPh>
    <rPh sb="4" eb="7">
      <t>カワサキシ</t>
    </rPh>
    <rPh sb="7" eb="10">
      <t>カワサキク</t>
    </rPh>
    <rPh sb="10" eb="11">
      <t>ヨン</t>
    </rPh>
    <rPh sb="11" eb="12">
      <t>タニ</t>
    </rPh>
    <rPh sb="12" eb="13">
      <t>ウエ</t>
    </rPh>
    <rPh sb="13" eb="14">
      <t>マチ</t>
    </rPh>
    <rPh sb="16" eb="17">
      <t>バン</t>
    </rPh>
    <rPh sb="18" eb="19">
      <t>ゴウ</t>
    </rPh>
    <phoneticPr fontId="3"/>
  </si>
  <si>
    <t>044-288-4896</t>
  </si>
  <si>
    <t>044-299-2294</t>
  </si>
  <si>
    <t>廃棄物処理施設精密機能検査</t>
    <rPh sb="0" eb="3">
      <t>ハイキブツ</t>
    </rPh>
    <rPh sb="3" eb="5">
      <t>ショリ</t>
    </rPh>
    <rPh sb="5" eb="7">
      <t>シセツ</t>
    </rPh>
    <rPh sb="7" eb="9">
      <t>セイミツ</t>
    </rPh>
    <rPh sb="9" eb="11">
      <t>キノウ</t>
    </rPh>
    <rPh sb="11" eb="13">
      <t>ケンサ</t>
    </rPh>
    <phoneticPr fontId="3"/>
  </si>
  <si>
    <t>環境アセスメント調査</t>
  </si>
  <si>
    <t>産業廃棄物実態調査</t>
    <rPh sb="0" eb="2">
      <t>サンギョウ</t>
    </rPh>
    <rPh sb="2" eb="5">
      <t>ハイキブツ</t>
    </rPh>
    <rPh sb="5" eb="7">
      <t>ジッタイ</t>
    </rPh>
    <rPh sb="7" eb="9">
      <t>チョウサ</t>
    </rPh>
    <phoneticPr fontId="3"/>
  </si>
  <si>
    <t>パイオニア防災株式会社</t>
    <rPh sb="5" eb="7">
      <t>ボウサイ</t>
    </rPh>
    <rPh sb="7" eb="9">
      <t>カブシキ</t>
    </rPh>
    <rPh sb="9" eb="11">
      <t>カイシャ</t>
    </rPh>
    <phoneticPr fontId="3"/>
  </si>
  <si>
    <t>菊地　洋</t>
    <rPh sb="0" eb="2">
      <t>キクチ</t>
    </rPh>
    <rPh sb="3" eb="4">
      <t>ヨウ</t>
    </rPh>
    <phoneticPr fontId="3"/>
  </si>
  <si>
    <t>新潟市東区上木戸1丁目14番6号</t>
    <rPh sb="0" eb="3">
      <t>ニイガタシ</t>
    </rPh>
    <rPh sb="3" eb="5">
      <t>ヒガシク</t>
    </rPh>
    <rPh sb="5" eb="6">
      <t>ウエ</t>
    </rPh>
    <rPh sb="6" eb="8">
      <t>キド</t>
    </rPh>
    <rPh sb="9" eb="11">
      <t>チョウメ</t>
    </rPh>
    <rPh sb="13" eb="14">
      <t>バン</t>
    </rPh>
    <rPh sb="15" eb="16">
      <t>ゴウ</t>
    </rPh>
    <phoneticPr fontId="3"/>
  </si>
  <si>
    <t>025-275-2879</t>
  </si>
  <si>
    <t>消防設備　防火設備保守点検</t>
    <rPh sb="0" eb="4">
      <t>ショウボウセツビ</t>
    </rPh>
    <rPh sb="5" eb="7">
      <t>ボウカ</t>
    </rPh>
    <rPh sb="7" eb="9">
      <t>セツビ</t>
    </rPh>
    <rPh sb="9" eb="11">
      <t>ホシュ</t>
    </rPh>
    <rPh sb="11" eb="13">
      <t>テンケン</t>
    </rPh>
    <phoneticPr fontId="3"/>
  </si>
  <si>
    <t>夜間管理業務</t>
  </si>
  <si>
    <t>配電設備保守点検　電気保安業務　発電機保守</t>
    <rPh sb="0" eb="2">
      <t>ハイデン</t>
    </rPh>
    <rPh sb="2" eb="4">
      <t>セツビ</t>
    </rPh>
    <rPh sb="4" eb="6">
      <t>ホシュ</t>
    </rPh>
    <rPh sb="6" eb="8">
      <t>テンケン</t>
    </rPh>
    <rPh sb="9" eb="11">
      <t>デンキ</t>
    </rPh>
    <rPh sb="11" eb="13">
      <t>ホアン</t>
    </rPh>
    <rPh sb="13" eb="15">
      <t>ギョウム</t>
    </rPh>
    <rPh sb="16" eb="19">
      <t>ハツデンキ</t>
    </rPh>
    <rPh sb="19" eb="21">
      <t>ホシュ</t>
    </rPh>
    <phoneticPr fontId="3"/>
  </si>
  <si>
    <t>株式会社タムラ</t>
    <rPh sb="0" eb="4">
      <t>カブシキガイシャ</t>
    </rPh>
    <phoneticPr fontId="3"/>
  </si>
  <si>
    <t>田村　良久</t>
    <rPh sb="0" eb="2">
      <t>タムラ</t>
    </rPh>
    <rPh sb="3" eb="5">
      <t>ヨシヒサ</t>
    </rPh>
    <phoneticPr fontId="3"/>
  </si>
  <si>
    <t>132-0023</t>
  </si>
  <si>
    <t>東京都江戸川区西一之江4丁目9番28号</t>
    <rPh sb="0" eb="3">
      <t>トウキョウト</t>
    </rPh>
    <rPh sb="3" eb="7">
      <t>エドガワク</t>
    </rPh>
    <rPh sb="7" eb="8">
      <t>ニシ</t>
    </rPh>
    <rPh sb="8" eb="11">
      <t>イチノエ</t>
    </rPh>
    <rPh sb="12" eb="14">
      <t>チョウメ</t>
    </rPh>
    <rPh sb="15" eb="16">
      <t>バン</t>
    </rPh>
    <rPh sb="18" eb="19">
      <t>ゴウ</t>
    </rPh>
    <phoneticPr fontId="3"/>
  </si>
  <si>
    <t>03-3652-4000</t>
  </si>
  <si>
    <t>03-3652-4065</t>
  </si>
  <si>
    <t>日本調理機株式会社　新潟営業所</t>
    <rPh sb="0" eb="2">
      <t>ニホン</t>
    </rPh>
    <rPh sb="2" eb="4">
      <t>チョウリ</t>
    </rPh>
    <rPh sb="4" eb="5">
      <t>キ</t>
    </rPh>
    <rPh sb="5" eb="9">
      <t>カブシキガイシャ</t>
    </rPh>
    <rPh sb="10" eb="12">
      <t>ニイガタ</t>
    </rPh>
    <rPh sb="12" eb="15">
      <t>エイギョウショ</t>
    </rPh>
    <phoneticPr fontId="3"/>
  </si>
  <si>
    <t>950-0922</t>
  </si>
  <si>
    <t>新潟市中央区山二ツ4丁目6-19</t>
    <rPh sb="0" eb="3">
      <t>ニイガタシ</t>
    </rPh>
    <rPh sb="3" eb="6">
      <t>チュウオウク</t>
    </rPh>
    <rPh sb="6" eb="7">
      <t>ヤマ</t>
    </rPh>
    <rPh sb="7" eb="8">
      <t>フタ</t>
    </rPh>
    <rPh sb="10" eb="12">
      <t>チョウメ</t>
    </rPh>
    <phoneticPr fontId="3"/>
  </si>
  <si>
    <t>025-286-8562</t>
  </si>
  <si>
    <t>025-286-8563</t>
  </si>
  <si>
    <t>株式会社中山商会</t>
    <rPh sb="0" eb="4">
      <t>カブシキガイシャ</t>
    </rPh>
    <rPh sb="4" eb="6">
      <t>ナカヤマ</t>
    </rPh>
    <rPh sb="6" eb="8">
      <t>ショウカイ</t>
    </rPh>
    <phoneticPr fontId="3"/>
  </si>
  <si>
    <t>中山　智文</t>
    <rPh sb="0" eb="2">
      <t>ナカヤマ</t>
    </rPh>
    <rPh sb="3" eb="5">
      <t>トモフミ</t>
    </rPh>
    <phoneticPr fontId="3"/>
  </si>
  <si>
    <t>957-0061</t>
  </si>
  <si>
    <t>新発田市住吉町5丁目2番17号</t>
    <rPh sb="0" eb="4">
      <t>シバタシ</t>
    </rPh>
    <rPh sb="4" eb="7">
      <t>スミヨシチョウ</t>
    </rPh>
    <rPh sb="8" eb="10">
      <t>チョウメ</t>
    </rPh>
    <rPh sb="11" eb="12">
      <t>バン</t>
    </rPh>
    <rPh sb="14" eb="15">
      <t>ゴウ</t>
    </rPh>
    <phoneticPr fontId="3"/>
  </si>
  <si>
    <t>0254-24-1414</t>
  </si>
  <si>
    <t>0254-24-4762</t>
  </si>
  <si>
    <t>電気ストーブ　電気温風器　</t>
  </si>
  <si>
    <t>シンク　ガステーブル</t>
  </si>
  <si>
    <t>空調設備保守点検</t>
  </si>
  <si>
    <t>ボイラー保守点検</t>
  </si>
  <si>
    <t>プール循環浄化装置保守点検</t>
  </si>
  <si>
    <t>株式会社創和</t>
    <rPh sb="0" eb="4">
      <t>カブシキガイシャ</t>
    </rPh>
    <rPh sb="4" eb="6">
      <t>ソウワ</t>
    </rPh>
    <phoneticPr fontId="3"/>
  </si>
  <si>
    <t>石住　義光</t>
    <rPh sb="0" eb="1">
      <t>イシ</t>
    </rPh>
    <rPh sb="1" eb="2">
      <t>ジュウ</t>
    </rPh>
    <rPh sb="3" eb="5">
      <t>ヨシミツ</t>
    </rPh>
    <phoneticPr fontId="3"/>
  </si>
  <si>
    <t>133-0061</t>
  </si>
  <si>
    <t>東京都江戸川区篠崎町3丁目33番8号</t>
    <rPh sb="0" eb="3">
      <t>トウキョウト</t>
    </rPh>
    <rPh sb="3" eb="7">
      <t>エドガワク</t>
    </rPh>
    <rPh sb="7" eb="9">
      <t>シノザキ</t>
    </rPh>
    <rPh sb="9" eb="10">
      <t>マチ</t>
    </rPh>
    <rPh sb="11" eb="13">
      <t>チョウメ</t>
    </rPh>
    <rPh sb="15" eb="16">
      <t>バン</t>
    </rPh>
    <rPh sb="17" eb="18">
      <t>ゴウ</t>
    </rPh>
    <phoneticPr fontId="3"/>
  </si>
  <si>
    <t>株式会社創和　東京本部</t>
    <rPh sb="0" eb="4">
      <t>カブシキガイシャ</t>
    </rPh>
    <rPh sb="4" eb="6">
      <t>ソウワ</t>
    </rPh>
    <rPh sb="7" eb="9">
      <t>トウキョウ</t>
    </rPh>
    <rPh sb="9" eb="11">
      <t>ホンブ</t>
    </rPh>
    <phoneticPr fontId="3"/>
  </si>
  <si>
    <t>132-0013</t>
  </si>
  <si>
    <t>東京都江戸川区江戸川1-36-9　KSビル2F</t>
    <rPh sb="0" eb="3">
      <t>トウキョウト</t>
    </rPh>
    <rPh sb="3" eb="7">
      <t>エドガワク</t>
    </rPh>
    <rPh sb="7" eb="10">
      <t>エドガワ</t>
    </rPh>
    <phoneticPr fontId="3"/>
  </si>
  <si>
    <t>03-5637-8888</t>
  </si>
  <si>
    <t>03-5637-8889</t>
  </si>
  <si>
    <t>火葬場火葬炉残骨灰処理業務</t>
    <rPh sb="0" eb="2">
      <t>カソウ</t>
    </rPh>
    <rPh sb="2" eb="3">
      <t>ジョウ</t>
    </rPh>
    <rPh sb="3" eb="5">
      <t>カソウ</t>
    </rPh>
    <rPh sb="5" eb="6">
      <t>ロ</t>
    </rPh>
    <rPh sb="6" eb="7">
      <t>ザン</t>
    </rPh>
    <rPh sb="7" eb="8">
      <t>コツ</t>
    </rPh>
    <rPh sb="8" eb="9">
      <t>ハイ</t>
    </rPh>
    <rPh sb="9" eb="11">
      <t>ショリ</t>
    </rPh>
    <rPh sb="11" eb="13">
      <t>ギョウム</t>
    </rPh>
    <phoneticPr fontId="3"/>
  </si>
  <si>
    <t>火葬炉台車保護材　火葬炉用品販売</t>
    <rPh sb="0" eb="2">
      <t>カソウ</t>
    </rPh>
    <rPh sb="2" eb="3">
      <t>ロ</t>
    </rPh>
    <rPh sb="3" eb="5">
      <t>ダイシャ</t>
    </rPh>
    <rPh sb="5" eb="7">
      <t>ホゴ</t>
    </rPh>
    <rPh sb="7" eb="8">
      <t>ザイ</t>
    </rPh>
    <rPh sb="9" eb="11">
      <t>カソウ</t>
    </rPh>
    <rPh sb="11" eb="12">
      <t>ロ</t>
    </rPh>
    <rPh sb="12" eb="13">
      <t>ヨウ</t>
    </rPh>
    <rPh sb="13" eb="14">
      <t>ヒン</t>
    </rPh>
    <rPh sb="14" eb="16">
      <t>ハンバイ</t>
    </rPh>
    <phoneticPr fontId="3"/>
  </si>
  <si>
    <t>GIS関連業務</t>
    <rPh sb="3" eb="5">
      <t>カンレン</t>
    </rPh>
    <rPh sb="5" eb="7">
      <t>ギョウム</t>
    </rPh>
    <phoneticPr fontId="3"/>
  </si>
  <si>
    <t>緑水工業株式会社　新発田営業所</t>
    <rPh sb="0" eb="1">
      <t>リョク</t>
    </rPh>
    <rPh sb="1" eb="2">
      <t>スイ</t>
    </rPh>
    <rPh sb="2" eb="4">
      <t>コウギョウ</t>
    </rPh>
    <rPh sb="4" eb="8">
      <t>カブシキガイシャ</t>
    </rPh>
    <rPh sb="9" eb="12">
      <t>シバタ</t>
    </rPh>
    <rPh sb="12" eb="15">
      <t>エイギョウショ</t>
    </rPh>
    <phoneticPr fontId="3"/>
  </si>
  <si>
    <t>志賀　勝利</t>
    <rPh sb="0" eb="2">
      <t>シガ</t>
    </rPh>
    <rPh sb="3" eb="5">
      <t>カツトシ</t>
    </rPh>
    <phoneticPr fontId="3"/>
  </si>
  <si>
    <t>957-0063</t>
  </si>
  <si>
    <t>新発田市新栄町1丁目7番25号</t>
    <rPh sb="0" eb="4">
      <t>シバタシ</t>
    </rPh>
    <rPh sb="4" eb="7">
      <t>シンエイチョウ</t>
    </rPh>
    <rPh sb="8" eb="10">
      <t>チョウメ</t>
    </rPh>
    <rPh sb="11" eb="12">
      <t>バン</t>
    </rPh>
    <rPh sb="14" eb="15">
      <t>ゴウ</t>
    </rPh>
    <phoneticPr fontId="3"/>
  </si>
  <si>
    <t>0254-22-1189</t>
  </si>
  <si>
    <t>下水道管の補修・更生工事</t>
    <rPh sb="0" eb="3">
      <t>ゲスイドウ</t>
    </rPh>
    <rPh sb="3" eb="4">
      <t>カン</t>
    </rPh>
    <rPh sb="5" eb="7">
      <t>ホシュウ</t>
    </rPh>
    <rPh sb="8" eb="10">
      <t>コウセイ</t>
    </rPh>
    <rPh sb="10" eb="12">
      <t>コウジ</t>
    </rPh>
    <phoneticPr fontId="3"/>
  </si>
  <si>
    <t>産業廃棄物収集運搬　中間処理</t>
  </si>
  <si>
    <t>肥料　汚泥発酵肥料</t>
    <rPh sb="3" eb="5">
      <t>オデイ</t>
    </rPh>
    <rPh sb="5" eb="7">
      <t>ハッコウ</t>
    </rPh>
    <rPh sb="7" eb="9">
      <t>ヒリョウ</t>
    </rPh>
    <phoneticPr fontId="3"/>
  </si>
  <si>
    <t>配電設備保守点検　電気保安業務</t>
  </si>
  <si>
    <t>下水道処理施設使用薬品　水道水処理施設使用薬品　高分子凝集剤　パイプ清浄剤　工業用薬品</t>
    <rPh sb="24" eb="27">
      <t>コウブンシ</t>
    </rPh>
    <rPh sb="27" eb="28">
      <t>ギョウ</t>
    </rPh>
    <rPh sb="28" eb="29">
      <t>シュウ</t>
    </rPh>
    <rPh sb="29" eb="30">
      <t>ザイ</t>
    </rPh>
    <rPh sb="34" eb="35">
      <t>キヨ</t>
    </rPh>
    <rPh sb="36" eb="37">
      <t>ザイ</t>
    </rPh>
    <rPh sb="38" eb="41">
      <t>コウギョウヨウ</t>
    </rPh>
    <rPh sb="41" eb="43">
      <t>ヤクヒン</t>
    </rPh>
    <phoneticPr fontId="3"/>
  </si>
  <si>
    <t>水質測定用機器　分析機器　水質分析用機具</t>
    <rPh sb="2" eb="5">
      <t>ソクテイヨウ</t>
    </rPh>
    <rPh sb="5" eb="7">
      <t>キキ</t>
    </rPh>
    <rPh sb="13" eb="15">
      <t>スイシツ</t>
    </rPh>
    <rPh sb="15" eb="18">
      <t>ブンセキヨウ</t>
    </rPh>
    <rPh sb="18" eb="19">
      <t>キ</t>
    </rPh>
    <rPh sb="19" eb="20">
      <t>グ</t>
    </rPh>
    <phoneticPr fontId="3"/>
  </si>
  <si>
    <t>機器据え付け</t>
    <rPh sb="0" eb="2">
      <t>キキ</t>
    </rPh>
    <rPh sb="2" eb="3">
      <t>ス</t>
    </rPh>
    <rPh sb="4" eb="5">
      <t>ツケ</t>
    </rPh>
    <phoneticPr fontId="3"/>
  </si>
  <si>
    <t>下水道管清掃機器　屋内排水管清掃機器</t>
    <rPh sb="0" eb="3">
      <t>ゲスイドウ</t>
    </rPh>
    <rPh sb="3" eb="4">
      <t>カン</t>
    </rPh>
    <rPh sb="4" eb="6">
      <t>セイソウ</t>
    </rPh>
    <rPh sb="6" eb="8">
      <t>キキ</t>
    </rPh>
    <rPh sb="9" eb="11">
      <t>オクナイ</t>
    </rPh>
    <rPh sb="11" eb="13">
      <t>ハイスイ</t>
    </rPh>
    <rPh sb="13" eb="14">
      <t>クダ</t>
    </rPh>
    <rPh sb="14" eb="16">
      <t>セイソウ</t>
    </rPh>
    <rPh sb="16" eb="18">
      <t>キキ</t>
    </rPh>
    <phoneticPr fontId="3"/>
  </si>
  <si>
    <t>ポンプ及び付属品</t>
    <rPh sb="3" eb="4">
      <t>オヨ</t>
    </rPh>
    <rPh sb="5" eb="7">
      <t>フゾク</t>
    </rPh>
    <rPh sb="7" eb="8">
      <t>ヒン</t>
    </rPh>
    <phoneticPr fontId="3"/>
  </si>
  <si>
    <t>水ingエンジニアリング株式会社　新潟営業所</t>
    <rPh sb="0" eb="1">
      <t>ミズ</t>
    </rPh>
    <rPh sb="12" eb="14">
      <t>カブシキ</t>
    </rPh>
    <rPh sb="14" eb="16">
      <t>カイシャ</t>
    </rPh>
    <rPh sb="17" eb="19">
      <t>ニイガタ</t>
    </rPh>
    <rPh sb="19" eb="22">
      <t>エイギョウショ</t>
    </rPh>
    <phoneticPr fontId="3"/>
  </si>
  <si>
    <t>赤根　年樹</t>
    <rPh sb="0" eb="2">
      <t>アカネ</t>
    </rPh>
    <rPh sb="3" eb="4">
      <t>トシ</t>
    </rPh>
    <rPh sb="4" eb="5">
      <t>キ</t>
    </rPh>
    <phoneticPr fontId="3"/>
  </si>
  <si>
    <t>950-0965</t>
  </si>
  <si>
    <t>新潟市中央区新光町16番地4　荏原新潟ビル</t>
    <rPh sb="0" eb="3">
      <t>ニイガタシ</t>
    </rPh>
    <rPh sb="3" eb="6">
      <t>チュウオウク</t>
    </rPh>
    <rPh sb="6" eb="9">
      <t>シンコウチョウ</t>
    </rPh>
    <rPh sb="11" eb="13">
      <t>バンチ</t>
    </rPh>
    <rPh sb="15" eb="16">
      <t>ニン</t>
    </rPh>
    <rPh sb="16" eb="17">
      <t>ハラ</t>
    </rPh>
    <rPh sb="17" eb="19">
      <t>ニイガタ</t>
    </rPh>
    <phoneticPr fontId="3"/>
  </si>
  <si>
    <t>025-281-4132</t>
    <phoneticPr fontId="3"/>
  </si>
  <si>
    <t>025-281-1715</t>
  </si>
  <si>
    <t>クーラー　扇風機</t>
    <rPh sb="5" eb="8">
      <t>センプウキ</t>
    </rPh>
    <phoneticPr fontId="3"/>
  </si>
  <si>
    <t>教室用暖房機　施設用暖房機</t>
    <rPh sb="0" eb="2">
      <t>キョウシツ</t>
    </rPh>
    <rPh sb="2" eb="3">
      <t>ヨウ</t>
    </rPh>
    <rPh sb="3" eb="5">
      <t>ダンボウ</t>
    </rPh>
    <rPh sb="5" eb="6">
      <t>キ</t>
    </rPh>
    <rPh sb="7" eb="10">
      <t>シセツヨウ</t>
    </rPh>
    <rPh sb="10" eb="12">
      <t>ダンボウ</t>
    </rPh>
    <rPh sb="12" eb="13">
      <t>キ</t>
    </rPh>
    <phoneticPr fontId="3"/>
  </si>
  <si>
    <t>アンプ　マイク</t>
  </si>
  <si>
    <t>電話機　無線機　FAX</t>
  </si>
  <si>
    <t>新発田ビルサービス株式会社</t>
    <rPh sb="0" eb="3">
      <t>シバタ</t>
    </rPh>
    <rPh sb="9" eb="13">
      <t>カブシキガイシャ</t>
    </rPh>
    <phoneticPr fontId="3"/>
  </si>
  <si>
    <t>小池　裕</t>
    <rPh sb="0" eb="2">
      <t>コイケ</t>
    </rPh>
    <rPh sb="3" eb="4">
      <t>ユウ</t>
    </rPh>
    <phoneticPr fontId="3"/>
  </si>
  <si>
    <t>新発田市新栄町1-4-13</t>
    <rPh sb="0" eb="4">
      <t>シバタシ</t>
    </rPh>
    <rPh sb="4" eb="7">
      <t>シンエイチョウ</t>
    </rPh>
    <phoneticPr fontId="3"/>
  </si>
  <si>
    <t>0254-22-1006</t>
  </si>
  <si>
    <t>0254-22-1278</t>
  </si>
  <si>
    <t>日常清掃　定期清掃業務</t>
  </si>
  <si>
    <t>宿日直</t>
  </si>
  <si>
    <t>ねずみ駆除　ユスリカ防除</t>
  </si>
  <si>
    <t>シロアリ駆除　</t>
  </si>
  <si>
    <t>配電設備保守点検　電気保安業務　発電機保守</t>
  </si>
  <si>
    <t>石けん　ワックス類</t>
    <rPh sb="0" eb="1">
      <t>セッ</t>
    </rPh>
    <rPh sb="8" eb="9">
      <t>ルイ</t>
    </rPh>
    <phoneticPr fontId="3"/>
  </si>
  <si>
    <t>エレベーター保守点検</t>
  </si>
  <si>
    <t>マット　モップ</t>
    <phoneticPr fontId="3"/>
  </si>
  <si>
    <t>株式会社カエツクリーンサービス</t>
    <rPh sb="0" eb="2">
      <t>カブシキ</t>
    </rPh>
    <rPh sb="2" eb="4">
      <t>カイシャ</t>
    </rPh>
    <phoneticPr fontId="3"/>
  </si>
  <si>
    <t>959-2452</t>
  </si>
  <si>
    <t>新発田市上館甲762-1</t>
    <rPh sb="0" eb="4">
      <t>シバタシ</t>
    </rPh>
    <rPh sb="4" eb="5">
      <t>カミ</t>
    </rPh>
    <rPh sb="5" eb="6">
      <t>ヤカタ</t>
    </rPh>
    <rPh sb="6" eb="7">
      <t>コウ</t>
    </rPh>
    <phoneticPr fontId="3"/>
  </si>
  <si>
    <t>0254-23-6338</t>
  </si>
  <si>
    <t>0254-26-2345</t>
  </si>
  <si>
    <t>AED</t>
  </si>
  <si>
    <t>マット　モップ　人工観葉植物　全自動害虫駆除機　ウォーターサーバー</t>
    <rPh sb="8" eb="10">
      <t>ジンコウ</t>
    </rPh>
    <rPh sb="10" eb="12">
      <t>カンヨウ</t>
    </rPh>
    <rPh sb="12" eb="14">
      <t>ショクブツ</t>
    </rPh>
    <rPh sb="15" eb="18">
      <t>ゼンジドウ</t>
    </rPh>
    <rPh sb="18" eb="20">
      <t>ガイチュウ</t>
    </rPh>
    <rPh sb="20" eb="22">
      <t>クジョ</t>
    </rPh>
    <rPh sb="22" eb="23">
      <t>キ</t>
    </rPh>
    <phoneticPr fontId="3"/>
  </si>
  <si>
    <t>桐澤建設株式会社</t>
  </si>
  <si>
    <t>桐澤　大作</t>
    <rPh sb="0" eb="2">
      <t>キリサワ</t>
    </rPh>
    <rPh sb="3" eb="5">
      <t>ダイサク</t>
    </rPh>
    <phoneticPr fontId="3"/>
  </si>
  <si>
    <t>957-0204</t>
  </si>
  <si>
    <t>新発田市稲荷岡1345番地</t>
    <rPh sb="0" eb="4">
      <t>シバタシ</t>
    </rPh>
    <rPh sb="4" eb="7">
      <t>イナリオカ</t>
    </rPh>
    <rPh sb="11" eb="13">
      <t>バンチ</t>
    </rPh>
    <phoneticPr fontId="3"/>
  </si>
  <si>
    <t>0254-41-2375</t>
  </si>
  <si>
    <t>0254-41-4226</t>
  </si>
  <si>
    <t>松くい虫等防除</t>
  </si>
  <si>
    <t>砂　砂利　土　砕石　</t>
  </si>
  <si>
    <t>道路標識　スノーポール</t>
    <phoneticPr fontId="3"/>
  </si>
  <si>
    <t>敷地内樹木のせん定　除草</t>
  </si>
  <si>
    <t>植栽　</t>
  </si>
  <si>
    <t>株式会社村安</t>
    <rPh sb="0" eb="4">
      <t>カブシキガイシャ</t>
    </rPh>
    <rPh sb="4" eb="6">
      <t>ムラヤス</t>
    </rPh>
    <phoneticPr fontId="3"/>
  </si>
  <si>
    <t>代表取締役社長</t>
    <rPh sb="5" eb="7">
      <t>シャチョウ</t>
    </rPh>
    <phoneticPr fontId="3"/>
  </si>
  <si>
    <t>村山　陽一</t>
    <rPh sb="0" eb="2">
      <t>ムラヤマ</t>
    </rPh>
    <rPh sb="3" eb="5">
      <t>ヨウイチ</t>
    </rPh>
    <phoneticPr fontId="3"/>
  </si>
  <si>
    <t>957-0056</t>
  </si>
  <si>
    <t>新発田市大栄町1-2-3</t>
    <rPh sb="0" eb="4">
      <t>シバタシ</t>
    </rPh>
    <rPh sb="4" eb="7">
      <t>ダイエイチョウ</t>
    </rPh>
    <phoneticPr fontId="3"/>
  </si>
  <si>
    <t>0254-24-5151</t>
  </si>
  <si>
    <t>0254-22-0429</t>
  </si>
  <si>
    <t>布団　毛布</t>
  </si>
  <si>
    <t>消防団旗　横断幕　のぼり旗</t>
  </si>
  <si>
    <t>消防服　ヘルメット</t>
  </si>
  <si>
    <t>トロフィー　盾　メダル　贈答品　タオル　徽章　</t>
  </si>
  <si>
    <t>カーテン　ブラインド　暗幕</t>
    <phoneticPr fontId="3"/>
  </si>
  <si>
    <t>新潟市東区寺山1丁目18番36号</t>
    <rPh sb="0" eb="3">
      <t>ニイガタシ</t>
    </rPh>
    <rPh sb="3" eb="5">
      <t>ヒガシク</t>
    </rPh>
    <rPh sb="5" eb="7">
      <t>テラヤマ</t>
    </rPh>
    <rPh sb="8" eb="10">
      <t>チョウメ</t>
    </rPh>
    <rPh sb="12" eb="13">
      <t>バン</t>
    </rPh>
    <rPh sb="15" eb="16">
      <t>ゴウ</t>
    </rPh>
    <phoneticPr fontId="3"/>
  </si>
  <si>
    <t>025-271-1191</t>
  </si>
  <si>
    <t>025-271-5362</t>
  </si>
  <si>
    <t>トップライト保守点検</t>
    <rPh sb="6" eb="8">
      <t>ホシュ</t>
    </rPh>
    <rPh sb="8" eb="10">
      <t>テンケン</t>
    </rPh>
    <phoneticPr fontId="3"/>
  </si>
  <si>
    <t>シャッター保守点検</t>
    <rPh sb="5" eb="7">
      <t>ホシュ</t>
    </rPh>
    <rPh sb="7" eb="9">
      <t>テンケン</t>
    </rPh>
    <phoneticPr fontId="3"/>
  </si>
  <si>
    <t>株式会社三輝</t>
    <rPh sb="0" eb="4">
      <t>カブシキガイシャ</t>
    </rPh>
    <rPh sb="4" eb="5">
      <t>サン</t>
    </rPh>
    <rPh sb="5" eb="6">
      <t>ヒカル</t>
    </rPh>
    <phoneticPr fontId="3"/>
  </si>
  <si>
    <t>中道　高司</t>
    <rPh sb="0" eb="1">
      <t>ナカ</t>
    </rPh>
    <rPh sb="1" eb="2">
      <t>ミチ</t>
    </rPh>
    <rPh sb="3" eb="4">
      <t>タカ</t>
    </rPh>
    <rPh sb="4" eb="5">
      <t>ツカサ</t>
    </rPh>
    <phoneticPr fontId="3"/>
  </si>
  <si>
    <t>大阪府大阪市北区同心1丁目10番12号</t>
    <rPh sb="0" eb="3">
      <t>オオサカフ</t>
    </rPh>
    <rPh sb="3" eb="6">
      <t>オオサカシ</t>
    </rPh>
    <rPh sb="6" eb="8">
      <t>キタク</t>
    </rPh>
    <rPh sb="8" eb="9">
      <t>ドウ</t>
    </rPh>
    <rPh sb="9" eb="10">
      <t>ココロ</t>
    </rPh>
    <rPh sb="11" eb="13">
      <t>チョウメ</t>
    </rPh>
    <rPh sb="15" eb="16">
      <t>バン</t>
    </rPh>
    <rPh sb="18" eb="19">
      <t>ゴウ</t>
    </rPh>
    <phoneticPr fontId="3"/>
  </si>
  <si>
    <t>06-6881-3000</t>
  </si>
  <si>
    <t>06-6881-3001</t>
  </si>
  <si>
    <t>火葬残骨灰処理業務</t>
    <rPh sb="0" eb="2">
      <t>カソウ</t>
    </rPh>
    <rPh sb="2" eb="3">
      <t>ザン</t>
    </rPh>
    <rPh sb="3" eb="4">
      <t>コツ</t>
    </rPh>
    <rPh sb="4" eb="5">
      <t>ハイ</t>
    </rPh>
    <rPh sb="5" eb="7">
      <t>ショリ</t>
    </rPh>
    <rPh sb="7" eb="9">
      <t>ギョウム</t>
    </rPh>
    <phoneticPr fontId="3"/>
  </si>
  <si>
    <t>大進電業株式会社</t>
    <rPh sb="0" eb="1">
      <t>ダイ</t>
    </rPh>
    <rPh sb="1" eb="2">
      <t>ススム</t>
    </rPh>
    <rPh sb="2" eb="4">
      <t>デンギョウ</t>
    </rPh>
    <rPh sb="4" eb="8">
      <t>カブシキガイシャ</t>
    </rPh>
    <phoneticPr fontId="3"/>
  </si>
  <si>
    <t>二瓶　雄司</t>
    <rPh sb="0" eb="2">
      <t>ニヘイ</t>
    </rPh>
    <rPh sb="3" eb="5">
      <t>ユウジ</t>
    </rPh>
    <phoneticPr fontId="3"/>
  </si>
  <si>
    <t>0254-21-5000</t>
  </si>
  <si>
    <t>0254-27-8800</t>
  </si>
  <si>
    <t>テレビ　録画再生機　冷蔵庫　掃除機　洗濯機　空気清浄機　加湿器　乾電池　コンセント　施設用電器部品　エコシルフィ（冷暖房環境向上システム）</t>
    <rPh sb="4" eb="6">
      <t>ロクガ</t>
    </rPh>
    <rPh sb="6" eb="8">
      <t>サイセイ</t>
    </rPh>
    <rPh sb="8" eb="9">
      <t>キ</t>
    </rPh>
    <rPh sb="10" eb="13">
      <t>レイゾウコ</t>
    </rPh>
    <rPh sb="14" eb="17">
      <t>ソウジキ</t>
    </rPh>
    <rPh sb="18" eb="21">
      <t>センタクキ</t>
    </rPh>
    <rPh sb="22" eb="24">
      <t>クウキ</t>
    </rPh>
    <rPh sb="24" eb="27">
      <t>セイジョウキ</t>
    </rPh>
    <rPh sb="28" eb="30">
      <t>カシツ</t>
    </rPh>
    <rPh sb="30" eb="31">
      <t>キ</t>
    </rPh>
    <rPh sb="32" eb="35">
      <t>カンデンチ</t>
    </rPh>
    <rPh sb="42" eb="45">
      <t>シセツヨウ</t>
    </rPh>
    <rPh sb="45" eb="47">
      <t>デンキ</t>
    </rPh>
    <rPh sb="47" eb="49">
      <t>ブヒン</t>
    </rPh>
    <phoneticPr fontId="3"/>
  </si>
  <si>
    <t>シンク　ガステーブル　給食用暖房機器</t>
    <rPh sb="11" eb="14">
      <t>キュウショクヨウ</t>
    </rPh>
    <rPh sb="14" eb="16">
      <t>ダンボウ</t>
    </rPh>
    <rPh sb="16" eb="18">
      <t>キキ</t>
    </rPh>
    <phoneticPr fontId="3"/>
  </si>
  <si>
    <t>上・下水道用資材</t>
    <rPh sb="0" eb="1">
      <t>ウエ</t>
    </rPh>
    <rPh sb="2" eb="5">
      <t>ゲスイドウ</t>
    </rPh>
    <rPh sb="3" eb="6">
      <t>スイドウヨウ</t>
    </rPh>
    <rPh sb="6" eb="8">
      <t>シザイ</t>
    </rPh>
    <phoneticPr fontId="3"/>
  </si>
  <si>
    <t>配電設備保守点検　電気保安業務　発電機保守</t>
    <rPh sb="0" eb="2">
      <t>ハイデン</t>
    </rPh>
    <rPh sb="2" eb="4">
      <t>セツビ</t>
    </rPh>
    <rPh sb="4" eb="6">
      <t>ホシュ</t>
    </rPh>
    <rPh sb="6" eb="8">
      <t>テンケン</t>
    </rPh>
    <rPh sb="9" eb="11">
      <t>デンキ</t>
    </rPh>
    <rPh sb="11" eb="13">
      <t>ホアン</t>
    </rPh>
    <rPh sb="13" eb="15">
      <t>ギョウム</t>
    </rPh>
    <rPh sb="16" eb="17">
      <t>ハツ</t>
    </rPh>
    <rPh sb="17" eb="19">
      <t>デンキ</t>
    </rPh>
    <rPh sb="19" eb="21">
      <t>ホシュ</t>
    </rPh>
    <phoneticPr fontId="3"/>
  </si>
  <si>
    <t>電話機　無線機　放送設備保守</t>
    <rPh sb="0" eb="3">
      <t>デンワキ</t>
    </rPh>
    <rPh sb="4" eb="7">
      <t>ムセンキ</t>
    </rPh>
    <phoneticPr fontId="3"/>
  </si>
  <si>
    <t>株式会社池田</t>
    <rPh sb="0" eb="2">
      <t>カブシキ</t>
    </rPh>
    <rPh sb="2" eb="4">
      <t>カイシャ</t>
    </rPh>
    <rPh sb="4" eb="6">
      <t>イケダ</t>
    </rPh>
    <phoneticPr fontId="3"/>
  </si>
  <si>
    <t>池田　昌祥</t>
    <rPh sb="0" eb="2">
      <t>イケダ</t>
    </rPh>
    <rPh sb="3" eb="4">
      <t>アキラ</t>
    </rPh>
    <rPh sb="4" eb="5">
      <t>ショウ</t>
    </rPh>
    <phoneticPr fontId="3"/>
  </si>
  <si>
    <t>0254-22-3646</t>
  </si>
  <si>
    <t>0254-22-2372</t>
  </si>
  <si>
    <t>調理用ポリ手袋　ポリ袋　食品包装用ラップ　食中毒予防消耗品　</t>
  </si>
  <si>
    <t>贈答品</t>
  </si>
  <si>
    <t>東日本電信電話株式会社　新潟支店</t>
    <rPh sb="0" eb="1">
      <t>ヒガシ</t>
    </rPh>
    <rPh sb="1" eb="3">
      <t>ニホン</t>
    </rPh>
    <rPh sb="3" eb="5">
      <t>デンシン</t>
    </rPh>
    <rPh sb="5" eb="7">
      <t>デンワ</t>
    </rPh>
    <rPh sb="7" eb="11">
      <t>カブシキガイシャ</t>
    </rPh>
    <rPh sb="12" eb="14">
      <t>ニイガタ</t>
    </rPh>
    <rPh sb="14" eb="16">
      <t>シテン</t>
    </rPh>
    <phoneticPr fontId="3"/>
  </si>
  <si>
    <t>951-8519</t>
  </si>
  <si>
    <t>新潟市中央区東堀通七番町1017番地1</t>
    <rPh sb="0" eb="3">
      <t>ニイガタシ</t>
    </rPh>
    <rPh sb="3" eb="6">
      <t>チュウオウク</t>
    </rPh>
    <rPh sb="6" eb="7">
      <t>ヒガシ</t>
    </rPh>
    <rPh sb="7" eb="8">
      <t>ホリ</t>
    </rPh>
    <rPh sb="8" eb="9">
      <t>ツウ</t>
    </rPh>
    <rPh sb="9" eb="10">
      <t>ナナ</t>
    </rPh>
    <rPh sb="10" eb="11">
      <t>バン</t>
    </rPh>
    <rPh sb="11" eb="12">
      <t>マチ</t>
    </rPh>
    <rPh sb="16" eb="18">
      <t>バンチ</t>
    </rPh>
    <phoneticPr fontId="3"/>
  </si>
  <si>
    <t>東日本電信電話株式会社　新潟支店　第一ビジネスイノベーション部</t>
    <rPh sb="0" eb="1">
      <t>ヒガシ</t>
    </rPh>
    <rPh sb="1" eb="3">
      <t>ニホン</t>
    </rPh>
    <rPh sb="3" eb="5">
      <t>デンシン</t>
    </rPh>
    <rPh sb="5" eb="7">
      <t>デンワ</t>
    </rPh>
    <rPh sb="7" eb="11">
      <t>カブシキガイシャ</t>
    </rPh>
    <rPh sb="12" eb="14">
      <t>ニイガタ</t>
    </rPh>
    <rPh sb="14" eb="16">
      <t>シテン</t>
    </rPh>
    <rPh sb="17" eb="19">
      <t>ダイイチ</t>
    </rPh>
    <rPh sb="30" eb="31">
      <t>ブ</t>
    </rPh>
    <phoneticPr fontId="3"/>
  </si>
  <si>
    <t>課長代理</t>
    <rPh sb="0" eb="2">
      <t>カチョウ</t>
    </rPh>
    <rPh sb="2" eb="4">
      <t>ダイリ</t>
    </rPh>
    <phoneticPr fontId="3"/>
  </si>
  <si>
    <t>傳川　勝広</t>
    <rPh sb="0" eb="2">
      <t>デンカワ</t>
    </rPh>
    <rPh sb="3" eb="4">
      <t>カツ</t>
    </rPh>
    <rPh sb="4" eb="5">
      <t>ヒロ</t>
    </rPh>
    <phoneticPr fontId="3"/>
  </si>
  <si>
    <t>951-8133</t>
  </si>
  <si>
    <t>新潟市中央区川岸町1丁目38番4</t>
    <rPh sb="0" eb="3">
      <t>ニイガタシ</t>
    </rPh>
    <rPh sb="3" eb="6">
      <t>チュウオウク</t>
    </rPh>
    <rPh sb="6" eb="8">
      <t>カワギシ</t>
    </rPh>
    <rPh sb="8" eb="9">
      <t>チョウ</t>
    </rPh>
    <rPh sb="10" eb="12">
      <t>チョウメ</t>
    </rPh>
    <rPh sb="14" eb="15">
      <t>バン</t>
    </rPh>
    <phoneticPr fontId="3"/>
  </si>
  <si>
    <t>025-212-2025</t>
    <phoneticPr fontId="3"/>
  </si>
  <si>
    <t>025-234-1165</t>
  </si>
  <si>
    <t>コンピュータ関係以外の機械器具等リース</t>
  </si>
  <si>
    <t>電話機　電気通信関連端末機器の保守</t>
    <rPh sb="4" eb="6">
      <t>デンキ</t>
    </rPh>
    <rPh sb="6" eb="8">
      <t>ツウシン</t>
    </rPh>
    <rPh sb="8" eb="10">
      <t>カンレン</t>
    </rPh>
    <rPh sb="10" eb="12">
      <t>タンマツ</t>
    </rPh>
    <rPh sb="12" eb="14">
      <t>キキ</t>
    </rPh>
    <rPh sb="15" eb="17">
      <t>ホシュ</t>
    </rPh>
    <phoneticPr fontId="3"/>
  </si>
  <si>
    <t>コンピュータ保守</t>
  </si>
  <si>
    <t>システム保守　運用</t>
  </si>
  <si>
    <t>新潟調理機器株式会社</t>
    <rPh sb="0" eb="2">
      <t>ニイガタ</t>
    </rPh>
    <rPh sb="2" eb="4">
      <t>チョウリ</t>
    </rPh>
    <rPh sb="4" eb="6">
      <t>キキ</t>
    </rPh>
    <rPh sb="6" eb="10">
      <t>カブシキガイシャ</t>
    </rPh>
    <phoneticPr fontId="3"/>
  </si>
  <si>
    <t>950-0855</t>
  </si>
  <si>
    <t>新潟市東区江南6丁目2番地14</t>
    <rPh sb="0" eb="3">
      <t>ニイガタシ</t>
    </rPh>
    <rPh sb="3" eb="5">
      <t>ヒガシク</t>
    </rPh>
    <rPh sb="5" eb="7">
      <t>コウナン</t>
    </rPh>
    <rPh sb="8" eb="10">
      <t>チョウメ</t>
    </rPh>
    <rPh sb="11" eb="13">
      <t>バンチ</t>
    </rPh>
    <phoneticPr fontId="3"/>
  </si>
  <si>
    <t>025-287-1500</t>
  </si>
  <si>
    <t>025-287-1511</t>
  </si>
  <si>
    <t>シンク　ガステーブル　給食用厨房機器</t>
    <phoneticPr fontId="3"/>
  </si>
  <si>
    <t>富士建設工業株式会社</t>
    <rPh sb="0" eb="2">
      <t>フジ</t>
    </rPh>
    <rPh sb="2" eb="4">
      <t>ケンセツ</t>
    </rPh>
    <rPh sb="4" eb="6">
      <t>コウギョウ</t>
    </rPh>
    <rPh sb="6" eb="10">
      <t>カブシキガイシャ</t>
    </rPh>
    <phoneticPr fontId="3"/>
  </si>
  <si>
    <t>鳴海　利彦</t>
    <rPh sb="0" eb="2">
      <t>ナルミ</t>
    </rPh>
    <rPh sb="3" eb="5">
      <t>トシヒコ</t>
    </rPh>
    <phoneticPr fontId="3"/>
  </si>
  <si>
    <t>新潟市北区島見町3307番地16</t>
    <rPh sb="0" eb="3">
      <t>ニイガタシ</t>
    </rPh>
    <rPh sb="3" eb="5">
      <t>キタク</t>
    </rPh>
    <rPh sb="5" eb="7">
      <t>シマミ</t>
    </rPh>
    <rPh sb="7" eb="8">
      <t>マチ</t>
    </rPh>
    <rPh sb="12" eb="14">
      <t>バンチ</t>
    </rPh>
    <phoneticPr fontId="3"/>
  </si>
  <si>
    <t>025-255-4161</t>
    <phoneticPr fontId="3"/>
  </si>
  <si>
    <t>025-255-3301</t>
    <phoneticPr fontId="3"/>
  </si>
  <si>
    <t>火葬場施設の備品・用品・消耗品</t>
    <rPh sb="0" eb="2">
      <t>カソウ</t>
    </rPh>
    <rPh sb="2" eb="3">
      <t>ジョウ</t>
    </rPh>
    <rPh sb="3" eb="5">
      <t>シセツ</t>
    </rPh>
    <rPh sb="6" eb="8">
      <t>ビヒン</t>
    </rPh>
    <rPh sb="9" eb="11">
      <t>ヨウヒン</t>
    </rPh>
    <rPh sb="12" eb="15">
      <t>ショウモウヒン</t>
    </rPh>
    <phoneticPr fontId="3"/>
  </si>
  <si>
    <t>火葬炉設備の保守点検業務</t>
    <rPh sb="0" eb="2">
      <t>カソウ</t>
    </rPh>
    <rPh sb="2" eb="3">
      <t>ロ</t>
    </rPh>
    <rPh sb="3" eb="5">
      <t>セツビ</t>
    </rPh>
    <rPh sb="6" eb="8">
      <t>ホシュ</t>
    </rPh>
    <rPh sb="8" eb="10">
      <t>テンケン</t>
    </rPh>
    <rPh sb="10" eb="12">
      <t>ギョウム</t>
    </rPh>
    <phoneticPr fontId="3"/>
  </si>
  <si>
    <t>火葬場運転管理業務</t>
    <rPh sb="0" eb="2">
      <t>カソウ</t>
    </rPh>
    <rPh sb="2" eb="3">
      <t>ジョウ</t>
    </rPh>
    <rPh sb="3" eb="5">
      <t>ウンテン</t>
    </rPh>
    <rPh sb="5" eb="7">
      <t>カンリ</t>
    </rPh>
    <rPh sb="7" eb="9">
      <t>ギョウム</t>
    </rPh>
    <phoneticPr fontId="3"/>
  </si>
  <si>
    <t>株式会社日水コン　新潟事務所</t>
    <rPh sb="0" eb="4">
      <t>カブシキガイシャ</t>
    </rPh>
    <rPh sb="4" eb="5">
      <t>ニチ</t>
    </rPh>
    <rPh sb="5" eb="6">
      <t>スイ</t>
    </rPh>
    <rPh sb="9" eb="11">
      <t>ニイガタ</t>
    </rPh>
    <rPh sb="11" eb="13">
      <t>ジム</t>
    </rPh>
    <rPh sb="13" eb="14">
      <t>ショ</t>
    </rPh>
    <phoneticPr fontId="3"/>
  </si>
  <si>
    <t>950-0087</t>
  </si>
  <si>
    <t>新潟市中央区東大通2-1-20-608（ステーションプラザ新潟ビル）</t>
    <rPh sb="0" eb="3">
      <t>ニイガタシ</t>
    </rPh>
    <rPh sb="3" eb="6">
      <t>チュウオウク</t>
    </rPh>
    <rPh sb="6" eb="7">
      <t>ヒガシ</t>
    </rPh>
    <rPh sb="7" eb="9">
      <t>オオドオリ</t>
    </rPh>
    <rPh sb="29" eb="31">
      <t>ニイガタ</t>
    </rPh>
    <phoneticPr fontId="3"/>
  </si>
  <si>
    <t>025-249-3270</t>
  </si>
  <si>
    <t>025-249-3275</t>
  </si>
  <si>
    <t>UDトラックス新潟株式会社　新潟東港支店</t>
    <rPh sb="7" eb="9">
      <t>ニイガタ</t>
    </rPh>
    <rPh sb="9" eb="13">
      <t>カブシキガイシャ</t>
    </rPh>
    <rPh sb="14" eb="16">
      <t>ニイガタ</t>
    </rPh>
    <rPh sb="16" eb="17">
      <t>ヒガシ</t>
    </rPh>
    <rPh sb="17" eb="18">
      <t>コウ</t>
    </rPh>
    <rPh sb="18" eb="20">
      <t>シテン</t>
    </rPh>
    <phoneticPr fontId="3"/>
  </si>
  <si>
    <t>猪爪　康貴</t>
    <rPh sb="0" eb="2">
      <t>イノツメ</t>
    </rPh>
    <rPh sb="3" eb="4">
      <t>ヤス</t>
    </rPh>
    <rPh sb="4" eb="5">
      <t>キ</t>
    </rPh>
    <phoneticPr fontId="3"/>
  </si>
  <si>
    <t>950-3102</t>
  </si>
  <si>
    <t>新潟市北区島見町3441番地9</t>
    <rPh sb="0" eb="3">
      <t>ニイガタシ</t>
    </rPh>
    <rPh sb="3" eb="5">
      <t>キタク</t>
    </rPh>
    <rPh sb="5" eb="8">
      <t>シマミチョウ</t>
    </rPh>
    <rPh sb="12" eb="14">
      <t>バンチ</t>
    </rPh>
    <phoneticPr fontId="3"/>
  </si>
  <si>
    <t>025-255-4591</t>
  </si>
  <si>
    <t>025-255-4590</t>
  </si>
  <si>
    <t>車両の部品　電装品　タイヤ　</t>
  </si>
  <si>
    <t>油脂類　潤滑油</t>
    <rPh sb="4" eb="7">
      <t>ジュンカツユ</t>
    </rPh>
    <phoneticPr fontId="3"/>
  </si>
  <si>
    <t>工業用発電機</t>
    <rPh sb="0" eb="3">
      <t>コウギョウヨウ</t>
    </rPh>
    <rPh sb="3" eb="6">
      <t>ハツデンキ</t>
    </rPh>
    <phoneticPr fontId="3"/>
  </si>
  <si>
    <t>株式会社福島製作所　東京営業所</t>
    <rPh sb="0" eb="4">
      <t>カブシキガイシャ</t>
    </rPh>
    <rPh sb="4" eb="6">
      <t>フクシマ</t>
    </rPh>
    <rPh sb="6" eb="9">
      <t>セイサクジョ</t>
    </rPh>
    <rPh sb="10" eb="15">
      <t>トウキョウエイギョウショ</t>
    </rPh>
    <phoneticPr fontId="3"/>
  </si>
  <si>
    <t>143-0016</t>
  </si>
  <si>
    <t>東京都大田区大森北1-5-1</t>
    <rPh sb="0" eb="3">
      <t>トウキョウト</t>
    </rPh>
    <rPh sb="3" eb="6">
      <t>オオタク</t>
    </rPh>
    <rPh sb="6" eb="8">
      <t>オオモリ</t>
    </rPh>
    <rPh sb="8" eb="9">
      <t>キタ</t>
    </rPh>
    <phoneticPr fontId="3"/>
  </si>
  <si>
    <t>03-5767-6540</t>
  </si>
  <si>
    <t>03-5767-6550</t>
  </si>
  <si>
    <t>電動油圧式グラブバケット保守・点検・整備</t>
    <rPh sb="0" eb="2">
      <t>デンドウ</t>
    </rPh>
    <rPh sb="2" eb="4">
      <t>ユアツ</t>
    </rPh>
    <rPh sb="4" eb="5">
      <t>シキ</t>
    </rPh>
    <rPh sb="12" eb="14">
      <t>ホシュ</t>
    </rPh>
    <rPh sb="15" eb="17">
      <t>テンケン</t>
    </rPh>
    <rPh sb="18" eb="20">
      <t>セイビ</t>
    </rPh>
    <phoneticPr fontId="3"/>
  </si>
  <si>
    <t>電動油圧式グラブバケット及び付属品</t>
    <rPh sb="0" eb="2">
      <t>デンドウ</t>
    </rPh>
    <rPh sb="2" eb="4">
      <t>ユアツ</t>
    </rPh>
    <rPh sb="4" eb="5">
      <t>シキ</t>
    </rPh>
    <rPh sb="12" eb="13">
      <t>オヨ</t>
    </rPh>
    <rPh sb="14" eb="16">
      <t>フゾク</t>
    </rPh>
    <rPh sb="16" eb="17">
      <t>ヒン</t>
    </rPh>
    <phoneticPr fontId="3"/>
  </si>
  <si>
    <t>株式会社菱電社</t>
    <rPh sb="0" eb="4">
      <t>カブシキガイシャ</t>
    </rPh>
    <rPh sb="4" eb="6">
      <t>リョウデン</t>
    </rPh>
    <rPh sb="6" eb="7">
      <t>シャ</t>
    </rPh>
    <phoneticPr fontId="3"/>
  </si>
  <si>
    <t>岡村　健吉</t>
    <rPh sb="0" eb="2">
      <t>オカムラ</t>
    </rPh>
    <rPh sb="3" eb="5">
      <t>ケンキチ</t>
    </rPh>
    <phoneticPr fontId="3"/>
  </si>
  <si>
    <t>950-2023</t>
  </si>
  <si>
    <t>新潟市西区小新3699番地1</t>
    <rPh sb="0" eb="3">
      <t>ニイガタシ</t>
    </rPh>
    <rPh sb="3" eb="5">
      <t>ニシク</t>
    </rPh>
    <rPh sb="5" eb="7">
      <t>コシン</t>
    </rPh>
    <rPh sb="11" eb="13">
      <t>バンチ</t>
    </rPh>
    <phoneticPr fontId="3"/>
  </si>
  <si>
    <t>025-264-1611</t>
  </si>
  <si>
    <t>025-264-1615</t>
  </si>
  <si>
    <t>施設用電器部品　産業用電気・電子機器　制御機器　盤用機器</t>
    <rPh sb="8" eb="11">
      <t>サンギョウヨウ</t>
    </rPh>
    <rPh sb="11" eb="13">
      <t>デンキ</t>
    </rPh>
    <rPh sb="14" eb="16">
      <t>デンシ</t>
    </rPh>
    <rPh sb="16" eb="18">
      <t>キキ</t>
    </rPh>
    <rPh sb="19" eb="21">
      <t>セイギョ</t>
    </rPh>
    <rPh sb="21" eb="23">
      <t>キキ</t>
    </rPh>
    <rPh sb="24" eb="25">
      <t>バン</t>
    </rPh>
    <rPh sb="25" eb="26">
      <t>ヨウ</t>
    </rPh>
    <rPh sb="26" eb="28">
      <t>キキ</t>
    </rPh>
    <phoneticPr fontId="3"/>
  </si>
  <si>
    <t>画像機器・監視カメラ</t>
    <rPh sb="0" eb="2">
      <t>ガゾウ</t>
    </rPh>
    <rPh sb="2" eb="4">
      <t>キキ</t>
    </rPh>
    <rPh sb="5" eb="7">
      <t>カンシ</t>
    </rPh>
    <phoneticPr fontId="3"/>
  </si>
  <si>
    <t>簡易水道計装機保守点検</t>
  </si>
  <si>
    <t>株式会社理研分析センター　新潟営業所</t>
    <rPh sb="0" eb="2">
      <t>カブシキ</t>
    </rPh>
    <rPh sb="2" eb="4">
      <t>カイシャ</t>
    </rPh>
    <rPh sb="4" eb="6">
      <t>リケン</t>
    </rPh>
    <rPh sb="6" eb="8">
      <t>ブンセキ</t>
    </rPh>
    <rPh sb="13" eb="15">
      <t>ニイガタ</t>
    </rPh>
    <rPh sb="15" eb="18">
      <t>エイギョウショ</t>
    </rPh>
    <phoneticPr fontId="3"/>
  </si>
  <si>
    <t>所長　</t>
    <rPh sb="0" eb="2">
      <t>ショチョウ</t>
    </rPh>
    <phoneticPr fontId="3"/>
  </si>
  <si>
    <t>菅原　健</t>
    <rPh sb="0" eb="2">
      <t>スガワラ</t>
    </rPh>
    <rPh sb="3" eb="4">
      <t>ケン</t>
    </rPh>
    <phoneticPr fontId="3"/>
  </si>
  <si>
    <t>950-0972</t>
  </si>
  <si>
    <t>新潟市中央区新和1-6-20</t>
    <rPh sb="0" eb="3">
      <t>ニイガタシ</t>
    </rPh>
    <rPh sb="3" eb="6">
      <t>チュウオウク</t>
    </rPh>
    <rPh sb="6" eb="8">
      <t>シンワ</t>
    </rPh>
    <phoneticPr fontId="3"/>
  </si>
  <si>
    <t>025-364-5771</t>
  </si>
  <si>
    <t>025-364-5772</t>
    <phoneticPr fontId="3"/>
  </si>
  <si>
    <t>ボイラー保守点検</t>
    <rPh sb="4" eb="6">
      <t>ホシュ</t>
    </rPh>
    <rPh sb="6" eb="8">
      <t>テンケン</t>
    </rPh>
    <phoneticPr fontId="3"/>
  </si>
  <si>
    <t>昭栄印刷株式会社</t>
    <rPh sb="0" eb="2">
      <t>ショウエイ</t>
    </rPh>
    <rPh sb="2" eb="4">
      <t>インサツ</t>
    </rPh>
    <rPh sb="4" eb="8">
      <t>カブシキガイシャ</t>
    </rPh>
    <phoneticPr fontId="3"/>
  </si>
  <si>
    <t>坂井　雅之</t>
    <rPh sb="0" eb="2">
      <t>サカイ</t>
    </rPh>
    <rPh sb="3" eb="5">
      <t>マサユキ</t>
    </rPh>
    <phoneticPr fontId="3"/>
  </si>
  <si>
    <t>959-2415</t>
  </si>
  <si>
    <t>新発田市住田97番地</t>
    <rPh sb="0" eb="4">
      <t>シバタシ</t>
    </rPh>
    <rPh sb="4" eb="6">
      <t>スミダ</t>
    </rPh>
    <rPh sb="8" eb="10">
      <t>バンチ</t>
    </rPh>
    <phoneticPr fontId="3"/>
  </si>
  <si>
    <t>封筒　複写用紙　チラシ　パンフレット　ポスター　シール　請求書　施設使用申請書</t>
  </si>
  <si>
    <t>株式会社ヤマダデンキ　新潟錦町営業所</t>
    <rPh sb="0" eb="4">
      <t>カブシキガイシャ</t>
    </rPh>
    <rPh sb="11" eb="13">
      <t>ニイガタ</t>
    </rPh>
    <rPh sb="13" eb="14">
      <t>ニシキ</t>
    </rPh>
    <rPh sb="14" eb="15">
      <t>マチ</t>
    </rPh>
    <rPh sb="15" eb="18">
      <t>エイギョウショ</t>
    </rPh>
    <phoneticPr fontId="3"/>
  </si>
  <si>
    <t>松永　測之</t>
    <rPh sb="0" eb="2">
      <t>マツナガ</t>
    </rPh>
    <rPh sb="3" eb="4">
      <t>ハカ</t>
    </rPh>
    <rPh sb="4" eb="5">
      <t>ユキ</t>
    </rPh>
    <phoneticPr fontId="3"/>
  </si>
  <si>
    <t>950-0062</t>
  </si>
  <si>
    <t>新潟市東区錦町3番25号</t>
    <rPh sb="0" eb="3">
      <t>ニイガタシ</t>
    </rPh>
    <rPh sb="3" eb="5">
      <t>ヒガシク</t>
    </rPh>
    <rPh sb="5" eb="7">
      <t>ニシキチョウ</t>
    </rPh>
    <rPh sb="8" eb="9">
      <t>バン</t>
    </rPh>
    <rPh sb="11" eb="12">
      <t>ゴウ</t>
    </rPh>
    <phoneticPr fontId="3"/>
  </si>
  <si>
    <t>025-278-9935</t>
  </si>
  <si>
    <t>025-278-9938</t>
  </si>
  <si>
    <t>デジタルカメラ　三脚</t>
  </si>
  <si>
    <t>施設用暖房機　</t>
  </si>
  <si>
    <t>時計</t>
  </si>
  <si>
    <t>ガステーブル</t>
  </si>
  <si>
    <t>生ごみ処理機　分煙機　</t>
  </si>
  <si>
    <t>応接セット　木製家具　オーダーメイド家具</t>
    <phoneticPr fontId="3"/>
  </si>
  <si>
    <t>クリーニング</t>
    <phoneticPr fontId="3"/>
  </si>
  <si>
    <t>寝具類乾燥</t>
    <rPh sb="0" eb="2">
      <t>シング</t>
    </rPh>
    <rPh sb="2" eb="3">
      <t>ルイ</t>
    </rPh>
    <rPh sb="3" eb="5">
      <t>カンソウ</t>
    </rPh>
    <phoneticPr fontId="3"/>
  </si>
  <si>
    <t>応接セット　木製家具　オーダーメイド家具</t>
  </si>
  <si>
    <t>スチール看板　アクリル看板　</t>
  </si>
  <si>
    <t>太陽工業株式会社　名古屋支店</t>
    <rPh sb="0" eb="2">
      <t>タイヨウ</t>
    </rPh>
    <rPh sb="2" eb="4">
      <t>コウギョウ</t>
    </rPh>
    <rPh sb="4" eb="8">
      <t>カブシキガイシャ</t>
    </rPh>
    <rPh sb="9" eb="12">
      <t>ナゴヤ</t>
    </rPh>
    <rPh sb="12" eb="14">
      <t>シテン</t>
    </rPh>
    <phoneticPr fontId="3"/>
  </si>
  <si>
    <t>奥村　学</t>
    <rPh sb="0" eb="2">
      <t>オクムラ</t>
    </rPh>
    <rPh sb="3" eb="4">
      <t>ガク</t>
    </rPh>
    <phoneticPr fontId="3"/>
  </si>
  <si>
    <t>450-0003</t>
  </si>
  <si>
    <t>愛知県名古屋市中村区名駅南2丁目8番11号</t>
    <rPh sb="0" eb="3">
      <t>アイチケン</t>
    </rPh>
    <rPh sb="3" eb="7">
      <t>ナゴヤシ</t>
    </rPh>
    <rPh sb="7" eb="10">
      <t>ナカムラク</t>
    </rPh>
    <rPh sb="10" eb="11">
      <t>ナ</t>
    </rPh>
    <rPh sb="11" eb="12">
      <t>エキ</t>
    </rPh>
    <rPh sb="12" eb="13">
      <t>ミナミ</t>
    </rPh>
    <rPh sb="14" eb="16">
      <t>チョウメ</t>
    </rPh>
    <rPh sb="17" eb="18">
      <t>バン</t>
    </rPh>
    <rPh sb="20" eb="21">
      <t>ゴウ</t>
    </rPh>
    <phoneticPr fontId="3"/>
  </si>
  <si>
    <t>遮水シート　マット　テント</t>
    <rPh sb="0" eb="2">
      <t>シャスイ</t>
    </rPh>
    <phoneticPr fontId="3"/>
  </si>
  <si>
    <t>フレキシブルコンテナバック</t>
    <phoneticPr fontId="3"/>
  </si>
  <si>
    <t>火葬場運転管理業務　ごみ焼却場運転管理業務　不燃物処理場運転管理業務</t>
    <rPh sb="22" eb="24">
      <t>フネン</t>
    </rPh>
    <rPh sb="24" eb="25">
      <t>ブツ</t>
    </rPh>
    <rPh sb="25" eb="28">
      <t>ショリジョウ</t>
    </rPh>
    <phoneticPr fontId="3"/>
  </si>
  <si>
    <t>日清医療食品株式会社　中部支店</t>
    <rPh sb="0" eb="6">
      <t>ニッシンイリョウショクヒン</t>
    </rPh>
    <rPh sb="6" eb="10">
      <t>カブシキガイシャ</t>
    </rPh>
    <rPh sb="11" eb="13">
      <t>チュウブ</t>
    </rPh>
    <rPh sb="13" eb="15">
      <t>シテン</t>
    </rPh>
    <phoneticPr fontId="3"/>
  </si>
  <si>
    <t>380-0921</t>
  </si>
  <si>
    <t>026-269-6700</t>
  </si>
  <si>
    <t>026-269-6730</t>
  </si>
  <si>
    <t>株式会社三京</t>
    <rPh sb="0" eb="4">
      <t>カブシキガイシャ</t>
    </rPh>
    <rPh sb="4" eb="6">
      <t>サンキョウ</t>
    </rPh>
    <phoneticPr fontId="3"/>
  </si>
  <si>
    <t>福井　丈夫</t>
    <rPh sb="0" eb="2">
      <t>フクイ</t>
    </rPh>
    <rPh sb="3" eb="5">
      <t>タケオ</t>
    </rPh>
    <phoneticPr fontId="3"/>
  </si>
  <si>
    <t>950-0871</t>
  </si>
  <si>
    <t>新潟市東区山木戸4丁目1番5号</t>
    <rPh sb="0" eb="3">
      <t>ニイガタシ</t>
    </rPh>
    <rPh sb="3" eb="5">
      <t>ヒガシク</t>
    </rPh>
    <rPh sb="5" eb="8">
      <t>ヤマキド</t>
    </rPh>
    <rPh sb="9" eb="11">
      <t>チョウメ</t>
    </rPh>
    <rPh sb="12" eb="13">
      <t>バン</t>
    </rPh>
    <rPh sb="14" eb="15">
      <t>ゴウ</t>
    </rPh>
    <phoneticPr fontId="3"/>
  </si>
  <si>
    <t>025-273-0587</t>
  </si>
  <si>
    <t>025-273-0569</t>
  </si>
  <si>
    <t>株式会社マルタケ</t>
    <rPh sb="0" eb="4">
      <t>カブシキガイシャ</t>
    </rPh>
    <phoneticPr fontId="3"/>
  </si>
  <si>
    <t>新潟市西区流通センター4丁目6番地2</t>
    <rPh sb="3" eb="5">
      <t>ニシク</t>
    </rPh>
    <rPh sb="5" eb="7">
      <t>リュウツウ</t>
    </rPh>
    <rPh sb="12" eb="14">
      <t>チョウメ</t>
    </rPh>
    <rPh sb="15" eb="17">
      <t>バンチ</t>
    </rPh>
    <phoneticPr fontId="3"/>
  </si>
  <si>
    <t>950-2092</t>
  </si>
  <si>
    <t>診療所で使用する医療用機器　AED　薬用保冷庫　保健室用機器</t>
    <rPh sb="0" eb="3">
      <t>シンリョウジョ</t>
    </rPh>
    <rPh sb="4" eb="6">
      <t>シヨウ</t>
    </rPh>
    <rPh sb="8" eb="13">
      <t>イリョウヨウキキ</t>
    </rPh>
    <rPh sb="18" eb="20">
      <t>ヤクヨウ</t>
    </rPh>
    <rPh sb="20" eb="23">
      <t>ホレイコ</t>
    </rPh>
    <rPh sb="24" eb="28">
      <t>ホケンシツヨウ</t>
    </rPh>
    <rPh sb="28" eb="30">
      <t>キキ</t>
    </rPh>
    <phoneticPr fontId="3"/>
  </si>
  <si>
    <t>医薬品　ワクチン</t>
    <rPh sb="0" eb="3">
      <t>イヤクヒン</t>
    </rPh>
    <phoneticPr fontId="3"/>
  </si>
  <si>
    <t>包帯　ガーゼ　脱脂綿　マスク　手指消毒剤</t>
    <rPh sb="0" eb="2">
      <t>ホウタイ</t>
    </rPh>
    <rPh sb="7" eb="10">
      <t>ダッシメン</t>
    </rPh>
    <rPh sb="15" eb="20">
      <t>テユビショウドクザイ</t>
    </rPh>
    <phoneticPr fontId="3"/>
  </si>
  <si>
    <t>車椅子　リハビリ器具　補聴器　介護用品</t>
    <rPh sb="0" eb="3">
      <t>クルマイス</t>
    </rPh>
    <rPh sb="8" eb="10">
      <t>キグ</t>
    </rPh>
    <rPh sb="11" eb="14">
      <t>ホチョウキ</t>
    </rPh>
    <rPh sb="15" eb="19">
      <t>カイゴヨウヒン</t>
    </rPh>
    <phoneticPr fontId="3"/>
  </si>
  <si>
    <t>株式会社五十嵐薬品</t>
    <rPh sb="0" eb="4">
      <t>カブシキガイシャ</t>
    </rPh>
    <rPh sb="4" eb="7">
      <t>イガラシ</t>
    </rPh>
    <rPh sb="7" eb="9">
      <t>ヤクヒン</t>
    </rPh>
    <phoneticPr fontId="3"/>
  </si>
  <si>
    <t>新発田市本町1丁目2番3号</t>
    <rPh sb="0" eb="4">
      <t>シバタシ</t>
    </rPh>
    <rPh sb="4" eb="6">
      <t>ホンチョウ</t>
    </rPh>
    <rPh sb="7" eb="9">
      <t>チョウメ</t>
    </rPh>
    <rPh sb="10" eb="11">
      <t>バン</t>
    </rPh>
    <rPh sb="12" eb="13">
      <t>ゴウ</t>
    </rPh>
    <phoneticPr fontId="3"/>
  </si>
  <si>
    <t>診療所で使用する医療用機器　AED　薬用保冷庫　保健室用機器</t>
    <rPh sb="0" eb="3">
      <t>シンリョウジョ</t>
    </rPh>
    <rPh sb="4" eb="6">
      <t>シヨウ</t>
    </rPh>
    <rPh sb="8" eb="13">
      <t>イリョウヨウキキ</t>
    </rPh>
    <rPh sb="18" eb="23">
      <t>ヤクヨウホレイコ</t>
    </rPh>
    <rPh sb="24" eb="30">
      <t>ホケンシツヨウキキ</t>
    </rPh>
    <phoneticPr fontId="3"/>
  </si>
  <si>
    <t>害虫防除剤</t>
    <rPh sb="0" eb="5">
      <t>ガイチュウボウジョザイ</t>
    </rPh>
    <phoneticPr fontId="3"/>
  </si>
  <si>
    <t>済</t>
    <rPh sb="0" eb="1">
      <t>スミ</t>
    </rPh>
    <phoneticPr fontId="3"/>
  </si>
  <si>
    <t>有限会社本間土建</t>
    <rPh sb="0" eb="4">
      <t>ユウゲンガイシャ</t>
    </rPh>
    <rPh sb="4" eb="6">
      <t>ホンマ</t>
    </rPh>
    <rPh sb="6" eb="8">
      <t>ドケン</t>
    </rPh>
    <phoneticPr fontId="3"/>
  </si>
  <si>
    <t>本間　剛</t>
    <rPh sb="0" eb="2">
      <t>ホンマ</t>
    </rPh>
    <rPh sb="3" eb="4">
      <t>タケシ</t>
    </rPh>
    <phoneticPr fontId="3"/>
  </si>
  <si>
    <t>959-2455</t>
    <phoneticPr fontId="3"/>
  </si>
  <si>
    <t>新発田市上小松224番地</t>
    <rPh sb="0" eb="4">
      <t>シバタシ</t>
    </rPh>
    <rPh sb="4" eb="5">
      <t>ウエ</t>
    </rPh>
    <rPh sb="5" eb="7">
      <t>コマツ</t>
    </rPh>
    <rPh sb="10" eb="12">
      <t>バンチ</t>
    </rPh>
    <phoneticPr fontId="3"/>
  </si>
  <si>
    <t>代表取締役</t>
    <phoneticPr fontId="3"/>
  </si>
  <si>
    <t>0254-22-3118</t>
    <phoneticPr fontId="3"/>
  </si>
  <si>
    <t>鉄筋　鉄骨　鋼管　アルミ　</t>
  </si>
  <si>
    <t>道路標識</t>
  </si>
  <si>
    <t>下水道用資材</t>
  </si>
  <si>
    <t>富士産業株式会社　埼玉事業部　新潟営業所</t>
    <rPh sb="4" eb="8">
      <t>カブシキガイシャ</t>
    </rPh>
    <rPh sb="11" eb="13">
      <t>ジギョウ</t>
    </rPh>
    <rPh sb="13" eb="14">
      <t>ブ</t>
    </rPh>
    <rPh sb="15" eb="17">
      <t>ニイガタ</t>
    </rPh>
    <rPh sb="17" eb="20">
      <t>エイギョウショ</t>
    </rPh>
    <phoneticPr fontId="3"/>
  </si>
  <si>
    <t>営業課　主任</t>
    <rPh sb="0" eb="2">
      <t>エイギョウ</t>
    </rPh>
    <rPh sb="2" eb="3">
      <t>カ</t>
    </rPh>
    <rPh sb="4" eb="6">
      <t>シュニン</t>
    </rPh>
    <phoneticPr fontId="3"/>
  </si>
  <si>
    <t>五十嵐　毅</t>
    <rPh sb="0" eb="3">
      <t>イカラシ</t>
    </rPh>
    <rPh sb="4" eb="5">
      <t>タケシ</t>
    </rPh>
    <phoneticPr fontId="3"/>
  </si>
  <si>
    <t>新潟市中央区堀之内南1-15-6　日南ビル3F3号</t>
    <rPh sb="0" eb="3">
      <t>ニイガタシ</t>
    </rPh>
    <rPh sb="3" eb="6">
      <t>チュウオウク</t>
    </rPh>
    <rPh sb="6" eb="9">
      <t>ホリノウチ</t>
    </rPh>
    <rPh sb="9" eb="10">
      <t>ミナミ</t>
    </rPh>
    <rPh sb="17" eb="19">
      <t>ニチナン</t>
    </rPh>
    <rPh sb="24" eb="25">
      <t>ゴウ</t>
    </rPh>
    <phoneticPr fontId="3"/>
  </si>
  <si>
    <t>380-0921</t>
    <phoneticPr fontId="3"/>
  </si>
  <si>
    <t>株式会社日立ビルシステム　関越支社</t>
    <rPh sb="0" eb="4">
      <t>カブシキガイシャ</t>
    </rPh>
    <rPh sb="4" eb="6">
      <t>ヒタチ</t>
    </rPh>
    <rPh sb="13" eb="15">
      <t>カンエツ</t>
    </rPh>
    <rPh sb="15" eb="17">
      <t>シシャ</t>
    </rPh>
    <phoneticPr fontId="3"/>
  </si>
  <si>
    <t>支社長</t>
    <rPh sb="0" eb="3">
      <t>シシャチョウ</t>
    </rPh>
    <phoneticPr fontId="3"/>
  </si>
  <si>
    <t>群馬県高崎市八島町265番地</t>
    <rPh sb="0" eb="3">
      <t>グンマケン</t>
    </rPh>
    <rPh sb="3" eb="6">
      <t>タカサキシ</t>
    </rPh>
    <rPh sb="6" eb="8">
      <t>ヤジマ</t>
    </rPh>
    <rPh sb="8" eb="9">
      <t>マチ</t>
    </rPh>
    <rPh sb="12" eb="14">
      <t>バンチ</t>
    </rPh>
    <phoneticPr fontId="3"/>
  </si>
  <si>
    <t>株式会社日立ビルシステム　新潟統括営業所</t>
    <rPh sb="0" eb="4">
      <t>カブシキガイシャ</t>
    </rPh>
    <rPh sb="4" eb="6">
      <t>ヒタチ</t>
    </rPh>
    <rPh sb="13" eb="15">
      <t>ニイガタ</t>
    </rPh>
    <rPh sb="15" eb="17">
      <t>トウカツ</t>
    </rPh>
    <rPh sb="17" eb="20">
      <t>エイギョウショ</t>
    </rPh>
    <phoneticPr fontId="3"/>
  </si>
  <si>
    <t>新潟市中央区笹口1丁目2番地</t>
    <rPh sb="0" eb="3">
      <t>ニイガタシ</t>
    </rPh>
    <rPh sb="3" eb="6">
      <t>チュウオウク</t>
    </rPh>
    <rPh sb="6" eb="8">
      <t>ササグチ</t>
    </rPh>
    <rPh sb="9" eb="11">
      <t>チョウメ</t>
    </rPh>
    <rPh sb="12" eb="14">
      <t>バンチ</t>
    </rPh>
    <phoneticPr fontId="3"/>
  </si>
  <si>
    <t>コンピュータ機器　システムリース</t>
    <rPh sb="6" eb="8">
      <t>キキ</t>
    </rPh>
    <phoneticPr fontId="3"/>
  </si>
  <si>
    <t>957-0054</t>
    <phoneticPr fontId="3"/>
  </si>
  <si>
    <t>0254-26-1581</t>
    <phoneticPr fontId="3"/>
  </si>
  <si>
    <t>0254-26-1580</t>
    <phoneticPr fontId="3"/>
  </si>
  <si>
    <t>959-2455</t>
    <phoneticPr fontId="3"/>
  </si>
  <si>
    <t>0254-22-6522</t>
    <phoneticPr fontId="3"/>
  </si>
  <si>
    <t>木材　木材加工品</t>
    <phoneticPr fontId="3"/>
  </si>
  <si>
    <t>富士産業株式会社</t>
    <phoneticPr fontId="3"/>
  </si>
  <si>
    <t>105-0004</t>
    <phoneticPr fontId="3"/>
  </si>
  <si>
    <t>950-0982</t>
    <phoneticPr fontId="3"/>
  </si>
  <si>
    <t>025-246-7387</t>
    <phoneticPr fontId="3"/>
  </si>
  <si>
    <t>025-246-7386</t>
    <phoneticPr fontId="3"/>
  </si>
  <si>
    <t>950-2092</t>
    <phoneticPr fontId="3"/>
  </si>
  <si>
    <t>370-0849</t>
    <phoneticPr fontId="3"/>
  </si>
  <si>
    <t>025-249-1212</t>
    <phoneticPr fontId="3"/>
  </si>
  <si>
    <t>025-249-1246</t>
    <phoneticPr fontId="3"/>
  </si>
  <si>
    <t>藤島無線工業株式会社</t>
    <rPh sb="0" eb="2">
      <t>フジシマ</t>
    </rPh>
    <rPh sb="2" eb="4">
      <t>ムセン</t>
    </rPh>
    <rPh sb="4" eb="6">
      <t>コウギョウ</t>
    </rPh>
    <rPh sb="6" eb="10">
      <t>カブシキカイシャ</t>
    </rPh>
    <phoneticPr fontId="3"/>
  </si>
  <si>
    <t>藤島　幸一</t>
    <rPh sb="0" eb="2">
      <t>フジシマ</t>
    </rPh>
    <rPh sb="3" eb="5">
      <t>コウイチ</t>
    </rPh>
    <phoneticPr fontId="3"/>
  </si>
  <si>
    <t>940-0012　</t>
    <phoneticPr fontId="3"/>
  </si>
  <si>
    <t>長岡市下々条3-1438-3</t>
    <rPh sb="0" eb="3">
      <t>ナガオカシ</t>
    </rPh>
    <rPh sb="3" eb="4">
      <t>シタ</t>
    </rPh>
    <rPh sb="5" eb="6">
      <t>ジョウ</t>
    </rPh>
    <phoneticPr fontId="3"/>
  </si>
  <si>
    <t>0258-86-5150</t>
    <phoneticPr fontId="3"/>
  </si>
  <si>
    <t>0258-24-2561</t>
    <phoneticPr fontId="3"/>
  </si>
  <si>
    <t>無線機　防災行政無線　監視カメラ　監視装置</t>
    <rPh sb="0" eb="3">
      <t>ムセンキ</t>
    </rPh>
    <rPh sb="4" eb="6">
      <t>ボウサイ</t>
    </rPh>
    <rPh sb="6" eb="8">
      <t>ギョウセイ</t>
    </rPh>
    <rPh sb="8" eb="10">
      <t>ムセン</t>
    </rPh>
    <rPh sb="11" eb="13">
      <t>カンシ</t>
    </rPh>
    <rPh sb="17" eb="21">
      <t>カンシソウチ</t>
    </rPh>
    <phoneticPr fontId="3"/>
  </si>
  <si>
    <t>無線機　</t>
    <rPh sb="0" eb="3">
      <t>ムセンキ</t>
    </rPh>
    <phoneticPr fontId="3"/>
  </si>
  <si>
    <t>電気設備保守</t>
    <rPh sb="0" eb="4">
      <t>デンキセツビ</t>
    </rPh>
    <rPh sb="4" eb="6">
      <t>ホシュ</t>
    </rPh>
    <phoneticPr fontId="3"/>
  </si>
  <si>
    <t>スピーカー　放送設備機器</t>
    <rPh sb="6" eb="8">
      <t>ホウソウ</t>
    </rPh>
    <rPh sb="8" eb="10">
      <t>セツビ</t>
    </rPh>
    <rPh sb="10" eb="12">
      <t>キキ</t>
    </rPh>
    <phoneticPr fontId="3"/>
  </si>
  <si>
    <t>気象測量・観測用機器</t>
    <rPh sb="0" eb="2">
      <t>キショウ</t>
    </rPh>
    <rPh sb="2" eb="4">
      <t>ソクリョウ</t>
    </rPh>
    <rPh sb="5" eb="8">
      <t>カンソクヨウ</t>
    </rPh>
    <rPh sb="8" eb="10">
      <t>キキ</t>
    </rPh>
    <phoneticPr fontId="3"/>
  </si>
  <si>
    <t>済</t>
    <rPh sb="0" eb="1">
      <t>ズ</t>
    </rPh>
    <phoneticPr fontId="3"/>
  </si>
  <si>
    <t>美和電気工業株式会社　郡山支店</t>
    <rPh sb="0" eb="2">
      <t>ミワ</t>
    </rPh>
    <rPh sb="2" eb="4">
      <t>デンキ</t>
    </rPh>
    <rPh sb="4" eb="6">
      <t>コウギョウ</t>
    </rPh>
    <rPh sb="6" eb="10">
      <t>カブシキカイシャ</t>
    </rPh>
    <rPh sb="11" eb="13">
      <t>コオリヤマ</t>
    </rPh>
    <rPh sb="13" eb="15">
      <t>シテン</t>
    </rPh>
    <phoneticPr fontId="3"/>
  </si>
  <si>
    <t>渡部　健</t>
    <rPh sb="0" eb="2">
      <t>ワタベ</t>
    </rPh>
    <rPh sb="3" eb="4">
      <t>ケン</t>
    </rPh>
    <phoneticPr fontId="3"/>
  </si>
  <si>
    <t>963-8034</t>
    <phoneticPr fontId="3"/>
  </si>
  <si>
    <t>024-939-3511</t>
    <phoneticPr fontId="3"/>
  </si>
  <si>
    <t>024-939-3335</t>
    <phoneticPr fontId="3"/>
  </si>
  <si>
    <t>パソコン、プリンターコンピューター周辺機器、ソフトウェア、トナーカートリッジ</t>
    <rPh sb="17" eb="19">
      <t>シュウヘン</t>
    </rPh>
    <rPh sb="19" eb="21">
      <t>キキ</t>
    </rPh>
    <phoneticPr fontId="3"/>
  </si>
  <si>
    <t>コンピュータ機器、パソコン</t>
    <phoneticPr fontId="3"/>
  </si>
  <si>
    <t>記録紙</t>
    <rPh sb="0" eb="3">
      <t>キロクシ</t>
    </rPh>
    <phoneticPr fontId="3"/>
  </si>
  <si>
    <t>測定器</t>
    <rPh sb="0" eb="2">
      <t>ソクテイ</t>
    </rPh>
    <rPh sb="2" eb="3">
      <t>キ</t>
    </rPh>
    <phoneticPr fontId="3"/>
  </si>
  <si>
    <t>新潟綜合警備保障株式会社</t>
    <rPh sb="0" eb="2">
      <t>ニイガタ</t>
    </rPh>
    <rPh sb="2" eb="4">
      <t>ソウゴウ</t>
    </rPh>
    <rPh sb="4" eb="6">
      <t>ケイビ</t>
    </rPh>
    <rPh sb="6" eb="8">
      <t>ホショウ</t>
    </rPh>
    <rPh sb="8" eb="12">
      <t>カブシキカイシャ</t>
    </rPh>
    <phoneticPr fontId="3"/>
  </si>
  <si>
    <t>廣田　幹人</t>
    <rPh sb="0" eb="2">
      <t>ヒロタ</t>
    </rPh>
    <rPh sb="3" eb="5">
      <t>ミキト</t>
    </rPh>
    <rPh sb="4" eb="5">
      <t>ヒト</t>
    </rPh>
    <phoneticPr fontId="3"/>
  </si>
  <si>
    <t>950-8633</t>
    <phoneticPr fontId="3"/>
  </si>
  <si>
    <t>新潟市東区小金町1丁目17番20号</t>
    <rPh sb="0" eb="3">
      <t>ニイガタシ</t>
    </rPh>
    <rPh sb="3" eb="5">
      <t>ヒガシク</t>
    </rPh>
    <rPh sb="5" eb="7">
      <t>コガネ</t>
    </rPh>
    <rPh sb="7" eb="8">
      <t>マチ</t>
    </rPh>
    <rPh sb="9" eb="11">
      <t>チョウメ</t>
    </rPh>
    <rPh sb="13" eb="14">
      <t>バン</t>
    </rPh>
    <rPh sb="16" eb="17">
      <t>ゴウ</t>
    </rPh>
    <phoneticPr fontId="3"/>
  </si>
  <si>
    <t>957-0017</t>
    <phoneticPr fontId="3"/>
  </si>
  <si>
    <t>新発田市新富町2丁目6番2号　アルファビル2F</t>
    <rPh sb="0" eb="4">
      <t>シバタシ</t>
    </rPh>
    <rPh sb="4" eb="7">
      <t>シントミチョウ</t>
    </rPh>
    <rPh sb="8" eb="10">
      <t>チョウメ</t>
    </rPh>
    <rPh sb="11" eb="12">
      <t>バン</t>
    </rPh>
    <rPh sb="13" eb="14">
      <t>ゴウ</t>
    </rPh>
    <phoneticPr fontId="3"/>
  </si>
  <si>
    <t>0254-24-5223</t>
    <phoneticPr fontId="3"/>
  </si>
  <si>
    <t>0254-22-0873</t>
    <phoneticPr fontId="3"/>
  </si>
  <si>
    <t>ＡＥＤ</t>
  </si>
  <si>
    <t>監視カメラ・防犯カメラの販売</t>
    <rPh sb="0" eb="2">
      <t>カンシ</t>
    </rPh>
    <rPh sb="6" eb="8">
      <t>ボウハン</t>
    </rPh>
    <rPh sb="12" eb="14">
      <t>ハンバイ</t>
    </rPh>
    <phoneticPr fontId="3"/>
  </si>
  <si>
    <t>消防ポンプ　ホース　吸水管　消火器　保存食</t>
    <rPh sb="18" eb="21">
      <t>ホゾンショク</t>
    </rPh>
    <phoneticPr fontId="3"/>
  </si>
  <si>
    <t>宿日直　イベント開催時の警備業務</t>
  </si>
  <si>
    <t>株式会社林組</t>
    <rPh sb="0" eb="4">
      <t>カブシキカイシャ</t>
    </rPh>
    <rPh sb="4" eb="5">
      <t>ハヤシ</t>
    </rPh>
    <rPh sb="5" eb="6">
      <t>クミ</t>
    </rPh>
    <phoneticPr fontId="3"/>
  </si>
  <si>
    <t>959-2415</t>
    <phoneticPr fontId="3"/>
  </si>
  <si>
    <t>新発田市住田413番地</t>
    <rPh sb="0" eb="4">
      <t>シバタシ</t>
    </rPh>
    <rPh sb="4" eb="6">
      <t>スミダ</t>
    </rPh>
    <rPh sb="9" eb="11">
      <t>バンチ</t>
    </rPh>
    <phoneticPr fontId="3"/>
  </si>
  <si>
    <t>0254-33-3114</t>
    <phoneticPr fontId="3"/>
  </si>
  <si>
    <t>0254-33-3115</t>
    <phoneticPr fontId="3"/>
  </si>
  <si>
    <t>砂　砂利　土　人造石　砕石　</t>
  </si>
  <si>
    <t>株式会社新潟ビルサービス</t>
    <rPh sb="0" eb="4">
      <t>カブシキカイシャ</t>
    </rPh>
    <rPh sb="4" eb="6">
      <t>ニイガタ</t>
    </rPh>
    <phoneticPr fontId="3"/>
  </si>
  <si>
    <t>951-8068</t>
    <phoneticPr fontId="3"/>
  </si>
  <si>
    <t>025-228-3477</t>
    <phoneticPr fontId="3"/>
  </si>
  <si>
    <t>025-228-3470</t>
    <phoneticPr fontId="3"/>
  </si>
  <si>
    <t>ボイラー保守点検</t>
    <phoneticPr fontId="3"/>
  </si>
  <si>
    <t>プール循環浄化装置保守点検</t>
    <rPh sb="3" eb="5">
      <t>ジュンカン</t>
    </rPh>
    <rPh sb="5" eb="7">
      <t>ジョウカ</t>
    </rPh>
    <rPh sb="7" eb="9">
      <t>ソウチ</t>
    </rPh>
    <rPh sb="9" eb="11">
      <t>ホシュ</t>
    </rPh>
    <rPh sb="11" eb="13">
      <t>テンケン</t>
    </rPh>
    <phoneticPr fontId="3"/>
  </si>
  <si>
    <t>機械装置による監視警備業務　</t>
    <phoneticPr fontId="3"/>
  </si>
  <si>
    <t>新菖工業株式会社</t>
    <rPh sb="0" eb="1">
      <t>シン</t>
    </rPh>
    <rPh sb="1" eb="2">
      <t>ショウ</t>
    </rPh>
    <rPh sb="2" eb="4">
      <t>コウギョウ</t>
    </rPh>
    <rPh sb="4" eb="8">
      <t>カブシキカイシャ</t>
    </rPh>
    <phoneticPr fontId="3"/>
  </si>
  <si>
    <t>新発田市富塚町1丁目1番33号</t>
    <rPh sb="0" eb="4">
      <t>シバタシ</t>
    </rPh>
    <rPh sb="4" eb="7">
      <t>トミツカチョウ</t>
    </rPh>
    <rPh sb="8" eb="10">
      <t>チョウメ</t>
    </rPh>
    <rPh sb="11" eb="12">
      <t>バン</t>
    </rPh>
    <rPh sb="14" eb="15">
      <t>ゴウ</t>
    </rPh>
    <phoneticPr fontId="3"/>
  </si>
  <si>
    <t>株式会社皆徳</t>
    <rPh sb="0" eb="4">
      <t>カブシキカイシャ</t>
    </rPh>
    <rPh sb="4" eb="5">
      <t>ミナ</t>
    </rPh>
    <rPh sb="5" eb="6">
      <t>トク</t>
    </rPh>
    <phoneticPr fontId="3"/>
  </si>
  <si>
    <t>皆川　倫彬</t>
    <rPh sb="0" eb="2">
      <t>ミナガワ</t>
    </rPh>
    <rPh sb="3" eb="4">
      <t>リン</t>
    </rPh>
    <rPh sb="4" eb="5">
      <t>アキラ</t>
    </rPh>
    <phoneticPr fontId="3"/>
  </si>
  <si>
    <t>0254-22-2998</t>
    <phoneticPr fontId="3"/>
  </si>
  <si>
    <t>0254-22-5175</t>
    <phoneticPr fontId="3"/>
  </si>
  <si>
    <t>紙折り機　裁断機　複写機　印刷機　</t>
    <phoneticPr fontId="3"/>
  </si>
  <si>
    <t>パソコン　プリンター　コンピューター周辺機器　ソフトウエア　トナーカートリッジ　</t>
    <phoneticPr fontId="3"/>
  </si>
  <si>
    <t>テレビ　録画再生機　冷蔵庫　掃除機　洗濯機　空気清浄機　加湿器　乾電池　施設用電器部品　</t>
    <phoneticPr fontId="3"/>
  </si>
  <si>
    <t>カーテン　ブラインド　暗幕　じゅうたん　カーペット　畳</t>
  </si>
  <si>
    <t>カメラ　デジタルカメラ</t>
  </si>
  <si>
    <t>石けん　ワックス類　家庭用金物　荒物　</t>
  </si>
  <si>
    <t>封筒　複写用紙　偽造防止用紙</t>
  </si>
  <si>
    <t>株式会社環境保全センター</t>
    <rPh sb="0" eb="4">
      <t>カブシキカイシャ</t>
    </rPh>
    <rPh sb="4" eb="6">
      <t>カンキョウ</t>
    </rPh>
    <rPh sb="6" eb="8">
      <t>ホゼン</t>
    </rPh>
    <phoneticPr fontId="3"/>
  </si>
  <si>
    <t>中澤　和也</t>
    <rPh sb="0" eb="2">
      <t>ナカザワ</t>
    </rPh>
    <rPh sb="3" eb="5">
      <t>カズヤ</t>
    </rPh>
    <phoneticPr fontId="3"/>
  </si>
  <si>
    <t>370-0886</t>
    <phoneticPr fontId="3"/>
  </si>
  <si>
    <t>群馬県高崎市下大島町626</t>
    <rPh sb="0" eb="3">
      <t>グンマケン</t>
    </rPh>
    <rPh sb="3" eb="6">
      <t>タカサキシ</t>
    </rPh>
    <rPh sb="6" eb="7">
      <t>シタ</t>
    </rPh>
    <rPh sb="7" eb="10">
      <t>オオジマチョウ</t>
    </rPh>
    <phoneticPr fontId="3"/>
  </si>
  <si>
    <t>027-343-1267</t>
    <phoneticPr fontId="3"/>
  </si>
  <si>
    <t>027-382-0977</t>
    <phoneticPr fontId="3"/>
  </si>
  <si>
    <t>合併浄化槽点検業務</t>
    <rPh sb="0" eb="2">
      <t>ガッペイ</t>
    </rPh>
    <rPh sb="2" eb="5">
      <t>ジョウカソウ</t>
    </rPh>
    <rPh sb="5" eb="7">
      <t>テンケン</t>
    </rPh>
    <rPh sb="7" eb="9">
      <t>ギョウム</t>
    </rPh>
    <phoneticPr fontId="3"/>
  </si>
  <si>
    <t>貯水槽清掃業務</t>
    <rPh sb="0" eb="2">
      <t>チョスイ</t>
    </rPh>
    <rPh sb="2" eb="3">
      <t>ソウ</t>
    </rPh>
    <rPh sb="3" eb="5">
      <t>セイソウ</t>
    </rPh>
    <rPh sb="5" eb="7">
      <t>ギョウム</t>
    </rPh>
    <phoneticPr fontId="3"/>
  </si>
  <si>
    <t>980-0811</t>
    <phoneticPr fontId="3"/>
  </si>
  <si>
    <t>022-799-4211</t>
    <phoneticPr fontId="3"/>
  </si>
  <si>
    <t>022-799-4219</t>
    <phoneticPr fontId="3"/>
  </si>
  <si>
    <t>通信回線サービスの提供</t>
    <rPh sb="0" eb="2">
      <t>ツウシン</t>
    </rPh>
    <rPh sb="2" eb="4">
      <t>カイセン</t>
    </rPh>
    <rPh sb="9" eb="11">
      <t>テイキョウ</t>
    </rPh>
    <phoneticPr fontId="3"/>
  </si>
  <si>
    <t>108-8551</t>
    <phoneticPr fontId="3"/>
  </si>
  <si>
    <t>東京都港区芝浦4-10-16</t>
    <rPh sb="0" eb="3">
      <t>トウキョウト</t>
    </rPh>
    <rPh sb="3" eb="5">
      <t>ミナトク</t>
    </rPh>
    <rPh sb="5" eb="7">
      <t>シバウラ</t>
    </rPh>
    <phoneticPr fontId="3"/>
  </si>
  <si>
    <t>03-5445-6092</t>
    <phoneticPr fontId="3"/>
  </si>
  <si>
    <t>03-5445-6234</t>
    <phoneticPr fontId="3"/>
  </si>
  <si>
    <t>電話機　無線機　放送設備保守</t>
  </si>
  <si>
    <t>新生ビルテクノ株式会社　新潟支店</t>
    <rPh sb="0" eb="1">
      <t>シン</t>
    </rPh>
    <rPh sb="1" eb="2">
      <t>イ</t>
    </rPh>
    <rPh sb="7" eb="11">
      <t>カブシキカイシャ</t>
    </rPh>
    <rPh sb="12" eb="14">
      <t>ニイガタ</t>
    </rPh>
    <rPh sb="14" eb="16">
      <t>シテン</t>
    </rPh>
    <phoneticPr fontId="3"/>
  </si>
  <si>
    <t>950-0078</t>
    <phoneticPr fontId="3"/>
  </si>
  <si>
    <t>新潟市中央区万代島5番1号　万代島ビル16階</t>
    <rPh sb="0" eb="3">
      <t>ニイガタシ</t>
    </rPh>
    <rPh sb="3" eb="6">
      <t>チュウオウク</t>
    </rPh>
    <rPh sb="6" eb="8">
      <t>バンダイ</t>
    </rPh>
    <rPh sb="8" eb="9">
      <t>ジマ</t>
    </rPh>
    <rPh sb="10" eb="11">
      <t>バン</t>
    </rPh>
    <rPh sb="12" eb="13">
      <t>ゴウ</t>
    </rPh>
    <rPh sb="14" eb="16">
      <t>バンダイ</t>
    </rPh>
    <rPh sb="16" eb="17">
      <t>ジマ</t>
    </rPh>
    <rPh sb="21" eb="22">
      <t>カイ</t>
    </rPh>
    <phoneticPr fontId="3"/>
  </si>
  <si>
    <t>025-246-2931</t>
    <phoneticPr fontId="3"/>
  </si>
  <si>
    <t>025-246-2932</t>
    <phoneticPr fontId="3"/>
  </si>
  <si>
    <t>配電設備保守点検　電気保安業務　発電機保守</t>
    <rPh sb="16" eb="19">
      <t>ハツデンキ</t>
    </rPh>
    <rPh sb="19" eb="21">
      <t>ホシュ</t>
    </rPh>
    <phoneticPr fontId="3"/>
  </si>
  <si>
    <t>相沢石油株式会社</t>
    <rPh sb="0" eb="2">
      <t>アイザワ</t>
    </rPh>
    <rPh sb="2" eb="4">
      <t>セキユ</t>
    </rPh>
    <rPh sb="4" eb="8">
      <t>カブシキカイシャ</t>
    </rPh>
    <phoneticPr fontId="3"/>
  </si>
  <si>
    <t>相澤　裕吉</t>
    <rPh sb="0" eb="2">
      <t>アイザワ</t>
    </rPh>
    <rPh sb="3" eb="4">
      <t>ユウ</t>
    </rPh>
    <rPh sb="4" eb="5">
      <t>キチ</t>
    </rPh>
    <phoneticPr fontId="3"/>
  </si>
  <si>
    <t>951-8133</t>
    <phoneticPr fontId="3"/>
  </si>
  <si>
    <t>025-231-3191</t>
    <phoneticPr fontId="3"/>
  </si>
  <si>
    <t>025-231-3199</t>
    <phoneticPr fontId="3"/>
  </si>
  <si>
    <t>軽油　灯油　重油　潤滑油</t>
    <rPh sb="0" eb="2">
      <t>ケイユ</t>
    </rPh>
    <rPh sb="3" eb="5">
      <t>トウユ</t>
    </rPh>
    <rPh sb="6" eb="8">
      <t>ジュウユ</t>
    </rPh>
    <rPh sb="9" eb="12">
      <t>ジュンカツユ</t>
    </rPh>
    <phoneticPr fontId="3"/>
  </si>
  <si>
    <t>株式会社阪神マテリアル</t>
    <rPh sb="0" eb="4">
      <t>カブシキカイシャ</t>
    </rPh>
    <rPh sb="4" eb="6">
      <t>ハンシン</t>
    </rPh>
    <phoneticPr fontId="3"/>
  </si>
  <si>
    <t>中道　史和</t>
    <rPh sb="0" eb="2">
      <t>ナカミチ</t>
    </rPh>
    <rPh sb="3" eb="4">
      <t>フミ</t>
    </rPh>
    <rPh sb="4" eb="5">
      <t>ワ</t>
    </rPh>
    <phoneticPr fontId="3"/>
  </si>
  <si>
    <t>559-0011</t>
    <phoneticPr fontId="3"/>
  </si>
  <si>
    <t>06-6681-1900</t>
    <phoneticPr fontId="3"/>
  </si>
  <si>
    <t>06-6681-1159</t>
    <phoneticPr fontId="3"/>
  </si>
  <si>
    <t>一般社団法人日本家族計画協会</t>
    <rPh sb="0" eb="2">
      <t>イッパン</t>
    </rPh>
    <rPh sb="2" eb="4">
      <t>シャダン</t>
    </rPh>
    <rPh sb="4" eb="6">
      <t>ホウジン</t>
    </rPh>
    <rPh sb="6" eb="8">
      <t>ニホン</t>
    </rPh>
    <rPh sb="8" eb="10">
      <t>カゾク</t>
    </rPh>
    <rPh sb="10" eb="12">
      <t>ケイカク</t>
    </rPh>
    <rPh sb="12" eb="14">
      <t>キョウカイ</t>
    </rPh>
    <phoneticPr fontId="3"/>
  </si>
  <si>
    <t>保健指導用教材</t>
    <rPh sb="0" eb="2">
      <t>ホケン</t>
    </rPh>
    <rPh sb="2" eb="5">
      <t>シドウヨウ</t>
    </rPh>
    <rPh sb="5" eb="7">
      <t>キョウザイ</t>
    </rPh>
    <phoneticPr fontId="3"/>
  </si>
  <si>
    <t>950-0088</t>
    <phoneticPr fontId="3"/>
  </si>
  <si>
    <t>025-245-8466</t>
    <phoneticPr fontId="3"/>
  </si>
  <si>
    <t>025-245-0210</t>
    <phoneticPr fontId="3"/>
  </si>
  <si>
    <t>広報紙</t>
    <phoneticPr fontId="3"/>
  </si>
  <si>
    <t>新発田市舟入町1丁目11番2号</t>
    <rPh sb="0" eb="4">
      <t>シバタシ</t>
    </rPh>
    <rPh sb="4" eb="6">
      <t>フナイリ</t>
    </rPh>
    <rPh sb="6" eb="7">
      <t>チョウ</t>
    </rPh>
    <rPh sb="8" eb="10">
      <t>チョウメ</t>
    </rPh>
    <rPh sb="12" eb="13">
      <t>バン</t>
    </rPh>
    <rPh sb="14" eb="15">
      <t>ゴウ</t>
    </rPh>
    <phoneticPr fontId="3"/>
  </si>
  <si>
    <t>0254-27-9475</t>
    <phoneticPr fontId="3"/>
  </si>
  <si>
    <t>0254-27-9476</t>
    <phoneticPr fontId="3"/>
  </si>
  <si>
    <t>宿日直　イベント開催時の警備業務</t>
    <rPh sb="8" eb="10">
      <t>カイサイ</t>
    </rPh>
    <rPh sb="10" eb="11">
      <t>ジ</t>
    </rPh>
    <rPh sb="12" eb="14">
      <t>ケイビ</t>
    </rPh>
    <rPh sb="14" eb="16">
      <t>ギョウム</t>
    </rPh>
    <phoneticPr fontId="3"/>
  </si>
  <si>
    <t>ねずみ駆除　ユスリカ駆除</t>
    <rPh sb="10" eb="12">
      <t>クジョ</t>
    </rPh>
    <phoneticPr fontId="3"/>
  </si>
  <si>
    <t>消火器</t>
  </si>
  <si>
    <t>有限会社広域斎場公社</t>
    <rPh sb="0" eb="2">
      <t>ユウゲン</t>
    </rPh>
    <rPh sb="2" eb="4">
      <t>カイシャ</t>
    </rPh>
    <rPh sb="4" eb="6">
      <t>コウイキ</t>
    </rPh>
    <rPh sb="6" eb="8">
      <t>サイジョウ</t>
    </rPh>
    <rPh sb="8" eb="10">
      <t>コウシャ</t>
    </rPh>
    <phoneticPr fontId="3"/>
  </si>
  <si>
    <t>齋藤　毅</t>
    <rPh sb="0" eb="2">
      <t>サイトウ</t>
    </rPh>
    <rPh sb="3" eb="4">
      <t>タケシ</t>
    </rPh>
    <phoneticPr fontId="3"/>
  </si>
  <si>
    <t>957-0067</t>
    <phoneticPr fontId="3"/>
  </si>
  <si>
    <t>新発田市中曽根町1丁目5番26号</t>
    <rPh sb="0" eb="4">
      <t>シバタシ</t>
    </rPh>
    <rPh sb="4" eb="7">
      <t>ナカソネ</t>
    </rPh>
    <rPh sb="7" eb="8">
      <t>チョウ</t>
    </rPh>
    <rPh sb="9" eb="11">
      <t>チョウメ</t>
    </rPh>
    <rPh sb="12" eb="13">
      <t>バン</t>
    </rPh>
    <rPh sb="15" eb="16">
      <t>ゴウ</t>
    </rPh>
    <phoneticPr fontId="3"/>
  </si>
  <si>
    <t>有限会社広域斎場公社</t>
    <rPh sb="0" eb="4">
      <t>ユウゲンガイシャ</t>
    </rPh>
    <rPh sb="4" eb="6">
      <t>コウイキ</t>
    </rPh>
    <rPh sb="6" eb="8">
      <t>サイジョウ</t>
    </rPh>
    <rPh sb="8" eb="10">
      <t>コウシャ</t>
    </rPh>
    <phoneticPr fontId="3"/>
  </si>
  <si>
    <t>0254-33-2904</t>
    <phoneticPr fontId="3"/>
  </si>
  <si>
    <t>0254-33-0450</t>
    <phoneticPr fontId="3"/>
  </si>
  <si>
    <t>火葬場運転管理業務　</t>
    <phoneticPr fontId="3"/>
  </si>
  <si>
    <t>株式会社ミツル電工</t>
    <rPh sb="0" eb="4">
      <t>カブシキカイシャ</t>
    </rPh>
    <rPh sb="7" eb="9">
      <t>デンコウ</t>
    </rPh>
    <phoneticPr fontId="3"/>
  </si>
  <si>
    <t>中村　寛之</t>
    <rPh sb="0" eb="2">
      <t>ナカムラ</t>
    </rPh>
    <rPh sb="3" eb="4">
      <t>ヒロシ</t>
    </rPh>
    <rPh sb="4" eb="5">
      <t>ユキ</t>
    </rPh>
    <phoneticPr fontId="3"/>
  </si>
  <si>
    <t>新発田市城北町2丁目12番23号</t>
    <rPh sb="0" eb="4">
      <t>シバタシ</t>
    </rPh>
    <rPh sb="4" eb="7">
      <t>ジョウホクチョウ</t>
    </rPh>
    <rPh sb="8" eb="10">
      <t>チョウメ</t>
    </rPh>
    <rPh sb="12" eb="13">
      <t>バン</t>
    </rPh>
    <rPh sb="15" eb="16">
      <t>ゴウ</t>
    </rPh>
    <phoneticPr fontId="3"/>
  </si>
  <si>
    <t>0254-26-1100</t>
    <phoneticPr fontId="3"/>
  </si>
  <si>
    <t>0254-26-5969</t>
    <phoneticPr fontId="3"/>
  </si>
  <si>
    <t>電話機　無線機　FAX　</t>
    <phoneticPr fontId="3"/>
  </si>
  <si>
    <t>生ごみ処理機　</t>
  </si>
  <si>
    <t>株式会社ナカノアイシステム</t>
    <rPh sb="0" eb="4">
      <t>カブシキカイシャ</t>
    </rPh>
    <phoneticPr fontId="3"/>
  </si>
  <si>
    <t>坂井　浩</t>
    <rPh sb="0" eb="2">
      <t>サカイ</t>
    </rPh>
    <rPh sb="3" eb="4">
      <t>ヒロシ</t>
    </rPh>
    <phoneticPr fontId="3"/>
  </si>
  <si>
    <t>950-0951</t>
    <phoneticPr fontId="3"/>
  </si>
  <si>
    <t>新潟市中央区鳥屋野432番地</t>
    <rPh sb="0" eb="3">
      <t>ニイガタシ</t>
    </rPh>
    <rPh sb="3" eb="6">
      <t>チュウオウク</t>
    </rPh>
    <rPh sb="6" eb="9">
      <t>トヤノ</t>
    </rPh>
    <rPh sb="12" eb="14">
      <t>バンチ</t>
    </rPh>
    <phoneticPr fontId="3"/>
  </si>
  <si>
    <t>025-284-2100</t>
    <phoneticPr fontId="3"/>
  </si>
  <si>
    <t>025-284-3600</t>
    <phoneticPr fontId="3"/>
  </si>
  <si>
    <t>都市計画図　大判航空写真　衛星写真</t>
    <rPh sb="13" eb="15">
      <t>エイセイ</t>
    </rPh>
    <rPh sb="15" eb="17">
      <t>シャシン</t>
    </rPh>
    <phoneticPr fontId="3"/>
  </si>
  <si>
    <t>パソコン　プリンター　コンピューター周辺機器　ソフトウエア　プロッタ</t>
    <phoneticPr fontId="3"/>
  </si>
  <si>
    <t>コンピュータ機器　システムリース　パーソナルコンピューター　プリンタ　プロッタ　周辺機器等</t>
    <rPh sb="40" eb="42">
      <t>シュウヘン</t>
    </rPh>
    <rPh sb="42" eb="44">
      <t>キキ</t>
    </rPh>
    <rPh sb="44" eb="45">
      <t>トウ</t>
    </rPh>
    <phoneticPr fontId="3"/>
  </si>
  <si>
    <t>セコム上信越株式会社</t>
    <rPh sb="3" eb="6">
      <t>ジョウシンエツ</t>
    </rPh>
    <rPh sb="6" eb="10">
      <t>カブシキカイシャ</t>
    </rPh>
    <phoneticPr fontId="3"/>
  </si>
  <si>
    <t>950-8557</t>
    <phoneticPr fontId="3"/>
  </si>
  <si>
    <t>新潟市中央区新光町1番地10</t>
    <rPh sb="0" eb="3">
      <t>ニイガタシ</t>
    </rPh>
    <rPh sb="3" eb="6">
      <t>チュウオウク</t>
    </rPh>
    <rPh sb="6" eb="9">
      <t>シンコウチョウ</t>
    </rPh>
    <rPh sb="10" eb="12">
      <t>バンチ</t>
    </rPh>
    <phoneticPr fontId="3"/>
  </si>
  <si>
    <t>セコム上信越株式会社新発田支社</t>
    <rPh sb="3" eb="6">
      <t>ジョウシンエツ</t>
    </rPh>
    <rPh sb="6" eb="10">
      <t>カブシキカイシャ</t>
    </rPh>
    <rPh sb="10" eb="13">
      <t>シバタ</t>
    </rPh>
    <rPh sb="13" eb="15">
      <t>シシャ</t>
    </rPh>
    <phoneticPr fontId="3"/>
  </si>
  <si>
    <t>横山　啓介</t>
    <rPh sb="0" eb="2">
      <t>ヨコヤマ</t>
    </rPh>
    <rPh sb="3" eb="5">
      <t>ケイスケ</t>
    </rPh>
    <phoneticPr fontId="3"/>
  </si>
  <si>
    <t>0254-24-7626</t>
    <phoneticPr fontId="3"/>
  </si>
  <si>
    <t>0254-24-7493</t>
    <phoneticPr fontId="3"/>
  </si>
  <si>
    <t>機械装置による監視警備業務</t>
    <rPh sb="0" eb="2">
      <t>キカイ</t>
    </rPh>
    <rPh sb="2" eb="4">
      <t>ソウチ</t>
    </rPh>
    <rPh sb="7" eb="9">
      <t>カンシ</t>
    </rPh>
    <rPh sb="9" eb="11">
      <t>ケイビ</t>
    </rPh>
    <rPh sb="11" eb="13">
      <t>ギョウム</t>
    </rPh>
    <phoneticPr fontId="3"/>
  </si>
  <si>
    <t>AED</t>
    <phoneticPr fontId="3"/>
  </si>
  <si>
    <t>AED　サーマルカメラ</t>
    <phoneticPr fontId="3"/>
  </si>
  <si>
    <t>監視カメラ</t>
    <rPh sb="0" eb="2">
      <t>カンシ</t>
    </rPh>
    <phoneticPr fontId="3"/>
  </si>
  <si>
    <t>消火器　ヘルメット　保存食　作業用手袋　防災用品セット　災害救助用毛布</t>
    <rPh sb="0" eb="3">
      <t>ショウカキ</t>
    </rPh>
    <rPh sb="10" eb="13">
      <t>ホゾンショク</t>
    </rPh>
    <rPh sb="14" eb="17">
      <t>サギョウヨウ</t>
    </rPh>
    <rPh sb="17" eb="19">
      <t>テブクロ</t>
    </rPh>
    <rPh sb="20" eb="22">
      <t>ボウサイ</t>
    </rPh>
    <rPh sb="22" eb="24">
      <t>ヨウヒン</t>
    </rPh>
    <rPh sb="28" eb="30">
      <t>サイガイ</t>
    </rPh>
    <rPh sb="30" eb="33">
      <t>キュウジョヨウ</t>
    </rPh>
    <rPh sb="33" eb="35">
      <t>モウフ</t>
    </rPh>
    <phoneticPr fontId="3"/>
  </si>
  <si>
    <t>災害時支援サービス、エコデータシステム</t>
    <rPh sb="0" eb="2">
      <t>サイガイ</t>
    </rPh>
    <rPh sb="2" eb="3">
      <t>ジ</t>
    </rPh>
    <rPh sb="3" eb="5">
      <t>シエン</t>
    </rPh>
    <phoneticPr fontId="3"/>
  </si>
  <si>
    <t>消防ポンプ　ホース　吸水管　消火器　避難救助器具　救命袋　担架　消防服　消防防火衣　消防手袋　消防長靴　ヘルメット　保存食　</t>
    <phoneticPr fontId="3"/>
  </si>
  <si>
    <t>太平興業株式会社　新発田支店</t>
    <rPh sb="0" eb="2">
      <t>タイヘイ</t>
    </rPh>
    <rPh sb="2" eb="4">
      <t>コウギョウ</t>
    </rPh>
    <rPh sb="4" eb="8">
      <t>カブシキカイシャ</t>
    </rPh>
    <rPh sb="9" eb="12">
      <t>シバタ</t>
    </rPh>
    <rPh sb="12" eb="14">
      <t>シテン</t>
    </rPh>
    <phoneticPr fontId="3"/>
  </si>
  <si>
    <t>957-0071</t>
    <phoneticPr fontId="3"/>
  </si>
  <si>
    <t>新発田市曽根18番1</t>
    <rPh sb="0" eb="4">
      <t>シバタシ</t>
    </rPh>
    <rPh sb="4" eb="6">
      <t>ソネ</t>
    </rPh>
    <rPh sb="8" eb="9">
      <t>バン</t>
    </rPh>
    <phoneticPr fontId="3"/>
  </si>
  <si>
    <t>0254-32-5030</t>
    <phoneticPr fontId="3"/>
  </si>
  <si>
    <t>0254-32-5025</t>
    <phoneticPr fontId="3"/>
  </si>
  <si>
    <t>小型・中型トラック</t>
    <rPh sb="0" eb="2">
      <t>コガタ</t>
    </rPh>
    <rPh sb="3" eb="5">
      <t>チュウガタ</t>
    </rPh>
    <phoneticPr fontId="3"/>
  </si>
  <si>
    <t>マイクロバス</t>
    <phoneticPr fontId="3"/>
  </si>
  <si>
    <t>車両の部品　電装品　タイヤ</t>
    <rPh sb="0" eb="2">
      <t>シャリョウ</t>
    </rPh>
    <rPh sb="3" eb="5">
      <t>ブヒン</t>
    </rPh>
    <rPh sb="6" eb="9">
      <t>デンソウヒン</t>
    </rPh>
    <phoneticPr fontId="3"/>
  </si>
  <si>
    <t>石井　政明</t>
    <rPh sb="0" eb="2">
      <t>イシイ</t>
    </rPh>
    <rPh sb="3" eb="5">
      <t>マサアキ</t>
    </rPh>
    <phoneticPr fontId="3"/>
  </si>
  <si>
    <t>0254-23-0667</t>
    <phoneticPr fontId="3"/>
  </si>
  <si>
    <t>0254-23-0681</t>
    <phoneticPr fontId="3"/>
  </si>
  <si>
    <t>森林等伐採　保育　</t>
  </si>
  <si>
    <t>種子　苗木　プランター　肥料　園芸　造園資材</t>
  </si>
  <si>
    <t>草刈機　刈払機　動力トラクター　コンバイン　クレーン　</t>
  </si>
  <si>
    <t>物置　トイレ　ユニットハウス</t>
  </si>
  <si>
    <t>害虫防除剤　</t>
  </si>
  <si>
    <t>農薬　除草剤　</t>
  </si>
  <si>
    <t>日本無線株式会社　新潟営業所</t>
    <rPh sb="0" eb="2">
      <t>ニホン</t>
    </rPh>
    <rPh sb="2" eb="4">
      <t>ムセン</t>
    </rPh>
    <rPh sb="4" eb="8">
      <t>カブシキカイシャ</t>
    </rPh>
    <rPh sb="9" eb="11">
      <t>ニイガタ</t>
    </rPh>
    <rPh sb="11" eb="14">
      <t>エイギョウショ</t>
    </rPh>
    <phoneticPr fontId="3"/>
  </si>
  <si>
    <t>950-0925</t>
    <phoneticPr fontId="3"/>
  </si>
  <si>
    <t>新潟市中央区弁天橋通3-1-5</t>
    <rPh sb="0" eb="3">
      <t>ニイガタシ</t>
    </rPh>
    <rPh sb="3" eb="6">
      <t>チュウオウク</t>
    </rPh>
    <rPh sb="6" eb="8">
      <t>ベンテン</t>
    </rPh>
    <rPh sb="8" eb="9">
      <t>バシ</t>
    </rPh>
    <rPh sb="9" eb="10">
      <t>ツウ</t>
    </rPh>
    <phoneticPr fontId="3"/>
  </si>
  <si>
    <t>025-257-1711</t>
    <phoneticPr fontId="3"/>
  </si>
  <si>
    <t>025-257-1733</t>
    <phoneticPr fontId="3"/>
  </si>
  <si>
    <t>カメラ　デジタルカメラ　フィルム　三脚　現像</t>
  </si>
  <si>
    <t>所長</t>
    <rPh sb="0" eb="2">
      <t>ショチョウチョウ</t>
    </rPh>
    <phoneticPr fontId="3"/>
  </si>
  <si>
    <t>新潟ニッタン株式会社</t>
    <rPh sb="0" eb="2">
      <t>ニイガタ</t>
    </rPh>
    <rPh sb="6" eb="10">
      <t>カブシキガイシャ</t>
    </rPh>
    <phoneticPr fontId="3"/>
  </si>
  <si>
    <t>025-283-2611</t>
    <phoneticPr fontId="3"/>
  </si>
  <si>
    <t>025-284-0119</t>
    <phoneticPr fontId="3"/>
  </si>
  <si>
    <t>昱工業株式会社　下越営業所</t>
    <rPh sb="0" eb="1">
      <t>イク</t>
    </rPh>
    <rPh sb="1" eb="3">
      <t>コウギョウ</t>
    </rPh>
    <rPh sb="3" eb="7">
      <t>カブシキガイシャ</t>
    </rPh>
    <rPh sb="8" eb="10">
      <t>カエツ</t>
    </rPh>
    <rPh sb="10" eb="12">
      <t>エイギョウ</t>
    </rPh>
    <rPh sb="12" eb="13">
      <t>ジョ</t>
    </rPh>
    <phoneticPr fontId="3"/>
  </si>
  <si>
    <t>新発田市佐々木1895-10</t>
    <rPh sb="0" eb="4">
      <t>シバタシ</t>
    </rPh>
    <rPh sb="4" eb="7">
      <t>ササキ</t>
    </rPh>
    <phoneticPr fontId="3"/>
  </si>
  <si>
    <t>配電設備保守点検</t>
    <rPh sb="0" eb="2">
      <t>ハイデン</t>
    </rPh>
    <rPh sb="2" eb="4">
      <t>セツビ</t>
    </rPh>
    <rPh sb="4" eb="6">
      <t>ホシュ</t>
    </rPh>
    <rPh sb="6" eb="8">
      <t>テンケン</t>
    </rPh>
    <phoneticPr fontId="3"/>
  </si>
  <si>
    <t>簡易水道計装機保守点検</t>
    <rPh sb="0" eb="2">
      <t>カンイ</t>
    </rPh>
    <rPh sb="2" eb="4">
      <t>スイドウ</t>
    </rPh>
    <rPh sb="4" eb="5">
      <t>ケイ</t>
    </rPh>
    <rPh sb="5" eb="6">
      <t>ソウ</t>
    </rPh>
    <rPh sb="6" eb="7">
      <t>キ</t>
    </rPh>
    <rPh sb="7" eb="9">
      <t>ホシュ</t>
    </rPh>
    <rPh sb="9" eb="11">
      <t>テンケン</t>
    </rPh>
    <phoneticPr fontId="3"/>
  </si>
  <si>
    <t>ホシザキ北信越株式会社　新発田営業所</t>
    <rPh sb="4" eb="7">
      <t>ホクシンエツ</t>
    </rPh>
    <rPh sb="7" eb="11">
      <t>カブシキガイシャ</t>
    </rPh>
    <rPh sb="12" eb="15">
      <t>シバタ</t>
    </rPh>
    <rPh sb="15" eb="18">
      <t>エイギョウショ</t>
    </rPh>
    <phoneticPr fontId="3"/>
  </si>
  <si>
    <t>佐藤　将美</t>
    <rPh sb="0" eb="2">
      <t>サトウ</t>
    </rPh>
    <rPh sb="3" eb="4">
      <t>ショウ</t>
    </rPh>
    <rPh sb="4" eb="5">
      <t>ビ</t>
    </rPh>
    <phoneticPr fontId="3"/>
  </si>
  <si>
    <t>0254-26-6400</t>
    <phoneticPr fontId="3"/>
  </si>
  <si>
    <t>0254-26-6331</t>
    <phoneticPr fontId="3"/>
  </si>
  <si>
    <t>シンク　ガステーブル　給食用厨房機器　製氷機　業務用冷凍冷蔵庫　食器洗浄機　スチームコンベクションオーブン　他厨房機器</t>
    <rPh sb="19" eb="22">
      <t>セイヒョウキ</t>
    </rPh>
    <rPh sb="23" eb="26">
      <t>ギョウムヨウ</t>
    </rPh>
    <rPh sb="26" eb="28">
      <t>レイトウ</t>
    </rPh>
    <rPh sb="28" eb="31">
      <t>レイゾウコ</t>
    </rPh>
    <rPh sb="32" eb="34">
      <t>ショッキ</t>
    </rPh>
    <rPh sb="34" eb="36">
      <t>センジョウ</t>
    </rPh>
    <rPh sb="36" eb="37">
      <t>キ</t>
    </rPh>
    <rPh sb="54" eb="55">
      <t>タ</t>
    </rPh>
    <rPh sb="55" eb="57">
      <t>チュウボウ</t>
    </rPh>
    <rPh sb="57" eb="59">
      <t>キキ</t>
    </rPh>
    <phoneticPr fontId="3"/>
  </si>
  <si>
    <t>各種エアコン</t>
    <rPh sb="0" eb="2">
      <t>カクシュ</t>
    </rPh>
    <phoneticPr fontId="3"/>
  </si>
  <si>
    <t>空気清浄機</t>
    <rPh sb="0" eb="5">
      <t>クウキセイジョウキ</t>
    </rPh>
    <phoneticPr fontId="3"/>
  </si>
  <si>
    <t>空調設備保守点検</t>
    <rPh sb="0" eb="2">
      <t>クウチョウ</t>
    </rPh>
    <rPh sb="2" eb="4">
      <t>セツビ</t>
    </rPh>
    <rPh sb="4" eb="8">
      <t>ホシュテンケン</t>
    </rPh>
    <phoneticPr fontId="3"/>
  </si>
  <si>
    <t>食器洗浄機用洗剤</t>
    <rPh sb="0" eb="2">
      <t>ショッキ</t>
    </rPh>
    <rPh sb="2" eb="4">
      <t>センジョウ</t>
    </rPh>
    <rPh sb="4" eb="5">
      <t>キ</t>
    </rPh>
    <rPh sb="5" eb="6">
      <t>ヨウ</t>
    </rPh>
    <rPh sb="6" eb="8">
      <t>センザイ</t>
    </rPh>
    <phoneticPr fontId="3"/>
  </si>
  <si>
    <t>食器洗浄機・給茶機のレンタル</t>
    <rPh sb="0" eb="2">
      <t>ショッキ</t>
    </rPh>
    <rPh sb="2" eb="5">
      <t>センジョウキ</t>
    </rPh>
    <rPh sb="6" eb="9">
      <t>キュウチャキ</t>
    </rPh>
    <phoneticPr fontId="3"/>
  </si>
  <si>
    <t>新発田市五十公野3439番地</t>
    <rPh sb="0" eb="3">
      <t>シバタ</t>
    </rPh>
    <rPh sb="3" eb="4">
      <t>シ</t>
    </rPh>
    <rPh sb="4" eb="8">
      <t>イジミノ</t>
    </rPh>
    <rPh sb="12" eb="14">
      <t>バンチ</t>
    </rPh>
    <phoneticPr fontId="3"/>
  </si>
  <si>
    <t>給食用食器類　鍋　食缶　</t>
    <phoneticPr fontId="3"/>
  </si>
  <si>
    <t>調理用ポリ手袋　ポリ袋　食品包装用ラップ　食中毒予防消耗品　</t>
    <phoneticPr fontId="3"/>
  </si>
  <si>
    <t>水道メーター　可搬式ポンプ　</t>
    <phoneticPr fontId="3"/>
  </si>
  <si>
    <t>カーテン　ブラインド　暗幕　じゅうたん　カーペット　畳</t>
    <phoneticPr fontId="3"/>
  </si>
  <si>
    <t>神田商店</t>
    <rPh sb="0" eb="2">
      <t>カンダ</t>
    </rPh>
    <rPh sb="2" eb="4">
      <t>ショウテン</t>
    </rPh>
    <phoneticPr fontId="3"/>
  </si>
  <si>
    <t>957-0055</t>
    <phoneticPr fontId="3"/>
  </si>
  <si>
    <t>新発田市諏訪町3丁目10番3号</t>
    <rPh sb="0" eb="4">
      <t>シバタシ</t>
    </rPh>
    <rPh sb="4" eb="7">
      <t>スワチョウ</t>
    </rPh>
    <rPh sb="8" eb="10">
      <t>チョウメ</t>
    </rPh>
    <rPh sb="12" eb="13">
      <t>バン</t>
    </rPh>
    <rPh sb="14" eb="15">
      <t>ゴウ</t>
    </rPh>
    <phoneticPr fontId="3"/>
  </si>
  <si>
    <t>神田商店　曽根工場事務所</t>
    <rPh sb="0" eb="2">
      <t>カンダ</t>
    </rPh>
    <rPh sb="2" eb="4">
      <t>ショウテン</t>
    </rPh>
    <rPh sb="5" eb="7">
      <t>ソネ</t>
    </rPh>
    <rPh sb="7" eb="9">
      <t>コウジョウ</t>
    </rPh>
    <rPh sb="9" eb="11">
      <t>ジム</t>
    </rPh>
    <rPh sb="11" eb="12">
      <t>ショ</t>
    </rPh>
    <phoneticPr fontId="3"/>
  </si>
  <si>
    <t>新発田市曽根字上谷内622番地</t>
    <rPh sb="0" eb="4">
      <t>シバタシ</t>
    </rPh>
    <rPh sb="4" eb="6">
      <t>ソネ</t>
    </rPh>
    <rPh sb="6" eb="7">
      <t>アザ</t>
    </rPh>
    <rPh sb="7" eb="8">
      <t>ウエ</t>
    </rPh>
    <rPh sb="8" eb="10">
      <t>タニウチ</t>
    </rPh>
    <rPh sb="13" eb="15">
      <t>バンチ</t>
    </rPh>
    <phoneticPr fontId="3"/>
  </si>
  <si>
    <t>0254-28-7730</t>
    <phoneticPr fontId="3"/>
  </si>
  <si>
    <t>0254-28-7731</t>
    <phoneticPr fontId="3"/>
  </si>
  <si>
    <t>古紙リサイクル</t>
    <phoneticPr fontId="3"/>
  </si>
  <si>
    <t>空き缶</t>
    <phoneticPr fontId="3"/>
  </si>
  <si>
    <t>大和リース株式会社　新潟支店</t>
    <rPh sb="0" eb="2">
      <t>ヤマト</t>
    </rPh>
    <rPh sb="5" eb="9">
      <t>カブシキガイシャ</t>
    </rPh>
    <rPh sb="10" eb="12">
      <t>ニイガタ</t>
    </rPh>
    <rPh sb="12" eb="14">
      <t>シテン</t>
    </rPh>
    <phoneticPr fontId="3"/>
  </si>
  <si>
    <t>新潟市中央区上近江1-1-9</t>
    <rPh sb="0" eb="3">
      <t>ニイガタシ</t>
    </rPh>
    <rPh sb="3" eb="6">
      <t>チュウオウク</t>
    </rPh>
    <rPh sb="6" eb="7">
      <t>ウエ</t>
    </rPh>
    <rPh sb="7" eb="9">
      <t>オウエ</t>
    </rPh>
    <phoneticPr fontId="3"/>
  </si>
  <si>
    <t>クーラー</t>
    <phoneticPr fontId="3"/>
  </si>
  <si>
    <t>日常清掃　定期清掃業務</t>
    <phoneticPr fontId="3"/>
  </si>
  <si>
    <t>夜間管理業務</t>
    <phoneticPr fontId="3"/>
  </si>
  <si>
    <t>予算書　決算書　教科書　報告書</t>
    <rPh sb="8" eb="11">
      <t>キョウカショ</t>
    </rPh>
    <phoneticPr fontId="3"/>
  </si>
  <si>
    <t>エレベーター保守点検</t>
    <phoneticPr fontId="3"/>
  </si>
  <si>
    <t>貯水槽清掃業務　貯水槽点検業務</t>
    <phoneticPr fontId="3"/>
  </si>
  <si>
    <t>日本無線株式会社　新潟営業所</t>
    <rPh sb="0" eb="2">
      <t>ニホン</t>
    </rPh>
    <rPh sb="2" eb="4">
      <t>ムセン</t>
    </rPh>
    <rPh sb="4" eb="8">
      <t>カブシキカイシャ</t>
    </rPh>
    <rPh sb="9" eb="14">
      <t>ニイガタエイギョウショ</t>
    </rPh>
    <phoneticPr fontId="3"/>
  </si>
  <si>
    <t>給食用食器類　鍋　食缶</t>
    <phoneticPr fontId="3"/>
  </si>
  <si>
    <t>新発田広域消防設備協同組合</t>
    <rPh sb="0" eb="3">
      <t>シバタ</t>
    </rPh>
    <rPh sb="3" eb="5">
      <t>コウイキ</t>
    </rPh>
    <rPh sb="5" eb="7">
      <t>ショウボウ</t>
    </rPh>
    <rPh sb="7" eb="9">
      <t>セツビ</t>
    </rPh>
    <rPh sb="9" eb="11">
      <t>キョウドウ</t>
    </rPh>
    <rPh sb="11" eb="13">
      <t>クミアイ</t>
    </rPh>
    <phoneticPr fontId="3"/>
  </si>
  <si>
    <t>0254-23-5703</t>
    <phoneticPr fontId="3"/>
  </si>
  <si>
    <t>0254-23-5704</t>
    <phoneticPr fontId="3"/>
  </si>
  <si>
    <t>有限会社オサカベ</t>
    <rPh sb="0" eb="4">
      <t>ユウゲンガイシャ</t>
    </rPh>
    <phoneticPr fontId="3"/>
  </si>
  <si>
    <t>消防ポンプ積載車　救急車　消防自動車</t>
    <rPh sb="13" eb="15">
      <t>ショウボウ</t>
    </rPh>
    <rPh sb="15" eb="18">
      <t>ジドウシャ</t>
    </rPh>
    <phoneticPr fontId="3"/>
  </si>
  <si>
    <t>発電機保守</t>
    <rPh sb="0" eb="5">
      <t>ハツデンキホシュ</t>
    </rPh>
    <phoneticPr fontId="3"/>
  </si>
  <si>
    <t>アンプ　マイク　トランジスタメガホン</t>
    <phoneticPr fontId="3"/>
  </si>
  <si>
    <t>火災通報装置</t>
    <rPh sb="0" eb="6">
      <t>カサイツウホウソウチ</t>
    </rPh>
    <phoneticPr fontId="3"/>
  </si>
  <si>
    <t>放送設備保守</t>
    <phoneticPr fontId="3"/>
  </si>
  <si>
    <t>灯油</t>
    <rPh sb="0" eb="2">
      <t>トウユ</t>
    </rPh>
    <phoneticPr fontId="3"/>
  </si>
  <si>
    <t>麻袋　フレキシブルコンテナバック　ブルーシート</t>
  </si>
  <si>
    <t>有限会社松田砕石</t>
    <rPh sb="0" eb="4">
      <t>ユウゲンガイシャ</t>
    </rPh>
    <rPh sb="4" eb="6">
      <t>マツダ</t>
    </rPh>
    <rPh sb="6" eb="8">
      <t>サイセキ</t>
    </rPh>
    <phoneticPr fontId="3"/>
  </si>
  <si>
    <t>松田　亜希子</t>
    <rPh sb="0" eb="2">
      <t>マツダ</t>
    </rPh>
    <rPh sb="3" eb="6">
      <t>アキコ</t>
    </rPh>
    <phoneticPr fontId="3"/>
  </si>
  <si>
    <t>957-0231</t>
    <phoneticPr fontId="3"/>
  </si>
  <si>
    <t>新発田市藤塚浜4052番地6</t>
    <rPh sb="0" eb="4">
      <t>シバタシ</t>
    </rPh>
    <rPh sb="4" eb="6">
      <t>フジツカ</t>
    </rPh>
    <rPh sb="6" eb="7">
      <t>ハマ</t>
    </rPh>
    <rPh sb="11" eb="13">
      <t>バンチ</t>
    </rPh>
    <phoneticPr fontId="3"/>
  </si>
  <si>
    <t>0254-39-2028</t>
    <phoneticPr fontId="3"/>
  </si>
  <si>
    <t>0254-39-2020</t>
    <phoneticPr fontId="3"/>
  </si>
  <si>
    <t>砂　砂利　砕石</t>
    <phoneticPr fontId="3"/>
  </si>
  <si>
    <t>アスファルト混合物　コンクリート　舗装用資材</t>
    <rPh sb="6" eb="9">
      <t>コンゴウブツ</t>
    </rPh>
    <rPh sb="17" eb="22">
      <t>ホソウヨウシザイ</t>
    </rPh>
    <phoneticPr fontId="3"/>
  </si>
  <si>
    <t>森林等伐採</t>
    <rPh sb="0" eb="5">
      <t>シンリントウバッサイ</t>
    </rPh>
    <phoneticPr fontId="3"/>
  </si>
  <si>
    <t>松くい虫等防除</t>
    <phoneticPr fontId="3"/>
  </si>
  <si>
    <t>松くい虫等防除</t>
    <rPh sb="0" eb="1">
      <t>マツ</t>
    </rPh>
    <rPh sb="4" eb="5">
      <t>トウ</t>
    </rPh>
    <rPh sb="5" eb="7">
      <t>ボウジョ</t>
    </rPh>
    <phoneticPr fontId="3"/>
  </si>
  <si>
    <t>株式会社松田建設</t>
    <rPh sb="0" eb="4">
      <t>カブシキガイシャ</t>
    </rPh>
    <rPh sb="4" eb="6">
      <t>マツダ</t>
    </rPh>
    <rPh sb="6" eb="8">
      <t>ケンセツ</t>
    </rPh>
    <phoneticPr fontId="3"/>
  </si>
  <si>
    <t>0254-41-2278</t>
    <phoneticPr fontId="3"/>
  </si>
  <si>
    <t>0254-41-2824</t>
    <phoneticPr fontId="3"/>
  </si>
  <si>
    <t>砂　砂利　土　砕石</t>
    <rPh sb="0" eb="1">
      <t>スナ</t>
    </rPh>
    <rPh sb="2" eb="4">
      <t>ジャリ</t>
    </rPh>
    <rPh sb="5" eb="6">
      <t>ツチ</t>
    </rPh>
    <rPh sb="7" eb="9">
      <t>サイセキ</t>
    </rPh>
    <phoneticPr fontId="3"/>
  </si>
  <si>
    <t>産業廃棄物収集運搬</t>
    <rPh sb="0" eb="9">
      <t>サンギョウハイキブツシュウシュウウンパン</t>
    </rPh>
    <phoneticPr fontId="3"/>
  </si>
  <si>
    <t>重機　建設機械</t>
    <rPh sb="0" eb="2">
      <t>ジュウキ</t>
    </rPh>
    <rPh sb="3" eb="7">
      <t>ケンセツキカイ</t>
    </rPh>
    <phoneticPr fontId="3"/>
  </si>
  <si>
    <t>森林等伐採　保育</t>
    <rPh sb="0" eb="5">
      <t>シンリントウバッサイ</t>
    </rPh>
    <rPh sb="6" eb="8">
      <t>ホイク</t>
    </rPh>
    <phoneticPr fontId="3"/>
  </si>
  <si>
    <t>朝日テック株式会社</t>
    <rPh sb="0" eb="2">
      <t>アサヒ</t>
    </rPh>
    <rPh sb="5" eb="9">
      <t>カブシキガイシャ</t>
    </rPh>
    <phoneticPr fontId="3"/>
  </si>
  <si>
    <t>中西　克己</t>
    <rPh sb="0" eb="2">
      <t>ナカニシ</t>
    </rPh>
    <rPh sb="3" eb="5">
      <t>カツミ</t>
    </rPh>
    <phoneticPr fontId="3"/>
  </si>
  <si>
    <t>0297-72-9131</t>
    <phoneticPr fontId="3"/>
  </si>
  <si>
    <t>0297-72-5665</t>
    <phoneticPr fontId="3"/>
  </si>
  <si>
    <t>汚泥脱水機用ろ布</t>
    <rPh sb="0" eb="6">
      <t>オデイダッスイキヨウ</t>
    </rPh>
    <rPh sb="7" eb="8">
      <t>フ</t>
    </rPh>
    <phoneticPr fontId="3"/>
  </si>
  <si>
    <t>バグフィルタ―用ろ布</t>
    <rPh sb="7" eb="8">
      <t>ヨウ</t>
    </rPh>
    <rPh sb="9" eb="10">
      <t>フ</t>
    </rPh>
    <phoneticPr fontId="3"/>
  </si>
  <si>
    <t>下水道処理施設使用薬品　水道水処理施設使用薬品</t>
    <rPh sb="0" eb="11">
      <t>ゲスイドウショリシセツシヨウヤクヒン</t>
    </rPh>
    <phoneticPr fontId="3"/>
  </si>
  <si>
    <t>空調用エアフィルター</t>
    <rPh sb="0" eb="3">
      <t>クウチョウヨウ</t>
    </rPh>
    <phoneticPr fontId="3"/>
  </si>
  <si>
    <t>小池被服株式会社</t>
    <rPh sb="0" eb="2">
      <t>コイケ</t>
    </rPh>
    <rPh sb="2" eb="4">
      <t>ヒフク</t>
    </rPh>
    <rPh sb="4" eb="8">
      <t>カブシキガイシャ</t>
    </rPh>
    <phoneticPr fontId="3"/>
  </si>
  <si>
    <t>小林　益之</t>
    <rPh sb="0" eb="2">
      <t>コバヤシ</t>
    </rPh>
    <rPh sb="3" eb="4">
      <t>マ</t>
    </rPh>
    <rPh sb="4" eb="5">
      <t>ユキ</t>
    </rPh>
    <phoneticPr fontId="3"/>
  </si>
  <si>
    <t>950-2004</t>
    <phoneticPr fontId="3"/>
  </si>
  <si>
    <t>025-267-6121</t>
    <phoneticPr fontId="3"/>
  </si>
  <si>
    <t>025-266-0813</t>
    <phoneticPr fontId="3"/>
  </si>
  <si>
    <t>調理用服　作業用ブルゾン　防寒コート　作業用ズボン　雨具　帽子</t>
    <rPh sb="0" eb="2">
      <t>チョウリ</t>
    </rPh>
    <rPh sb="2" eb="3">
      <t>ヨウ</t>
    </rPh>
    <rPh sb="3" eb="4">
      <t>フク</t>
    </rPh>
    <rPh sb="5" eb="7">
      <t>サギョウ</t>
    </rPh>
    <rPh sb="7" eb="8">
      <t>ヨウ</t>
    </rPh>
    <rPh sb="13" eb="15">
      <t>ボウカン</t>
    </rPh>
    <rPh sb="19" eb="21">
      <t>サギョウ</t>
    </rPh>
    <rPh sb="21" eb="22">
      <t>ヨウ</t>
    </rPh>
    <rPh sb="26" eb="28">
      <t>アマグ</t>
    </rPh>
    <rPh sb="29" eb="31">
      <t>ボウシ</t>
    </rPh>
    <phoneticPr fontId="3"/>
  </si>
  <si>
    <t>株式会社光栄産業</t>
    <rPh sb="0" eb="4">
      <t>カブシキガイシャ</t>
    </rPh>
    <rPh sb="4" eb="6">
      <t>コウエイ</t>
    </rPh>
    <rPh sb="6" eb="8">
      <t>サンギョウ</t>
    </rPh>
    <phoneticPr fontId="3"/>
  </si>
  <si>
    <t>真霜　守雄</t>
    <rPh sb="0" eb="1">
      <t>シン</t>
    </rPh>
    <rPh sb="1" eb="2">
      <t>シモ</t>
    </rPh>
    <rPh sb="3" eb="4">
      <t>マモ</t>
    </rPh>
    <rPh sb="4" eb="5">
      <t>オス</t>
    </rPh>
    <phoneticPr fontId="3"/>
  </si>
  <si>
    <t>950-3304</t>
    <phoneticPr fontId="3"/>
  </si>
  <si>
    <t>新潟市北区木崎1811-6</t>
    <rPh sb="0" eb="3">
      <t>ニイガタシ</t>
    </rPh>
    <rPh sb="3" eb="5">
      <t>キタク</t>
    </rPh>
    <rPh sb="5" eb="7">
      <t>キザキ</t>
    </rPh>
    <phoneticPr fontId="3"/>
  </si>
  <si>
    <t>025-386-9332</t>
    <phoneticPr fontId="3"/>
  </si>
  <si>
    <t>025-386-1265</t>
    <phoneticPr fontId="3"/>
  </si>
  <si>
    <t>業務用洗濯脱水機</t>
    <rPh sb="0" eb="8">
      <t>ギョウムヨウセンタクダッスイキ</t>
    </rPh>
    <phoneticPr fontId="3"/>
  </si>
  <si>
    <t>業務用乾燥機</t>
    <rPh sb="0" eb="6">
      <t>ギョウムヨウカンソウキ</t>
    </rPh>
    <phoneticPr fontId="3"/>
  </si>
  <si>
    <t>介護用品</t>
    <rPh sb="0" eb="4">
      <t>カイゴヨウヒン</t>
    </rPh>
    <phoneticPr fontId="3"/>
  </si>
  <si>
    <t>NTT・TCリース株式会社　新潟支店</t>
    <rPh sb="9" eb="13">
      <t>カブシキガイシャ</t>
    </rPh>
    <rPh sb="14" eb="16">
      <t>ニイガタ</t>
    </rPh>
    <rPh sb="16" eb="18">
      <t>シテン</t>
    </rPh>
    <phoneticPr fontId="3"/>
  </si>
  <si>
    <t>支店長　</t>
    <rPh sb="0" eb="3">
      <t>シテンチョウ</t>
    </rPh>
    <phoneticPr fontId="3"/>
  </si>
  <si>
    <t>951-8068</t>
  </si>
  <si>
    <t>新潟市中央区上大川前通六番町1215番地7</t>
    <rPh sb="0" eb="3">
      <t>ニイガタシ</t>
    </rPh>
    <rPh sb="3" eb="6">
      <t>チュウオウク</t>
    </rPh>
    <rPh sb="6" eb="7">
      <t>ウエ</t>
    </rPh>
    <rPh sb="7" eb="9">
      <t>オオカワ</t>
    </rPh>
    <rPh sb="9" eb="10">
      <t>マエ</t>
    </rPh>
    <rPh sb="10" eb="11">
      <t>ツウ</t>
    </rPh>
    <rPh sb="11" eb="14">
      <t>ロクバンチョウ</t>
    </rPh>
    <rPh sb="18" eb="20">
      <t>バンチ</t>
    </rPh>
    <phoneticPr fontId="3"/>
  </si>
  <si>
    <t>025-223-7411</t>
  </si>
  <si>
    <t>025-227-1662</t>
  </si>
  <si>
    <t>診療所等で使用する医療用機器　器具等リース　医療機器　器具　福祉機器　医療用ベット　AED等</t>
  </si>
  <si>
    <t>通信機器　家庭用専科製品及び関連商品　音響器具　冷暖房器具類　厨房機器　家具　産業機器（医療用以外）　運動用具　照明設備等</t>
  </si>
  <si>
    <t>特殊車両　公道を走らない車</t>
  </si>
  <si>
    <t>株式会社佐藤機工</t>
    <rPh sb="0" eb="4">
      <t>カブシキガイシャ</t>
    </rPh>
    <rPh sb="4" eb="6">
      <t>サトウ</t>
    </rPh>
    <rPh sb="6" eb="8">
      <t>キコウ</t>
    </rPh>
    <phoneticPr fontId="3"/>
  </si>
  <si>
    <t>佐藤　隆久</t>
    <rPh sb="0" eb="2">
      <t>サトウ</t>
    </rPh>
    <rPh sb="3" eb="5">
      <t>タカヒサ</t>
    </rPh>
    <phoneticPr fontId="3"/>
  </si>
  <si>
    <t>胎内市大川町3355番地の1</t>
    <rPh sb="0" eb="3">
      <t>タイナイシ</t>
    </rPh>
    <rPh sb="3" eb="6">
      <t>オオカワチョウ</t>
    </rPh>
    <rPh sb="10" eb="12">
      <t>バンチ</t>
    </rPh>
    <phoneticPr fontId="3"/>
  </si>
  <si>
    <t>施設用暖房機</t>
    <rPh sb="0" eb="6">
      <t>シセツヨウダンボウキ</t>
    </rPh>
    <phoneticPr fontId="3"/>
  </si>
  <si>
    <t>事務用机・椅子　保管庫</t>
    <rPh sb="0" eb="4">
      <t>ジムヨウツクエ</t>
    </rPh>
    <rPh sb="5" eb="7">
      <t>イス</t>
    </rPh>
    <rPh sb="8" eb="11">
      <t>ホカンコ</t>
    </rPh>
    <phoneticPr fontId="3"/>
  </si>
  <si>
    <t>裁断機　複写機　印刷機</t>
    <rPh sb="0" eb="3">
      <t>サイダンキ</t>
    </rPh>
    <rPh sb="4" eb="7">
      <t>フクシャキ</t>
    </rPh>
    <rPh sb="8" eb="11">
      <t>インサツキ</t>
    </rPh>
    <phoneticPr fontId="3"/>
  </si>
  <si>
    <t>水質・環境測定用機器　気象測量・観測用機器</t>
    <rPh sb="0" eb="2">
      <t>スイシツ</t>
    </rPh>
    <rPh sb="3" eb="7">
      <t>カンキョウソクテイ</t>
    </rPh>
    <rPh sb="7" eb="8">
      <t>ヨウ</t>
    </rPh>
    <rPh sb="8" eb="10">
      <t>キキ</t>
    </rPh>
    <rPh sb="11" eb="15">
      <t>キショウソクリョウ</t>
    </rPh>
    <rPh sb="16" eb="19">
      <t>カンソクヨウ</t>
    </rPh>
    <rPh sb="19" eb="21">
      <t>キキ</t>
    </rPh>
    <phoneticPr fontId="3"/>
  </si>
  <si>
    <t>草刈機　刈払機　</t>
    <phoneticPr fontId="3"/>
  </si>
  <si>
    <t>生ごみ処理機</t>
    <rPh sb="0" eb="1">
      <t>ナマ</t>
    </rPh>
    <rPh sb="3" eb="6">
      <t>ショリキ</t>
    </rPh>
    <phoneticPr fontId="3"/>
  </si>
  <si>
    <t>鉄骨　鋼管　アルミ</t>
    <rPh sb="0" eb="2">
      <t>テッコツ</t>
    </rPh>
    <rPh sb="3" eb="5">
      <t>コウカン</t>
    </rPh>
    <phoneticPr fontId="3"/>
  </si>
  <si>
    <t>上・下水道用資材</t>
    <rPh sb="0" eb="1">
      <t>ジョウ</t>
    </rPh>
    <rPh sb="2" eb="8">
      <t>ゲスイドウヨウシザイ</t>
    </rPh>
    <phoneticPr fontId="3"/>
  </si>
  <si>
    <t>麻袋　フレキシブルコンテナバッグ　ブルーシート</t>
    <rPh sb="0" eb="2">
      <t>アサブクロ</t>
    </rPh>
    <phoneticPr fontId="3"/>
  </si>
  <si>
    <t>ホース　吸水管　消火器　担架　消防手袋　ヘルメット　保存食</t>
    <rPh sb="4" eb="5">
      <t>キュウ</t>
    </rPh>
    <rPh sb="5" eb="7">
      <t>スイカン</t>
    </rPh>
    <rPh sb="8" eb="11">
      <t>ショウカキ</t>
    </rPh>
    <rPh sb="12" eb="14">
      <t>タンカ</t>
    </rPh>
    <rPh sb="15" eb="19">
      <t>ショウボウテブクロ</t>
    </rPh>
    <rPh sb="26" eb="29">
      <t>ホゾンショク</t>
    </rPh>
    <phoneticPr fontId="3"/>
  </si>
  <si>
    <t>有限会社オサカベ</t>
    <phoneticPr fontId="3"/>
  </si>
  <si>
    <t>新潟モリタ株式会社</t>
    <rPh sb="0" eb="2">
      <t>ニイガタ</t>
    </rPh>
    <rPh sb="5" eb="9">
      <t>カブシキガイシャ</t>
    </rPh>
    <phoneticPr fontId="3"/>
  </si>
  <si>
    <t>大野　嘉彦</t>
    <rPh sb="0" eb="2">
      <t>オオノ</t>
    </rPh>
    <rPh sb="3" eb="5">
      <t>ヨシヒコ</t>
    </rPh>
    <phoneticPr fontId="3"/>
  </si>
  <si>
    <t>950-0811</t>
  </si>
  <si>
    <t>新潟市東区材木町3番21号</t>
    <rPh sb="0" eb="3">
      <t>ニイガタシ</t>
    </rPh>
    <rPh sb="3" eb="5">
      <t>ヒガシク</t>
    </rPh>
    <rPh sb="5" eb="8">
      <t>ザイモクチョウ</t>
    </rPh>
    <rPh sb="9" eb="10">
      <t>バン</t>
    </rPh>
    <rPh sb="12" eb="13">
      <t>ゴウ</t>
    </rPh>
    <phoneticPr fontId="3"/>
  </si>
  <si>
    <t>025-274-6565</t>
  </si>
  <si>
    <t>025-274-6568</t>
  </si>
  <si>
    <t>消防ポンプ積載車　消防梯子車　救助工作車　指揮車　給水車　電源照明車　支援車　救命ボート　船外機</t>
    <rPh sb="0" eb="2">
      <t>ショウボウ</t>
    </rPh>
    <rPh sb="5" eb="8">
      <t>セキサイシャ</t>
    </rPh>
    <rPh sb="9" eb="11">
      <t>ショウボウ</t>
    </rPh>
    <rPh sb="11" eb="13">
      <t>ハシゴ</t>
    </rPh>
    <rPh sb="13" eb="14">
      <t>シャ</t>
    </rPh>
    <rPh sb="15" eb="17">
      <t>キュウジョ</t>
    </rPh>
    <rPh sb="17" eb="20">
      <t>コウサクシャ</t>
    </rPh>
    <rPh sb="21" eb="23">
      <t>シキ</t>
    </rPh>
    <rPh sb="23" eb="24">
      <t>シャ</t>
    </rPh>
    <rPh sb="25" eb="27">
      <t>キュウスイ</t>
    </rPh>
    <rPh sb="27" eb="28">
      <t>シャ</t>
    </rPh>
    <rPh sb="29" eb="31">
      <t>デンゲン</t>
    </rPh>
    <rPh sb="31" eb="33">
      <t>ショウメイ</t>
    </rPh>
    <rPh sb="33" eb="34">
      <t>シャ</t>
    </rPh>
    <rPh sb="35" eb="37">
      <t>シエン</t>
    </rPh>
    <rPh sb="37" eb="38">
      <t>シャ</t>
    </rPh>
    <rPh sb="39" eb="41">
      <t>キュウメイ</t>
    </rPh>
    <rPh sb="45" eb="48">
      <t>センガイキ</t>
    </rPh>
    <phoneticPr fontId="3"/>
  </si>
  <si>
    <t>消防ポンプ　ホース　吸水管　消火器　避難救助器具　救命袋　担架　消防服　消防防火衣　消防手袋　消防長靴　ヘルメット　保存食　油圧救助器具　防災用品　消防用被服　自主防災用品　保安用品　浄水器　感染防護衣　蜂防護衣</t>
    <rPh sb="62" eb="64">
      <t>ユアツ</t>
    </rPh>
    <rPh sb="64" eb="66">
      <t>キュウジョ</t>
    </rPh>
    <rPh sb="66" eb="68">
      <t>キグ</t>
    </rPh>
    <rPh sb="69" eb="71">
      <t>ボウサイ</t>
    </rPh>
    <rPh sb="71" eb="73">
      <t>ヨウヒン</t>
    </rPh>
    <rPh sb="74" eb="77">
      <t>ショウボウヨウ</t>
    </rPh>
    <rPh sb="77" eb="79">
      <t>ヒフク</t>
    </rPh>
    <rPh sb="80" eb="82">
      <t>ジシュ</t>
    </rPh>
    <rPh sb="82" eb="84">
      <t>ボウサイ</t>
    </rPh>
    <rPh sb="84" eb="86">
      <t>ヨウヒン</t>
    </rPh>
    <rPh sb="87" eb="89">
      <t>ホアン</t>
    </rPh>
    <rPh sb="89" eb="91">
      <t>ヨウヒン</t>
    </rPh>
    <rPh sb="92" eb="95">
      <t>ジョウスイキ</t>
    </rPh>
    <rPh sb="96" eb="98">
      <t>カンセン</t>
    </rPh>
    <rPh sb="98" eb="100">
      <t>ボウゴ</t>
    </rPh>
    <rPh sb="100" eb="101">
      <t>イ</t>
    </rPh>
    <rPh sb="102" eb="103">
      <t>ハチ</t>
    </rPh>
    <rPh sb="103" eb="105">
      <t>ボウゴ</t>
    </rPh>
    <rPh sb="105" eb="106">
      <t>イ</t>
    </rPh>
    <phoneticPr fontId="3"/>
  </si>
  <si>
    <t>可搬式ポンプ</t>
    <rPh sb="0" eb="2">
      <t>カハン</t>
    </rPh>
    <rPh sb="2" eb="3">
      <t>シキ</t>
    </rPh>
    <phoneticPr fontId="3"/>
  </si>
  <si>
    <t>麻袋　ブルーシート</t>
    <rPh sb="0" eb="2">
      <t>アサブクロ</t>
    </rPh>
    <phoneticPr fontId="3"/>
  </si>
  <si>
    <t>消防団旗　横断幕　のぼり旗</t>
    <rPh sb="0" eb="2">
      <t>ショウボウ</t>
    </rPh>
    <rPh sb="2" eb="4">
      <t>ダンキ</t>
    </rPh>
    <rPh sb="5" eb="8">
      <t>オウダンマク</t>
    </rPh>
    <rPh sb="12" eb="13">
      <t>ハタ</t>
    </rPh>
    <phoneticPr fontId="3"/>
  </si>
  <si>
    <t>株式会社会議録センター　新潟支社</t>
    <rPh sb="0" eb="4">
      <t>カブシキガイシャ</t>
    </rPh>
    <rPh sb="4" eb="7">
      <t>カイギロク</t>
    </rPh>
    <rPh sb="12" eb="16">
      <t>ニイガタシシャ</t>
    </rPh>
    <phoneticPr fontId="3"/>
  </si>
  <si>
    <t>田邊　拡子</t>
    <rPh sb="0" eb="2">
      <t>タナベ</t>
    </rPh>
    <rPh sb="3" eb="4">
      <t>ヒロム</t>
    </rPh>
    <rPh sb="4" eb="5">
      <t>コ</t>
    </rPh>
    <phoneticPr fontId="3"/>
  </si>
  <si>
    <t>940-0034</t>
  </si>
  <si>
    <t>0258-36-3413</t>
  </si>
  <si>
    <t>0258-36-2689</t>
  </si>
  <si>
    <t>議会会議録作成</t>
    <rPh sb="0" eb="2">
      <t>ギカイ</t>
    </rPh>
    <rPh sb="2" eb="5">
      <t>カイギロク</t>
    </rPh>
    <rPh sb="5" eb="7">
      <t>サクセイ</t>
    </rPh>
    <phoneticPr fontId="3"/>
  </si>
  <si>
    <t>横河ソリューションサービス株式会社　新潟営業所</t>
    <rPh sb="0" eb="2">
      <t>ヨコカワ</t>
    </rPh>
    <rPh sb="13" eb="17">
      <t>カブシキガイシャ</t>
    </rPh>
    <rPh sb="18" eb="20">
      <t>ニイガタ</t>
    </rPh>
    <rPh sb="20" eb="23">
      <t>エイギョウショ</t>
    </rPh>
    <phoneticPr fontId="3"/>
  </si>
  <si>
    <t>950-0913</t>
  </si>
  <si>
    <t>新潟市中央区鐙2-9-5</t>
    <rPh sb="0" eb="3">
      <t>ニイガタシ</t>
    </rPh>
    <rPh sb="3" eb="6">
      <t>チュウオウク</t>
    </rPh>
    <rPh sb="6" eb="7">
      <t>アブミ</t>
    </rPh>
    <phoneticPr fontId="3"/>
  </si>
  <si>
    <t>025-241-3511</t>
  </si>
  <si>
    <t>025-243-3089</t>
  </si>
  <si>
    <t>株式会社日立製作所　新潟支店</t>
    <rPh sb="0" eb="4">
      <t>カブシキガイシャ</t>
    </rPh>
    <rPh sb="4" eb="6">
      <t>ヒタチ</t>
    </rPh>
    <rPh sb="6" eb="9">
      <t>セイサクジョ</t>
    </rPh>
    <rPh sb="10" eb="12">
      <t>ニイガタ</t>
    </rPh>
    <rPh sb="12" eb="14">
      <t>シテン</t>
    </rPh>
    <phoneticPr fontId="3"/>
  </si>
  <si>
    <t>025-241-8161</t>
  </si>
  <si>
    <t>羽田　惠吉</t>
    <rPh sb="0" eb="2">
      <t>ハダ</t>
    </rPh>
    <rPh sb="3" eb="4">
      <t>ケイ</t>
    </rPh>
    <rPh sb="4" eb="5">
      <t>キチ</t>
    </rPh>
    <phoneticPr fontId="3"/>
  </si>
  <si>
    <t>957-0053</t>
  </si>
  <si>
    <t>新発田市中央町5丁目8番6号</t>
    <rPh sb="0" eb="4">
      <t>シバタシ</t>
    </rPh>
    <rPh sb="4" eb="6">
      <t>チュウオウ</t>
    </rPh>
    <rPh sb="6" eb="7">
      <t>チョウ</t>
    </rPh>
    <rPh sb="8" eb="10">
      <t>チョウメ</t>
    </rPh>
    <rPh sb="11" eb="12">
      <t>バン</t>
    </rPh>
    <rPh sb="13" eb="14">
      <t>ゴウ</t>
    </rPh>
    <phoneticPr fontId="3"/>
  </si>
  <si>
    <t>聖籠町東港7丁目5989-12</t>
    <rPh sb="0" eb="3">
      <t>セイロウマチ</t>
    </rPh>
    <rPh sb="3" eb="5">
      <t>ヒガシコウ</t>
    </rPh>
    <rPh sb="6" eb="8">
      <t>チョウメ</t>
    </rPh>
    <phoneticPr fontId="3"/>
  </si>
  <si>
    <t>025-256-1273</t>
  </si>
  <si>
    <t>スライド　DVD等作成　動画作成</t>
    <rPh sb="8" eb="9">
      <t>トウ</t>
    </rPh>
    <rPh sb="9" eb="11">
      <t>サクセイ</t>
    </rPh>
    <rPh sb="12" eb="16">
      <t>ドウガサクセイ</t>
    </rPh>
    <phoneticPr fontId="3"/>
  </si>
  <si>
    <t>定期刊行物　一般図書　既製パンフレット</t>
    <rPh sb="0" eb="5">
      <t>テイキカンコウブツ</t>
    </rPh>
    <rPh sb="6" eb="10">
      <t>イッパントショ</t>
    </rPh>
    <rPh sb="11" eb="13">
      <t>キセイ</t>
    </rPh>
    <phoneticPr fontId="3"/>
  </si>
  <si>
    <t>消防団旗　横断幕　のぼり旗　</t>
    <rPh sb="0" eb="2">
      <t>ショウボウ</t>
    </rPh>
    <rPh sb="2" eb="3">
      <t>ダン</t>
    </rPh>
    <rPh sb="3" eb="4">
      <t>ハタ</t>
    </rPh>
    <phoneticPr fontId="3"/>
  </si>
  <si>
    <t>トロフィー　盾　メダル　贈答品　タオル　名入れティッシュ　徽章</t>
    <rPh sb="6" eb="7">
      <t>タテ</t>
    </rPh>
    <rPh sb="12" eb="15">
      <t>ゾウトウヒン</t>
    </rPh>
    <rPh sb="20" eb="22">
      <t>ナイ</t>
    </rPh>
    <rPh sb="30" eb="31">
      <t>ショウ</t>
    </rPh>
    <phoneticPr fontId="3"/>
  </si>
  <si>
    <t>都市計画図　大判航空写真</t>
    <rPh sb="0" eb="4">
      <t>トシケイカク</t>
    </rPh>
    <rPh sb="4" eb="5">
      <t>ズ</t>
    </rPh>
    <rPh sb="6" eb="8">
      <t>オオバン</t>
    </rPh>
    <rPh sb="8" eb="12">
      <t>コウクウシャシン</t>
    </rPh>
    <phoneticPr fontId="3"/>
  </si>
  <si>
    <t>イベント企画運営</t>
  </si>
  <si>
    <t>コンピュータ用連続用紙　OCR</t>
    <rPh sb="6" eb="7">
      <t>ヨウ</t>
    </rPh>
    <rPh sb="7" eb="9">
      <t>レンゾク</t>
    </rPh>
    <rPh sb="9" eb="11">
      <t>ヨウシ</t>
    </rPh>
    <phoneticPr fontId="3"/>
  </si>
  <si>
    <t>一般財団法人新潟県環境衛生研究所</t>
    <rPh sb="0" eb="2">
      <t>イッパン</t>
    </rPh>
    <rPh sb="2" eb="6">
      <t>ザイダンホウジン</t>
    </rPh>
    <rPh sb="6" eb="9">
      <t>ニイガタケン</t>
    </rPh>
    <rPh sb="9" eb="11">
      <t>カンキョウ</t>
    </rPh>
    <rPh sb="11" eb="13">
      <t>エイセイ</t>
    </rPh>
    <rPh sb="13" eb="15">
      <t>ケンキュウ</t>
    </rPh>
    <rPh sb="15" eb="16">
      <t>ジョ</t>
    </rPh>
    <phoneticPr fontId="3"/>
  </si>
  <si>
    <t>三富　潤一</t>
    <rPh sb="0" eb="1">
      <t>ミ</t>
    </rPh>
    <rPh sb="1" eb="2">
      <t>トミ</t>
    </rPh>
    <rPh sb="3" eb="5">
      <t>ジュンイチ</t>
    </rPh>
    <phoneticPr fontId="3"/>
  </si>
  <si>
    <t>959-0291</t>
  </si>
  <si>
    <t>燕市吉田東栄町8番13号</t>
    <rPh sb="0" eb="2">
      <t>ツバメシ</t>
    </rPh>
    <rPh sb="2" eb="4">
      <t>ヨシダ</t>
    </rPh>
    <rPh sb="4" eb="7">
      <t>トウエイチョウ</t>
    </rPh>
    <rPh sb="8" eb="9">
      <t>バン</t>
    </rPh>
    <rPh sb="11" eb="12">
      <t>ゴウ</t>
    </rPh>
    <phoneticPr fontId="3"/>
  </si>
  <si>
    <t>山田　典寛</t>
    <rPh sb="0" eb="2">
      <t>ヤマダ</t>
    </rPh>
    <rPh sb="3" eb="4">
      <t>テン</t>
    </rPh>
    <rPh sb="4" eb="5">
      <t>ヒロシ</t>
    </rPh>
    <phoneticPr fontId="3"/>
  </si>
  <si>
    <t>0256-93-5572</t>
  </si>
  <si>
    <t>0256-94-0988</t>
  </si>
  <si>
    <t>株式会社インソース　新潟事業所</t>
    <rPh sb="0" eb="4">
      <t>カブシキガイシャ</t>
    </rPh>
    <rPh sb="10" eb="12">
      <t>ニイガタ</t>
    </rPh>
    <rPh sb="12" eb="15">
      <t>ジギョウショ</t>
    </rPh>
    <phoneticPr fontId="3"/>
  </si>
  <si>
    <t>新潟市中央区東大通2-1-20　ステーションプラザ新潟ビル2階</t>
    <rPh sb="0" eb="3">
      <t>ニイガタシ</t>
    </rPh>
    <rPh sb="3" eb="5">
      <t>チュウオウ</t>
    </rPh>
    <rPh sb="5" eb="6">
      <t>ク</t>
    </rPh>
    <rPh sb="6" eb="7">
      <t>ヒガシ</t>
    </rPh>
    <rPh sb="7" eb="9">
      <t>オオドオリ</t>
    </rPh>
    <rPh sb="25" eb="27">
      <t>ニイガタ</t>
    </rPh>
    <rPh sb="30" eb="31">
      <t>カイ</t>
    </rPh>
    <phoneticPr fontId="3"/>
  </si>
  <si>
    <t>025-288-5030</t>
  </si>
  <si>
    <t>025-288-5040</t>
  </si>
  <si>
    <t>職員向け研修　研修講師派遣</t>
    <rPh sb="0" eb="2">
      <t>ショクイン</t>
    </rPh>
    <rPh sb="2" eb="3">
      <t>ム</t>
    </rPh>
    <rPh sb="4" eb="6">
      <t>ケンシュウ</t>
    </rPh>
    <rPh sb="7" eb="9">
      <t>ケンシュウ</t>
    </rPh>
    <rPh sb="9" eb="11">
      <t>コウシ</t>
    </rPh>
    <rPh sb="11" eb="13">
      <t>ハケン</t>
    </rPh>
    <phoneticPr fontId="3"/>
  </si>
  <si>
    <t>ストレスチェック</t>
    <phoneticPr fontId="3"/>
  </si>
  <si>
    <t>映画　スライド　DVD等作成</t>
    <rPh sb="0" eb="2">
      <t>エイガ</t>
    </rPh>
    <rPh sb="11" eb="12">
      <t>トウ</t>
    </rPh>
    <rPh sb="12" eb="14">
      <t>サクセイ</t>
    </rPh>
    <phoneticPr fontId="3"/>
  </si>
  <si>
    <t>JFE条鋼株式会社　鹿島製造所</t>
    <rPh sb="3" eb="4">
      <t>ジョウ</t>
    </rPh>
    <rPh sb="4" eb="5">
      <t>コウ</t>
    </rPh>
    <rPh sb="5" eb="9">
      <t>カブシキガイシャ</t>
    </rPh>
    <rPh sb="10" eb="12">
      <t>カシマ</t>
    </rPh>
    <rPh sb="12" eb="15">
      <t>セイゾウジョ</t>
    </rPh>
    <phoneticPr fontId="3"/>
  </si>
  <si>
    <t>314-0111</t>
  </si>
  <si>
    <t>茨城県神栖市南浜7番地</t>
    <rPh sb="0" eb="8">
      <t>３１４－０１１１</t>
    </rPh>
    <rPh sb="9" eb="11">
      <t>バンチ</t>
    </rPh>
    <phoneticPr fontId="3"/>
  </si>
  <si>
    <t>資源リサイクルグループ</t>
    <rPh sb="0" eb="2">
      <t>シゲン</t>
    </rPh>
    <phoneticPr fontId="3"/>
  </si>
  <si>
    <t>武田　綾子</t>
    <rPh sb="0" eb="2">
      <t>タケダ</t>
    </rPh>
    <rPh sb="3" eb="5">
      <t>アヤコ</t>
    </rPh>
    <phoneticPr fontId="3"/>
  </si>
  <si>
    <t>0299-90-5286</t>
  </si>
  <si>
    <t>中間処理</t>
    <rPh sb="0" eb="2">
      <t>チュウカン</t>
    </rPh>
    <rPh sb="2" eb="4">
      <t>ショリ</t>
    </rPh>
    <phoneticPr fontId="3"/>
  </si>
  <si>
    <t>近畿工業株式会社</t>
    <rPh sb="0" eb="2">
      <t>キンキ</t>
    </rPh>
    <rPh sb="2" eb="4">
      <t>コウギョウ</t>
    </rPh>
    <rPh sb="4" eb="8">
      <t>カブシキガイシャ</t>
    </rPh>
    <phoneticPr fontId="3"/>
  </si>
  <si>
    <t>和田　知樹</t>
    <rPh sb="0" eb="2">
      <t>ワダ</t>
    </rPh>
    <rPh sb="3" eb="5">
      <t>トモキ</t>
    </rPh>
    <phoneticPr fontId="3"/>
  </si>
  <si>
    <t>673-0443</t>
  </si>
  <si>
    <t>兵庫県三木市別所町巴20番地</t>
    <rPh sb="0" eb="3">
      <t>ヒョウゴケン</t>
    </rPh>
    <rPh sb="3" eb="4">
      <t>サン</t>
    </rPh>
    <rPh sb="4" eb="5">
      <t>キ</t>
    </rPh>
    <rPh sb="5" eb="6">
      <t>シ</t>
    </rPh>
    <rPh sb="6" eb="8">
      <t>ベッショ</t>
    </rPh>
    <rPh sb="8" eb="9">
      <t>マチ</t>
    </rPh>
    <rPh sb="9" eb="10">
      <t>トモエ</t>
    </rPh>
    <rPh sb="12" eb="14">
      <t>バンチ</t>
    </rPh>
    <phoneticPr fontId="3"/>
  </si>
  <si>
    <t>代表取締役社長</t>
    <rPh sb="0" eb="7">
      <t>ダイヒョウトリシマリヤクシャチョウ</t>
    </rPh>
    <phoneticPr fontId="3"/>
  </si>
  <si>
    <t>0794-82-0100</t>
  </si>
  <si>
    <t>0794-82-1314</t>
  </si>
  <si>
    <t>ジャペックス株式会社</t>
    <rPh sb="6" eb="10">
      <t>カブシキガイシャ</t>
    </rPh>
    <phoneticPr fontId="3"/>
  </si>
  <si>
    <t>福本　哲也</t>
    <rPh sb="0" eb="2">
      <t>フクモト</t>
    </rPh>
    <rPh sb="3" eb="5">
      <t>テツヤ</t>
    </rPh>
    <phoneticPr fontId="3"/>
  </si>
  <si>
    <t>158-0097</t>
  </si>
  <si>
    <t>東京都世田谷区用賀4-5-22</t>
    <rPh sb="0" eb="3">
      <t>トウキョウト</t>
    </rPh>
    <rPh sb="3" eb="7">
      <t>セタガヤク</t>
    </rPh>
    <rPh sb="7" eb="9">
      <t>ヨウガ</t>
    </rPh>
    <phoneticPr fontId="3"/>
  </si>
  <si>
    <t>03-3709-6441</t>
  </si>
  <si>
    <t>03-3707-4159</t>
  </si>
  <si>
    <t>株式会社三豊</t>
    <rPh sb="0" eb="4">
      <t>カブシキガイシャ</t>
    </rPh>
    <rPh sb="4" eb="5">
      <t>サン</t>
    </rPh>
    <rPh sb="5" eb="6">
      <t>ユタカ</t>
    </rPh>
    <phoneticPr fontId="3"/>
  </si>
  <si>
    <t>441-3121</t>
  </si>
  <si>
    <t>愛知県豊橋市西山町字西山328番地</t>
    <rPh sb="0" eb="3">
      <t>アイチケン</t>
    </rPh>
    <rPh sb="3" eb="6">
      <t>トヨハシシ</t>
    </rPh>
    <rPh sb="6" eb="9">
      <t>ニシヤママチ</t>
    </rPh>
    <rPh sb="9" eb="10">
      <t>アザ</t>
    </rPh>
    <rPh sb="10" eb="12">
      <t>ニシヤマ</t>
    </rPh>
    <rPh sb="15" eb="17">
      <t>バンチ</t>
    </rPh>
    <phoneticPr fontId="3"/>
  </si>
  <si>
    <t>0532-21-2573</t>
  </si>
  <si>
    <t>0532-21-2617</t>
  </si>
  <si>
    <t>重村　武志</t>
    <rPh sb="0" eb="2">
      <t>シゲムラ</t>
    </rPh>
    <rPh sb="3" eb="5">
      <t>タケシ</t>
    </rPh>
    <phoneticPr fontId="3"/>
  </si>
  <si>
    <t>新潟市東区寺山2-1-5</t>
    <rPh sb="0" eb="3">
      <t>ニイガタシ</t>
    </rPh>
    <rPh sb="3" eb="5">
      <t>ヒガシク</t>
    </rPh>
    <rPh sb="5" eb="7">
      <t>テラヤマ</t>
    </rPh>
    <phoneticPr fontId="3"/>
  </si>
  <si>
    <t>025-274-6914</t>
    <phoneticPr fontId="3"/>
  </si>
  <si>
    <t>船山株式会社　新潟支店</t>
    <rPh sb="0" eb="2">
      <t>フナヤマ</t>
    </rPh>
    <rPh sb="2" eb="6">
      <t>カブシキガイシャ</t>
    </rPh>
    <rPh sb="7" eb="9">
      <t>ニイガタ</t>
    </rPh>
    <rPh sb="9" eb="11">
      <t>シテン</t>
    </rPh>
    <phoneticPr fontId="3"/>
  </si>
  <si>
    <t>小林　智之</t>
    <rPh sb="0" eb="2">
      <t>コバヤシ</t>
    </rPh>
    <rPh sb="3" eb="5">
      <t>トモユキ</t>
    </rPh>
    <phoneticPr fontId="3"/>
  </si>
  <si>
    <t>新潟市東区卸新町3-51-29</t>
    <rPh sb="0" eb="2">
      <t>ニイガタ</t>
    </rPh>
    <rPh sb="2" eb="3">
      <t>シ</t>
    </rPh>
    <rPh sb="3" eb="5">
      <t>ヒガシク</t>
    </rPh>
    <rPh sb="5" eb="8">
      <t>オロシシンマチ</t>
    </rPh>
    <phoneticPr fontId="3"/>
  </si>
  <si>
    <t>025-275-3155</t>
  </si>
  <si>
    <t>025-275-3158</t>
  </si>
  <si>
    <t>消防ポンプ　ホース　吸水管　消火器　避難救助器具　救命袋　担架　消防服　消防防火衣　消防手袋　消防長靴　ヘルメット　保存食　消防団員用活動服　</t>
    <rPh sb="0" eb="2">
      <t>ショウボウ</t>
    </rPh>
    <rPh sb="10" eb="12">
      <t>キュウスイ</t>
    </rPh>
    <rPh sb="12" eb="13">
      <t>カン</t>
    </rPh>
    <rPh sb="14" eb="16">
      <t>ショウカ</t>
    </rPh>
    <rPh sb="16" eb="17">
      <t>キ</t>
    </rPh>
    <rPh sb="18" eb="20">
      <t>ヒナン</t>
    </rPh>
    <rPh sb="20" eb="22">
      <t>キュウジョ</t>
    </rPh>
    <rPh sb="22" eb="24">
      <t>キグ</t>
    </rPh>
    <rPh sb="25" eb="27">
      <t>キュウメイ</t>
    </rPh>
    <rPh sb="27" eb="28">
      <t>フクロ</t>
    </rPh>
    <rPh sb="29" eb="31">
      <t>タンカ</t>
    </rPh>
    <rPh sb="32" eb="34">
      <t>ショウボウ</t>
    </rPh>
    <rPh sb="34" eb="35">
      <t>フク</t>
    </rPh>
    <rPh sb="36" eb="38">
      <t>ショウボウ</t>
    </rPh>
    <rPh sb="38" eb="40">
      <t>ボウカ</t>
    </rPh>
    <rPh sb="40" eb="41">
      <t>イ</t>
    </rPh>
    <rPh sb="42" eb="44">
      <t>ショウボウ</t>
    </rPh>
    <rPh sb="44" eb="46">
      <t>テブクロ</t>
    </rPh>
    <rPh sb="47" eb="49">
      <t>ショウボウ</t>
    </rPh>
    <rPh sb="49" eb="51">
      <t>ナガグツ</t>
    </rPh>
    <rPh sb="58" eb="61">
      <t>ホゾンショク</t>
    </rPh>
    <rPh sb="62" eb="64">
      <t>ショウボウ</t>
    </rPh>
    <rPh sb="64" eb="66">
      <t>ダンイン</t>
    </rPh>
    <rPh sb="66" eb="67">
      <t>ヨウ</t>
    </rPh>
    <rPh sb="67" eb="69">
      <t>カツドウ</t>
    </rPh>
    <rPh sb="69" eb="70">
      <t>フク</t>
    </rPh>
    <phoneticPr fontId="3"/>
  </si>
  <si>
    <t>消防ポンプ積載車　はしご車</t>
    <rPh sb="0" eb="2">
      <t>ショウボウ</t>
    </rPh>
    <rPh sb="5" eb="7">
      <t>セキサイ</t>
    </rPh>
    <rPh sb="7" eb="8">
      <t>シャ</t>
    </rPh>
    <rPh sb="12" eb="13">
      <t>シャ</t>
    </rPh>
    <phoneticPr fontId="3"/>
  </si>
  <si>
    <t>教育シューズ　保安靴　室内履き　厨房シューズ　長靴</t>
    <rPh sb="0" eb="2">
      <t>キョウイク</t>
    </rPh>
    <rPh sb="7" eb="9">
      <t>ホアン</t>
    </rPh>
    <rPh sb="9" eb="10">
      <t>グツ</t>
    </rPh>
    <rPh sb="11" eb="13">
      <t>シツナイ</t>
    </rPh>
    <rPh sb="13" eb="14">
      <t>バ</t>
    </rPh>
    <rPh sb="16" eb="18">
      <t>チュウボウ</t>
    </rPh>
    <rPh sb="23" eb="25">
      <t>ナガグツ</t>
    </rPh>
    <phoneticPr fontId="3"/>
  </si>
  <si>
    <t>のぼり旗</t>
    <rPh sb="3" eb="4">
      <t>ハタ</t>
    </rPh>
    <phoneticPr fontId="3"/>
  </si>
  <si>
    <t>麻袋　フレキシブルコンテナバック　ブルーシート</t>
    <rPh sb="0" eb="2">
      <t>アサフクロ</t>
    </rPh>
    <phoneticPr fontId="3"/>
  </si>
  <si>
    <t>一般財団法人下越総合健康開発センター</t>
    <rPh sb="0" eb="2">
      <t>イッパン</t>
    </rPh>
    <rPh sb="2" eb="6">
      <t>ザイダンホウジン</t>
    </rPh>
    <rPh sb="6" eb="8">
      <t>カエツ</t>
    </rPh>
    <rPh sb="8" eb="10">
      <t>ソウゴウ</t>
    </rPh>
    <rPh sb="10" eb="12">
      <t>ケンコウ</t>
    </rPh>
    <rPh sb="12" eb="14">
      <t>カイハツ</t>
    </rPh>
    <phoneticPr fontId="3"/>
  </si>
  <si>
    <t>代表理事</t>
    <rPh sb="0" eb="2">
      <t>ダイヒョウ</t>
    </rPh>
    <rPh sb="2" eb="4">
      <t>リジ</t>
    </rPh>
    <phoneticPr fontId="3"/>
  </si>
  <si>
    <t>957-8577</t>
  </si>
  <si>
    <t>新発田市本町4丁目16番83号</t>
    <rPh sb="0" eb="4">
      <t>シバタシ</t>
    </rPh>
    <rPh sb="4" eb="6">
      <t>ホンチョウ</t>
    </rPh>
    <rPh sb="7" eb="9">
      <t>チョウメ</t>
    </rPh>
    <rPh sb="11" eb="12">
      <t>バン</t>
    </rPh>
    <rPh sb="14" eb="15">
      <t>ゴウ</t>
    </rPh>
    <phoneticPr fontId="3"/>
  </si>
  <si>
    <t>0254-24-1145</t>
  </si>
  <si>
    <t>0254-22-0492</t>
  </si>
  <si>
    <t>水質検査</t>
    <rPh sb="0" eb="2">
      <t>スイシツ</t>
    </rPh>
    <rPh sb="2" eb="4">
      <t>ケンサ</t>
    </rPh>
    <phoneticPr fontId="3"/>
  </si>
  <si>
    <t>株式会社ヨシキ</t>
    <rPh sb="0" eb="4">
      <t>カブシキガイシャ</t>
    </rPh>
    <phoneticPr fontId="3"/>
  </si>
  <si>
    <t>株式会社新野商店</t>
    <rPh sb="0" eb="4">
      <t>カブシキカイシャ</t>
    </rPh>
    <rPh sb="4" eb="6">
      <t>ニイノ</t>
    </rPh>
    <rPh sb="6" eb="8">
      <t>ショウテン</t>
    </rPh>
    <phoneticPr fontId="3"/>
  </si>
  <si>
    <t>新野　慶悦</t>
    <rPh sb="0" eb="2">
      <t>ニイノ</t>
    </rPh>
    <rPh sb="3" eb="4">
      <t>ケイ</t>
    </rPh>
    <rPh sb="4" eb="5">
      <t>エツ</t>
    </rPh>
    <phoneticPr fontId="3"/>
  </si>
  <si>
    <t>新発田市富塚町3丁目1番30号</t>
    <rPh sb="0" eb="4">
      <t>シバタシ</t>
    </rPh>
    <rPh sb="4" eb="7">
      <t>トミツカチョウ</t>
    </rPh>
    <rPh sb="8" eb="10">
      <t>チョウメ</t>
    </rPh>
    <rPh sb="11" eb="12">
      <t>バン</t>
    </rPh>
    <rPh sb="14" eb="15">
      <t>ゴウ</t>
    </rPh>
    <phoneticPr fontId="3"/>
  </si>
  <si>
    <t>0254-24-5501</t>
  </si>
  <si>
    <t>0254-24-1330</t>
    <phoneticPr fontId="3"/>
  </si>
  <si>
    <t>LPガス　</t>
    <phoneticPr fontId="3"/>
  </si>
  <si>
    <t>テレビ　録画再生機　冷蔵庫　掃除機　洗濯機　空気清浄機　加湿器　乾電池　コンセント　</t>
  </si>
  <si>
    <t>近藤産業株式会社　新潟営業所</t>
    <rPh sb="0" eb="2">
      <t>コンドウ</t>
    </rPh>
    <rPh sb="2" eb="4">
      <t>サンギョウ</t>
    </rPh>
    <rPh sb="4" eb="8">
      <t>カブシキガイシャ</t>
    </rPh>
    <rPh sb="9" eb="11">
      <t>ニイガタ</t>
    </rPh>
    <rPh sb="11" eb="14">
      <t>エイギョウショ</t>
    </rPh>
    <phoneticPr fontId="3"/>
  </si>
  <si>
    <t>950-0881</t>
  </si>
  <si>
    <t>新潟市東区榎町29番地</t>
    <rPh sb="0" eb="3">
      <t>ニイガタシ</t>
    </rPh>
    <rPh sb="3" eb="5">
      <t>ヒガシク</t>
    </rPh>
    <rPh sb="5" eb="6">
      <t>エノキ</t>
    </rPh>
    <rPh sb="6" eb="7">
      <t>マチ</t>
    </rPh>
    <rPh sb="9" eb="11">
      <t>バンチ</t>
    </rPh>
    <phoneticPr fontId="3"/>
  </si>
  <si>
    <t>025-274-7514</t>
  </si>
  <si>
    <t>水道メーター</t>
    <rPh sb="0" eb="2">
      <t>スイドウ</t>
    </rPh>
    <phoneticPr fontId="3"/>
  </si>
  <si>
    <t>プール循環浄化装置保守点検</t>
    <rPh sb="3" eb="5">
      <t>ジュンカン</t>
    </rPh>
    <rPh sb="5" eb="9">
      <t>ジョウカソウチ</t>
    </rPh>
    <rPh sb="9" eb="13">
      <t>ホシュテンケン</t>
    </rPh>
    <phoneticPr fontId="3"/>
  </si>
  <si>
    <t>新発田市新富町3丁目9番8号</t>
    <rPh sb="0" eb="4">
      <t>シバタシ</t>
    </rPh>
    <rPh sb="4" eb="7">
      <t>シントミチョウ</t>
    </rPh>
    <rPh sb="8" eb="10">
      <t>チョウメ</t>
    </rPh>
    <rPh sb="11" eb="12">
      <t>バン</t>
    </rPh>
    <rPh sb="13" eb="14">
      <t>ゴウ</t>
    </rPh>
    <phoneticPr fontId="3"/>
  </si>
  <si>
    <t>0254-22-2240</t>
    <phoneticPr fontId="3"/>
  </si>
  <si>
    <t>0254-22-1116</t>
    <phoneticPr fontId="3"/>
  </si>
  <si>
    <t>配電設備保守点検　電気保安業務　発電機保守</t>
    <rPh sb="9" eb="13">
      <t>デンキホアン</t>
    </rPh>
    <rPh sb="13" eb="15">
      <t>ギョウム</t>
    </rPh>
    <rPh sb="16" eb="19">
      <t>ハツデンキ</t>
    </rPh>
    <rPh sb="19" eb="21">
      <t>ホシュ</t>
    </rPh>
    <phoneticPr fontId="3"/>
  </si>
  <si>
    <t>電話機　無線機　放送設備保守</t>
    <rPh sb="0" eb="3">
      <t>デンワキ</t>
    </rPh>
    <rPh sb="4" eb="7">
      <t>ムセンキ</t>
    </rPh>
    <rPh sb="8" eb="12">
      <t>ホウソウセツビ</t>
    </rPh>
    <rPh sb="12" eb="14">
      <t>ホシュ</t>
    </rPh>
    <phoneticPr fontId="3"/>
  </si>
  <si>
    <t>アンプ　マイク　スピーカー</t>
    <phoneticPr fontId="3"/>
  </si>
  <si>
    <t>電話機　無線機　FAX　インターホン</t>
    <phoneticPr fontId="3"/>
  </si>
  <si>
    <t>950-0034</t>
    <phoneticPr fontId="3"/>
  </si>
  <si>
    <t>新潟市東区浜谷町2丁目3番67号</t>
    <rPh sb="0" eb="3">
      <t>ニイガタシ</t>
    </rPh>
    <rPh sb="3" eb="5">
      <t>ヒガシク</t>
    </rPh>
    <rPh sb="5" eb="7">
      <t>ハマタニ</t>
    </rPh>
    <rPh sb="7" eb="8">
      <t>マチ</t>
    </rPh>
    <rPh sb="9" eb="11">
      <t>チョウメ</t>
    </rPh>
    <rPh sb="12" eb="13">
      <t>バン</t>
    </rPh>
    <rPh sb="15" eb="16">
      <t>ゴウ</t>
    </rPh>
    <phoneticPr fontId="3"/>
  </si>
  <si>
    <t>025-274-3256</t>
    <phoneticPr fontId="3"/>
  </si>
  <si>
    <t>025-274-3399</t>
    <phoneticPr fontId="3"/>
  </si>
  <si>
    <t>下水道処理施設使用薬品　水道水処理施設使用薬品　</t>
    <phoneticPr fontId="3"/>
  </si>
  <si>
    <t>斎藤　節</t>
    <rPh sb="0" eb="2">
      <t>サイトウ</t>
    </rPh>
    <rPh sb="3" eb="4">
      <t>セツ</t>
    </rPh>
    <phoneticPr fontId="3"/>
  </si>
  <si>
    <t>新発田市佐々木2362-8</t>
    <rPh sb="0" eb="4">
      <t>シバタシ</t>
    </rPh>
    <rPh sb="4" eb="7">
      <t>ササキ</t>
    </rPh>
    <phoneticPr fontId="3"/>
  </si>
  <si>
    <t>0254-21-5288</t>
    <phoneticPr fontId="3"/>
  </si>
  <si>
    <t>0254-21-5255</t>
    <phoneticPr fontId="3"/>
  </si>
  <si>
    <t>封筒　複写用紙　チラシ　パンフレット　ポスター　シール　請求書　施設使用申請書</t>
    <phoneticPr fontId="3"/>
  </si>
  <si>
    <t>コンピュータ用連続用紙　</t>
  </si>
  <si>
    <t>定期刊行物　一般図書　既製パンフレット　</t>
    <phoneticPr fontId="3"/>
  </si>
  <si>
    <t>山田　富市</t>
    <rPh sb="0" eb="2">
      <t>ヤマダ</t>
    </rPh>
    <rPh sb="3" eb="5">
      <t>トミイチ</t>
    </rPh>
    <phoneticPr fontId="3"/>
  </si>
  <si>
    <t>新潟市中央区鳥屋野4丁目18番21号</t>
    <rPh sb="0" eb="3">
      <t>ニイガタシ</t>
    </rPh>
    <rPh sb="3" eb="6">
      <t>チュウオウク</t>
    </rPh>
    <rPh sb="6" eb="9">
      <t>トヤノ</t>
    </rPh>
    <rPh sb="10" eb="12">
      <t>チョウメ</t>
    </rPh>
    <rPh sb="14" eb="15">
      <t>バン</t>
    </rPh>
    <rPh sb="17" eb="18">
      <t>ゴウ</t>
    </rPh>
    <phoneticPr fontId="3"/>
  </si>
  <si>
    <t>025-284-7211</t>
    <phoneticPr fontId="3"/>
  </si>
  <si>
    <t>025-284-7215</t>
    <phoneticPr fontId="3"/>
  </si>
  <si>
    <t>横断幕　のぼり旗　</t>
  </si>
  <si>
    <t>道路凍結防止剤　防じん剤</t>
    <rPh sb="0" eb="2">
      <t>ドウロ</t>
    </rPh>
    <rPh sb="2" eb="4">
      <t>トウケツ</t>
    </rPh>
    <rPh sb="4" eb="7">
      <t>ボウシザイ</t>
    </rPh>
    <rPh sb="8" eb="9">
      <t>ボウ</t>
    </rPh>
    <rPh sb="11" eb="12">
      <t>ザイ</t>
    </rPh>
    <phoneticPr fontId="3"/>
  </si>
  <si>
    <t>ウルトラジール10,11</t>
    <phoneticPr fontId="3"/>
  </si>
  <si>
    <t>限外ろ過膜　脱水機</t>
    <rPh sb="0" eb="2">
      <t>ゲンガイ</t>
    </rPh>
    <rPh sb="3" eb="4">
      <t>カ</t>
    </rPh>
    <rPh sb="4" eb="5">
      <t>マク</t>
    </rPh>
    <rPh sb="6" eb="9">
      <t>ダッスイキ</t>
    </rPh>
    <phoneticPr fontId="3"/>
  </si>
  <si>
    <t>脱水機</t>
    <rPh sb="0" eb="3">
      <t>ダッスイキ</t>
    </rPh>
    <phoneticPr fontId="3"/>
  </si>
  <si>
    <t>青池　仁</t>
    <rPh sb="0" eb="2">
      <t>アオイケ</t>
    </rPh>
    <rPh sb="3" eb="4">
      <t>ジン</t>
    </rPh>
    <phoneticPr fontId="3"/>
  </si>
  <si>
    <t>995-0208</t>
    <phoneticPr fontId="3"/>
  </si>
  <si>
    <t>山形県村山市大字富並字百森4889番地10</t>
    <rPh sb="0" eb="2">
      <t>ヤマガタ</t>
    </rPh>
    <rPh sb="2" eb="3">
      <t>ケン</t>
    </rPh>
    <rPh sb="3" eb="6">
      <t>ムラヤマシ</t>
    </rPh>
    <rPh sb="6" eb="8">
      <t>オオアザ</t>
    </rPh>
    <rPh sb="8" eb="9">
      <t>トミ</t>
    </rPh>
    <rPh sb="9" eb="10">
      <t>ナ</t>
    </rPh>
    <rPh sb="10" eb="11">
      <t>アザ</t>
    </rPh>
    <rPh sb="11" eb="12">
      <t>ヒャク</t>
    </rPh>
    <rPh sb="12" eb="13">
      <t>モリ</t>
    </rPh>
    <rPh sb="17" eb="19">
      <t>バンチ</t>
    </rPh>
    <phoneticPr fontId="3"/>
  </si>
  <si>
    <t>営業担当者</t>
    <rPh sb="0" eb="2">
      <t>エイギョウ</t>
    </rPh>
    <rPh sb="2" eb="5">
      <t>タントウシャ</t>
    </rPh>
    <phoneticPr fontId="3"/>
  </si>
  <si>
    <t>樋口　基</t>
    <rPh sb="0" eb="2">
      <t>ヒグチ</t>
    </rPh>
    <rPh sb="3" eb="4">
      <t>モトイ</t>
    </rPh>
    <phoneticPr fontId="3"/>
  </si>
  <si>
    <t>一般廃棄物収集運搬　最終処分</t>
    <rPh sb="10" eb="12">
      <t>サイシュウ</t>
    </rPh>
    <rPh sb="12" eb="14">
      <t>ショブン</t>
    </rPh>
    <phoneticPr fontId="3"/>
  </si>
  <si>
    <t>産業廃棄物収集運搬　最終処分</t>
    <rPh sb="0" eb="2">
      <t>サンギョウ</t>
    </rPh>
    <rPh sb="10" eb="12">
      <t>サイシュウ</t>
    </rPh>
    <rPh sb="12" eb="14">
      <t>ショブン</t>
    </rPh>
    <phoneticPr fontId="3"/>
  </si>
  <si>
    <t>涌井　直樹</t>
    <rPh sb="0" eb="2">
      <t>ワクイ</t>
    </rPh>
    <rPh sb="3" eb="5">
      <t>ナオキ</t>
    </rPh>
    <phoneticPr fontId="3"/>
  </si>
  <si>
    <t>水質検査　ダイオキシン類測定</t>
    <rPh sb="0" eb="2">
      <t>スイシツ</t>
    </rPh>
    <rPh sb="2" eb="4">
      <t>ケンサ</t>
    </rPh>
    <rPh sb="11" eb="12">
      <t>ルイ</t>
    </rPh>
    <rPh sb="12" eb="14">
      <t>ソクテイ</t>
    </rPh>
    <phoneticPr fontId="3"/>
  </si>
  <si>
    <t>025-285-5811</t>
    <phoneticPr fontId="3"/>
  </si>
  <si>
    <t>025-283-4080</t>
    <phoneticPr fontId="3"/>
  </si>
  <si>
    <t>焼却設備清掃　</t>
    <phoneticPr fontId="3"/>
  </si>
  <si>
    <t>水質・環境測定用機器　分析機器　</t>
    <phoneticPr fontId="3"/>
  </si>
  <si>
    <t>金子　英俊</t>
    <rPh sb="0" eb="2">
      <t>カネコ</t>
    </rPh>
    <rPh sb="3" eb="5">
      <t>ヒデトシ</t>
    </rPh>
    <phoneticPr fontId="3"/>
  </si>
  <si>
    <t>新潟市西区東青山2丁目8番地5</t>
    <rPh sb="0" eb="3">
      <t>ニイガタシ</t>
    </rPh>
    <rPh sb="3" eb="5">
      <t>ニシク</t>
    </rPh>
    <rPh sb="5" eb="6">
      <t>ヒガシ</t>
    </rPh>
    <rPh sb="6" eb="8">
      <t>アオヤマ</t>
    </rPh>
    <rPh sb="9" eb="11">
      <t>チョウメ</t>
    </rPh>
    <rPh sb="12" eb="14">
      <t>バンチ</t>
    </rPh>
    <phoneticPr fontId="3"/>
  </si>
  <si>
    <t>環境アセスメント調査</t>
    <phoneticPr fontId="3"/>
  </si>
  <si>
    <t>消防ポンプ積載車</t>
    <phoneticPr fontId="3"/>
  </si>
  <si>
    <t>合併浄化槽清掃業務　合併浄化槽点検業務</t>
    <phoneticPr fontId="3"/>
  </si>
  <si>
    <t>データ入力</t>
    <phoneticPr fontId="3"/>
  </si>
  <si>
    <t>診療所で使用する医療用機器　ＡＥＤ　薬用保冷庫　保健室用機器　</t>
    <phoneticPr fontId="3"/>
  </si>
  <si>
    <t>計画策定</t>
    <phoneticPr fontId="3"/>
  </si>
  <si>
    <t>調理用服　作業用ブルゾン　防寒コート　作業用ズボン　雨具　帽子　</t>
    <phoneticPr fontId="3"/>
  </si>
  <si>
    <t>保安靴　室内履き　厨房シューズ　長靴　</t>
    <phoneticPr fontId="3"/>
  </si>
  <si>
    <t>自動ドア保守点検</t>
    <phoneticPr fontId="3"/>
  </si>
  <si>
    <t>電話機　FAX　PBX　ビジネスホン</t>
    <phoneticPr fontId="3"/>
  </si>
  <si>
    <t>ＡＥＤ</t>
    <phoneticPr fontId="3"/>
  </si>
  <si>
    <t>砂　砂利　土　人造石　砕石　</t>
    <phoneticPr fontId="3"/>
  </si>
  <si>
    <t>公園の清掃　植栽　芝生管理</t>
    <phoneticPr fontId="3"/>
  </si>
  <si>
    <t>文房具　コピー用紙　印刷用紙　事務用机・椅子　保管庫</t>
    <phoneticPr fontId="3"/>
  </si>
  <si>
    <t>電話機　無線機　放送設備保守</t>
    <phoneticPr fontId="3"/>
  </si>
  <si>
    <t>敷地内樹木のせん定　除草</t>
    <phoneticPr fontId="3"/>
  </si>
  <si>
    <t>水質・環境測定用機器　気象測量・観測用機器　分析機器　</t>
    <phoneticPr fontId="3"/>
  </si>
  <si>
    <t>コンピュータ機器　システムリース　電子計算機及び周辺機器等</t>
    <phoneticPr fontId="3"/>
  </si>
  <si>
    <t>コンピュータ関係以外の機械器具等リース　事務用機器　OA機器及び関連商品　事務用机椅子　保管庫等</t>
    <phoneticPr fontId="3"/>
  </si>
  <si>
    <t>簡易水道計装機保守点検</t>
    <phoneticPr fontId="3"/>
  </si>
  <si>
    <t>封筒　複写用紙　偽造防止用紙　チラシ　パンフレット　ポスター　シール　アルバム　請求書　施設使用申請書</t>
    <phoneticPr fontId="3"/>
  </si>
  <si>
    <t>水質検査　排ガス測定　ダイオキシン類測定</t>
    <phoneticPr fontId="3"/>
  </si>
  <si>
    <t>ガソリン　軽油　灯油　重油</t>
    <phoneticPr fontId="3"/>
  </si>
  <si>
    <t>下水道処理施設使用薬品　水道水処理施設使用薬品　プール薬品　</t>
    <phoneticPr fontId="3"/>
  </si>
  <si>
    <t>予算書　決算書　教科書　報告書</t>
    <phoneticPr fontId="3"/>
  </si>
  <si>
    <t>砂　砂利　土　人造石　砕石</t>
    <phoneticPr fontId="3"/>
  </si>
  <si>
    <t>アスファルト混合物　セメント　石灰　コンクリート　舗装用資材　</t>
    <phoneticPr fontId="3"/>
  </si>
  <si>
    <t>給食調理業務</t>
    <phoneticPr fontId="3"/>
  </si>
  <si>
    <t>南雲　俊介</t>
    <rPh sb="0" eb="2">
      <t>ナグモ</t>
    </rPh>
    <rPh sb="3" eb="5">
      <t>シュンスケ</t>
    </rPh>
    <phoneticPr fontId="3"/>
  </si>
  <si>
    <t>950-0916</t>
    <phoneticPr fontId="3"/>
  </si>
  <si>
    <t>新潟市中央区米山2丁目5番地1</t>
    <rPh sb="0" eb="3">
      <t>ニイガタシ</t>
    </rPh>
    <rPh sb="3" eb="5">
      <t>チュウオウ</t>
    </rPh>
    <rPh sb="5" eb="6">
      <t>ク</t>
    </rPh>
    <rPh sb="6" eb="8">
      <t>ヨネヤマ</t>
    </rPh>
    <rPh sb="9" eb="11">
      <t>チョウメ</t>
    </rPh>
    <rPh sb="12" eb="14">
      <t>バンチ</t>
    </rPh>
    <phoneticPr fontId="3"/>
  </si>
  <si>
    <t>025-243-0211</t>
    <phoneticPr fontId="3"/>
  </si>
  <si>
    <t>株式会社BSNアイネット</t>
    <rPh sb="0" eb="4">
      <t>カブシキガイシャ</t>
    </rPh>
    <phoneticPr fontId="3"/>
  </si>
  <si>
    <t>環境アセスメント調査</t>
    <rPh sb="0" eb="2">
      <t>カンキョウ</t>
    </rPh>
    <rPh sb="8" eb="10">
      <t>チョウサ</t>
    </rPh>
    <phoneticPr fontId="3"/>
  </si>
  <si>
    <t>千葉県浦安市今川4丁目12番38-1号</t>
    <rPh sb="0" eb="3">
      <t>チバケン</t>
    </rPh>
    <rPh sb="3" eb="6">
      <t>ウラヤスシ</t>
    </rPh>
    <rPh sb="6" eb="8">
      <t>イマガワ</t>
    </rPh>
    <rPh sb="9" eb="11">
      <t>チョウメ</t>
    </rPh>
    <rPh sb="13" eb="14">
      <t>バン</t>
    </rPh>
    <rPh sb="18" eb="19">
      <t>ゴウ</t>
    </rPh>
    <phoneticPr fontId="3"/>
  </si>
  <si>
    <t>代表取締役社長</t>
    <rPh sb="0" eb="5">
      <t>ダイヒョウトリシマリヤク</t>
    </rPh>
    <rPh sb="5" eb="7">
      <t>シャチョウ</t>
    </rPh>
    <phoneticPr fontId="3"/>
  </si>
  <si>
    <t>03-3688-3284</t>
  </si>
  <si>
    <t>025-242-1603</t>
    <phoneticPr fontId="3"/>
  </si>
  <si>
    <t>新潟市西区流通センター4丁目2番地1</t>
    <rPh sb="0" eb="3">
      <t>ニイガタシ</t>
    </rPh>
    <rPh sb="3" eb="5">
      <t>ニシク</t>
    </rPh>
    <rPh sb="5" eb="7">
      <t>リュウツウ</t>
    </rPh>
    <rPh sb="12" eb="14">
      <t>チョウメ</t>
    </rPh>
    <rPh sb="15" eb="17">
      <t>バンチ</t>
    </rPh>
    <phoneticPr fontId="3"/>
  </si>
  <si>
    <t>新田　洋司</t>
    <rPh sb="0" eb="2">
      <t>ニッタ</t>
    </rPh>
    <rPh sb="3" eb="5">
      <t>ヨウジ</t>
    </rPh>
    <phoneticPr fontId="3"/>
  </si>
  <si>
    <t>新潟市中央区下大川前通四ノ町2230番地12</t>
    <rPh sb="0" eb="3">
      <t>ニイガタシ</t>
    </rPh>
    <rPh sb="3" eb="6">
      <t>チュウオウク</t>
    </rPh>
    <rPh sb="6" eb="7">
      <t>シタ</t>
    </rPh>
    <rPh sb="7" eb="9">
      <t>オオカワ</t>
    </rPh>
    <rPh sb="9" eb="10">
      <t>マエ</t>
    </rPh>
    <rPh sb="10" eb="11">
      <t>ツウ</t>
    </rPh>
    <rPh sb="11" eb="12">
      <t>ヨン</t>
    </rPh>
    <rPh sb="13" eb="14">
      <t>マチ</t>
    </rPh>
    <rPh sb="18" eb="20">
      <t>バンチ</t>
    </rPh>
    <phoneticPr fontId="3"/>
  </si>
  <si>
    <t>950-0891</t>
  </si>
  <si>
    <t>950-0891</t>
    <phoneticPr fontId="3"/>
  </si>
  <si>
    <t>530-0035</t>
  </si>
  <si>
    <t>福島県郡山市島1丁目22-7</t>
    <rPh sb="0" eb="7">
      <t>９６３－８０３４</t>
    </rPh>
    <rPh sb="8" eb="10">
      <t>チョウメ</t>
    </rPh>
    <phoneticPr fontId="3"/>
  </si>
  <si>
    <t>宮城県仙台市青葉区一番町3丁目7番1号</t>
    <rPh sb="0" eb="3">
      <t>ミヤギケン</t>
    </rPh>
    <rPh sb="3" eb="6">
      <t>センダイシ</t>
    </rPh>
    <rPh sb="6" eb="9">
      <t>アオバク</t>
    </rPh>
    <rPh sb="9" eb="12">
      <t>イチバンチョウ</t>
    </rPh>
    <rPh sb="13" eb="15">
      <t>チョウメ</t>
    </rPh>
    <rPh sb="16" eb="17">
      <t>バン</t>
    </rPh>
    <rPh sb="18" eb="19">
      <t>ゴウ</t>
    </rPh>
    <phoneticPr fontId="3"/>
  </si>
  <si>
    <t>新潟市中央区川岸町1丁目48番地7</t>
    <rPh sb="0" eb="3">
      <t>ニイガタシ</t>
    </rPh>
    <rPh sb="3" eb="6">
      <t>チュウオウク</t>
    </rPh>
    <rPh sb="6" eb="8">
      <t>カワギシ</t>
    </rPh>
    <rPh sb="8" eb="9">
      <t>チョウ</t>
    </rPh>
    <rPh sb="10" eb="12">
      <t>チョウメ</t>
    </rPh>
    <rPh sb="14" eb="16">
      <t>バンチ</t>
    </rPh>
    <phoneticPr fontId="3"/>
  </si>
  <si>
    <t>新発田市豊町4丁目5番33号</t>
    <rPh sb="0" eb="4">
      <t>シバタシ</t>
    </rPh>
    <rPh sb="4" eb="6">
      <t>ユタカチョウ</t>
    </rPh>
    <rPh sb="7" eb="9">
      <t>チョウメ</t>
    </rPh>
    <rPh sb="10" eb="11">
      <t>バン</t>
    </rPh>
    <rPh sb="13" eb="14">
      <t>ゴウ</t>
    </rPh>
    <phoneticPr fontId="3"/>
  </si>
  <si>
    <t>大阪府大阪市住之江区北加賀屋3丁目2番18号</t>
    <rPh sb="0" eb="3">
      <t>オオサカフ</t>
    </rPh>
    <rPh sb="3" eb="6">
      <t>オオサカシ</t>
    </rPh>
    <rPh sb="6" eb="9">
      <t>スミノエ</t>
    </rPh>
    <rPh sb="9" eb="10">
      <t>ク</t>
    </rPh>
    <rPh sb="10" eb="11">
      <t>キタ</t>
    </rPh>
    <rPh sb="11" eb="14">
      <t>カガヤ</t>
    </rPh>
    <rPh sb="15" eb="17">
      <t>チョウメ</t>
    </rPh>
    <rPh sb="18" eb="19">
      <t>バン</t>
    </rPh>
    <rPh sb="21" eb="22">
      <t>ゴウ</t>
    </rPh>
    <phoneticPr fontId="3"/>
  </si>
  <si>
    <t>NECキャピタルソリューション株式会社　新潟支店</t>
    <rPh sb="15" eb="19">
      <t>カブシキカイシャ</t>
    </rPh>
    <rPh sb="20" eb="22">
      <t>ニイガタ</t>
    </rPh>
    <rPh sb="22" eb="24">
      <t>シテン</t>
    </rPh>
    <phoneticPr fontId="3"/>
  </si>
  <si>
    <t>新潟市中央区万代3丁目1番1号</t>
    <rPh sb="0" eb="3">
      <t>ニイガタシ</t>
    </rPh>
    <rPh sb="3" eb="6">
      <t>チュウオウク</t>
    </rPh>
    <rPh sb="6" eb="8">
      <t>バンダイ</t>
    </rPh>
    <rPh sb="9" eb="11">
      <t>チョウメ</t>
    </rPh>
    <rPh sb="12" eb="13">
      <t>バン</t>
    </rPh>
    <rPh sb="14" eb="15">
      <t>ゴウ</t>
    </rPh>
    <phoneticPr fontId="3"/>
  </si>
  <si>
    <t>株式会社新潟グリーンテック</t>
    <rPh sb="0" eb="4">
      <t>カブシキカイシャ</t>
    </rPh>
    <rPh sb="4" eb="6">
      <t>ニイガタ</t>
    </rPh>
    <phoneticPr fontId="3"/>
  </si>
  <si>
    <t>新発田市緑町1丁目12番11号</t>
    <rPh sb="0" eb="4">
      <t>シバタシ</t>
    </rPh>
    <rPh sb="4" eb="5">
      <t>ミドリ</t>
    </rPh>
    <rPh sb="5" eb="6">
      <t>チョウ</t>
    </rPh>
    <rPh sb="7" eb="9">
      <t>チョウメ</t>
    </rPh>
    <rPh sb="11" eb="12">
      <t>バン</t>
    </rPh>
    <rPh sb="14" eb="15">
      <t>ゴウ</t>
    </rPh>
    <phoneticPr fontId="3"/>
  </si>
  <si>
    <t>新潟市中央区上近江2丁目5番10号</t>
    <rPh sb="0" eb="3">
      <t>ニイガタシ</t>
    </rPh>
    <rPh sb="3" eb="6">
      <t>チュウオウク</t>
    </rPh>
    <rPh sb="6" eb="7">
      <t>ウエ</t>
    </rPh>
    <rPh sb="7" eb="9">
      <t>オウミ</t>
    </rPh>
    <rPh sb="10" eb="12">
      <t>チョウメ</t>
    </rPh>
    <rPh sb="13" eb="14">
      <t>バン</t>
    </rPh>
    <rPh sb="16" eb="17">
      <t>ゴウ</t>
    </rPh>
    <phoneticPr fontId="3"/>
  </si>
  <si>
    <t>新発田市東新町3丁目9番20号</t>
    <rPh sb="0" eb="4">
      <t>シバタシ</t>
    </rPh>
    <rPh sb="4" eb="7">
      <t>トウシンチョウ</t>
    </rPh>
    <rPh sb="8" eb="10">
      <t>チョウメ</t>
    </rPh>
    <rPh sb="11" eb="12">
      <t>バン</t>
    </rPh>
    <rPh sb="14" eb="15">
      <t>ゴウ</t>
    </rPh>
    <phoneticPr fontId="3"/>
  </si>
  <si>
    <t>株式会社大堀商会</t>
    <rPh sb="0" eb="4">
      <t>カブシキガイシャ</t>
    </rPh>
    <rPh sb="4" eb="6">
      <t>オオホリ</t>
    </rPh>
    <rPh sb="6" eb="8">
      <t>ショウカイ</t>
    </rPh>
    <phoneticPr fontId="3"/>
  </si>
  <si>
    <t>新発田市西園町3丁目1番25号</t>
    <rPh sb="0" eb="4">
      <t>シバタシ</t>
    </rPh>
    <rPh sb="4" eb="6">
      <t>ニシゾノ</t>
    </rPh>
    <rPh sb="6" eb="7">
      <t>チョウ</t>
    </rPh>
    <rPh sb="8" eb="10">
      <t>チョウメ</t>
    </rPh>
    <rPh sb="11" eb="12">
      <t>バン</t>
    </rPh>
    <rPh sb="14" eb="15">
      <t>ゴウ</t>
    </rPh>
    <phoneticPr fontId="3"/>
  </si>
  <si>
    <t>茨城県取手市新町1丁目6番33号</t>
    <rPh sb="0" eb="2">
      <t>イバラキ</t>
    </rPh>
    <rPh sb="2" eb="3">
      <t>ケン</t>
    </rPh>
    <rPh sb="3" eb="4">
      <t>ト</t>
    </rPh>
    <rPh sb="4" eb="5">
      <t>テ</t>
    </rPh>
    <rPh sb="5" eb="6">
      <t>シ</t>
    </rPh>
    <rPh sb="6" eb="8">
      <t>アラマチ</t>
    </rPh>
    <rPh sb="9" eb="11">
      <t>チョウメ</t>
    </rPh>
    <rPh sb="12" eb="13">
      <t>バン</t>
    </rPh>
    <rPh sb="15" eb="16">
      <t>ゴウ</t>
    </rPh>
    <phoneticPr fontId="3"/>
  </si>
  <si>
    <t>302-0024</t>
  </si>
  <si>
    <t>302-0024</t>
    <phoneticPr fontId="3"/>
  </si>
  <si>
    <t>新潟市西区平島2丁目8番地6</t>
    <rPh sb="8" eb="10">
      <t>チョウメ</t>
    </rPh>
    <rPh sb="11" eb="13">
      <t>バンチ</t>
    </rPh>
    <phoneticPr fontId="3"/>
  </si>
  <si>
    <t>取締役社長</t>
    <rPh sb="3" eb="5">
      <t>シャチョウ</t>
    </rPh>
    <phoneticPr fontId="3"/>
  </si>
  <si>
    <t>株式会社森田電気</t>
    <rPh sb="0" eb="4">
      <t>カブシキガイシャ</t>
    </rPh>
    <rPh sb="4" eb="6">
      <t>モリタ</t>
    </rPh>
    <rPh sb="6" eb="8">
      <t>デンキ</t>
    </rPh>
    <phoneticPr fontId="3"/>
  </si>
  <si>
    <t>小形商工株式会社</t>
    <rPh sb="0" eb="2">
      <t>オガタ</t>
    </rPh>
    <rPh sb="2" eb="4">
      <t>ショウコウ</t>
    </rPh>
    <rPh sb="4" eb="8">
      <t>カブシキガイシャ</t>
    </rPh>
    <phoneticPr fontId="3"/>
  </si>
  <si>
    <t>株式会社エンジュ</t>
    <rPh sb="0" eb="4">
      <t>カブシキガイシャ</t>
    </rPh>
    <phoneticPr fontId="3"/>
  </si>
  <si>
    <t>株式会社新潟デック</t>
    <rPh sb="0" eb="4">
      <t>カブシキガイシャ</t>
    </rPh>
    <rPh sb="4" eb="6">
      <t>ニイガタ</t>
    </rPh>
    <phoneticPr fontId="3"/>
  </si>
  <si>
    <t>小形商工株式会社　新潟営業所</t>
    <rPh sb="0" eb="2">
      <t>オガタ</t>
    </rPh>
    <rPh sb="2" eb="4">
      <t>ショウコウ</t>
    </rPh>
    <rPh sb="4" eb="8">
      <t>カブシキガイシャ</t>
    </rPh>
    <rPh sb="9" eb="14">
      <t>ニイガタエイギョウショ</t>
    </rPh>
    <phoneticPr fontId="3"/>
  </si>
  <si>
    <t>株式会社アシスト</t>
    <rPh sb="0" eb="4">
      <t>カブシキガイシャ</t>
    </rPh>
    <phoneticPr fontId="3"/>
  </si>
  <si>
    <t>株式会社アシスト　新潟支社</t>
    <rPh sb="0" eb="4">
      <t>カブシキガイシャ</t>
    </rPh>
    <rPh sb="9" eb="11">
      <t>ニイガタ</t>
    </rPh>
    <rPh sb="11" eb="13">
      <t>シシャ</t>
    </rPh>
    <phoneticPr fontId="3"/>
  </si>
  <si>
    <t>株式会社江東微生物研究所　新潟支所</t>
    <rPh sb="0" eb="4">
      <t>カブシキガイシャ</t>
    </rPh>
    <rPh sb="4" eb="6">
      <t>コウトウ</t>
    </rPh>
    <rPh sb="6" eb="9">
      <t>ビセイブツ</t>
    </rPh>
    <rPh sb="9" eb="11">
      <t>ケンキュウ</t>
    </rPh>
    <rPh sb="11" eb="12">
      <t>ジョ</t>
    </rPh>
    <rPh sb="13" eb="15">
      <t>ニイガタ</t>
    </rPh>
    <rPh sb="15" eb="17">
      <t>シショ</t>
    </rPh>
    <phoneticPr fontId="3"/>
  </si>
  <si>
    <t>施設工業株式会社</t>
    <rPh sb="0" eb="2">
      <t>シセツ</t>
    </rPh>
    <rPh sb="2" eb="4">
      <t>コウギョウ</t>
    </rPh>
    <rPh sb="4" eb="8">
      <t>カブシキガイシャ</t>
    </rPh>
    <phoneticPr fontId="3"/>
  </si>
  <si>
    <t>サカタ調理機株式会社</t>
    <rPh sb="3" eb="5">
      <t>チョウリ</t>
    </rPh>
    <rPh sb="5" eb="6">
      <t>キ</t>
    </rPh>
    <rPh sb="6" eb="10">
      <t>カブシキガイシャ</t>
    </rPh>
    <phoneticPr fontId="3"/>
  </si>
  <si>
    <t>一般廃棄物収集運搬</t>
    <phoneticPr fontId="3"/>
  </si>
  <si>
    <t>消防団旗　消防団分団旗</t>
    <rPh sb="5" eb="8">
      <t>ショウボウダン</t>
    </rPh>
    <rPh sb="8" eb="9">
      <t>ブン</t>
    </rPh>
    <rPh sb="9" eb="11">
      <t>ダンキ</t>
    </rPh>
    <phoneticPr fontId="3"/>
  </si>
  <si>
    <t>スピーカー</t>
    <phoneticPr fontId="3"/>
  </si>
  <si>
    <t>メンテナンス付自動車リース</t>
    <phoneticPr fontId="3"/>
  </si>
  <si>
    <t>ごみ焼却場運転管理業務　し尿処理場運転管理業務</t>
    <phoneticPr fontId="3"/>
  </si>
  <si>
    <t>調理用服　作業用ブルゾン　防寒コート　作業用ズボン　雨具　帽子　防災服</t>
    <rPh sb="5" eb="8">
      <t>サギョウヨウ</t>
    </rPh>
    <rPh sb="13" eb="15">
      <t>ボウカン</t>
    </rPh>
    <rPh sb="19" eb="22">
      <t>サギョウヨウ</t>
    </rPh>
    <rPh sb="26" eb="28">
      <t>アマグ</t>
    </rPh>
    <rPh sb="29" eb="31">
      <t>ボウシ</t>
    </rPh>
    <rPh sb="32" eb="35">
      <t>ボウサイフク</t>
    </rPh>
    <phoneticPr fontId="3"/>
  </si>
  <si>
    <t>給食調理業務</t>
    <rPh sb="0" eb="2">
      <t>キュウショク</t>
    </rPh>
    <rPh sb="2" eb="4">
      <t>チョウリ</t>
    </rPh>
    <rPh sb="4" eb="6">
      <t>ギョウム</t>
    </rPh>
    <phoneticPr fontId="3"/>
  </si>
  <si>
    <t>都市計画図　大判航空写真　ハザードマップ　防災マップ</t>
    <rPh sb="21" eb="23">
      <t>ボウサイ</t>
    </rPh>
    <phoneticPr fontId="3"/>
  </si>
  <si>
    <t>水質・環境測定用機器、気象測量・観測用機器、分析機器　制御機器　測定器　排ガス分析計　HCL計　圧力計　圧力伝送器　流量計　ガスクロマトグラフ　熱電対　PH計</t>
    <rPh sb="0" eb="2">
      <t>スイシツ</t>
    </rPh>
    <rPh sb="3" eb="5">
      <t>カンキョウ</t>
    </rPh>
    <rPh sb="5" eb="8">
      <t>ソクテイヨウ</t>
    </rPh>
    <rPh sb="8" eb="10">
      <t>キキ</t>
    </rPh>
    <rPh sb="11" eb="13">
      <t>キショウ</t>
    </rPh>
    <rPh sb="13" eb="15">
      <t>ソクリョウ</t>
    </rPh>
    <rPh sb="16" eb="19">
      <t>カンソクヨウ</t>
    </rPh>
    <rPh sb="19" eb="21">
      <t>キキ</t>
    </rPh>
    <rPh sb="22" eb="24">
      <t>ブンセキ</t>
    </rPh>
    <rPh sb="24" eb="26">
      <t>キキ</t>
    </rPh>
    <rPh sb="27" eb="31">
      <t>セイギョキキ</t>
    </rPh>
    <rPh sb="32" eb="35">
      <t>ソクテイキ</t>
    </rPh>
    <rPh sb="36" eb="37">
      <t>ハイ</t>
    </rPh>
    <rPh sb="39" eb="41">
      <t>ブンセキ</t>
    </rPh>
    <rPh sb="41" eb="42">
      <t>ケイ</t>
    </rPh>
    <rPh sb="46" eb="47">
      <t>ケイ</t>
    </rPh>
    <rPh sb="48" eb="51">
      <t>アツリョクケイ</t>
    </rPh>
    <rPh sb="52" eb="54">
      <t>アツリョク</t>
    </rPh>
    <rPh sb="54" eb="56">
      <t>デンソウ</t>
    </rPh>
    <rPh sb="56" eb="57">
      <t>キ</t>
    </rPh>
    <rPh sb="58" eb="61">
      <t>リュウリョウケイ</t>
    </rPh>
    <rPh sb="72" eb="75">
      <t>ネツデンツイ</t>
    </rPh>
    <rPh sb="78" eb="79">
      <t>ケイ</t>
    </rPh>
    <phoneticPr fontId="3"/>
  </si>
  <si>
    <t>株式会社会議録センター　新潟支社</t>
    <rPh sb="0" eb="4">
      <t>カブシキガイシャ</t>
    </rPh>
    <rPh sb="4" eb="7">
      <t>カイギロク</t>
    </rPh>
    <rPh sb="12" eb="14">
      <t>ニイガタ</t>
    </rPh>
    <rPh sb="14" eb="16">
      <t>シシャ</t>
    </rPh>
    <phoneticPr fontId="3"/>
  </si>
  <si>
    <t>940-0034</t>
    <phoneticPr fontId="3"/>
  </si>
  <si>
    <t>新潟市中央区鳥屋野463番地2</t>
    <rPh sb="0" eb="2">
      <t>ニイガタ</t>
    </rPh>
    <rPh sb="2" eb="3">
      <t>シ</t>
    </rPh>
    <rPh sb="3" eb="5">
      <t>チュウオウ</t>
    </rPh>
    <rPh sb="5" eb="6">
      <t>ク</t>
    </rPh>
    <rPh sb="6" eb="9">
      <t>トヤノ</t>
    </rPh>
    <rPh sb="12" eb="14">
      <t>バンチ</t>
    </rPh>
    <phoneticPr fontId="3"/>
  </si>
  <si>
    <t>新発田市富塚町2丁目1002番地</t>
    <rPh sb="0" eb="4">
      <t>シバタシ</t>
    </rPh>
    <phoneticPr fontId="3"/>
  </si>
  <si>
    <t>上越市大字石沢1416番地20</t>
    <rPh sb="0" eb="3">
      <t>ジョウエツシ</t>
    </rPh>
    <rPh sb="5" eb="7">
      <t>イシザワ</t>
    </rPh>
    <rPh sb="11" eb="13">
      <t>バンチ</t>
    </rPh>
    <phoneticPr fontId="3"/>
  </si>
  <si>
    <t>商号名</t>
    <rPh sb="0" eb="2">
      <t>ショウゴウ</t>
    </rPh>
    <rPh sb="2" eb="3">
      <t>メイ</t>
    </rPh>
    <phoneticPr fontId="3"/>
  </si>
  <si>
    <t>代表者名</t>
    <rPh sb="0" eb="2">
      <t>ダイヒョウ</t>
    </rPh>
    <rPh sb="2" eb="3">
      <t>シャ</t>
    </rPh>
    <rPh sb="3" eb="4">
      <t>メイ</t>
    </rPh>
    <phoneticPr fontId="3"/>
  </si>
  <si>
    <t>→</t>
  </si>
  <si>
    <t>→</t>
    <phoneticPr fontId="3"/>
  </si>
  <si>
    <t>R</t>
    <phoneticPr fontId="3"/>
  </si>
  <si>
    <t>一般社団法人新潟県環境衛生中央研究所</t>
    <rPh sb="0" eb="2">
      <t>イッパン</t>
    </rPh>
    <rPh sb="2" eb="4">
      <t>シャダン</t>
    </rPh>
    <rPh sb="4" eb="6">
      <t>ホウジン</t>
    </rPh>
    <rPh sb="6" eb="9">
      <t>ニイガタケン</t>
    </rPh>
    <rPh sb="9" eb="18">
      <t>カンキョウエイセイチュウオウケンキュウジョ</t>
    </rPh>
    <phoneticPr fontId="3"/>
  </si>
  <si>
    <t>郷　周一</t>
    <rPh sb="0" eb="1">
      <t>ゴウ</t>
    </rPh>
    <rPh sb="2" eb="4">
      <t>シュウイチ</t>
    </rPh>
    <phoneticPr fontId="3"/>
  </si>
  <si>
    <t>940-2127</t>
  </si>
  <si>
    <t>940-2127</t>
    <phoneticPr fontId="3"/>
  </si>
  <si>
    <t>新潟県長岡市新産2-12-7</t>
    <rPh sb="0" eb="3">
      <t>ニイガタケン</t>
    </rPh>
    <rPh sb="3" eb="6">
      <t>ナガオカシ</t>
    </rPh>
    <rPh sb="6" eb="8">
      <t>シンサン</t>
    </rPh>
    <phoneticPr fontId="3"/>
  </si>
  <si>
    <t>0258-46-7151</t>
    <phoneticPr fontId="3"/>
  </si>
  <si>
    <t>0258-46-9851</t>
    <phoneticPr fontId="3"/>
  </si>
  <si>
    <t>支店長</t>
    <phoneticPr fontId="3"/>
  </si>
  <si>
    <t>情報関係コンサルティング</t>
    <rPh sb="0" eb="4">
      <t>ジョウホウカンケイ</t>
    </rPh>
    <phoneticPr fontId="3"/>
  </si>
  <si>
    <t>一般財団法人新潟県環境分析センター</t>
    <rPh sb="0" eb="6">
      <t>イッパンサ</t>
    </rPh>
    <rPh sb="6" eb="13">
      <t>ニイガタケンカンキョウブンセキ</t>
    </rPh>
    <phoneticPr fontId="3"/>
  </si>
  <si>
    <t>理事長</t>
    <rPh sb="0" eb="3">
      <t>リジチョウ</t>
    </rPh>
    <phoneticPr fontId="3"/>
  </si>
  <si>
    <t>950-1144</t>
    <phoneticPr fontId="3"/>
  </si>
  <si>
    <t>新潟市江南区祖父興野53番地1</t>
    <rPh sb="0" eb="3">
      <t>ニイガタシ</t>
    </rPh>
    <rPh sb="3" eb="6">
      <t>コウナンク</t>
    </rPh>
    <rPh sb="6" eb="8">
      <t>ソフ</t>
    </rPh>
    <rPh sb="8" eb="9">
      <t>コウ</t>
    </rPh>
    <rPh sb="9" eb="10">
      <t>ノ</t>
    </rPh>
    <rPh sb="12" eb="14">
      <t>バンチ</t>
    </rPh>
    <phoneticPr fontId="3"/>
  </si>
  <si>
    <t>025-284-6500</t>
    <phoneticPr fontId="3"/>
  </si>
  <si>
    <t>025-284-0022</t>
    <phoneticPr fontId="3"/>
  </si>
  <si>
    <t>環境アセスメント調査</t>
    <rPh sb="0" eb="2">
      <t>カンキョウ</t>
    </rPh>
    <rPh sb="8" eb="10">
      <t>チョウサ</t>
    </rPh>
    <phoneticPr fontId="3"/>
  </si>
  <si>
    <t>ボイラー保守点検</t>
    <rPh sb="4" eb="8">
      <t>ホシュテンケン</t>
    </rPh>
    <phoneticPr fontId="3"/>
  </si>
  <si>
    <t>一般財団法人　上越環境科学センター</t>
    <rPh sb="0" eb="2">
      <t>イッパン</t>
    </rPh>
    <rPh sb="2" eb="4">
      <t>ザイダン</t>
    </rPh>
    <rPh sb="4" eb="6">
      <t>ホウジン</t>
    </rPh>
    <rPh sb="7" eb="13">
      <t>ジョウエツカンキョウカガク</t>
    </rPh>
    <phoneticPr fontId="3"/>
  </si>
  <si>
    <t>理事長</t>
    <rPh sb="0" eb="3">
      <t>リジチョウ</t>
    </rPh>
    <phoneticPr fontId="3"/>
  </si>
  <si>
    <t>942-0063</t>
    <phoneticPr fontId="3"/>
  </si>
  <si>
    <t>新潟県上越市下門前1666番地</t>
    <rPh sb="0" eb="6">
      <t>ニイガタケンジョウエツシ</t>
    </rPh>
    <rPh sb="6" eb="9">
      <t>ゲモンマエ</t>
    </rPh>
    <rPh sb="13" eb="15">
      <t>バンチ</t>
    </rPh>
    <phoneticPr fontId="3"/>
  </si>
  <si>
    <t>025-543-7664</t>
    <phoneticPr fontId="3"/>
  </si>
  <si>
    <t>025-543-7882</t>
    <phoneticPr fontId="3"/>
  </si>
  <si>
    <t>環境アセスメント調査</t>
    <rPh sb="0" eb="2">
      <t>カンキョウ</t>
    </rPh>
    <rPh sb="8" eb="10">
      <t>チョウサ</t>
    </rPh>
    <phoneticPr fontId="3"/>
  </si>
  <si>
    <t>株式会社NSS</t>
    <rPh sb="0" eb="4">
      <t>カブシキガイシャ</t>
    </rPh>
    <phoneticPr fontId="3"/>
  </si>
  <si>
    <t>代表取締役社長</t>
    <rPh sb="0" eb="7">
      <t>ダイヒョウトリシマリヤクシャチョウ</t>
    </rPh>
    <phoneticPr fontId="3"/>
  </si>
  <si>
    <t>勝尾　知恵</t>
    <rPh sb="0" eb="2">
      <t>カツオ</t>
    </rPh>
    <rPh sb="3" eb="5">
      <t>チエ</t>
    </rPh>
    <phoneticPr fontId="3"/>
  </si>
  <si>
    <t>959-0232</t>
    <phoneticPr fontId="3"/>
  </si>
  <si>
    <t>新潟県燕市吉田東栄町8番11号</t>
    <rPh sb="0" eb="5">
      <t>ニイガタケンツバメシ</t>
    </rPh>
    <rPh sb="5" eb="7">
      <t>ヨシダ</t>
    </rPh>
    <rPh sb="7" eb="9">
      <t>トウエイ</t>
    </rPh>
    <rPh sb="9" eb="10">
      <t>マチ</t>
    </rPh>
    <rPh sb="14" eb="15">
      <t>ゴウ</t>
    </rPh>
    <phoneticPr fontId="3"/>
  </si>
  <si>
    <t>0256-78-7611</t>
    <phoneticPr fontId="3"/>
  </si>
  <si>
    <t>0256-78-7622</t>
    <phoneticPr fontId="3"/>
  </si>
  <si>
    <t>水質検査　排ガス測定　ダイオキシン類測定</t>
    <phoneticPr fontId="3"/>
  </si>
  <si>
    <t>計画策定</t>
    <rPh sb="0" eb="4">
      <t>ケイカクサクテイ</t>
    </rPh>
    <phoneticPr fontId="3"/>
  </si>
  <si>
    <t>悪臭調査</t>
    <rPh sb="0" eb="4">
      <t>アクシュウチョウサ</t>
    </rPh>
    <phoneticPr fontId="3"/>
  </si>
  <si>
    <t>アスベスト（石綿）調査</t>
    <rPh sb="6" eb="8">
      <t>イシワタ</t>
    </rPh>
    <rPh sb="9" eb="11">
      <t>チョウサ</t>
    </rPh>
    <phoneticPr fontId="3"/>
  </si>
  <si>
    <t>959-0232</t>
    <phoneticPr fontId="3"/>
  </si>
  <si>
    <t>電話機　FAX</t>
    <rPh sb="0" eb="3">
      <t>デンワキ</t>
    </rPh>
    <phoneticPr fontId="3"/>
  </si>
  <si>
    <t>　　３　受付期間                  令和3年4月1日</t>
    <rPh sb="31" eb="32">
      <t>ガツ</t>
    </rPh>
    <rPh sb="33" eb="34">
      <t>ニチ</t>
    </rPh>
    <phoneticPr fontId="3"/>
  </si>
  <si>
    <t>R</t>
  </si>
  <si>
    <t>R</t>
    <phoneticPr fontId="3"/>
  </si>
  <si>
    <t>株式会社中部設計　新潟支店</t>
    <rPh sb="0" eb="4">
      <t>カブシキガイシャ</t>
    </rPh>
    <rPh sb="4" eb="8">
      <t>チュウブセッケイ</t>
    </rPh>
    <rPh sb="9" eb="13">
      <t>ニイガタシテン</t>
    </rPh>
    <phoneticPr fontId="3"/>
  </si>
  <si>
    <t>支店長</t>
    <phoneticPr fontId="3"/>
  </si>
  <si>
    <t>杉野　静雄</t>
    <rPh sb="0" eb="2">
      <t>スギノ</t>
    </rPh>
    <rPh sb="3" eb="5">
      <t>シズオ</t>
    </rPh>
    <phoneticPr fontId="3"/>
  </si>
  <si>
    <t>950-0916</t>
    <phoneticPr fontId="3"/>
  </si>
  <si>
    <t>新潟県新潟市中央区米山4丁目1-31</t>
    <rPh sb="0" eb="6">
      <t>ニイガタケンニイガタシ</t>
    </rPh>
    <rPh sb="6" eb="9">
      <t>チュウオウク</t>
    </rPh>
    <rPh sb="9" eb="11">
      <t>ヨネヤマ</t>
    </rPh>
    <rPh sb="12" eb="14">
      <t>チョウメ</t>
    </rPh>
    <phoneticPr fontId="3"/>
  </si>
  <si>
    <t>計画策定</t>
    <rPh sb="0" eb="4">
      <t>ケイカクサクテイ</t>
    </rPh>
    <phoneticPr fontId="3"/>
  </si>
  <si>
    <t>その他業務　環境施設の構想・設計・施工管理・長寿命化・解体計画・発注支援等・普及啓発業務、各種の施設整備関連業務など</t>
    <rPh sb="2" eb="5">
      <t>タギョウム</t>
    </rPh>
    <rPh sb="6" eb="10">
      <t>カンキョウシセツ</t>
    </rPh>
    <rPh sb="11" eb="13">
      <t>コウソウ</t>
    </rPh>
    <rPh sb="14" eb="16">
      <t>セッケイ</t>
    </rPh>
    <rPh sb="17" eb="21">
      <t>セコウカンリ</t>
    </rPh>
    <rPh sb="22" eb="26">
      <t>チョウジュミョウカ</t>
    </rPh>
    <rPh sb="27" eb="31">
      <t>カイタイケイカク</t>
    </rPh>
    <rPh sb="32" eb="34">
      <t>ハッチュウ</t>
    </rPh>
    <rPh sb="34" eb="36">
      <t>シエン</t>
    </rPh>
    <rPh sb="36" eb="37">
      <t>トウ</t>
    </rPh>
    <rPh sb="38" eb="44">
      <t>フキュウケイハツギョウム</t>
    </rPh>
    <rPh sb="45" eb="47">
      <t>カクシュ</t>
    </rPh>
    <rPh sb="48" eb="52">
      <t>シセツセイビ</t>
    </rPh>
    <rPh sb="52" eb="56">
      <t>カンレンギョウム</t>
    </rPh>
    <phoneticPr fontId="3"/>
  </si>
  <si>
    <t>環境アセスメント調査</t>
    <phoneticPr fontId="3"/>
  </si>
  <si>
    <t>新潟県新潟市中央区万代四丁目4番20号</t>
    <rPh sb="0" eb="6">
      <t>ニイガタケンニイガタシ</t>
    </rPh>
    <rPh sb="6" eb="9">
      <t>チュウオウク</t>
    </rPh>
    <rPh sb="9" eb="11">
      <t>バンダイ</t>
    </rPh>
    <rPh sb="11" eb="14">
      <t>ヨンチョウメ</t>
    </rPh>
    <rPh sb="15" eb="16">
      <t>バン</t>
    </rPh>
    <rPh sb="18" eb="19">
      <t>ゴウ</t>
    </rPh>
    <phoneticPr fontId="3"/>
  </si>
  <si>
    <t>課長</t>
    <rPh sb="0" eb="2">
      <t>カチョウ</t>
    </rPh>
    <phoneticPr fontId="3"/>
  </si>
  <si>
    <t>025-245-1124</t>
    <phoneticPr fontId="3"/>
  </si>
  <si>
    <t>診療所等で使用する医療用機器　器具等のリース</t>
    <rPh sb="0" eb="3">
      <t>シンリョウジョ</t>
    </rPh>
    <rPh sb="3" eb="4">
      <t>トウ</t>
    </rPh>
    <rPh sb="5" eb="7">
      <t>シヨウ</t>
    </rPh>
    <rPh sb="9" eb="11">
      <t>イリョウ</t>
    </rPh>
    <rPh sb="11" eb="12">
      <t>ヨウ</t>
    </rPh>
    <rPh sb="12" eb="14">
      <t>キキ</t>
    </rPh>
    <rPh sb="15" eb="17">
      <t>キグ</t>
    </rPh>
    <rPh sb="17" eb="18">
      <t>ナド</t>
    </rPh>
    <phoneticPr fontId="3"/>
  </si>
  <si>
    <t>コンピュータ関係以外の機械器具等のリース</t>
    <rPh sb="6" eb="10">
      <t>カンケイイガイ</t>
    </rPh>
    <rPh sb="11" eb="13">
      <t>キカイ</t>
    </rPh>
    <rPh sb="13" eb="15">
      <t>キグ</t>
    </rPh>
    <rPh sb="15" eb="16">
      <t>ナド</t>
    </rPh>
    <phoneticPr fontId="3"/>
  </si>
  <si>
    <t>メンテナンス付自動車リース</t>
    <rPh sb="6" eb="7">
      <t>ツキ</t>
    </rPh>
    <rPh sb="7" eb="10">
      <t>ジドウシャ</t>
    </rPh>
    <phoneticPr fontId="3"/>
  </si>
  <si>
    <t>神田　剛</t>
    <rPh sb="0" eb="2">
      <t>カンダ</t>
    </rPh>
    <rPh sb="3" eb="4">
      <t>タケシ</t>
    </rPh>
    <phoneticPr fontId="3"/>
  </si>
  <si>
    <t>株式会社川崎商会</t>
    <rPh sb="0" eb="4">
      <t>カブシキガイシャ</t>
    </rPh>
    <rPh sb="4" eb="8">
      <t>カワサキショウカイ</t>
    </rPh>
    <phoneticPr fontId="3"/>
  </si>
  <si>
    <t>代表取締役</t>
    <rPh sb="0" eb="5">
      <t>ダイヒョウトリシマリヤク</t>
    </rPh>
    <phoneticPr fontId="3"/>
  </si>
  <si>
    <t>川崎　良子</t>
    <rPh sb="0" eb="2">
      <t>カワサキ</t>
    </rPh>
    <rPh sb="3" eb="5">
      <t>リョウコ</t>
    </rPh>
    <phoneticPr fontId="3"/>
  </si>
  <si>
    <t>957-0067</t>
    <phoneticPr fontId="3"/>
  </si>
  <si>
    <t>新発田市中曽根町1丁目9番20号</t>
    <rPh sb="0" eb="4">
      <t>シバタシ</t>
    </rPh>
    <rPh sb="4" eb="8">
      <t>ナカソネチョウ</t>
    </rPh>
    <rPh sb="9" eb="11">
      <t>チョウメ</t>
    </rPh>
    <rPh sb="12" eb="13">
      <t>バン</t>
    </rPh>
    <rPh sb="15" eb="16">
      <t>ゴウ</t>
    </rPh>
    <phoneticPr fontId="3"/>
  </si>
  <si>
    <t>株式会社川崎商会　新発田中央給油所</t>
    <rPh sb="0" eb="4">
      <t>カブシキガイシャ</t>
    </rPh>
    <rPh sb="4" eb="8">
      <t>カワサキショウカイ</t>
    </rPh>
    <rPh sb="9" eb="17">
      <t>シバタチュウオウキュウユジョ</t>
    </rPh>
    <phoneticPr fontId="3"/>
  </si>
  <si>
    <t>所長</t>
    <rPh sb="0" eb="2">
      <t>ショチョウ</t>
    </rPh>
    <phoneticPr fontId="3"/>
  </si>
  <si>
    <t>957-0067</t>
    <phoneticPr fontId="3"/>
  </si>
  <si>
    <t>新発田市中曽根町1丁目9番17号</t>
    <rPh sb="0" eb="4">
      <t>シバタシ</t>
    </rPh>
    <rPh sb="4" eb="8">
      <t>ナカソネチョウ</t>
    </rPh>
    <rPh sb="9" eb="11">
      <t>チョウメ</t>
    </rPh>
    <rPh sb="12" eb="13">
      <t>バン</t>
    </rPh>
    <rPh sb="15" eb="16">
      <t>ゴウ</t>
    </rPh>
    <phoneticPr fontId="3"/>
  </si>
  <si>
    <t>0254-26-2444</t>
    <phoneticPr fontId="3"/>
  </si>
  <si>
    <t>0254-26-3150</t>
    <phoneticPr fontId="3"/>
  </si>
  <si>
    <t>ガソリン　軽油　灯油　重油　油脂類</t>
    <rPh sb="5" eb="7">
      <t>ケイユ</t>
    </rPh>
    <rPh sb="8" eb="10">
      <t>トウユ</t>
    </rPh>
    <rPh sb="11" eb="13">
      <t>ジュウユ</t>
    </rPh>
    <rPh sb="14" eb="17">
      <t>ユシルイ</t>
    </rPh>
    <phoneticPr fontId="3"/>
  </si>
  <si>
    <t>　　１　申請業者          　     21者　（別紙「入札参加資格審査申請業者一覧」のとおり）</t>
    <rPh sb="4" eb="6">
      <t>シンセイ</t>
    </rPh>
    <rPh sb="6" eb="8">
      <t>ギョウシャ</t>
    </rPh>
    <rPh sb="26" eb="27">
      <t>シャ</t>
    </rPh>
    <rPh sb="29" eb="31">
      <t>ベッシ</t>
    </rPh>
    <rPh sb="32" eb="34">
      <t>ニュウサツ</t>
    </rPh>
    <rPh sb="34" eb="36">
      <t>サンカ</t>
    </rPh>
    <rPh sb="36" eb="38">
      <t>シカク</t>
    </rPh>
    <rPh sb="38" eb="40">
      <t>シンサ</t>
    </rPh>
    <rPh sb="40" eb="42">
      <t>シンセイ</t>
    </rPh>
    <rPh sb="42" eb="44">
      <t>ギョウシャ</t>
    </rPh>
    <rPh sb="44" eb="46">
      <t>イチラン</t>
    </rPh>
    <phoneticPr fontId="3"/>
  </si>
  <si>
    <t>稲田　一久</t>
    <rPh sb="0" eb="2">
      <t>イナダ</t>
    </rPh>
    <rPh sb="3" eb="5">
      <t>カズヒサ</t>
    </rPh>
    <phoneticPr fontId="3"/>
  </si>
  <si>
    <t>代表取締役</t>
    <rPh sb="0" eb="5">
      <t>ダイヒョウトリシマリヤク</t>
    </rPh>
    <phoneticPr fontId="3"/>
  </si>
  <si>
    <t>アンプ　マイク　</t>
    <phoneticPr fontId="3"/>
  </si>
  <si>
    <t>教室用暖房機　施設用暖房機</t>
    <phoneticPr fontId="3"/>
  </si>
  <si>
    <t>電気ストーブ　電気温風器</t>
    <phoneticPr fontId="3"/>
  </si>
  <si>
    <t>日本通運株式会社　新潟支店</t>
    <rPh sb="0" eb="8">
      <t>ニッポンツウウンカブシキガイシャ</t>
    </rPh>
    <rPh sb="9" eb="13">
      <t>ニイガタシテン</t>
    </rPh>
    <phoneticPr fontId="3"/>
  </si>
  <si>
    <t>951-8536</t>
    <phoneticPr fontId="3"/>
  </si>
  <si>
    <t>新潟市中央区上大川前通5番町68番地1</t>
    <rPh sb="0" eb="3">
      <t>ニイガタシ</t>
    </rPh>
    <rPh sb="3" eb="6">
      <t>チュウオウク</t>
    </rPh>
    <rPh sb="6" eb="9">
      <t>カミオオカワ</t>
    </rPh>
    <rPh sb="9" eb="10">
      <t>マエ</t>
    </rPh>
    <rPh sb="10" eb="11">
      <t>トオ</t>
    </rPh>
    <rPh sb="12" eb="14">
      <t>バンチョウ</t>
    </rPh>
    <rPh sb="16" eb="18">
      <t>バンチ</t>
    </rPh>
    <phoneticPr fontId="3"/>
  </si>
  <si>
    <t>025-222-2201</t>
    <phoneticPr fontId="3"/>
  </si>
  <si>
    <t>引越し作業</t>
    <rPh sb="0" eb="1">
      <t>ヒ</t>
    </rPh>
    <rPh sb="1" eb="2">
      <t>コ</t>
    </rPh>
    <rPh sb="3" eb="5">
      <t>サギョウ</t>
    </rPh>
    <phoneticPr fontId="3"/>
  </si>
  <si>
    <t>営業所長</t>
    <rPh sb="0" eb="4">
      <t>エイギョウショチョウ</t>
    </rPh>
    <phoneticPr fontId="3"/>
  </si>
  <si>
    <t>内田　和義</t>
    <rPh sb="0" eb="2">
      <t>ウチダ</t>
    </rPh>
    <rPh sb="3" eb="5">
      <t>カズヨシ</t>
    </rPh>
    <phoneticPr fontId="3"/>
  </si>
  <si>
    <t>957-0082</t>
    <phoneticPr fontId="3"/>
  </si>
  <si>
    <t>新発田市佐々木2840番地</t>
    <rPh sb="0" eb="4">
      <t>シバタシ</t>
    </rPh>
    <rPh sb="4" eb="7">
      <t>ササキ</t>
    </rPh>
    <rPh sb="11" eb="13">
      <t>バンチ</t>
    </rPh>
    <phoneticPr fontId="3"/>
  </si>
  <si>
    <t>0254-27-3777</t>
    <phoneticPr fontId="3"/>
  </si>
  <si>
    <t>0254-27-3288</t>
    <phoneticPr fontId="3"/>
  </si>
  <si>
    <t>貯水槽清掃業務　貯水槽点検業務</t>
    <phoneticPr fontId="3"/>
  </si>
  <si>
    <t>空調設備保守点検</t>
    <phoneticPr fontId="3"/>
  </si>
  <si>
    <t>アジア航測株式会社　新潟営業所</t>
    <rPh sb="3" eb="9">
      <t>コウソクカブシキガイシャ</t>
    </rPh>
    <rPh sb="10" eb="15">
      <t>ニイガタエイギョウショ</t>
    </rPh>
    <phoneticPr fontId="3"/>
  </si>
  <si>
    <t>所長</t>
    <rPh sb="0" eb="2">
      <t>ショチョウ</t>
    </rPh>
    <phoneticPr fontId="3"/>
  </si>
  <si>
    <t>950-0087</t>
    <phoneticPr fontId="3"/>
  </si>
  <si>
    <t>新潟市中央区東大通2丁目3番28号　パーク新潟東大通ビル</t>
    <rPh sb="0" eb="3">
      <t>ニイガタシ</t>
    </rPh>
    <rPh sb="3" eb="6">
      <t>チュウオウク</t>
    </rPh>
    <rPh sb="6" eb="9">
      <t>ヒガシオオドオ</t>
    </rPh>
    <rPh sb="10" eb="12">
      <t>チョウメ</t>
    </rPh>
    <rPh sb="13" eb="14">
      <t>バン</t>
    </rPh>
    <rPh sb="16" eb="17">
      <t>ゴウ</t>
    </rPh>
    <rPh sb="21" eb="23">
      <t>ニイガタ</t>
    </rPh>
    <rPh sb="23" eb="26">
      <t>ヒガシオオドオ</t>
    </rPh>
    <phoneticPr fontId="3"/>
  </si>
  <si>
    <t>025-243-3246</t>
    <phoneticPr fontId="3"/>
  </si>
  <si>
    <t>025-247-7969</t>
    <phoneticPr fontId="3"/>
  </si>
  <si>
    <t>システム開発　保守　運用</t>
    <rPh sb="4" eb="6">
      <t>カイハツ</t>
    </rPh>
    <rPh sb="7" eb="9">
      <t>ホシュ</t>
    </rPh>
    <rPh sb="10" eb="12">
      <t>ウンヨウ</t>
    </rPh>
    <phoneticPr fontId="3"/>
  </si>
  <si>
    <t>データ入力</t>
    <phoneticPr fontId="3"/>
  </si>
  <si>
    <t>都市計画図　大判航空写真　</t>
    <phoneticPr fontId="3"/>
  </si>
  <si>
    <t>環境アセスメント調査</t>
    <rPh sb="0" eb="2">
      <t>カンキョウ</t>
    </rPh>
    <rPh sb="8" eb="10">
      <t>チョウサ</t>
    </rPh>
    <phoneticPr fontId="3"/>
  </si>
  <si>
    <t>パソコン　プリンター　コンピューター周辺機器　ソフトウエア</t>
    <phoneticPr fontId="3"/>
  </si>
  <si>
    <t>情報関係コンサルティング　</t>
    <phoneticPr fontId="3"/>
  </si>
  <si>
    <t>株式会社悠久堂医科器械店</t>
    <rPh sb="0" eb="4">
      <t>カブシキガイシャ</t>
    </rPh>
    <rPh sb="4" eb="6">
      <t>ユウキュウ</t>
    </rPh>
    <rPh sb="6" eb="7">
      <t>ドウ</t>
    </rPh>
    <rPh sb="7" eb="9">
      <t>イカ</t>
    </rPh>
    <rPh sb="9" eb="11">
      <t>キカイ</t>
    </rPh>
    <rPh sb="11" eb="12">
      <t>テン</t>
    </rPh>
    <phoneticPr fontId="3"/>
  </si>
  <si>
    <t>代表取締役</t>
    <rPh sb="0" eb="2">
      <t>ダイヒョウ</t>
    </rPh>
    <rPh sb="2" eb="5">
      <t>トリシマリヤク</t>
    </rPh>
    <phoneticPr fontId="3"/>
  </si>
  <si>
    <t>加瀬　宗一郎</t>
    <rPh sb="0" eb="2">
      <t>カセ</t>
    </rPh>
    <rPh sb="3" eb="6">
      <t>ソウイチロウ</t>
    </rPh>
    <phoneticPr fontId="3"/>
  </si>
  <si>
    <t>940-2117</t>
    <phoneticPr fontId="3"/>
  </si>
  <si>
    <t>長岡市石動南町8番地1</t>
    <rPh sb="0" eb="3">
      <t>ナガオカシ</t>
    </rPh>
    <rPh sb="3" eb="5">
      <t>イシドウ</t>
    </rPh>
    <rPh sb="5" eb="6">
      <t>ミナミ</t>
    </rPh>
    <rPh sb="6" eb="7">
      <t>チョウ</t>
    </rPh>
    <rPh sb="8" eb="10">
      <t>バンチ</t>
    </rPh>
    <phoneticPr fontId="3"/>
  </si>
  <si>
    <t>救急車</t>
    <rPh sb="0" eb="3">
      <t>キュウキュウシャ</t>
    </rPh>
    <phoneticPr fontId="3"/>
  </si>
  <si>
    <t>医薬品</t>
    <rPh sb="0" eb="3">
      <t>イヤクヒン</t>
    </rPh>
    <phoneticPr fontId="3"/>
  </si>
  <si>
    <t>事務用机・椅子　保管庫</t>
    <rPh sb="0" eb="3">
      <t>ジムヨウ</t>
    </rPh>
    <rPh sb="3" eb="4">
      <t>ツクエ</t>
    </rPh>
    <rPh sb="5" eb="7">
      <t>イス</t>
    </rPh>
    <rPh sb="8" eb="11">
      <t>ホカンコ</t>
    </rPh>
    <phoneticPr fontId="3"/>
  </si>
  <si>
    <t>複写機</t>
    <rPh sb="0" eb="3">
      <t>フクシャキ</t>
    </rPh>
    <phoneticPr fontId="3"/>
  </si>
  <si>
    <t>下水道処理施設使用薬品　水道水処理施設使用薬品</t>
    <rPh sb="0" eb="3">
      <t>ゲスイドウ</t>
    </rPh>
    <rPh sb="3" eb="7">
      <t>ショリシセツ</t>
    </rPh>
    <rPh sb="7" eb="9">
      <t>シヨウ</t>
    </rPh>
    <rPh sb="9" eb="11">
      <t>ヤクヒン</t>
    </rPh>
    <rPh sb="12" eb="15">
      <t>スイドウスイ</t>
    </rPh>
    <rPh sb="15" eb="19">
      <t>ショリシセツ</t>
    </rPh>
    <rPh sb="19" eb="21">
      <t>シヨウ</t>
    </rPh>
    <rPh sb="21" eb="23">
      <t>ヤクヒン</t>
    </rPh>
    <phoneticPr fontId="3"/>
  </si>
  <si>
    <t>水質・環境測定用機器　分析機器</t>
    <rPh sb="0" eb="2">
      <t>スイシツ</t>
    </rPh>
    <rPh sb="3" eb="7">
      <t>カンキョウソクテイ</t>
    </rPh>
    <rPh sb="7" eb="8">
      <t>ヨウ</t>
    </rPh>
    <rPh sb="8" eb="10">
      <t>キキ</t>
    </rPh>
    <rPh sb="11" eb="15">
      <t>ブンセキキキ</t>
    </rPh>
    <phoneticPr fontId="3"/>
  </si>
  <si>
    <t>調理用ポリ手袋</t>
    <rPh sb="0" eb="3">
      <t>チョウリヨウ</t>
    </rPh>
    <rPh sb="5" eb="7">
      <t>テブクロ</t>
    </rPh>
    <phoneticPr fontId="3"/>
  </si>
  <si>
    <t>コンピューター周辺機器　</t>
    <rPh sb="7" eb="11">
      <t>シュウヘンキキ</t>
    </rPh>
    <phoneticPr fontId="3"/>
  </si>
  <si>
    <t>木製家具</t>
    <rPh sb="0" eb="2">
      <t>モクセイ</t>
    </rPh>
    <rPh sb="2" eb="4">
      <t>カグ</t>
    </rPh>
    <phoneticPr fontId="3"/>
  </si>
  <si>
    <t>光葉スチール株式会社</t>
    <rPh sb="0" eb="1">
      <t>ヒカリ</t>
    </rPh>
    <rPh sb="1" eb="2">
      <t>ハ</t>
    </rPh>
    <rPh sb="6" eb="10">
      <t>カブシキガイシャ</t>
    </rPh>
    <phoneticPr fontId="3"/>
  </si>
  <si>
    <t>牛越　寛生</t>
    <rPh sb="0" eb="2">
      <t>ウシコシ</t>
    </rPh>
    <rPh sb="3" eb="4">
      <t>カン</t>
    </rPh>
    <rPh sb="4" eb="5">
      <t>イ</t>
    </rPh>
    <phoneticPr fontId="3"/>
  </si>
  <si>
    <t>387-0023</t>
    <phoneticPr fontId="3"/>
  </si>
  <si>
    <t>長野県千曲市八幡4601-1</t>
    <rPh sb="0" eb="3">
      <t>ナガノケン</t>
    </rPh>
    <rPh sb="3" eb="6">
      <t>チクマシ</t>
    </rPh>
    <rPh sb="6" eb="8">
      <t>ハチマン</t>
    </rPh>
    <phoneticPr fontId="3"/>
  </si>
  <si>
    <t>026-274-0808</t>
    <phoneticPr fontId="3"/>
  </si>
  <si>
    <t>026-274-0805</t>
    <phoneticPr fontId="3"/>
  </si>
  <si>
    <t>株式会社プロテック</t>
    <rPh sb="0" eb="4">
      <t>カブシキガイシャ</t>
    </rPh>
    <phoneticPr fontId="3"/>
  </si>
  <si>
    <t>　　３　受付期間                  令和3年4月2日～令和3年5月31日</t>
    <rPh sb="31" eb="32">
      <t>ガツ</t>
    </rPh>
    <rPh sb="33" eb="34">
      <t>ニチ</t>
    </rPh>
    <rPh sb="35" eb="37">
      <t>レイワ</t>
    </rPh>
    <rPh sb="38" eb="39">
      <t>ネン</t>
    </rPh>
    <rPh sb="40" eb="41">
      <t>ガツ</t>
    </rPh>
    <rPh sb="43" eb="44">
      <t>ニチ</t>
    </rPh>
    <phoneticPr fontId="3"/>
  </si>
  <si>
    <t>　　１　申請業者          　     10者　（別紙「入札参加資格審査申請業者一覧」のとおり）</t>
    <rPh sb="4" eb="6">
      <t>シンセイ</t>
    </rPh>
    <rPh sb="6" eb="8">
      <t>ギョウシャ</t>
    </rPh>
    <rPh sb="26" eb="27">
      <t>シャ</t>
    </rPh>
    <rPh sb="29" eb="31">
      <t>ベッシ</t>
    </rPh>
    <rPh sb="32" eb="34">
      <t>ニュウサツ</t>
    </rPh>
    <rPh sb="34" eb="36">
      <t>サンカ</t>
    </rPh>
    <rPh sb="36" eb="38">
      <t>シカク</t>
    </rPh>
    <rPh sb="38" eb="40">
      <t>シンサ</t>
    </rPh>
    <rPh sb="40" eb="42">
      <t>シンセイ</t>
    </rPh>
    <rPh sb="42" eb="44">
      <t>ギョウシャ</t>
    </rPh>
    <rPh sb="44" eb="46">
      <t>イチラン</t>
    </rPh>
    <phoneticPr fontId="3"/>
  </si>
  <si>
    <t>　　１　申請業者          　     2者　（別紙「入札参加資格審査申請業者一覧」のとおり）</t>
    <rPh sb="4" eb="6">
      <t>シンセイ</t>
    </rPh>
    <rPh sb="6" eb="8">
      <t>ギョウシャ</t>
    </rPh>
    <rPh sb="25" eb="26">
      <t>シャ</t>
    </rPh>
    <rPh sb="28" eb="30">
      <t>ベッシ</t>
    </rPh>
    <rPh sb="31" eb="33">
      <t>ニュウサツ</t>
    </rPh>
    <rPh sb="33" eb="35">
      <t>サンカ</t>
    </rPh>
    <rPh sb="35" eb="37">
      <t>シカク</t>
    </rPh>
    <rPh sb="37" eb="39">
      <t>シンサ</t>
    </rPh>
    <rPh sb="39" eb="41">
      <t>シンセイ</t>
    </rPh>
    <rPh sb="41" eb="43">
      <t>ギョウシャ</t>
    </rPh>
    <rPh sb="43" eb="45">
      <t>イチラン</t>
    </rPh>
    <phoneticPr fontId="3"/>
  </si>
  <si>
    <t>　　３　受付期間                  令和3年4月30日</t>
    <rPh sb="31" eb="32">
      <t>ガツ</t>
    </rPh>
    <rPh sb="34" eb="35">
      <t>ニチ</t>
    </rPh>
    <phoneticPr fontId="3"/>
  </si>
  <si>
    <t>　　３　受付期間                  令和3年5月13日</t>
    <rPh sb="31" eb="32">
      <t>ガツ</t>
    </rPh>
    <rPh sb="34" eb="35">
      <t>ニチ</t>
    </rPh>
    <phoneticPr fontId="3"/>
  </si>
  <si>
    <t>アイビス技建株式会社　新発田営業所</t>
    <rPh sb="4" eb="5">
      <t>ワザ</t>
    </rPh>
    <rPh sb="5" eb="6">
      <t>ダテ</t>
    </rPh>
    <rPh sb="6" eb="10">
      <t>カブシキガイシャ</t>
    </rPh>
    <rPh sb="11" eb="14">
      <t>シバタ</t>
    </rPh>
    <rPh sb="14" eb="17">
      <t>エイギョウショ</t>
    </rPh>
    <phoneticPr fontId="3"/>
  </si>
  <si>
    <t>025-247-2074</t>
    <phoneticPr fontId="3"/>
  </si>
  <si>
    <t>　　１　申請業者          　     1者　（別紙「入札参加資格審査申請業者一覧」のとおり）</t>
    <rPh sb="4" eb="6">
      <t>シンセイ</t>
    </rPh>
    <rPh sb="6" eb="8">
      <t>ギョウシャ</t>
    </rPh>
    <rPh sb="25" eb="26">
      <t>シャ</t>
    </rPh>
    <rPh sb="28" eb="30">
      <t>ベッシ</t>
    </rPh>
    <rPh sb="31" eb="33">
      <t>ニュウサツ</t>
    </rPh>
    <rPh sb="33" eb="35">
      <t>サンカ</t>
    </rPh>
    <rPh sb="35" eb="37">
      <t>シカク</t>
    </rPh>
    <rPh sb="37" eb="39">
      <t>シンサ</t>
    </rPh>
    <rPh sb="39" eb="41">
      <t>シンセイ</t>
    </rPh>
    <rPh sb="41" eb="43">
      <t>ギョウシャ</t>
    </rPh>
    <rPh sb="43" eb="45">
      <t>イチラン</t>
    </rPh>
    <phoneticPr fontId="3"/>
  </si>
  <si>
    <t>株式会社サンコーマテリアル</t>
    <rPh sb="0" eb="4">
      <t>カブシキガイシャ</t>
    </rPh>
    <phoneticPr fontId="3"/>
  </si>
  <si>
    <t>佐藤　英俊</t>
    <rPh sb="0" eb="2">
      <t>サトウ</t>
    </rPh>
    <rPh sb="3" eb="5">
      <t>エイシュン</t>
    </rPh>
    <phoneticPr fontId="3"/>
  </si>
  <si>
    <t>329-1571</t>
    <phoneticPr fontId="3"/>
  </si>
  <si>
    <t>栃木県矢板市片岡2066-2</t>
    <rPh sb="0" eb="3">
      <t>トチギケン</t>
    </rPh>
    <rPh sb="3" eb="6">
      <t>ヤイタシ</t>
    </rPh>
    <rPh sb="6" eb="8">
      <t>カタオカ</t>
    </rPh>
    <phoneticPr fontId="3"/>
  </si>
  <si>
    <t>0287-47-4583</t>
    <phoneticPr fontId="3"/>
  </si>
  <si>
    <t>0287-47-4584</t>
    <phoneticPr fontId="3"/>
  </si>
  <si>
    <t>ごみ焼却施設用部品　火格子　破砕機部品　集塵機用ろ布　熱電対</t>
    <rPh sb="2" eb="4">
      <t>ショウキャク</t>
    </rPh>
    <rPh sb="4" eb="6">
      <t>シセツ</t>
    </rPh>
    <rPh sb="6" eb="7">
      <t>ヨウ</t>
    </rPh>
    <rPh sb="7" eb="9">
      <t>ブヒン</t>
    </rPh>
    <rPh sb="10" eb="11">
      <t>ヒ</t>
    </rPh>
    <rPh sb="11" eb="13">
      <t>コウシ</t>
    </rPh>
    <rPh sb="14" eb="17">
      <t>ハサイキ</t>
    </rPh>
    <rPh sb="17" eb="19">
      <t>ブヒン</t>
    </rPh>
    <rPh sb="20" eb="22">
      <t>シュウジン</t>
    </rPh>
    <rPh sb="22" eb="23">
      <t>キ</t>
    </rPh>
    <rPh sb="23" eb="24">
      <t>ヨウ</t>
    </rPh>
    <rPh sb="25" eb="26">
      <t>ヌノ</t>
    </rPh>
    <rPh sb="27" eb="30">
      <t>ネツデンツイ</t>
    </rPh>
    <phoneticPr fontId="3"/>
  </si>
  <si>
    <t>德山　隆太郎</t>
    <rPh sb="0" eb="2">
      <t>トクヤマ</t>
    </rPh>
    <rPh sb="3" eb="6">
      <t>リュウタロウ</t>
    </rPh>
    <phoneticPr fontId="3"/>
  </si>
  <si>
    <t>長下部　眞太</t>
    <rPh sb="0" eb="3">
      <t>オサカベ</t>
    </rPh>
    <rPh sb="4" eb="5">
      <t>シン</t>
    </rPh>
    <rPh sb="5" eb="6">
      <t>タ</t>
    </rPh>
    <phoneticPr fontId="3"/>
  </si>
  <si>
    <t>猪俣　太郎</t>
    <rPh sb="0" eb="2">
      <t>イノマタ</t>
    </rPh>
    <rPh sb="3" eb="5">
      <t>タロウ</t>
    </rPh>
    <phoneticPr fontId="3"/>
  </si>
  <si>
    <t>　　３　受付期間                  令和3年7月1日～令和3年7月31日</t>
    <rPh sb="31" eb="32">
      <t>ガツ</t>
    </rPh>
    <rPh sb="33" eb="34">
      <t>ニチ</t>
    </rPh>
    <rPh sb="35" eb="37">
      <t>レイワ</t>
    </rPh>
    <rPh sb="38" eb="39">
      <t>ネン</t>
    </rPh>
    <rPh sb="40" eb="41">
      <t>ガツ</t>
    </rPh>
    <rPh sb="43" eb="44">
      <t>ニチ</t>
    </rPh>
    <phoneticPr fontId="3"/>
  </si>
  <si>
    <t>増井　隆二</t>
    <rPh sb="0" eb="2">
      <t>マスイ</t>
    </rPh>
    <rPh sb="3" eb="5">
      <t>リュウジ</t>
    </rPh>
    <phoneticPr fontId="3"/>
  </si>
  <si>
    <t>新潟市中央区親松70番地6</t>
    <rPh sb="0" eb="3">
      <t>ニイガタシ</t>
    </rPh>
    <rPh sb="3" eb="6">
      <t>チュウオウク</t>
    </rPh>
    <rPh sb="6" eb="8">
      <t>オヤマツ</t>
    </rPh>
    <rPh sb="10" eb="12">
      <t>バンチ</t>
    </rPh>
    <phoneticPr fontId="3"/>
  </si>
  <si>
    <t>県内</t>
    <phoneticPr fontId="3"/>
  </si>
  <si>
    <t>　　３　受付期間                  令和3年7月6日</t>
    <rPh sb="31" eb="32">
      <t>ガツ</t>
    </rPh>
    <rPh sb="33" eb="34">
      <t>ニチ</t>
    </rPh>
    <phoneticPr fontId="3"/>
  </si>
  <si>
    <t>新潟県新潟市東区一日市180番地1</t>
  </si>
  <si>
    <t>025-282-5692</t>
    <phoneticPr fontId="3"/>
  </si>
  <si>
    <t>025-282-5693</t>
    <phoneticPr fontId="3"/>
  </si>
  <si>
    <t>950-0802</t>
    <phoneticPr fontId="3"/>
  </si>
  <si>
    <t>株式会社ジェイアクア</t>
    <rPh sb="0" eb="4">
      <t>カブシキガイシャ</t>
    </rPh>
    <phoneticPr fontId="3"/>
  </si>
  <si>
    <t>朝倉　和夫</t>
    <rPh sb="0" eb="2">
      <t>アサクラ</t>
    </rPh>
    <rPh sb="3" eb="5">
      <t>カズオ</t>
    </rPh>
    <phoneticPr fontId="3"/>
  </si>
  <si>
    <t>150-0041</t>
    <phoneticPr fontId="3"/>
  </si>
  <si>
    <t>東京都渋谷区神南1丁目5番14号</t>
    <rPh sb="3" eb="6">
      <t>シブヤク</t>
    </rPh>
    <rPh sb="6" eb="8">
      <t>ジンナン</t>
    </rPh>
    <rPh sb="9" eb="11">
      <t>チョウメ</t>
    </rPh>
    <rPh sb="12" eb="13">
      <t>バン</t>
    </rPh>
    <rPh sb="15" eb="16">
      <t>ゴウ</t>
    </rPh>
    <phoneticPr fontId="3"/>
  </si>
  <si>
    <t>03-5817-4445</t>
    <phoneticPr fontId="3"/>
  </si>
  <si>
    <t>03-5817-4446</t>
    <phoneticPr fontId="3"/>
  </si>
  <si>
    <t>　　３　受付期間                  令和3年9月1日～令和3年9月30日</t>
    <rPh sb="31" eb="32">
      <t>ガツ</t>
    </rPh>
    <rPh sb="33" eb="34">
      <t>ニチ</t>
    </rPh>
    <rPh sb="35" eb="37">
      <t>レイワ</t>
    </rPh>
    <rPh sb="38" eb="39">
      <t>ネン</t>
    </rPh>
    <rPh sb="40" eb="41">
      <t>ガツ</t>
    </rPh>
    <rPh sb="43" eb="44">
      <t>ニチ</t>
    </rPh>
    <phoneticPr fontId="3"/>
  </si>
  <si>
    <t>神田　盛太郎</t>
    <rPh sb="0" eb="2">
      <t>カンダ</t>
    </rPh>
    <rPh sb="3" eb="4">
      <t>モ</t>
    </rPh>
    <rPh sb="4" eb="6">
      <t>タロウ</t>
    </rPh>
    <phoneticPr fontId="3"/>
  </si>
  <si>
    <t>　　３　受付期間                  令和3年9月22日</t>
    <rPh sb="31" eb="32">
      <t>ガツ</t>
    </rPh>
    <rPh sb="34" eb="35">
      <t>ニチ</t>
    </rPh>
    <phoneticPr fontId="3"/>
  </si>
  <si>
    <t>　　ので、下記のとおり参加資格の付与及び通知してよろしいでしょうか。</t>
    <rPh sb="5" eb="7">
      <t>カキ</t>
    </rPh>
    <rPh sb="16" eb="18">
      <t>フヨ</t>
    </rPh>
    <rPh sb="18" eb="19">
      <t>オヨ</t>
    </rPh>
    <phoneticPr fontId="3"/>
  </si>
  <si>
    <t>　　３　受付期間                  令和3年10月11日</t>
    <rPh sb="26" eb="28">
      <t>レイワ</t>
    </rPh>
    <rPh sb="29" eb="30">
      <t>ネン</t>
    </rPh>
    <rPh sb="32" eb="33">
      <t>ガツ</t>
    </rPh>
    <rPh sb="35" eb="36">
      <t>ニチ</t>
    </rPh>
    <phoneticPr fontId="3"/>
  </si>
  <si>
    <t>中川　幹太</t>
    <phoneticPr fontId="3"/>
  </si>
  <si>
    <t>環境計測株式会社　北関東事業所</t>
    <rPh sb="0" eb="2">
      <t>カンキョウ</t>
    </rPh>
    <rPh sb="2" eb="4">
      <t>ケイソク</t>
    </rPh>
    <rPh sb="4" eb="6">
      <t>カブシキ</t>
    </rPh>
    <rPh sb="6" eb="8">
      <t>カイシャ</t>
    </rPh>
    <rPh sb="9" eb="12">
      <t>キタカントウ</t>
    </rPh>
    <rPh sb="12" eb="15">
      <t>ジギョウショ</t>
    </rPh>
    <phoneticPr fontId="3"/>
  </si>
  <si>
    <t>所長</t>
    <rPh sb="0" eb="2">
      <t>ショチョウ</t>
    </rPh>
    <phoneticPr fontId="3"/>
  </si>
  <si>
    <t>八谷　憲和</t>
    <rPh sb="0" eb="2">
      <t>ハチタニ</t>
    </rPh>
    <rPh sb="3" eb="5">
      <t>ノリカズ</t>
    </rPh>
    <rPh sb="4" eb="5">
      <t>ワ</t>
    </rPh>
    <phoneticPr fontId="3"/>
  </si>
  <si>
    <t>027-260-9127</t>
    <phoneticPr fontId="3"/>
  </si>
  <si>
    <t>テレメータシステム　データロガー</t>
    <phoneticPr fontId="3"/>
  </si>
  <si>
    <t>実験用試薬類　分析用試薬類</t>
    <rPh sb="0" eb="3">
      <t>ジッケンヨウ</t>
    </rPh>
    <rPh sb="3" eb="6">
      <t>シヤクルイ</t>
    </rPh>
    <rPh sb="7" eb="10">
      <t>ブンセキヨウ</t>
    </rPh>
    <rPh sb="10" eb="13">
      <t>シヤクルイ</t>
    </rPh>
    <phoneticPr fontId="3"/>
  </si>
  <si>
    <t>水質検査　排ガス測定　微粒子状物質環境調査委託業務　トンネル内大気濃度測定業務</t>
    <rPh sb="0" eb="4">
      <t>スイシツケンサ</t>
    </rPh>
    <rPh sb="5" eb="6">
      <t>ハイ</t>
    </rPh>
    <rPh sb="8" eb="10">
      <t>ソクテイ</t>
    </rPh>
    <rPh sb="11" eb="14">
      <t>ビリュウシ</t>
    </rPh>
    <rPh sb="14" eb="15">
      <t>ジョウ</t>
    </rPh>
    <rPh sb="15" eb="17">
      <t>ブッシツ</t>
    </rPh>
    <rPh sb="17" eb="19">
      <t>カンキョウ</t>
    </rPh>
    <rPh sb="19" eb="21">
      <t>チョウサ</t>
    </rPh>
    <rPh sb="21" eb="23">
      <t>イタク</t>
    </rPh>
    <rPh sb="23" eb="25">
      <t>ギョウム</t>
    </rPh>
    <rPh sb="30" eb="31">
      <t>ナイ</t>
    </rPh>
    <rPh sb="31" eb="33">
      <t>タイキ</t>
    </rPh>
    <rPh sb="33" eb="35">
      <t>ノウド</t>
    </rPh>
    <rPh sb="35" eb="37">
      <t>ソクテイ</t>
    </rPh>
    <rPh sb="37" eb="39">
      <t>ギョウム</t>
    </rPh>
    <phoneticPr fontId="3"/>
  </si>
  <si>
    <t>環境アセスメント調査　植物生育調査業務　河川環境調査　自然再生調査</t>
    <rPh sb="0" eb="2">
      <t>カンキョウ</t>
    </rPh>
    <rPh sb="8" eb="10">
      <t>チョウサ</t>
    </rPh>
    <rPh sb="11" eb="13">
      <t>ショクブツ</t>
    </rPh>
    <rPh sb="13" eb="15">
      <t>セイイク</t>
    </rPh>
    <rPh sb="15" eb="17">
      <t>チョウサ</t>
    </rPh>
    <rPh sb="17" eb="19">
      <t>ギョウム</t>
    </rPh>
    <rPh sb="20" eb="22">
      <t>カセン</t>
    </rPh>
    <rPh sb="22" eb="26">
      <t>カンキョウチョウサ</t>
    </rPh>
    <rPh sb="27" eb="31">
      <t>シゼンサイセイ</t>
    </rPh>
    <rPh sb="31" eb="33">
      <t>チョウサ</t>
    </rPh>
    <phoneticPr fontId="3"/>
  </si>
  <si>
    <t>システム開発　保守　運用　情報処理システム保守　大気測定局テレメーターシステム開発・保守</t>
    <rPh sb="13" eb="15">
      <t>ジョウホウ</t>
    </rPh>
    <rPh sb="15" eb="17">
      <t>ショリ</t>
    </rPh>
    <rPh sb="21" eb="23">
      <t>ホシュ</t>
    </rPh>
    <rPh sb="24" eb="26">
      <t>タイキ</t>
    </rPh>
    <rPh sb="26" eb="29">
      <t>ソクテイキョク</t>
    </rPh>
    <rPh sb="39" eb="41">
      <t>カイハツ</t>
    </rPh>
    <rPh sb="42" eb="44">
      <t>ホシュ</t>
    </rPh>
    <phoneticPr fontId="3"/>
  </si>
  <si>
    <t>環境測定機器　計測機器　通信機器　理化学機器</t>
    <rPh sb="0" eb="2">
      <t>カンキョウ</t>
    </rPh>
    <rPh sb="2" eb="6">
      <t>ソクテイキキ</t>
    </rPh>
    <rPh sb="7" eb="11">
      <t>ケイソクキキ</t>
    </rPh>
    <rPh sb="12" eb="16">
      <t>ツウシンキキ</t>
    </rPh>
    <rPh sb="17" eb="20">
      <t>リカガク</t>
    </rPh>
    <rPh sb="20" eb="22">
      <t>キキ</t>
    </rPh>
    <phoneticPr fontId="3"/>
  </si>
  <si>
    <t>環境測定機器　計測機器　通信機器　理化学機器</t>
    <rPh sb="0" eb="4">
      <t>カンキョウソクテイ</t>
    </rPh>
    <rPh sb="4" eb="6">
      <t>キキ</t>
    </rPh>
    <rPh sb="7" eb="11">
      <t>ケイソクキキ</t>
    </rPh>
    <rPh sb="12" eb="16">
      <t>ツウシンキキ</t>
    </rPh>
    <rPh sb="17" eb="20">
      <t>リカガク</t>
    </rPh>
    <rPh sb="20" eb="22">
      <t>キキ</t>
    </rPh>
    <phoneticPr fontId="3"/>
  </si>
  <si>
    <t>　　３　受付期間                  令和3年10月19日</t>
    <rPh sb="26" eb="28">
      <t>レイワ</t>
    </rPh>
    <rPh sb="29" eb="30">
      <t>ネン</t>
    </rPh>
    <rPh sb="32" eb="33">
      <t>ガツ</t>
    </rPh>
    <rPh sb="35" eb="36">
      <t>ニチ</t>
    </rPh>
    <phoneticPr fontId="3"/>
  </si>
  <si>
    <t>　　３　受付期間                  令和3年10月1日から令和3年10月31日まで</t>
    <rPh sb="26" eb="28">
      <t>レイワ</t>
    </rPh>
    <rPh sb="29" eb="30">
      <t>ネン</t>
    </rPh>
    <rPh sb="32" eb="33">
      <t>ガツ</t>
    </rPh>
    <rPh sb="34" eb="35">
      <t>ニチ</t>
    </rPh>
    <rPh sb="37" eb="39">
      <t>レイワ</t>
    </rPh>
    <rPh sb="40" eb="41">
      <t>ネン</t>
    </rPh>
    <rPh sb="43" eb="44">
      <t>ガツ</t>
    </rPh>
    <rPh sb="46" eb="47">
      <t>ニチ</t>
    </rPh>
    <phoneticPr fontId="3"/>
  </si>
  <si>
    <t>環境計測株式会社　北関東事業所</t>
    <rPh sb="0" eb="2">
      <t>カンキョウ</t>
    </rPh>
    <rPh sb="2" eb="4">
      <t>ケイソク</t>
    </rPh>
    <rPh sb="4" eb="6">
      <t>カブシキ</t>
    </rPh>
    <rPh sb="6" eb="8">
      <t>カイシャ</t>
    </rPh>
    <rPh sb="9" eb="10">
      <t>キタ</t>
    </rPh>
    <rPh sb="10" eb="12">
      <t>カントウ</t>
    </rPh>
    <rPh sb="12" eb="15">
      <t>ジギョウショ</t>
    </rPh>
    <phoneticPr fontId="3"/>
  </si>
  <si>
    <t>煙道排ガス分析計保守点検　水質測定機器保守点検　公害測定機器保守点検</t>
    <rPh sb="0" eb="2">
      <t>エンドウ</t>
    </rPh>
    <rPh sb="2" eb="3">
      <t>ハイ</t>
    </rPh>
    <rPh sb="5" eb="8">
      <t>ブンセキケイ</t>
    </rPh>
    <rPh sb="8" eb="12">
      <t>ホシュテンケン</t>
    </rPh>
    <rPh sb="13" eb="15">
      <t>スイシツ</t>
    </rPh>
    <rPh sb="15" eb="19">
      <t>ソクテイキキ</t>
    </rPh>
    <rPh sb="19" eb="23">
      <t>ホシュテンケン</t>
    </rPh>
    <rPh sb="24" eb="26">
      <t>コウガイ</t>
    </rPh>
    <rPh sb="26" eb="28">
      <t>ソクテイ</t>
    </rPh>
    <rPh sb="28" eb="30">
      <t>キキ</t>
    </rPh>
    <rPh sb="30" eb="32">
      <t>ホシュ</t>
    </rPh>
    <rPh sb="32" eb="34">
      <t>テンケン</t>
    </rPh>
    <phoneticPr fontId="3"/>
  </si>
  <si>
    <t>　　３　受付期間                  令和3年12月1日から令和3年12月31日まで</t>
    <rPh sb="26" eb="28">
      <t>レイワ</t>
    </rPh>
    <rPh sb="29" eb="30">
      <t>ネン</t>
    </rPh>
    <rPh sb="32" eb="33">
      <t>ガツ</t>
    </rPh>
    <rPh sb="34" eb="35">
      <t>ニチ</t>
    </rPh>
    <rPh sb="37" eb="39">
      <t>レイワ</t>
    </rPh>
    <rPh sb="40" eb="41">
      <t>ネン</t>
    </rPh>
    <rPh sb="43" eb="44">
      <t>ガツ</t>
    </rPh>
    <rPh sb="46" eb="47">
      <t>ニチ</t>
    </rPh>
    <phoneticPr fontId="3"/>
  </si>
  <si>
    <t>水質・環境測定用機器　気象測量・観測用機器　分析機器</t>
    <rPh sb="0" eb="2">
      <t>スイシツ</t>
    </rPh>
    <rPh sb="3" eb="7">
      <t>カンキョウソクテイ</t>
    </rPh>
    <rPh sb="7" eb="8">
      <t>ヨウ</t>
    </rPh>
    <rPh sb="8" eb="10">
      <t>キキ</t>
    </rPh>
    <rPh sb="11" eb="15">
      <t>キショウソクリョウ</t>
    </rPh>
    <rPh sb="16" eb="21">
      <t>カンソクヨウキキ</t>
    </rPh>
    <rPh sb="22" eb="24">
      <t>ブンセキ</t>
    </rPh>
    <rPh sb="24" eb="26">
      <t>キキ</t>
    </rPh>
    <phoneticPr fontId="3"/>
  </si>
  <si>
    <t>　　３　受付期間                  令和4年1月1日から令和4年1月30日まで</t>
    <rPh sb="26" eb="28">
      <t>レイワ</t>
    </rPh>
    <rPh sb="29" eb="30">
      <t>ネン</t>
    </rPh>
    <rPh sb="31" eb="32">
      <t>ガツ</t>
    </rPh>
    <rPh sb="33" eb="34">
      <t>ニチ</t>
    </rPh>
    <rPh sb="36" eb="38">
      <t>レイワ</t>
    </rPh>
    <rPh sb="39" eb="40">
      <t>ネン</t>
    </rPh>
    <rPh sb="41" eb="42">
      <t>ガツ</t>
    </rPh>
    <rPh sb="44" eb="45">
      <t>ニチ</t>
    </rPh>
    <phoneticPr fontId="3"/>
  </si>
  <si>
    <t>下越営業所長</t>
    <rPh sb="2" eb="6">
      <t>エイギョウショチョウ</t>
    </rPh>
    <phoneticPr fontId="3"/>
  </si>
  <si>
    <t>佐藤　道雄</t>
    <rPh sb="0" eb="2">
      <t>サトウ</t>
    </rPh>
    <rPh sb="3" eb="5">
      <t>ミチオ</t>
    </rPh>
    <phoneticPr fontId="3"/>
  </si>
  <si>
    <t>環境をサポートする株式会社きらめき　下越営業所</t>
    <rPh sb="0" eb="2">
      <t>カンキョウ</t>
    </rPh>
    <rPh sb="9" eb="13">
      <t>カブシキガイシャ</t>
    </rPh>
    <rPh sb="18" eb="20">
      <t>カエツ</t>
    </rPh>
    <rPh sb="20" eb="23">
      <t>エイギョウショ</t>
    </rPh>
    <phoneticPr fontId="3"/>
  </si>
  <si>
    <t>株式会社ナガワ　新潟営業所</t>
    <rPh sb="0" eb="4">
      <t>カブシキガイシャ</t>
    </rPh>
    <rPh sb="8" eb="13">
      <t>ニイガタエイギョウショ</t>
    </rPh>
    <phoneticPr fontId="3"/>
  </si>
  <si>
    <t>950-0943</t>
    <phoneticPr fontId="3"/>
  </si>
  <si>
    <t>新潟市中央区女池神明3-1-1</t>
    <rPh sb="0" eb="2">
      <t>ニイガタ</t>
    </rPh>
    <rPh sb="2" eb="3">
      <t>シ</t>
    </rPh>
    <rPh sb="3" eb="5">
      <t>チュウオウ</t>
    </rPh>
    <rPh sb="5" eb="6">
      <t>ク</t>
    </rPh>
    <rPh sb="6" eb="7">
      <t>オンナ</t>
    </rPh>
    <rPh sb="7" eb="8">
      <t>イケ</t>
    </rPh>
    <rPh sb="8" eb="10">
      <t>シンメイ</t>
    </rPh>
    <phoneticPr fontId="3"/>
  </si>
  <si>
    <t>025-281-7071</t>
    <phoneticPr fontId="3"/>
  </si>
  <si>
    <t>　　３　受付期間                  令和4年2月1日から令和4年2月28日まで</t>
    <rPh sb="26" eb="28">
      <t>レイワ</t>
    </rPh>
    <rPh sb="29" eb="30">
      <t>ネン</t>
    </rPh>
    <rPh sb="31" eb="32">
      <t>ガツ</t>
    </rPh>
    <rPh sb="33" eb="34">
      <t>ニチ</t>
    </rPh>
    <rPh sb="36" eb="38">
      <t>レイワ</t>
    </rPh>
    <rPh sb="39" eb="40">
      <t>ネン</t>
    </rPh>
    <rPh sb="41" eb="42">
      <t>ガツ</t>
    </rPh>
    <rPh sb="44" eb="45">
      <t>ニチ</t>
    </rPh>
    <phoneticPr fontId="3"/>
  </si>
  <si>
    <t>カーテン　ブラインド</t>
    <phoneticPr fontId="3"/>
  </si>
  <si>
    <t>仮設住宅　仮設事務所　ユニットハウス　プレハブ</t>
    <phoneticPr fontId="3"/>
  </si>
  <si>
    <t>トイレ　ユニットハウス　プレハブ</t>
    <phoneticPr fontId="3"/>
  </si>
  <si>
    <t>　　１　申請業者          　     4者　（別紙「入札参加資格審査申請業者一覧」のとおり）</t>
    <rPh sb="4" eb="6">
      <t>シンセイ</t>
    </rPh>
    <rPh sb="6" eb="8">
      <t>ギョウシャ</t>
    </rPh>
    <rPh sb="25" eb="26">
      <t>シャ</t>
    </rPh>
    <rPh sb="28" eb="30">
      <t>ベッシ</t>
    </rPh>
    <rPh sb="31" eb="33">
      <t>ニュウサツ</t>
    </rPh>
    <rPh sb="33" eb="35">
      <t>サンカ</t>
    </rPh>
    <rPh sb="35" eb="37">
      <t>シカク</t>
    </rPh>
    <rPh sb="37" eb="39">
      <t>シンサ</t>
    </rPh>
    <rPh sb="39" eb="41">
      <t>シンセイ</t>
    </rPh>
    <rPh sb="41" eb="43">
      <t>ギョウシャ</t>
    </rPh>
    <rPh sb="43" eb="45">
      <t>イチラン</t>
    </rPh>
    <phoneticPr fontId="3"/>
  </si>
  <si>
    <t>　　３　受付期間                  令和4年3月1日から令和4年3月31日まで</t>
    <rPh sb="26" eb="28">
      <t>レイワ</t>
    </rPh>
    <rPh sb="29" eb="30">
      <t>ネン</t>
    </rPh>
    <rPh sb="31" eb="32">
      <t>ガツ</t>
    </rPh>
    <rPh sb="33" eb="34">
      <t>ニチ</t>
    </rPh>
    <rPh sb="36" eb="38">
      <t>レイワ</t>
    </rPh>
    <rPh sb="39" eb="40">
      <t>ネン</t>
    </rPh>
    <rPh sb="41" eb="42">
      <t>ガツ</t>
    </rPh>
    <rPh sb="44" eb="45">
      <t>ニチ</t>
    </rPh>
    <phoneticPr fontId="3"/>
  </si>
  <si>
    <t>香川　憲治</t>
    <phoneticPr fontId="3"/>
  </si>
  <si>
    <t>920-0024</t>
    <phoneticPr fontId="3"/>
  </si>
  <si>
    <t>石川県金沢市西念2丁目19番1号</t>
    <phoneticPr fontId="3"/>
  </si>
  <si>
    <t>076-232-1152</t>
    <phoneticPr fontId="3"/>
  </si>
  <si>
    <t>076-232-1560</t>
    <phoneticPr fontId="3"/>
  </si>
  <si>
    <t>株式会社日立産機システム　甲信越サービス部</t>
    <rPh sb="0" eb="4">
      <t>カブシキガイシャ</t>
    </rPh>
    <rPh sb="4" eb="6">
      <t>ヒタチ</t>
    </rPh>
    <rPh sb="6" eb="8">
      <t>サンキ</t>
    </rPh>
    <rPh sb="13" eb="16">
      <t>コウシンエツ</t>
    </rPh>
    <rPh sb="20" eb="21">
      <t>ブ</t>
    </rPh>
    <phoneticPr fontId="3"/>
  </si>
  <si>
    <t>株式会社日立産機システム甲信越サービス部</t>
    <rPh sb="0" eb="4">
      <t>カブシキガイシャ</t>
    </rPh>
    <rPh sb="4" eb="6">
      <t>ヒタチ</t>
    </rPh>
    <rPh sb="6" eb="8">
      <t>サンキ</t>
    </rPh>
    <phoneticPr fontId="3"/>
  </si>
  <si>
    <t>株式会社日立産機システム　甲信越サービス部</t>
    <rPh sb="0" eb="4">
      <t>カブシキガイシャ</t>
    </rPh>
    <rPh sb="4" eb="6">
      <t>ヒタチ</t>
    </rPh>
    <rPh sb="6" eb="7">
      <t>サン</t>
    </rPh>
    <rPh sb="7" eb="8">
      <t>キ</t>
    </rPh>
    <rPh sb="13" eb="16">
      <t>コウシンエツ</t>
    </rPh>
    <rPh sb="20" eb="21">
      <t>ブ</t>
    </rPh>
    <phoneticPr fontId="3"/>
  </si>
  <si>
    <t>𠮷井　哲也</t>
    <rPh sb="0" eb="3">
      <t>ヨシイ</t>
    </rPh>
    <rPh sb="4" eb="6">
      <t>テツヤ</t>
    </rPh>
    <phoneticPr fontId="3"/>
  </si>
  <si>
    <t>新潟綜合警備保障株式会社下越支社</t>
    <rPh sb="0" eb="2">
      <t>ニイガタ</t>
    </rPh>
    <rPh sb="2" eb="4">
      <t>ソウゴウ</t>
    </rPh>
    <rPh sb="4" eb="6">
      <t>ケイビ</t>
    </rPh>
    <rPh sb="6" eb="8">
      <t>ホショウ</t>
    </rPh>
    <rPh sb="8" eb="12">
      <t>カブシキカイシャ</t>
    </rPh>
    <rPh sb="12" eb="14">
      <t>カエツ</t>
    </rPh>
    <rPh sb="14" eb="16">
      <t>シシャ</t>
    </rPh>
    <phoneticPr fontId="3"/>
  </si>
  <si>
    <t>内山　善仁</t>
    <rPh sb="0" eb="2">
      <t>ウチヤマ</t>
    </rPh>
    <rPh sb="3" eb="4">
      <t>ゼン</t>
    </rPh>
    <rPh sb="4" eb="5">
      <t>ジン</t>
    </rPh>
    <phoneticPr fontId="3"/>
  </si>
  <si>
    <t>株式会社新潟ナブコ　新潟統括支店</t>
    <rPh sb="0" eb="4">
      <t>カブシキガイシャ</t>
    </rPh>
    <rPh sb="4" eb="6">
      <t>ニイガタ</t>
    </rPh>
    <phoneticPr fontId="3"/>
  </si>
  <si>
    <t>　　３　受付期間                  令和4年5月1日から令和4年5月31日まで</t>
    <rPh sb="26" eb="28">
      <t>レイワ</t>
    </rPh>
    <rPh sb="29" eb="30">
      <t>ネン</t>
    </rPh>
    <rPh sb="31" eb="32">
      <t>ガツ</t>
    </rPh>
    <rPh sb="33" eb="34">
      <t>ニチ</t>
    </rPh>
    <rPh sb="36" eb="38">
      <t>レイワ</t>
    </rPh>
    <rPh sb="39" eb="40">
      <t>ネン</t>
    </rPh>
    <rPh sb="41" eb="42">
      <t>ガツ</t>
    </rPh>
    <rPh sb="44" eb="45">
      <t>ニチ</t>
    </rPh>
    <phoneticPr fontId="3"/>
  </si>
  <si>
    <t>所長</t>
  </si>
  <si>
    <t>所長</t>
    <rPh sb="0" eb="2">
      <t>ショチョウ</t>
    </rPh>
    <phoneticPr fontId="3"/>
  </si>
  <si>
    <t>日本船舶薬品工業株式会社　金沢営業所</t>
  </si>
  <si>
    <t>香川　憲治</t>
  </si>
  <si>
    <t>920-0024</t>
  </si>
  <si>
    <t>石川県金沢市西念2丁目19番1号</t>
  </si>
  <si>
    <t>日本船舶薬品株式会社　金沢営業所</t>
    <phoneticPr fontId="3"/>
  </si>
  <si>
    <t>日本船舶薬品株式会社　金沢営業所</t>
    <phoneticPr fontId="3"/>
  </si>
  <si>
    <t>025-274-7520</t>
    <phoneticPr fontId="3"/>
  </si>
  <si>
    <t>産業廃棄物収集運搬　中間処理</t>
    <rPh sb="0" eb="5">
      <t>サンギョウハイキブツ</t>
    </rPh>
    <rPh sb="5" eb="9">
      <t>シュウシュウウンパン</t>
    </rPh>
    <rPh sb="10" eb="14">
      <t>チュウカンショリ</t>
    </rPh>
    <phoneticPr fontId="3"/>
  </si>
  <si>
    <t>○</t>
    <phoneticPr fontId="3"/>
  </si>
  <si>
    <t>福満　純幸</t>
    <phoneticPr fontId="3"/>
  </si>
  <si>
    <t>加藤　敏弘</t>
    <rPh sb="0" eb="2">
      <t>カトウ</t>
    </rPh>
    <rPh sb="3" eb="5">
      <t>トシヒロ</t>
    </rPh>
    <phoneticPr fontId="3"/>
  </si>
  <si>
    <t>加藤　敏弘</t>
    <phoneticPr fontId="3"/>
  </si>
  <si>
    <t>鈴木　英介</t>
    <phoneticPr fontId="3"/>
  </si>
  <si>
    <t>金子　重行</t>
    <phoneticPr fontId="3"/>
  </si>
  <si>
    <t>西村　忠弘</t>
    <phoneticPr fontId="3"/>
  </si>
  <si>
    <t>050-3822-4644</t>
    <phoneticPr fontId="3"/>
  </si>
  <si>
    <t>小山株式会社　高崎営業所</t>
    <rPh sb="0" eb="2">
      <t>コヤマ</t>
    </rPh>
    <rPh sb="2" eb="6">
      <t>カブシキガイシャ</t>
    </rPh>
    <rPh sb="7" eb="9">
      <t>タカサキ</t>
    </rPh>
    <rPh sb="9" eb="12">
      <t>エイギョウショ</t>
    </rPh>
    <phoneticPr fontId="3"/>
  </si>
  <si>
    <t>群馬県高崎市新保町82番地1</t>
    <rPh sb="6" eb="8">
      <t>シンボ</t>
    </rPh>
    <rPh sb="8" eb="9">
      <t>マチ</t>
    </rPh>
    <rPh sb="11" eb="13">
      <t>バンチ</t>
    </rPh>
    <phoneticPr fontId="3"/>
  </si>
  <si>
    <t>群馬県高崎市新保町82番地1</t>
    <rPh sb="0" eb="2">
      <t>グンマ</t>
    </rPh>
    <rPh sb="2" eb="3">
      <t>ケン</t>
    </rPh>
    <rPh sb="3" eb="5">
      <t>タカサキ</t>
    </rPh>
    <rPh sb="5" eb="6">
      <t>シ</t>
    </rPh>
    <rPh sb="6" eb="9">
      <t>シンボチョウ</t>
    </rPh>
    <rPh sb="11" eb="13">
      <t>バンチ</t>
    </rPh>
    <phoneticPr fontId="3"/>
  </si>
  <si>
    <t>027-353-6311</t>
    <phoneticPr fontId="3"/>
  </si>
  <si>
    <t>027-353-6464</t>
    <phoneticPr fontId="3"/>
  </si>
  <si>
    <t>370-0018</t>
    <phoneticPr fontId="3"/>
  </si>
  <si>
    <t>小山株式会社　高崎営業所</t>
    <phoneticPr fontId="3"/>
  </si>
  <si>
    <t>野口　幸弘</t>
    <phoneticPr fontId="3"/>
  </si>
  <si>
    <t>久下　知朗</t>
  </si>
  <si>
    <t>久下　知朗</t>
    <rPh sb="0" eb="2">
      <t>クゲ</t>
    </rPh>
    <rPh sb="3" eb="4">
      <t>チ</t>
    </rPh>
    <rPh sb="4" eb="5">
      <t>アキラ</t>
    </rPh>
    <phoneticPr fontId="3"/>
  </si>
  <si>
    <t>FLCS株式会社　新潟営業所</t>
    <rPh sb="4" eb="8">
      <t>カブシキガイシャ</t>
    </rPh>
    <rPh sb="9" eb="11">
      <t>ニイガタ</t>
    </rPh>
    <rPh sb="11" eb="14">
      <t>エイギョウショ</t>
    </rPh>
    <phoneticPr fontId="3"/>
  </si>
  <si>
    <t>FLCS株式会社　新潟営業所</t>
    <phoneticPr fontId="3"/>
  </si>
  <si>
    <t>株式会社北越機電</t>
    <phoneticPr fontId="3"/>
  </si>
  <si>
    <t>長江　孝之</t>
    <phoneticPr fontId="3"/>
  </si>
  <si>
    <t>×</t>
    <phoneticPr fontId="3"/>
  </si>
  <si>
    <t>株式会社五十嵐潜技</t>
    <rPh sb="4" eb="7">
      <t>イカラシ</t>
    </rPh>
    <rPh sb="7" eb="8">
      <t>セン</t>
    </rPh>
    <rPh sb="8" eb="9">
      <t>ギ</t>
    </rPh>
    <phoneticPr fontId="3"/>
  </si>
  <si>
    <t>代表取締役</t>
    <rPh sb="0" eb="2">
      <t>ダイヒョウ</t>
    </rPh>
    <rPh sb="2" eb="5">
      <t>トリシマリヤク</t>
    </rPh>
    <phoneticPr fontId="3"/>
  </si>
  <si>
    <t>五十嵐　英幸</t>
    <rPh sb="0" eb="3">
      <t>イカラシ</t>
    </rPh>
    <rPh sb="4" eb="6">
      <t>ヒデユキ</t>
    </rPh>
    <phoneticPr fontId="3"/>
  </si>
  <si>
    <t>992-0831</t>
    <phoneticPr fontId="3"/>
  </si>
  <si>
    <t>山形県西置賜郡白鷹町大字荒砥甲694番地1</t>
    <rPh sb="0" eb="3">
      <t>ヤマガタケン</t>
    </rPh>
    <rPh sb="3" eb="10">
      <t>ニシオキタマグンシラタカマチ</t>
    </rPh>
    <rPh sb="10" eb="12">
      <t>オオアザ</t>
    </rPh>
    <rPh sb="18" eb="20">
      <t>バンチ</t>
    </rPh>
    <phoneticPr fontId="3"/>
  </si>
  <si>
    <t>0238-85-0029</t>
    <phoneticPr fontId="3"/>
  </si>
  <si>
    <t>03-6368-5771</t>
    <phoneticPr fontId="3"/>
  </si>
  <si>
    <t>950-3127</t>
    <phoneticPr fontId="3"/>
  </si>
  <si>
    <t>新潟市北区松浜みなと42-39-24</t>
    <rPh sb="0" eb="3">
      <t>ニイガタシ</t>
    </rPh>
    <rPh sb="3" eb="5">
      <t>キタク</t>
    </rPh>
    <rPh sb="5" eb="7">
      <t>マツハマ</t>
    </rPh>
    <phoneticPr fontId="3"/>
  </si>
  <si>
    <t>株式会社五十嵐潜技　新潟作業基地</t>
    <rPh sb="4" eb="7">
      <t>イカラシ</t>
    </rPh>
    <rPh sb="7" eb="8">
      <t>セン</t>
    </rPh>
    <rPh sb="8" eb="9">
      <t>ギ</t>
    </rPh>
    <rPh sb="10" eb="14">
      <t>ニイガタサギョウ</t>
    </rPh>
    <rPh sb="14" eb="16">
      <t>キチ</t>
    </rPh>
    <phoneticPr fontId="3"/>
  </si>
  <si>
    <t>船外機</t>
    <rPh sb="0" eb="3">
      <t>センガイキ</t>
    </rPh>
    <phoneticPr fontId="3"/>
  </si>
  <si>
    <t>潜水機材</t>
    <rPh sb="0" eb="2">
      <t>センスイ</t>
    </rPh>
    <rPh sb="2" eb="4">
      <t>キザイ</t>
    </rPh>
    <phoneticPr fontId="3"/>
  </si>
  <si>
    <t>救命胴衣</t>
    <rPh sb="0" eb="2">
      <t>キュウメイ</t>
    </rPh>
    <rPh sb="2" eb="4">
      <t>ドウイ</t>
    </rPh>
    <phoneticPr fontId="3"/>
  </si>
  <si>
    <t>950-0953</t>
    <phoneticPr fontId="3"/>
  </si>
  <si>
    <t>新潟市中央区大島3番地1</t>
    <rPh sb="0" eb="2">
      <t>ニイガタ</t>
    </rPh>
    <rPh sb="2" eb="3">
      <t>シ</t>
    </rPh>
    <rPh sb="3" eb="6">
      <t>チュウオウク</t>
    </rPh>
    <rPh sb="6" eb="8">
      <t>オオシマ</t>
    </rPh>
    <rPh sb="9" eb="11">
      <t>バンチ</t>
    </rPh>
    <phoneticPr fontId="3"/>
  </si>
  <si>
    <t>025-284-2151</t>
    <phoneticPr fontId="3"/>
  </si>
  <si>
    <t>025-285-7355</t>
    <phoneticPr fontId="3"/>
  </si>
  <si>
    <t>北陸電々株式会社</t>
    <rPh sb="0" eb="2">
      <t>ホクリク</t>
    </rPh>
    <rPh sb="2" eb="4">
      <t>デンデン</t>
    </rPh>
    <rPh sb="4" eb="8">
      <t>カブシキカイシャ</t>
    </rPh>
    <phoneticPr fontId="3"/>
  </si>
  <si>
    <t>電話機　無線機　FAX　ネットワーク機器(有線・無線)</t>
    <rPh sb="18" eb="20">
      <t>キキ</t>
    </rPh>
    <rPh sb="21" eb="23">
      <t>ユウセン</t>
    </rPh>
    <rPh sb="24" eb="26">
      <t>ムセン</t>
    </rPh>
    <phoneticPr fontId="3"/>
  </si>
  <si>
    <t>電話機　無線機　放送設備保守　ネットワーク機器(有線・無線)</t>
    <rPh sb="8" eb="10">
      <t>ホウソウ</t>
    </rPh>
    <rPh sb="10" eb="12">
      <t>セツビ</t>
    </rPh>
    <rPh sb="12" eb="14">
      <t>ホシュ</t>
    </rPh>
    <rPh sb="21" eb="23">
      <t>キキ</t>
    </rPh>
    <rPh sb="24" eb="26">
      <t>ユウセン</t>
    </rPh>
    <rPh sb="27" eb="29">
      <t>ムセン</t>
    </rPh>
    <phoneticPr fontId="3"/>
  </si>
  <si>
    <t>パソコン　プリンター　コンピューター周辺機器　ソフトウェア　トナーカートリッジ　サーバー</t>
    <rPh sb="18" eb="20">
      <t>シュウヘン</t>
    </rPh>
    <rPh sb="20" eb="22">
      <t>キキ</t>
    </rPh>
    <phoneticPr fontId="3"/>
  </si>
  <si>
    <t>コンピューター関係以外の機械器具等リース　電話設備　ネットワーク機器(有線・無線)　複写機</t>
    <rPh sb="7" eb="9">
      <t>カンケイ</t>
    </rPh>
    <rPh sb="9" eb="11">
      <t>イガイ</t>
    </rPh>
    <rPh sb="12" eb="14">
      <t>キカイ</t>
    </rPh>
    <rPh sb="14" eb="16">
      <t>キグ</t>
    </rPh>
    <rPh sb="16" eb="17">
      <t>トウ</t>
    </rPh>
    <rPh sb="21" eb="25">
      <t>デンワセツビ</t>
    </rPh>
    <rPh sb="32" eb="34">
      <t>キキ</t>
    </rPh>
    <rPh sb="35" eb="37">
      <t>ユウセン</t>
    </rPh>
    <rPh sb="38" eb="40">
      <t>ムセン</t>
    </rPh>
    <rPh sb="42" eb="45">
      <t>フクシャキ</t>
    </rPh>
    <phoneticPr fontId="3"/>
  </si>
  <si>
    <t>コンピュータ機器　パソコン　サーバー　プリンター　複合機</t>
    <rPh sb="6" eb="8">
      <t>キキ</t>
    </rPh>
    <rPh sb="25" eb="28">
      <t>フクゴウキ</t>
    </rPh>
    <phoneticPr fontId="3"/>
  </si>
  <si>
    <t>複写機</t>
    <rPh sb="0" eb="3">
      <t>フクシャキ</t>
    </rPh>
    <phoneticPr fontId="3"/>
  </si>
  <si>
    <t>※富士通㈱特約代理店</t>
    <rPh sb="1" eb="4">
      <t>フジツウ</t>
    </rPh>
    <rPh sb="5" eb="7">
      <t>トクヤク</t>
    </rPh>
    <rPh sb="7" eb="10">
      <t>ダイリテン</t>
    </rPh>
    <phoneticPr fontId="3"/>
  </si>
  <si>
    <t>AGN株式会社　新発田営業所</t>
    <rPh sb="3" eb="7">
      <t>カブシキガイシャ</t>
    </rPh>
    <rPh sb="8" eb="11">
      <t>シバタ</t>
    </rPh>
    <rPh sb="11" eb="14">
      <t>エイギョウショ</t>
    </rPh>
    <phoneticPr fontId="3"/>
  </si>
  <si>
    <t>AGN㈱(東港クリエイティブセンター)</t>
    <phoneticPr fontId="3"/>
  </si>
  <si>
    <t>佐々木　亮</t>
    <rPh sb="0" eb="3">
      <t>ササキ</t>
    </rPh>
    <rPh sb="4" eb="5">
      <t>リョウ</t>
    </rPh>
    <phoneticPr fontId="3"/>
  </si>
  <si>
    <t>長野県長野市大字栗田2125番地</t>
    <rPh sb="0" eb="3">
      <t>ナガノケン</t>
    </rPh>
    <rPh sb="3" eb="6">
      <t>ナガノシ</t>
    </rPh>
    <rPh sb="6" eb="8">
      <t>オオアザ</t>
    </rPh>
    <rPh sb="8" eb="10">
      <t>クリタ</t>
    </rPh>
    <rPh sb="14" eb="16">
      <t>バンチ</t>
    </rPh>
    <phoneticPr fontId="3"/>
  </si>
  <si>
    <t>水ing株式会社　新潟営業所</t>
    <rPh sb="0" eb="1">
      <t>ミズ</t>
    </rPh>
    <rPh sb="4" eb="6">
      <t>カブシキ</t>
    </rPh>
    <rPh sb="6" eb="8">
      <t>カイシャ</t>
    </rPh>
    <rPh sb="9" eb="11">
      <t>ニイガタ</t>
    </rPh>
    <rPh sb="11" eb="14">
      <t>エイギョウショ</t>
    </rPh>
    <phoneticPr fontId="3"/>
  </si>
  <si>
    <t>所長</t>
    <phoneticPr fontId="3"/>
  </si>
  <si>
    <t>950-0965</t>
    <phoneticPr fontId="3"/>
  </si>
  <si>
    <t>025-285-8222</t>
    <phoneticPr fontId="3"/>
  </si>
  <si>
    <t>025-281-1715</t>
    <phoneticPr fontId="3"/>
  </si>
  <si>
    <t>汚泥脱水機・各種用水処理装置</t>
    <rPh sb="0" eb="2">
      <t>オデイ</t>
    </rPh>
    <rPh sb="2" eb="5">
      <t>ダッスイキ</t>
    </rPh>
    <rPh sb="6" eb="8">
      <t>カクシュ</t>
    </rPh>
    <rPh sb="8" eb="10">
      <t>ヨウスイ</t>
    </rPh>
    <rPh sb="10" eb="12">
      <t>ショリ</t>
    </rPh>
    <rPh sb="12" eb="14">
      <t>ソウチ</t>
    </rPh>
    <phoneticPr fontId="3"/>
  </si>
  <si>
    <t>上・下水道用資材</t>
    <rPh sb="0" eb="1">
      <t>ウエ</t>
    </rPh>
    <rPh sb="2" eb="5">
      <t>ゲスイドウ</t>
    </rPh>
    <rPh sb="5" eb="6">
      <t>ヨウ</t>
    </rPh>
    <rPh sb="6" eb="8">
      <t>シザイ</t>
    </rPh>
    <phoneticPr fontId="3"/>
  </si>
  <si>
    <t>下水道処理施設使用薬品・水道水処理施設使用薬品</t>
    <rPh sb="0" eb="3">
      <t>ゲスイドウ</t>
    </rPh>
    <rPh sb="3" eb="5">
      <t>ショリ</t>
    </rPh>
    <rPh sb="5" eb="7">
      <t>シセツ</t>
    </rPh>
    <rPh sb="7" eb="11">
      <t>シヨウヤクヒン</t>
    </rPh>
    <rPh sb="12" eb="15">
      <t>スイドウスイ</t>
    </rPh>
    <rPh sb="15" eb="19">
      <t>ショリシセツ</t>
    </rPh>
    <rPh sb="19" eb="23">
      <t>シヨウヤクヒン</t>
    </rPh>
    <phoneticPr fontId="3"/>
  </si>
  <si>
    <t>アークランズ株式会社</t>
    <rPh sb="6" eb="10">
      <t>カブシキカイシャ</t>
    </rPh>
    <phoneticPr fontId="3"/>
  </si>
  <si>
    <t>955-8501</t>
    <phoneticPr fontId="3"/>
  </si>
  <si>
    <t>三条市須頃445番地</t>
    <rPh sb="0" eb="3">
      <t>サンジョウシ</t>
    </rPh>
    <rPh sb="3" eb="5">
      <t>スゴロ</t>
    </rPh>
    <rPh sb="8" eb="10">
      <t>バンチ</t>
    </rPh>
    <phoneticPr fontId="3"/>
  </si>
  <si>
    <t>県内</t>
    <phoneticPr fontId="3"/>
  </si>
  <si>
    <t>渡辺　徹</t>
    <rPh sb="0" eb="2">
      <t>ワタナベ</t>
    </rPh>
    <rPh sb="3" eb="4">
      <t>トオル</t>
    </rPh>
    <phoneticPr fontId="3"/>
  </si>
  <si>
    <t>北越ロードサービス株式会社　新発田支店</t>
    <rPh sb="0" eb="2">
      <t>ホクエツ</t>
    </rPh>
    <rPh sb="9" eb="13">
      <t>カブシキガイシャ</t>
    </rPh>
    <rPh sb="14" eb="19">
      <t>シバタシテン</t>
    </rPh>
    <phoneticPr fontId="3"/>
  </si>
  <si>
    <t>小泉　健一</t>
    <rPh sb="0" eb="2">
      <t>コイズミ</t>
    </rPh>
    <rPh sb="3" eb="5">
      <t>ケンイチ</t>
    </rPh>
    <phoneticPr fontId="3"/>
  </si>
  <si>
    <t>0254-26-1538</t>
    <phoneticPr fontId="3"/>
  </si>
  <si>
    <t>新発田市城北町3丁目3番23号</t>
    <rPh sb="0" eb="4">
      <t>シバタシ</t>
    </rPh>
    <rPh sb="4" eb="7">
      <t>ジョウホクチョウ</t>
    </rPh>
    <rPh sb="8" eb="10">
      <t>チョウメ</t>
    </rPh>
    <rPh sb="11" eb="12">
      <t>バン</t>
    </rPh>
    <rPh sb="14" eb="15">
      <t>ゴウ</t>
    </rPh>
    <phoneticPr fontId="3"/>
  </si>
  <si>
    <t>0254-26-1548</t>
    <phoneticPr fontId="3"/>
  </si>
  <si>
    <t>セメント　石灰</t>
    <phoneticPr fontId="3"/>
  </si>
  <si>
    <t>株式会社環境技術センター　新潟営業所</t>
    <rPh sb="0" eb="4">
      <t>カブシキガイシャ</t>
    </rPh>
    <rPh sb="4" eb="8">
      <t>カンキョウギジュツ</t>
    </rPh>
    <rPh sb="13" eb="18">
      <t>ニイガタエイギョウショ</t>
    </rPh>
    <phoneticPr fontId="3"/>
  </si>
  <si>
    <t>吉野　秀之</t>
    <rPh sb="0" eb="2">
      <t>ヨシノ</t>
    </rPh>
    <rPh sb="3" eb="5">
      <t>ヒデユキ</t>
    </rPh>
    <phoneticPr fontId="3"/>
  </si>
  <si>
    <t>940-2111</t>
    <phoneticPr fontId="3"/>
  </si>
  <si>
    <t>長岡市三ツ郷屋町字下川原341-9</t>
    <rPh sb="3" eb="4">
      <t>ミ</t>
    </rPh>
    <rPh sb="5" eb="8">
      <t>ゴウヤチョウ</t>
    </rPh>
    <rPh sb="8" eb="9">
      <t>アザ</t>
    </rPh>
    <rPh sb="9" eb="12">
      <t>シモカワラ</t>
    </rPh>
    <phoneticPr fontId="3"/>
  </si>
  <si>
    <t>0258-94-4675</t>
    <phoneticPr fontId="3"/>
  </si>
  <si>
    <t>0258-94-4676</t>
    <phoneticPr fontId="3"/>
  </si>
  <si>
    <t>道路標識　カーブミラー　標識柱　スノーポール　デリネーター　ライン材　防護柵等の製品一式</t>
    <phoneticPr fontId="3"/>
  </si>
  <si>
    <t>パソコン　プリンター　コンピューター周辺機器　トナーカートリッジ</t>
    <rPh sb="18" eb="22">
      <t>シュウヘンキキ</t>
    </rPh>
    <phoneticPr fontId="3"/>
  </si>
  <si>
    <t>クーラー　扇風機</t>
    <phoneticPr fontId="3"/>
  </si>
  <si>
    <t>篠田　彰鎭</t>
    <phoneticPr fontId="3"/>
  </si>
  <si>
    <t>取締役常務執行役員機械本部長</t>
    <phoneticPr fontId="3"/>
  </si>
  <si>
    <t>三橋　裕行</t>
    <phoneticPr fontId="3"/>
  </si>
  <si>
    <t>代表理事理事長　</t>
    <phoneticPr fontId="3"/>
  </si>
  <si>
    <t>151-0072</t>
    <phoneticPr fontId="3"/>
  </si>
  <si>
    <t>東京都渋谷区幡ヶ谷1-34-14</t>
    <phoneticPr fontId="3"/>
  </si>
  <si>
    <t>03-6407-8971</t>
    <phoneticPr fontId="3"/>
  </si>
  <si>
    <t>03-6407-8972</t>
    <phoneticPr fontId="3"/>
  </si>
  <si>
    <t>東　広一郎</t>
    <phoneticPr fontId="3"/>
  </si>
  <si>
    <t>粕谷　昌浩</t>
    <phoneticPr fontId="3"/>
  </si>
  <si>
    <t>佐渡　健吾</t>
    <phoneticPr fontId="3"/>
  </si>
  <si>
    <t>鈴木　一夫</t>
    <phoneticPr fontId="3"/>
  </si>
  <si>
    <t>西尾　育秀</t>
    <phoneticPr fontId="3"/>
  </si>
  <si>
    <t>宮本　武弥</t>
    <phoneticPr fontId="3"/>
  </si>
  <si>
    <t>株式会社トークネット</t>
    <phoneticPr fontId="3"/>
  </si>
  <si>
    <t>紀野國　文康</t>
    <phoneticPr fontId="3"/>
  </si>
  <si>
    <t>生田　雅祐樹</t>
    <phoneticPr fontId="3"/>
  </si>
  <si>
    <t>青木　浩幸</t>
    <phoneticPr fontId="3"/>
  </si>
  <si>
    <t>テレビ　録画再生機　冷蔵庫　掃除機　洗濯機　空気清浄機　加湿器　乾電池　コンセント　施設用電器部品</t>
    <phoneticPr fontId="3"/>
  </si>
  <si>
    <t>取締役鹿島製造所長</t>
    <phoneticPr fontId="3"/>
  </si>
  <si>
    <t>富士フイルムビジネスイノベーションジャパン株式会社新潟支社</t>
    <rPh sb="0" eb="2">
      <t>フジ</t>
    </rPh>
    <rPh sb="21" eb="25">
      <t>カブシキカイシャ</t>
    </rPh>
    <rPh sb="25" eb="27">
      <t>ニイガタ</t>
    </rPh>
    <rPh sb="27" eb="29">
      <t>シシャ</t>
    </rPh>
    <phoneticPr fontId="3"/>
  </si>
  <si>
    <t>柴田　輝晃</t>
    <rPh sb="0" eb="2">
      <t>シバタ</t>
    </rPh>
    <rPh sb="3" eb="4">
      <t>テル</t>
    </rPh>
    <rPh sb="4" eb="5">
      <t>アキラ</t>
    </rPh>
    <phoneticPr fontId="3"/>
  </si>
  <si>
    <t>新潟市中央区東大通1丁目2番23号</t>
    <rPh sb="0" eb="3">
      <t>ニイガタシ</t>
    </rPh>
    <rPh sb="3" eb="6">
      <t>チュウオウク</t>
    </rPh>
    <rPh sb="6" eb="7">
      <t>ヒガシ</t>
    </rPh>
    <rPh sb="7" eb="9">
      <t>オオドオリ</t>
    </rPh>
    <rPh sb="10" eb="12">
      <t>チョウメ</t>
    </rPh>
    <rPh sb="13" eb="14">
      <t>バン</t>
    </rPh>
    <rPh sb="16" eb="17">
      <t>ゴウ</t>
    </rPh>
    <phoneticPr fontId="3"/>
  </si>
  <si>
    <t>025-246-1313</t>
    <phoneticPr fontId="3"/>
  </si>
  <si>
    <t>025-246-1319</t>
    <phoneticPr fontId="3"/>
  </si>
  <si>
    <t>紙折り機　裁断機　複写機　印刷機　　</t>
    <phoneticPr fontId="3"/>
  </si>
  <si>
    <t>複写機　複合機</t>
    <rPh sb="0" eb="3">
      <t>フクシャキ</t>
    </rPh>
    <rPh sb="4" eb="7">
      <t>フクゴウキ</t>
    </rPh>
    <phoneticPr fontId="3"/>
  </si>
  <si>
    <t>コピー用紙　印刷用紙　事務用机・椅子</t>
    <rPh sb="3" eb="5">
      <t>ヨウシ</t>
    </rPh>
    <rPh sb="6" eb="10">
      <t>インサツヨウシ</t>
    </rPh>
    <rPh sb="11" eb="14">
      <t>ジムヨウ</t>
    </rPh>
    <rPh sb="14" eb="15">
      <t>ツクエ</t>
    </rPh>
    <rPh sb="16" eb="18">
      <t>イス</t>
    </rPh>
    <phoneticPr fontId="3"/>
  </si>
  <si>
    <t>デジタルカメラ</t>
    <phoneticPr fontId="3"/>
  </si>
  <si>
    <t>群馬県前橋市表町2-10-19
グラン前橋704号室</t>
    <phoneticPr fontId="3"/>
  </si>
  <si>
    <t>浅利　健</t>
    <phoneticPr fontId="3"/>
  </si>
  <si>
    <t>新潟市中央区天神1丁目1</t>
    <phoneticPr fontId="3"/>
  </si>
  <si>
    <t>025-278-3268</t>
    <phoneticPr fontId="3"/>
  </si>
  <si>
    <t>025-333-0575</t>
    <phoneticPr fontId="3"/>
  </si>
  <si>
    <t>石黒　弘</t>
    <phoneticPr fontId="3"/>
  </si>
  <si>
    <t>中野　源史郎</t>
    <rPh sb="3" eb="4">
      <t>ミナモト</t>
    </rPh>
    <rPh sb="4" eb="6">
      <t>シロウ</t>
    </rPh>
    <phoneticPr fontId="3"/>
  </si>
  <si>
    <t>956-0015</t>
    <phoneticPr fontId="3"/>
  </si>
  <si>
    <t>新潟市秋葉区川口578-7</t>
    <rPh sb="0" eb="3">
      <t>ニイガタシ</t>
    </rPh>
    <rPh sb="3" eb="6">
      <t>アキハク</t>
    </rPh>
    <rPh sb="6" eb="8">
      <t>カワグチ</t>
    </rPh>
    <phoneticPr fontId="3"/>
  </si>
  <si>
    <t>0250-23-6070</t>
    <phoneticPr fontId="3"/>
  </si>
  <si>
    <t>0250-23-6088</t>
    <phoneticPr fontId="3"/>
  </si>
  <si>
    <t>建設機械</t>
    <rPh sb="0" eb="4">
      <t>ケンセツキカイ</t>
    </rPh>
    <phoneticPr fontId="3"/>
  </si>
  <si>
    <t>重機　建設機械</t>
    <rPh sb="0" eb="2">
      <t>ジュウキ</t>
    </rPh>
    <rPh sb="3" eb="7">
      <t>ケンセツキカイ</t>
    </rPh>
    <phoneticPr fontId="3"/>
  </si>
  <si>
    <t>車両の部品　電装品　タイヤ</t>
    <phoneticPr fontId="3"/>
  </si>
  <si>
    <t>除雪車</t>
    <rPh sb="0" eb="3">
      <t>ジョセツシャ</t>
    </rPh>
    <phoneticPr fontId="3"/>
  </si>
  <si>
    <t>建設機械・除雪車修繕</t>
    <rPh sb="0" eb="2">
      <t>ケンセツ</t>
    </rPh>
    <rPh sb="2" eb="4">
      <t>キカイ</t>
    </rPh>
    <rPh sb="5" eb="8">
      <t>ジョセツシャ</t>
    </rPh>
    <rPh sb="8" eb="10">
      <t>シュウゼン</t>
    </rPh>
    <phoneticPr fontId="3"/>
  </si>
  <si>
    <t>大濱　正人</t>
    <rPh sb="0" eb="2">
      <t>オオハマ</t>
    </rPh>
    <rPh sb="3" eb="5">
      <t>マサト</t>
    </rPh>
    <phoneticPr fontId="3"/>
  </si>
  <si>
    <t>新潟市中央区万代4丁目4番27号</t>
    <rPh sb="0" eb="3">
      <t>ニイガタシ</t>
    </rPh>
    <rPh sb="3" eb="8">
      <t>チュウオウクバンダイ</t>
    </rPh>
    <rPh sb="9" eb="11">
      <t>チョウメ</t>
    </rPh>
    <rPh sb="12" eb="13">
      <t>バン</t>
    </rPh>
    <rPh sb="15" eb="16">
      <t>ゴウ</t>
    </rPh>
    <phoneticPr fontId="3"/>
  </si>
  <si>
    <t>025-245-3883</t>
    <phoneticPr fontId="3"/>
  </si>
  <si>
    <t>025-241-9082</t>
    <phoneticPr fontId="3"/>
  </si>
  <si>
    <t>支所長</t>
    <rPh sb="0" eb="2">
      <t>シショ</t>
    </rPh>
    <rPh sb="2" eb="3">
      <t>チョウ</t>
    </rPh>
    <phoneticPr fontId="3"/>
  </si>
  <si>
    <t>茂木　稔之</t>
    <phoneticPr fontId="3"/>
  </si>
  <si>
    <t>沖電気工業株式会社　群馬支店</t>
    <phoneticPr fontId="3"/>
  </si>
  <si>
    <t>鴇田　秀行</t>
    <phoneticPr fontId="3"/>
  </si>
  <si>
    <t>370-8585</t>
    <phoneticPr fontId="3"/>
  </si>
  <si>
    <t>群馬県高崎市双葉町3番1号</t>
    <phoneticPr fontId="3"/>
  </si>
  <si>
    <t>その他の物品</t>
    <rPh sb="2" eb="3">
      <t>タ</t>
    </rPh>
    <rPh sb="4" eb="6">
      <t>ブッピン</t>
    </rPh>
    <phoneticPr fontId="3"/>
  </si>
  <si>
    <t>その他の委託業務</t>
    <rPh sb="2" eb="3">
      <t>タ</t>
    </rPh>
    <rPh sb="4" eb="6">
      <t>イタク</t>
    </rPh>
    <rPh sb="6" eb="8">
      <t>ギョウム</t>
    </rPh>
    <phoneticPr fontId="3"/>
  </si>
  <si>
    <t>深井</t>
    <rPh sb="0" eb="2">
      <t>フカイ</t>
    </rPh>
    <phoneticPr fontId="3"/>
  </si>
  <si>
    <t>調理用ポリ手袋　　ポリ袋　食品包装用ラップ　食中毒予防消耗品　厨房機器用専用洗剤</t>
    <rPh sb="0" eb="3">
      <t>チョウリヨウ</t>
    </rPh>
    <rPh sb="5" eb="7">
      <t>テブクロ</t>
    </rPh>
    <rPh sb="11" eb="12">
      <t>フクロ</t>
    </rPh>
    <rPh sb="31" eb="33">
      <t>チュウボウ</t>
    </rPh>
    <rPh sb="33" eb="36">
      <t>キキヨウ</t>
    </rPh>
    <rPh sb="36" eb="38">
      <t>センヨウ</t>
    </rPh>
    <rPh sb="38" eb="40">
      <t>センザイ</t>
    </rPh>
    <phoneticPr fontId="3"/>
  </si>
  <si>
    <t>事務担当者</t>
    <rPh sb="0" eb="5">
      <t>ジムタントウシャ</t>
    </rPh>
    <phoneticPr fontId="3"/>
  </si>
  <si>
    <t>水質・環境測定用機器　気象測量・観測用機器　分析機器　各種計測機器類</t>
    <rPh sb="27" eb="29">
      <t>カクシュ</t>
    </rPh>
    <rPh sb="29" eb="33">
      <t>ケイソクキキ</t>
    </rPh>
    <rPh sb="33" eb="34">
      <t>ルイ</t>
    </rPh>
    <phoneticPr fontId="3"/>
  </si>
  <si>
    <t>朝日テック(株)</t>
    <rPh sb="0" eb="2">
      <t>アサヒ</t>
    </rPh>
    <rPh sb="6" eb="7">
      <t>カブ</t>
    </rPh>
    <phoneticPr fontId="3"/>
  </si>
  <si>
    <t>代表取締役</t>
    <rPh sb="0" eb="5">
      <t>ダイヒョウトリシマリヤク</t>
    </rPh>
    <phoneticPr fontId="3"/>
  </si>
  <si>
    <t>浮島　一隆</t>
    <rPh sb="0" eb="2">
      <t>ウキシマ</t>
    </rPh>
    <rPh sb="3" eb="4">
      <t>カズ</t>
    </rPh>
    <rPh sb="4" eb="5">
      <t>タカ</t>
    </rPh>
    <phoneticPr fontId="3"/>
  </si>
  <si>
    <t>957-0056</t>
    <phoneticPr fontId="3"/>
  </si>
  <si>
    <t>新発田市大栄町3-5-7</t>
    <rPh sb="0" eb="4">
      <t>シバタシ</t>
    </rPh>
    <rPh sb="4" eb="7">
      <t>ダイエイチョウ</t>
    </rPh>
    <phoneticPr fontId="3"/>
  </si>
  <si>
    <t>0254-26-3850</t>
    <phoneticPr fontId="3"/>
  </si>
  <si>
    <t>0254-26-3880</t>
    <phoneticPr fontId="3"/>
  </si>
  <si>
    <t>車椅子　リハビリ器具　補聴器　介護用品</t>
    <phoneticPr fontId="3"/>
  </si>
  <si>
    <t>診療所で使用する医療用機器　AED　薬用保冷庫　保健室用機器</t>
    <phoneticPr fontId="3"/>
  </si>
  <si>
    <t>包帯　ガーゼ　脱脂綿　マスク　手指消毒剤</t>
    <phoneticPr fontId="3"/>
  </si>
  <si>
    <t>担架　保存食</t>
    <phoneticPr fontId="3"/>
  </si>
  <si>
    <t>歯科材料</t>
    <phoneticPr fontId="3"/>
  </si>
  <si>
    <t>104-0053</t>
    <phoneticPr fontId="3"/>
  </si>
  <si>
    <t>東京都中央区晴海三丁目5番1号</t>
    <rPh sb="0" eb="3">
      <t>トウキョウト</t>
    </rPh>
    <rPh sb="3" eb="6">
      <t>チュウオウク</t>
    </rPh>
    <rPh sb="6" eb="8">
      <t>ハルミ</t>
    </rPh>
    <rPh sb="8" eb="11">
      <t>サンチョウメ</t>
    </rPh>
    <rPh sb="12" eb="13">
      <t>バン</t>
    </rPh>
    <rPh sb="14" eb="15">
      <t>ゴウ</t>
    </rPh>
    <phoneticPr fontId="3"/>
  </si>
  <si>
    <t>村上　竜太</t>
    <rPh sb="0" eb="2">
      <t>ムラカミ</t>
    </rPh>
    <rPh sb="3" eb="5">
      <t>リュウタ</t>
    </rPh>
    <phoneticPr fontId="3"/>
  </si>
  <si>
    <t>03-5560-6433</t>
    <phoneticPr fontId="3"/>
  </si>
  <si>
    <t>03-5560-6593</t>
    <phoneticPr fontId="3"/>
  </si>
  <si>
    <t>し尿処理場、最終処分場運転管理業務</t>
    <rPh sb="1" eb="5">
      <t>ニョウショリジョウ</t>
    </rPh>
    <rPh sb="6" eb="11">
      <t>サイシュウショブンジョウ</t>
    </rPh>
    <rPh sb="11" eb="15">
      <t>ウンテン</t>
    </rPh>
    <rPh sb="15" eb="17">
      <t>ギョウム</t>
    </rPh>
    <phoneticPr fontId="3"/>
  </si>
  <si>
    <t>025-280-9381</t>
    <phoneticPr fontId="3"/>
  </si>
  <si>
    <t>025-280-0481</t>
    <phoneticPr fontId="3"/>
  </si>
  <si>
    <t>環境アセスメント調査</t>
    <phoneticPr fontId="3"/>
  </si>
  <si>
    <t>保菌検査</t>
    <rPh sb="0" eb="2">
      <t>ホキン</t>
    </rPh>
    <rPh sb="2" eb="4">
      <t>ケンサ</t>
    </rPh>
    <phoneticPr fontId="3"/>
  </si>
  <si>
    <t>簡易専用水道検査</t>
    <rPh sb="0" eb="2">
      <t>カンイ</t>
    </rPh>
    <rPh sb="2" eb="4">
      <t>センヨウ</t>
    </rPh>
    <rPh sb="4" eb="8">
      <t>スイドウケンサ</t>
    </rPh>
    <phoneticPr fontId="3"/>
  </si>
  <si>
    <t>小畑 怜子</t>
    <rPh sb="0" eb="2">
      <t>オバタ</t>
    </rPh>
    <rPh sb="3" eb="5">
      <t>レイコ</t>
    </rPh>
    <phoneticPr fontId="3"/>
  </si>
  <si>
    <t>防寒コート　作業用ズボン　雨具</t>
    <phoneticPr fontId="3"/>
  </si>
  <si>
    <t>ユスリカ防除</t>
    <phoneticPr fontId="3"/>
  </si>
  <si>
    <t>出来島 茂</t>
    <rPh sb="0" eb="3">
      <t>デキジマ</t>
    </rPh>
    <rPh sb="4" eb="5">
      <t>シゲル</t>
    </rPh>
    <phoneticPr fontId="3"/>
  </si>
  <si>
    <t>古田島 裕一</t>
    <rPh sb="0" eb="3">
      <t>コダジマ</t>
    </rPh>
    <rPh sb="4" eb="6">
      <t>ユウイチ</t>
    </rPh>
    <phoneticPr fontId="3"/>
  </si>
  <si>
    <t>貯水槽清掃業務</t>
    <rPh sb="0" eb="3">
      <t>チョスイソウ</t>
    </rPh>
    <rPh sb="3" eb="5">
      <t>セイソウ</t>
    </rPh>
    <rPh sb="5" eb="7">
      <t>ギョウム</t>
    </rPh>
    <phoneticPr fontId="3"/>
  </si>
  <si>
    <t>コンピュータ関係以外の機械器具等リース</t>
    <rPh sb="6" eb="8">
      <t>カンケイ</t>
    </rPh>
    <rPh sb="8" eb="10">
      <t>イガイ</t>
    </rPh>
    <rPh sb="11" eb="13">
      <t>キカイ</t>
    </rPh>
    <rPh sb="13" eb="15">
      <t>キグ</t>
    </rPh>
    <rPh sb="15" eb="16">
      <t>トウ</t>
    </rPh>
    <phoneticPr fontId="3"/>
  </si>
  <si>
    <t>高圧ガス販売</t>
    <rPh sb="0" eb="2">
      <t>コウアツ</t>
    </rPh>
    <rPh sb="4" eb="6">
      <t>ハンバイ</t>
    </rPh>
    <phoneticPr fontId="3"/>
  </si>
  <si>
    <t>コンピュータ保守　管理</t>
    <rPh sb="6" eb="8">
      <t>ホシュ</t>
    </rPh>
    <rPh sb="9" eb="11">
      <t>カンリ</t>
    </rPh>
    <phoneticPr fontId="3"/>
  </si>
  <si>
    <t>システム開発　保守　運用</t>
    <rPh sb="4" eb="6">
      <t>カイハツ</t>
    </rPh>
    <rPh sb="7" eb="9">
      <t>ホシュ</t>
    </rPh>
    <rPh sb="10" eb="12">
      <t>ウンヨウ</t>
    </rPh>
    <phoneticPr fontId="3"/>
  </si>
  <si>
    <t>設備運転監視業務　保全業務</t>
    <rPh sb="0" eb="4">
      <t>セツビウンテン</t>
    </rPh>
    <rPh sb="4" eb="8">
      <t>カンシギョウム</t>
    </rPh>
    <rPh sb="9" eb="13">
      <t>ホゼンギョウム</t>
    </rPh>
    <phoneticPr fontId="3"/>
  </si>
  <si>
    <t>空調設備保守点検</t>
    <rPh sb="0" eb="4">
      <t>クウチョウセツビ</t>
    </rPh>
    <rPh sb="4" eb="8">
      <t>ホシュテンケン</t>
    </rPh>
    <phoneticPr fontId="3"/>
  </si>
  <si>
    <t>消防設備　防火設備保守点検</t>
    <phoneticPr fontId="3"/>
  </si>
  <si>
    <t>貯水槽清掃業務　貯水槽点検業務</t>
    <rPh sb="0" eb="3">
      <t>チョスイソウ</t>
    </rPh>
    <rPh sb="3" eb="7">
      <t>セイソウギョウム</t>
    </rPh>
    <rPh sb="8" eb="11">
      <t>チョスイソウ</t>
    </rPh>
    <rPh sb="11" eb="15">
      <t>テンケンギョウム</t>
    </rPh>
    <phoneticPr fontId="3"/>
  </si>
  <si>
    <t>草刈機　刈払機</t>
    <phoneticPr fontId="3"/>
  </si>
  <si>
    <t>情報処理サービス</t>
  </si>
  <si>
    <t>道路標識</t>
    <rPh sb="0" eb="4">
      <t>ドウロヒョウシキ</t>
    </rPh>
    <phoneticPr fontId="3"/>
  </si>
  <si>
    <t>二階堂　茂</t>
    <rPh sb="0" eb="3">
      <t>ニカイドウ</t>
    </rPh>
    <rPh sb="4" eb="5">
      <t>シゲル</t>
    </rPh>
    <phoneticPr fontId="3"/>
  </si>
  <si>
    <t>火葬残骨灰の処理業務</t>
    <rPh sb="0" eb="2">
      <t>カソウ</t>
    </rPh>
    <rPh sb="2" eb="3">
      <t>ザン</t>
    </rPh>
    <rPh sb="3" eb="4">
      <t>コツ</t>
    </rPh>
    <rPh sb="4" eb="5">
      <t>ハイ</t>
    </rPh>
    <rPh sb="6" eb="8">
      <t>ショリ</t>
    </rPh>
    <rPh sb="8" eb="10">
      <t>ギョウム</t>
    </rPh>
    <phoneticPr fontId="3"/>
  </si>
  <si>
    <t>シンク　ガステーブル　給食用厨房機器　EHP</t>
    <phoneticPr fontId="3"/>
  </si>
  <si>
    <t>水質・環境測定用機器　気象測量・観測用機器</t>
    <rPh sb="11" eb="13">
      <t>キショウ</t>
    </rPh>
    <rPh sb="13" eb="15">
      <t>ソクリョウ</t>
    </rPh>
    <rPh sb="16" eb="18">
      <t>カンソク</t>
    </rPh>
    <rPh sb="18" eb="19">
      <t>ヨウ</t>
    </rPh>
    <rPh sb="19" eb="21">
      <t>キキ</t>
    </rPh>
    <phoneticPr fontId="3"/>
  </si>
  <si>
    <t>テレビ　録画再生機　冷蔵庫　掃除機　洗濯機　空気清浄機　加湿器　施設用電器部品　テレメータ装置　PLC</t>
    <rPh sb="4" eb="9">
      <t>ロクガサイセイキ</t>
    </rPh>
    <rPh sb="10" eb="13">
      <t>レイゾウコ</t>
    </rPh>
    <rPh sb="14" eb="17">
      <t>ソウジキ</t>
    </rPh>
    <rPh sb="18" eb="21">
      <t>センタクキ</t>
    </rPh>
    <rPh sb="22" eb="27">
      <t>クウキセイジョウキ</t>
    </rPh>
    <rPh sb="28" eb="31">
      <t>カシツキ</t>
    </rPh>
    <rPh sb="32" eb="35">
      <t>シセツヨウ</t>
    </rPh>
    <rPh sb="35" eb="37">
      <t>デンキ</t>
    </rPh>
    <rPh sb="37" eb="39">
      <t>ブヒン</t>
    </rPh>
    <rPh sb="45" eb="47">
      <t>ソウチ</t>
    </rPh>
    <phoneticPr fontId="3"/>
  </si>
  <si>
    <t>電気ストーブ　電気温風器　GHP</t>
    <phoneticPr fontId="3"/>
  </si>
  <si>
    <t>教室用暖房機　施設用暖房機　送風機</t>
    <rPh sb="0" eb="3">
      <t>キョウシツヨウ</t>
    </rPh>
    <rPh sb="3" eb="6">
      <t>ダンボウキ</t>
    </rPh>
    <rPh sb="7" eb="10">
      <t>シセツヨウ</t>
    </rPh>
    <rPh sb="10" eb="13">
      <t>ダンボウキ</t>
    </rPh>
    <rPh sb="14" eb="17">
      <t>ソウフウキ</t>
    </rPh>
    <phoneticPr fontId="3"/>
  </si>
  <si>
    <t>教室用暖房機　施設用暖房機　KHP</t>
    <phoneticPr fontId="3"/>
  </si>
  <si>
    <t>新発田市富塚町2-3-25</t>
    <rPh sb="0" eb="4">
      <t>シバタシ</t>
    </rPh>
    <rPh sb="4" eb="7">
      <t>トミツカチョウ</t>
    </rPh>
    <phoneticPr fontId="3"/>
  </si>
  <si>
    <t>出入り管理システム</t>
    <rPh sb="0" eb="2">
      <t>デイ</t>
    </rPh>
    <rPh sb="3" eb="5">
      <t>カンリ</t>
    </rPh>
    <phoneticPr fontId="3"/>
  </si>
  <si>
    <t>マスク　手指消毒剤　感染症対策商品　防護服パック</t>
    <rPh sb="4" eb="6">
      <t>テユビ</t>
    </rPh>
    <rPh sb="6" eb="9">
      <t>ショウドクザイ</t>
    </rPh>
    <rPh sb="10" eb="13">
      <t>カンセンショウ</t>
    </rPh>
    <rPh sb="13" eb="15">
      <t>タイサク</t>
    </rPh>
    <rPh sb="15" eb="17">
      <t>ショウヒン</t>
    </rPh>
    <rPh sb="18" eb="21">
      <t>ボウゴフク</t>
    </rPh>
    <phoneticPr fontId="3"/>
  </si>
  <si>
    <t>株式会社北越機電</t>
  </si>
  <si>
    <t>025-268-5133</t>
    <phoneticPr fontId="3"/>
  </si>
  <si>
    <t>025-260-1937</t>
    <phoneticPr fontId="3"/>
  </si>
  <si>
    <t>保管庫　スチール製ロッカー　下駄箱　各種棚</t>
    <rPh sb="0" eb="3">
      <t>ホカンコ</t>
    </rPh>
    <rPh sb="8" eb="9">
      <t>セイ</t>
    </rPh>
    <rPh sb="14" eb="17">
      <t>ゲタバコ</t>
    </rPh>
    <rPh sb="18" eb="20">
      <t>カクシュ</t>
    </rPh>
    <rPh sb="20" eb="21">
      <t>ダナ</t>
    </rPh>
    <phoneticPr fontId="3"/>
  </si>
  <si>
    <t>木製家具　オーダーメイド家具　木製ロッカー　特注ロッカー</t>
    <rPh sb="0" eb="2">
      <t>モクセイ</t>
    </rPh>
    <rPh sb="2" eb="4">
      <t>カグ</t>
    </rPh>
    <rPh sb="12" eb="14">
      <t>カグ</t>
    </rPh>
    <rPh sb="15" eb="17">
      <t>モクセイ</t>
    </rPh>
    <rPh sb="22" eb="24">
      <t>トクチュウ</t>
    </rPh>
    <phoneticPr fontId="3"/>
  </si>
  <si>
    <t>石けん　ワックス類　家庭用金物　荒物　ビニール用品　手袋　</t>
    <rPh sb="16" eb="18">
      <t>アラモノ</t>
    </rPh>
    <phoneticPr fontId="3"/>
  </si>
  <si>
    <t>仮設建物　緑化商品　歩行補助器具　LED照明器具　防犯カメラ</t>
    <rPh sb="0" eb="1">
      <t>カリ</t>
    </rPh>
    <rPh sb="2" eb="4">
      <t>タテモノ</t>
    </rPh>
    <rPh sb="5" eb="7">
      <t>リョッカ</t>
    </rPh>
    <rPh sb="7" eb="9">
      <t>ショウヒン</t>
    </rPh>
    <rPh sb="10" eb="16">
      <t>ホコウホジョキグ</t>
    </rPh>
    <rPh sb="20" eb="22">
      <t>ショウメイ</t>
    </rPh>
    <rPh sb="22" eb="24">
      <t>キグ</t>
    </rPh>
    <rPh sb="25" eb="27">
      <t>ボウハン</t>
    </rPh>
    <phoneticPr fontId="3"/>
  </si>
  <si>
    <t>仮設事務所</t>
    <rPh sb="2" eb="5">
      <t>ジムショ</t>
    </rPh>
    <phoneticPr fontId="3"/>
  </si>
  <si>
    <t>クーラー</t>
    <phoneticPr fontId="3"/>
  </si>
  <si>
    <t>普通自動車　軽自動車</t>
    <rPh sb="0" eb="5">
      <t>フツウジドウシャ</t>
    </rPh>
    <rPh sb="6" eb="10">
      <t>ケイジドウシャ</t>
    </rPh>
    <phoneticPr fontId="3"/>
  </si>
  <si>
    <t>事務用机・椅子</t>
    <rPh sb="0" eb="3">
      <t>ジムヨウ</t>
    </rPh>
    <rPh sb="3" eb="4">
      <t>ツクエ</t>
    </rPh>
    <rPh sb="5" eb="7">
      <t>イス</t>
    </rPh>
    <phoneticPr fontId="3"/>
  </si>
  <si>
    <t>025-256-1364</t>
    <phoneticPr fontId="3"/>
  </si>
  <si>
    <t>予算書　決算書　報告書</t>
    <rPh sb="8" eb="11">
      <t>ホウコクショ</t>
    </rPh>
    <phoneticPr fontId="3"/>
  </si>
  <si>
    <t>鉄屑</t>
    <phoneticPr fontId="3"/>
  </si>
  <si>
    <t>ごみ焼却場運転管理業務　不燃物処理場運転管理業務</t>
    <rPh sb="2" eb="5">
      <t>ショウキャクジョウ</t>
    </rPh>
    <rPh sb="5" eb="7">
      <t>ウンテン</t>
    </rPh>
    <rPh sb="7" eb="11">
      <t>カンリギョウム</t>
    </rPh>
    <rPh sb="12" eb="18">
      <t>フネンブツショリジョウ</t>
    </rPh>
    <rPh sb="18" eb="24">
      <t>ウンテンカンリギョウム</t>
    </rPh>
    <phoneticPr fontId="3"/>
  </si>
  <si>
    <t>下水道管路・施設　調査・保守管理</t>
    <rPh sb="0" eb="3">
      <t>ゲスイドウ</t>
    </rPh>
    <rPh sb="3" eb="5">
      <t>カンロ</t>
    </rPh>
    <rPh sb="6" eb="8">
      <t>シセツ</t>
    </rPh>
    <rPh sb="9" eb="11">
      <t>チョウサ</t>
    </rPh>
    <rPh sb="12" eb="14">
      <t>ホシュ</t>
    </rPh>
    <rPh sb="14" eb="16">
      <t>カンリ</t>
    </rPh>
    <phoneticPr fontId="3"/>
  </si>
  <si>
    <t>破砕機　振動篩機</t>
    <rPh sb="0" eb="3">
      <t>ハサイキ</t>
    </rPh>
    <rPh sb="4" eb="6">
      <t>シンドウ</t>
    </rPh>
    <rPh sb="7" eb="8">
      <t>キ</t>
    </rPh>
    <phoneticPr fontId="3"/>
  </si>
  <si>
    <t>第一法規株式会社　販売促進第二部　関信越エリア</t>
    <rPh sb="0" eb="2">
      <t>ダイイチ</t>
    </rPh>
    <rPh sb="2" eb="4">
      <t>ホウキ</t>
    </rPh>
    <rPh sb="4" eb="8">
      <t>カブシキガイシャ</t>
    </rPh>
    <rPh sb="9" eb="13">
      <t>ハンバイソクシン</t>
    </rPh>
    <rPh sb="13" eb="14">
      <t>ダイ</t>
    </rPh>
    <rPh sb="14" eb="16">
      <t>ニブ</t>
    </rPh>
    <rPh sb="17" eb="20">
      <t>カンシンエツ</t>
    </rPh>
    <phoneticPr fontId="3"/>
  </si>
  <si>
    <t>エリアマネージャー</t>
    <phoneticPr fontId="3"/>
  </si>
  <si>
    <t>丸山　一幸</t>
    <rPh sb="0" eb="2">
      <t>マルヤマ</t>
    </rPh>
    <rPh sb="3" eb="5">
      <t>カズユキ</t>
    </rPh>
    <phoneticPr fontId="3"/>
  </si>
  <si>
    <t>定期刊行物　一般図書</t>
    <rPh sb="0" eb="2">
      <t>テイキ</t>
    </rPh>
    <rPh sb="2" eb="5">
      <t>カンコウブツ</t>
    </rPh>
    <rPh sb="6" eb="8">
      <t>イッパン</t>
    </rPh>
    <rPh sb="8" eb="10">
      <t>トショ</t>
    </rPh>
    <phoneticPr fontId="3"/>
  </si>
  <si>
    <t>カメラ　デジタルカメラ</t>
    <phoneticPr fontId="3"/>
  </si>
  <si>
    <t>パンフレット　ポスター　アルバム</t>
    <phoneticPr fontId="3"/>
  </si>
  <si>
    <t>計画策定</t>
    <rPh sb="0" eb="4">
      <t>ケイカクサクテイ</t>
    </rPh>
    <phoneticPr fontId="3"/>
  </si>
  <si>
    <t>コンピュータ保守　管理</t>
    <rPh sb="6" eb="8">
      <t>ホシュ</t>
    </rPh>
    <rPh sb="9" eb="11">
      <t>カンリ</t>
    </rPh>
    <phoneticPr fontId="3"/>
  </si>
  <si>
    <t>生ごみ処理機　分煙機</t>
    <rPh sb="0" eb="1">
      <t>ナマ</t>
    </rPh>
    <rPh sb="3" eb="6">
      <t>ショリキ</t>
    </rPh>
    <rPh sb="7" eb="9">
      <t>ブンケムリ</t>
    </rPh>
    <rPh sb="9" eb="10">
      <t>キ</t>
    </rPh>
    <phoneticPr fontId="3"/>
  </si>
  <si>
    <t>木村　裕貴</t>
    <rPh sb="0" eb="2">
      <t>キムラ</t>
    </rPh>
    <rPh sb="3" eb="4">
      <t>ユウ</t>
    </rPh>
    <rPh sb="4" eb="5">
      <t>タカシ</t>
    </rPh>
    <phoneticPr fontId="3"/>
  </si>
  <si>
    <t>執行役員　新潟営業所長</t>
    <rPh sb="0" eb="4">
      <t>シッコウヤクイン</t>
    </rPh>
    <rPh sb="5" eb="7">
      <t>ニイガタ</t>
    </rPh>
    <rPh sb="7" eb="11">
      <t>エイギョウショチョウ</t>
    </rPh>
    <phoneticPr fontId="3"/>
  </si>
  <si>
    <t>赤澤　勝史</t>
    <rPh sb="0" eb="2">
      <t>アカザワ</t>
    </rPh>
    <rPh sb="3" eb="4">
      <t>カツ</t>
    </rPh>
    <rPh sb="4" eb="5">
      <t>フミ</t>
    </rPh>
    <phoneticPr fontId="3"/>
  </si>
  <si>
    <t>025-271-5581</t>
    <phoneticPr fontId="3"/>
  </si>
  <si>
    <t>セメント　石灰　コンクリート</t>
    <phoneticPr fontId="3"/>
  </si>
  <si>
    <t>総務部　総務課　課長</t>
    <rPh sb="0" eb="3">
      <t>ソウムブ</t>
    </rPh>
    <rPh sb="4" eb="7">
      <t>ソウムカ</t>
    </rPh>
    <rPh sb="8" eb="10">
      <t>カチョウ</t>
    </rPh>
    <phoneticPr fontId="3"/>
  </si>
  <si>
    <t>消防ポンプ　ホース　吸水管　消火器　避難救助器具　救命袋　ヘルメット　保存食　ホース格納箱</t>
    <rPh sb="0" eb="2">
      <t>ショウボウ</t>
    </rPh>
    <rPh sb="10" eb="12">
      <t>キュウスイ</t>
    </rPh>
    <rPh sb="12" eb="13">
      <t>カン</t>
    </rPh>
    <rPh sb="14" eb="17">
      <t>ショウカキ</t>
    </rPh>
    <rPh sb="18" eb="20">
      <t>ヒナン</t>
    </rPh>
    <rPh sb="20" eb="22">
      <t>キュウジョ</t>
    </rPh>
    <rPh sb="22" eb="24">
      <t>キグ</t>
    </rPh>
    <rPh sb="25" eb="27">
      <t>キュウメイ</t>
    </rPh>
    <rPh sb="27" eb="28">
      <t>フクロ</t>
    </rPh>
    <rPh sb="35" eb="38">
      <t>ホゾンショク</t>
    </rPh>
    <rPh sb="42" eb="44">
      <t>カクノウ</t>
    </rPh>
    <rPh sb="44" eb="45">
      <t>バコ</t>
    </rPh>
    <phoneticPr fontId="3"/>
  </si>
  <si>
    <t>駐車場用発券機　駐車場管理設備機器</t>
    <rPh sb="0" eb="4">
      <t>チュウシャジョウヨウ</t>
    </rPh>
    <rPh sb="4" eb="7">
      <t>ハッケンキ</t>
    </rPh>
    <rPh sb="8" eb="11">
      <t>チュウシャジョウ</t>
    </rPh>
    <rPh sb="11" eb="15">
      <t>カンリセツビ</t>
    </rPh>
    <rPh sb="15" eb="17">
      <t>キキ</t>
    </rPh>
    <phoneticPr fontId="3"/>
  </si>
  <si>
    <t>パソコン　プリンター　コンピューター周辺機器　ソフトウエア</t>
    <rPh sb="18" eb="22">
      <t>シュウヘンキキ</t>
    </rPh>
    <phoneticPr fontId="3"/>
  </si>
  <si>
    <t>コンピュータ機器　パソコン　プリンター　タブレット</t>
    <rPh sb="6" eb="8">
      <t>キキ</t>
    </rPh>
    <phoneticPr fontId="3"/>
  </si>
  <si>
    <t>コンピュータ機器　システムリース　情報処理機器（ホストコンピュータ、クライアントサーバ等）</t>
    <rPh sb="17" eb="19">
      <t>ジョウホウ</t>
    </rPh>
    <rPh sb="19" eb="21">
      <t>ショリ</t>
    </rPh>
    <rPh sb="21" eb="23">
      <t>キキ</t>
    </rPh>
    <rPh sb="43" eb="44">
      <t>トウ</t>
    </rPh>
    <phoneticPr fontId="3"/>
  </si>
  <si>
    <t>コンピュータ関係以外の機械器具等リース　通信機器　複写機</t>
    <rPh sb="20" eb="22">
      <t>ツウシン</t>
    </rPh>
    <rPh sb="22" eb="24">
      <t>キキ</t>
    </rPh>
    <rPh sb="25" eb="28">
      <t>フクシャキ</t>
    </rPh>
    <phoneticPr fontId="3"/>
  </si>
  <si>
    <t>理化学機械　フォークリフト等　上記以外の物品リース</t>
    <rPh sb="0" eb="3">
      <t>リカガク</t>
    </rPh>
    <rPh sb="3" eb="5">
      <t>キカイ</t>
    </rPh>
    <rPh sb="13" eb="14">
      <t>トウ</t>
    </rPh>
    <rPh sb="15" eb="19">
      <t>ジョウキイガイ</t>
    </rPh>
    <rPh sb="20" eb="22">
      <t>ブッピン</t>
    </rPh>
    <phoneticPr fontId="3"/>
  </si>
  <si>
    <t>下水道処理施設使用薬品　水道水処理施設使用薬品　プール薬品　活性炭　工業薬品全般</t>
    <rPh sb="30" eb="33">
      <t>カッセイタン</t>
    </rPh>
    <rPh sb="34" eb="36">
      <t>コウギョウ</t>
    </rPh>
    <rPh sb="36" eb="38">
      <t>ヤクヒン</t>
    </rPh>
    <rPh sb="38" eb="40">
      <t>ゼンパン</t>
    </rPh>
    <phoneticPr fontId="3"/>
  </si>
  <si>
    <t>バグフィルター用ろ布　リテーナー</t>
    <rPh sb="7" eb="8">
      <t>ヨウ</t>
    </rPh>
    <rPh sb="9" eb="10">
      <t>ヌノ</t>
    </rPh>
    <phoneticPr fontId="3"/>
  </si>
  <si>
    <t>肥料　飼料等</t>
    <rPh sb="0" eb="2">
      <t>ヒリョウ</t>
    </rPh>
    <rPh sb="3" eb="5">
      <t>シリョウ</t>
    </rPh>
    <rPh sb="5" eb="6">
      <t>トウ</t>
    </rPh>
    <phoneticPr fontId="3"/>
  </si>
  <si>
    <t>テレビ　録画再生機　冷蔵庫　掃除機　洗濯機　空気清浄機　加湿器　乾電池　コンセント　施設用電器部品　照明器具類　換気扇類　時計類・他電気関係器具</t>
    <rPh sb="50" eb="54">
      <t>ショウメイキグ</t>
    </rPh>
    <rPh sb="54" eb="55">
      <t>ルイ</t>
    </rPh>
    <rPh sb="56" eb="59">
      <t>カンキセン</t>
    </rPh>
    <rPh sb="59" eb="60">
      <t>ルイ</t>
    </rPh>
    <rPh sb="61" eb="64">
      <t>トケイルイ</t>
    </rPh>
    <rPh sb="65" eb="66">
      <t>ホカ</t>
    </rPh>
    <rPh sb="66" eb="70">
      <t>デンキカンケイ</t>
    </rPh>
    <rPh sb="70" eb="72">
      <t>キグ</t>
    </rPh>
    <phoneticPr fontId="3"/>
  </si>
  <si>
    <t>株式会社NKSコーポレーション新潟支店</t>
    <rPh sb="0" eb="4">
      <t>カブシキガイシャ</t>
    </rPh>
    <rPh sb="15" eb="19">
      <t>ニイガタシテン</t>
    </rPh>
    <phoneticPr fontId="3"/>
  </si>
  <si>
    <t>支店長</t>
    <phoneticPr fontId="3"/>
  </si>
  <si>
    <t>中野　幸広</t>
    <rPh sb="0" eb="2">
      <t>ナカノ</t>
    </rPh>
    <rPh sb="3" eb="5">
      <t>ユキヒロ</t>
    </rPh>
    <phoneticPr fontId="3"/>
  </si>
  <si>
    <t>950-0914</t>
  </si>
  <si>
    <t>950-0914</t>
    <phoneticPr fontId="3"/>
  </si>
  <si>
    <t>新潟市中央区紫竹山2-5-40</t>
    <rPh sb="0" eb="3">
      <t>ニイガタシ</t>
    </rPh>
    <rPh sb="3" eb="6">
      <t>チュウオウク</t>
    </rPh>
    <rPh sb="6" eb="9">
      <t>シチクヤマ</t>
    </rPh>
    <phoneticPr fontId="3"/>
  </si>
  <si>
    <t>025-245-6000</t>
    <phoneticPr fontId="3"/>
  </si>
  <si>
    <t>025-245-5010</t>
    <phoneticPr fontId="3"/>
  </si>
  <si>
    <t>窓口での受付案内業務</t>
    <phoneticPr fontId="3"/>
  </si>
  <si>
    <t>夜間管理業務</t>
    <rPh sb="0" eb="6">
      <t>ヤカンカンリギョウム</t>
    </rPh>
    <phoneticPr fontId="3"/>
  </si>
  <si>
    <t>ボイラー保守点検</t>
    <phoneticPr fontId="3"/>
  </si>
  <si>
    <t>配電設備保守点検</t>
    <rPh sb="0" eb="4">
      <t>ハイデンセツビ</t>
    </rPh>
    <rPh sb="4" eb="8">
      <t>ホシュテンケン</t>
    </rPh>
    <phoneticPr fontId="3"/>
  </si>
  <si>
    <t>貯水槽清掃業務　貯水槽点検業務</t>
    <phoneticPr fontId="3"/>
  </si>
  <si>
    <t>ねずみ駆除</t>
    <rPh sb="3" eb="5">
      <t>クジョ</t>
    </rPh>
    <phoneticPr fontId="3"/>
  </si>
  <si>
    <t>産業廃棄物収集運搬</t>
    <rPh sb="0" eb="5">
      <t>サンギョウハイキブツ</t>
    </rPh>
    <rPh sb="5" eb="9">
      <t>シュウシュウウンパン</t>
    </rPh>
    <phoneticPr fontId="3"/>
  </si>
  <si>
    <t>文具　コピー用紙　事務用机・椅子　保管庫</t>
    <rPh sb="0" eb="2">
      <t>ブング</t>
    </rPh>
    <rPh sb="6" eb="8">
      <t>ヨウシ</t>
    </rPh>
    <rPh sb="9" eb="11">
      <t>ジム</t>
    </rPh>
    <rPh sb="11" eb="12">
      <t>ヨウ</t>
    </rPh>
    <rPh sb="12" eb="13">
      <t>ツクエ</t>
    </rPh>
    <rPh sb="14" eb="16">
      <t>イス</t>
    </rPh>
    <rPh sb="17" eb="20">
      <t>ホカンコ</t>
    </rPh>
    <phoneticPr fontId="3"/>
  </si>
  <si>
    <t>パソコン　プリンター　コンピューター周辺機器　トナーカートリッジ</t>
    <rPh sb="18" eb="20">
      <t>シュウヘン</t>
    </rPh>
    <rPh sb="20" eb="22">
      <t>キキ</t>
    </rPh>
    <phoneticPr fontId="3"/>
  </si>
  <si>
    <t>カーテン　ブラインド　暗幕</t>
    <rPh sb="11" eb="13">
      <t>アンマク</t>
    </rPh>
    <phoneticPr fontId="3"/>
  </si>
  <si>
    <t>応接セット　木製家具</t>
    <rPh sb="0" eb="2">
      <t>オウセツ</t>
    </rPh>
    <rPh sb="6" eb="8">
      <t>モクセイ</t>
    </rPh>
    <rPh sb="8" eb="10">
      <t>カグ</t>
    </rPh>
    <phoneticPr fontId="3"/>
  </si>
  <si>
    <t>封筒　複写用紙　偽造防止用紙</t>
    <rPh sb="0" eb="2">
      <t>フウトウ</t>
    </rPh>
    <rPh sb="3" eb="5">
      <t>フクシャ</t>
    </rPh>
    <rPh sb="5" eb="7">
      <t>ヨウシ</t>
    </rPh>
    <rPh sb="8" eb="10">
      <t>ギゾウ</t>
    </rPh>
    <rPh sb="10" eb="12">
      <t>ボウシ</t>
    </rPh>
    <rPh sb="12" eb="14">
      <t>ヨウシ</t>
    </rPh>
    <phoneticPr fontId="3"/>
  </si>
  <si>
    <t>石けん　家庭用金物　ビニール用品</t>
    <rPh sb="0" eb="1">
      <t>セッ</t>
    </rPh>
    <rPh sb="4" eb="7">
      <t>カテイヨウ</t>
    </rPh>
    <rPh sb="7" eb="9">
      <t>カナモノ</t>
    </rPh>
    <rPh sb="14" eb="16">
      <t>ヨウヒン</t>
    </rPh>
    <phoneticPr fontId="3"/>
  </si>
  <si>
    <t>トロフィー　盾　贈答品　名入れティッシュ　徽章</t>
    <rPh sb="6" eb="7">
      <t>タテ</t>
    </rPh>
    <rPh sb="8" eb="10">
      <t>ゾウトウ</t>
    </rPh>
    <rPh sb="10" eb="11">
      <t>ヒン</t>
    </rPh>
    <rPh sb="12" eb="13">
      <t>ナ</t>
    </rPh>
    <rPh sb="13" eb="14">
      <t>イ</t>
    </rPh>
    <rPh sb="21" eb="22">
      <t>キ</t>
    </rPh>
    <rPh sb="22" eb="23">
      <t>ショウ</t>
    </rPh>
    <phoneticPr fontId="3"/>
  </si>
  <si>
    <t>110-0014</t>
    <phoneticPr fontId="3"/>
  </si>
  <si>
    <t>カメラ</t>
    <phoneticPr fontId="3"/>
  </si>
  <si>
    <t>給食用食器類　鍋　食缶</t>
    <rPh sb="0" eb="3">
      <t>キュウショクヨウ</t>
    </rPh>
    <rPh sb="3" eb="6">
      <t>ショッキルイ</t>
    </rPh>
    <rPh sb="7" eb="8">
      <t>ナベ</t>
    </rPh>
    <rPh sb="9" eb="10">
      <t>ショク</t>
    </rPh>
    <rPh sb="10" eb="11">
      <t>カン</t>
    </rPh>
    <phoneticPr fontId="3"/>
  </si>
  <si>
    <t>空調設備保守点検</t>
    <phoneticPr fontId="3"/>
  </si>
  <si>
    <t>クーラー　各種エアコン</t>
    <rPh sb="5" eb="7">
      <t>カクシュ</t>
    </rPh>
    <phoneticPr fontId="3"/>
  </si>
  <si>
    <t>道路標識　道路反射鏡　デリネーターポール　視線誘導標　スノーポール　消防水利標識</t>
    <rPh sb="5" eb="7">
      <t>ドウロ</t>
    </rPh>
    <rPh sb="7" eb="9">
      <t>ハンシャ</t>
    </rPh>
    <rPh sb="9" eb="10">
      <t>カガミ</t>
    </rPh>
    <rPh sb="21" eb="23">
      <t>シセン</t>
    </rPh>
    <rPh sb="23" eb="26">
      <t>ユウドウヒョウ</t>
    </rPh>
    <rPh sb="34" eb="38">
      <t>ショウボウスイリ</t>
    </rPh>
    <rPh sb="38" eb="40">
      <t>ヒョウシキ</t>
    </rPh>
    <phoneticPr fontId="3"/>
  </si>
  <si>
    <t>常温合材</t>
    <rPh sb="0" eb="2">
      <t>ジョウオン</t>
    </rPh>
    <rPh sb="2" eb="4">
      <t>ゴウザイ</t>
    </rPh>
    <phoneticPr fontId="3"/>
  </si>
  <si>
    <t>麻袋　防災用品</t>
    <rPh sb="0" eb="2">
      <t>アサフクロ</t>
    </rPh>
    <rPh sb="3" eb="7">
      <t>ボウサイヨウヒン</t>
    </rPh>
    <phoneticPr fontId="3"/>
  </si>
  <si>
    <t>スライド　DVD等作成</t>
    <rPh sb="8" eb="9">
      <t>トウ</t>
    </rPh>
    <rPh sb="9" eb="11">
      <t>サクセイ</t>
    </rPh>
    <phoneticPr fontId="3"/>
  </si>
  <si>
    <t>券売機</t>
    <rPh sb="0" eb="3">
      <t>ケンバイキ</t>
    </rPh>
    <phoneticPr fontId="3"/>
  </si>
  <si>
    <t>家庭用金物　荒物　陶磁器　ビニール用品</t>
    <rPh sb="17" eb="19">
      <t>ヨウヒン</t>
    </rPh>
    <phoneticPr fontId="3"/>
  </si>
  <si>
    <t>下水道処理施設使用薬品　プール薬品</t>
    <rPh sb="0" eb="3">
      <t>ゲスイドウ</t>
    </rPh>
    <rPh sb="3" eb="7">
      <t>ショリシセツ</t>
    </rPh>
    <rPh sb="7" eb="11">
      <t>シヨウヤクヒン</t>
    </rPh>
    <rPh sb="15" eb="17">
      <t>ヤクヒン</t>
    </rPh>
    <phoneticPr fontId="3"/>
  </si>
  <si>
    <t>水質・環境測定用機器</t>
    <rPh sb="0" eb="2">
      <t>スイシツ</t>
    </rPh>
    <rPh sb="3" eb="8">
      <t>カンキョウソクテイヨウ</t>
    </rPh>
    <rPh sb="8" eb="10">
      <t>キキ</t>
    </rPh>
    <phoneticPr fontId="3"/>
  </si>
  <si>
    <t>草刈機　刈払機</t>
    <rPh sb="0" eb="3">
      <t>クサカリキ</t>
    </rPh>
    <rPh sb="4" eb="5">
      <t>カリ</t>
    </rPh>
    <rPh sb="5" eb="7">
      <t>バライキ</t>
    </rPh>
    <phoneticPr fontId="3"/>
  </si>
  <si>
    <t>食中毒予防消耗品</t>
    <rPh sb="0" eb="3">
      <t>ショクチュウドク</t>
    </rPh>
    <rPh sb="3" eb="8">
      <t>ヨボウショウモウヒン</t>
    </rPh>
    <phoneticPr fontId="3"/>
  </si>
  <si>
    <t>石けん　ワックス類　家庭用金物　ビニール用品</t>
    <rPh sb="0" eb="1">
      <t>セッ</t>
    </rPh>
    <rPh sb="8" eb="9">
      <t>ルイ</t>
    </rPh>
    <rPh sb="10" eb="15">
      <t>カテイヨウカナモノ</t>
    </rPh>
    <rPh sb="20" eb="22">
      <t>ヨウヒン</t>
    </rPh>
    <phoneticPr fontId="3"/>
  </si>
  <si>
    <t>保安靴　室内履き　厨房シューズ　長靴</t>
    <rPh sb="0" eb="3">
      <t>ホアンクツ</t>
    </rPh>
    <rPh sb="4" eb="6">
      <t>シツナイ</t>
    </rPh>
    <rPh sb="6" eb="7">
      <t>バ</t>
    </rPh>
    <rPh sb="9" eb="11">
      <t>チュウボウ</t>
    </rPh>
    <rPh sb="16" eb="18">
      <t>ナガグツ</t>
    </rPh>
    <phoneticPr fontId="3"/>
  </si>
  <si>
    <t>調理用服　作業用ブルゾン　防寒コート　作業用ズボン　雨具　帽子</t>
    <rPh sb="0" eb="3">
      <t>チョウリヨウ</t>
    </rPh>
    <rPh sb="3" eb="4">
      <t>フク</t>
    </rPh>
    <rPh sb="5" eb="8">
      <t>サギョウヨウ</t>
    </rPh>
    <rPh sb="13" eb="15">
      <t>ボウカン</t>
    </rPh>
    <rPh sb="19" eb="22">
      <t>サギョウヨウ</t>
    </rPh>
    <rPh sb="26" eb="28">
      <t>アマグ</t>
    </rPh>
    <rPh sb="29" eb="31">
      <t>ボウシ</t>
    </rPh>
    <phoneticPr fontId="3"/>
  </si>
  <si>
    <t>し尿処理施設等の槽内清掃及び浚渫業務</t>
    <rPh sb="1" eb="2">
      <t>ニョウ</t>
    </rPh>
    <rPh sb="2" eb="4">
      <t>ショリ</t>
    </rPh>
    <rPh sb="4" eb="6">
      <t>シセツ</t>
    </rPh>
    <rPh sb="6" eb="7">
      <t>ナド</t>
    </rPh>
    <rPh sb="8" eb="9">
      <t>ソウ</t>
    </rPh>
    <rPh sb="9" eb="10">
      <t>ナイ</t>
    </rPh>
    <rPh sb="10" eb="12">
      <t>セイソウ</t>
    </rPh>
    <rPh sb="12" eb="13">
      <t>オヨ</t>
    </rPh>
    <rPh sb="16" eb="18">
      <t>ギョウム</t>
    </rPh>
    <phoneticPr fontId="3"/>
  </si>
  <si>
    <t>早川　真人</t>
    <rPh sb="0" eb="2">
      <t>ハヤカワ</t>
    </rPh>
    <rPh sb="3" eb="5">
      <t>マサト</t>
    </rPh>
    <phoneticPr fontId="3"/>
  </si>
  <si>
    <t>消防ポンプ　ホース　消火器　避難救助器具　担架　ヘルメット</t>
    <rPh sb="0" eb="2">
      <t>ショウボウ</t>
    </rPh>
    <rPh sb="10" eb="13">
      <t>ショウカキ</t>
    </rPh>
    <rPh sb="14" eb="20">
      <t>ヒナンキュウジョキグ</t>
    </rPh>
    <rPh sb="21" eb="23">
      <t>タンカ</t>
    </rPh>
    <phoneticPr fontId="3"/>
  </si>
  <si>
    <t>石　浩文</t>
    <rPh sb="2" eb="3">
      <t>ヒロシ</t>
    </rPh>
    <rPh sb="3" eb="4">
      <t>フミ</t>
    </rPh>
    <phoneticPr fontId="3"/>
  </si>
  <si>
    <t>AEDレンタル</t>
    <phoneticPr fontId="3"/>
  </si>
  <si>
    <t>診療所等で使用する医療用機器　器具等リース</t>
    <phoneticPr fontId="3"/>
  </si>
  <si>
    <t>防犯機器・電気錠</t>
    <rPh sb="0" eb="4">
      <t>ボウハンキキ</t>
    </rPh>
    <rPh sb="5" eb="8">
      <t>デンキジョウ</t>
    </rPh>
    <phoneticPr fontId="3"/>
  </si>
  <si>
    <t>マスク　手指消毒剤</t>
    <rPh sb="4" eb="6">
      <t>テユビ</t>
    </rPh>
    <rPh sb="6" eb="9">
      <t>ショウドクザイ</t>
    </rPh>
    <phoneticPr fontId="3"/>
  </si>
  <si>
    <t>録画再生機</t>
    <rPh sb="0" eb="5">
      <t>ロクガサイセイキ</t>
    </rPh>
    <phoneticPr fontId="3"/>
  </si>
  <si>
    <t>株式会社　新潟通信サービス</t>
    <rPh sb="0" eb="4">
      <t>カブシキガイシャ</t>
    </rPh>
    <rPh sb="5" eb="7">
      <t>ニイガタ</t>
    </rPh>
    <rPh sb="7" eb="9">
      <t>ツウシン</t>
    </rPh>
    <phoneticPr fontId="3"/>
  </si>
  <si>
    <t>代表取締役</t>
    <rPh sb="0" eb="2">
      <t>ダイヒョウ</t>
    </rPh>
    <rPh sb="2" eb="5">
      <t>トリシマリヤク</t>
    </rPh>
    <phoneticPr fontId="3"/>
  </si>
  <si>
    <t>本間　誠治</t>
    <rPh sb="0" eb="2">
      <t>ホンマ</t>
    </rPh>
    <rPh sb="3" eb="4">
      <t>マコト</t>
    </rPh>
    <rPh sb="4" eb="5">
      <t>オサム</t>
    </rPh>
    <phoneticPr fontId="3"/>
  </si>
  <si>
    <t>957-0061</t>
    <phoneticPr fontId="3"/>
  </si>
  <si>
    <t>新発田市住吉町5丁目12番22号</t>
    <rPh sb="0" eb="4">
      <t>シバタシ</t>
    </rPh>
    <rPh sb="4" eb="7">
      <t>スミヨシチョウ</t>
    </rPh>
    <rPh sb="8" eb="10">
      <t>チョウメ</t>
    </rPh>
    <rPh sb="12" eb="13">
      <t>バン</t>
    </rPh>
    <rPh sb="15" eb="16">
      <t>ゴウ</t>
    </rPh>
    <phoneticPr fontId="3"/>
  </si>
  <si>
    <t>0254-21-1043</t>
    <phoneticPr fontId="3"/>
  </si>
  <si>
    <t>0254-21-1008</t>
    <phoneticPr fontId="3"/>
  </si>
  <si>
    <t>パソコン　コンピューター周辺機器　ソフトウエア</t>
    <rPh sb="12" eb="16">
      <t>シュウヘンキキ</t>
    </rPh>
    <phoneticPr fontId="3"/>
  </si>
  <si>
    <t>ルータ</t>
    <phoneticPr fontId="3"/>
  </si>
  <si>
    <t>コンピュータ保守　管理</t>
    <phoneticPr fontId="3"/>
  </si>
  <si>
    <t>パソコンのデータ消去</t>
    <rPh sb="8" eb="10">
      <t>ショウキョ</t>
    </rPh>
    <phoneticPr fontId="3"/>
  </si>
  <si>
    <t>土田印刷所</t>
    <rPh sb="0" eb="2">
      <t>ツチダ</t>
    </rPh>
    <rPh sb="2" eb="5">
      <t>インサツジョ</t>
    </rPh>
    <phoneticPr fontId="3"/>
  </si>
  <si>
    <t>土田　潔</t>
    <rPh sb="0" eb="2">
      <t>ツチダ</t>
    </rPh>
    <rPh sb="3" eb="4">
      <t>キヨシ</t>
    </rPh>
    <phoneticPr fontId="3"/>
  </si>
  <si>
    <t>957-0056</t>
    <phoneticPr fontId="3"/>
  </si>
  <si>
    <t>新発田市大栄町2-5-16</t>
    <rPh sb="0" eb="4">
      <t>シバタシ</t>
    </rPh>
    <rPh sb="4" eb="7">
      <t>ダイエイチョウ</t>
    </rPh>
    <phoneticPr fontId="3"/>
  </si>
  <si>
    <t>0254-22-3454</t>
    <phoneticPr fontId="3"/>
  </si>
  <si>
    <t>0254-26-1955</t>
    <phoneticPr fontId="3"/>
  </si>
  <si>
    <t>予算書　決算書　報告書</t>
    <rPh sb="0" eb="3">
      <t>ヨサンショ</t>
    </rPh>
    <rPh sb="4" eb="7">
      <t>ケッサンショ</t>
    </rPh>
    <rPh sb="8" eb="10">
      <t>ホウコク</t>
    </rPh>
    <rPh sb="10" eb="11">
      <t>ショ</t>
    </rPh>
    <phoneticPr fontId="3"/>
  </si>
  <si>
    <t>文房具　コピー用紙　事務用机・椅子　保管庫</t>
    <rPh sb="0" eb="3">
      <t>ブンボウグ</t>
    </rPh>
    <rPh sb="7" eb="9">
      <t>ヨウシ</t>
    </rPh>
    <rPh sb="10" eb="14">
      <t>ジムヨウツクエ</t>
    </rPh>
    <rPh sb="15" eb="17">
      <t>イス</t>
    </rPh>
    <rPh sb="18" eb="21">
      <t>ホカンコ</t>
    </rPh>
    <phoneticPr fontId="3"/>
  </si>
  <si>
    <t>応接セット　木製家具</t>
    <rPh sb="0" eb="2">
      <t>オウセツ</t>
    </rPh>
    <rPh sb="6" eb="10">
      <t>モクセイカグ</t>
    </rPh>
    <phoneticPr fontId="3"/>
  </si>
  <si>
    <t>中西　則行</t>
    <rPh sb="0" eb="2">
      <t>ナカニシ</t>
    </rPh>
    <rPh sb="3" eb="4">
      <t>ソク</t>
    </rPh>
    <rPh sb="4" eb="5">
      <t>ユ</t>
    </rPh>
    <phoneticPr fontId="3"/>
  </si>
  <si>
    <t>建築物排水管清掃</t>
    <rPh sb="0" eb="3">
      <t>ケンチクブツ</t>
    </rPh>
    <rPh sb="3" eb="5">
      <t>ハイスイ</t>
    </rPh>
    <rPh sb="5" eb="6">
      <t>クダ</t>
    </rPh>
    <rPh sb="6" eb="8">
      <t>セイソウ</t>
    </rPh>
    <phoneticPr fontId="3"/>
  </si>
  <si>
    <t>車田　聡</t>
    <rPh sb="0" eb="2">
      <t>クルマタ</t>
    </rPh>
    <rPh sb="3" eb="4">
      <t>サトシ</t>
    </rPh>
    <phoneticPr fontId="3"/>
  </si>
  <si>
    <t>事務用机・椅子</t>
    <phoneticPr fontId="3"/>
  </si>
  <si>
    <t>土壌調査</t>
    <rPh sb="0" eb="2">
      <t>ドジョウ</t>
    </rPh>
    <rPh sb="2" eb="4">
      <t>チョウサ</t>
    </rPh>
    <phoneticPr fontId="3"/>
  </si>
  <si>
    <t>一般図書　保健指導用テキスト</t>
    <phoneticPr fontId="3"/>
  </si>
  <si>
    <t>母子健康手帳　予防接種手帳</t>
    <rPh sb="0" eb="6">
      <t>ボシケンコウテチョウ</t>
    </rPh>
    <rPh sb="7" eb="11">
      <t>ヨボウセッシュ</t>
    </rPh>
    <rPh sb="11" eb="13">
      <t>テチョウ</t>
    </rPh>
    <phoneticPr fontId="3"/>
  </si>
  <si>
    <t>テレビ　録画再生機　冷蔵庫　掃除機　洗濯機　空気清浄機　加湿器　乾電池　コンセント</t>
    <phoneticPr fontId="3"/>
  </si>
  <si>
    <t>避難救助器具　消防服　消防防火衣　消防手袋　消防長靴　ヘルメット　保存食</t>
    <rPh sb="0" eb="6">
      <t>ヒナンキュウジョキグ</t>
    </rPh>
    <rPh sb="7" eb="10">
      <t>ショウボウフク</t>
    </rPh>
    <rPh sb="11" eb="16">
      <t>ショウボウボウカイ</t>
    </rPh>
    <rPh sb="17" eb="21">
      <t>ショウボウテブクロ</t>
    </rPh>
    <rPh sb="22" eb="26">
      <t>ショウボウナガクツ</t>
    </rPh>
    <rPh sb="33" eb="36">
      <t>ホゾンショク</t>
    </rPh>
    <phoneticPr fontId="3"/>
  </si>
  <si>
    <t>保安靴　長靴</t>
    <rPh sb="0" eb="3">
      <t>ホアングツ</t>
    </rPh>
    <rPh sb="4" eb="6">
      <t>ナガグツ</t>
    </rPh>
    <phoneticPr fontId="3"/>
  </si>
  <si>
    <t>毛布</t>
    <rPh sb="0" eb="2">
      <t>モウフ</t>
    </rPh>
    <phoneticPr fontId="3"/>
  </si>
  <si>
    <t>火葬残骨灰処理業務</t>
    <rPh sb="0" eb="5">
      <t>カソウザンコツハイ</t>
    </rPh>
    <rPh sb="5" eb="9">
      <t>ショリギョウム</t>
    </rPh>
    <phoneticPr fontId="3"/>
  </si>
  <si>
    <t>火葬場運転管理業務</t>
    <rPh sb="0" eb="3">
      <t>カソウバ</t>
    </rPh>
    <rPh sb="3" eb="9">
      <t>ウンテンカンリギョウム</t>
    </rPh>
    <phoneticPr fontId="3"/>
  </si>
  <si>
    <t>診療所で使用する医療用機器　AED　人工呼吸器　ペースメーカ　モニタ　心電計　脳波計等</t>
    <rPh sb="0" eb="3">
      <t>シンリョウジョ</t>
    </rPh>
    <rPh sb="4" eb="6">
      <t>シヨウ</t>
    </rPh>
    <rPh sb="8" eb="11">
      <t>イリョウヨウ</t>
    </rPh>
    <rPh sb="11" eb="13">
      <t>キキ</t>
    </rPh>
    <rPh sb="18" eb="20">
      <t>ジンコウ</t>
    </rPh>
    <rPh sb="20" eb="23">
      <t>コキュウキ</t>
    </rPh>
    <rPh sb="35" eb="38">
      <t>シンデンケイ</t>
    </rPh>
    <rPh sb="39" eb="42">
      <t>ノウハケイ</t>
    </rPh>
    <rPh sb="42" eb="43">
      <t>トウ</t>
    </rPh>
    <phoneticPr fontId="3"/>
  </si>
  <si>
    <t>マスク　カテーテル等</t>
    <rPh sb="9" eb="10">
      <t>ナド</t>
    </rPh>
    <phoneticPr fontId="3"/>
  </si>
  <si>
    <t>救急、消防用資機材</t>
    <rPh sb="0" eb="2">
      <t>キュウキュウ</t>
    </rPh>
    <rPh sb="3" eb="6">
      <t>ショウボウヨウ</t>
    </rPh>
    <rPh sb="6" eb="9">
      <t>シキザイ</t>
    </rPh>
    <phoneticPr fontId="3"/>
  </si>
  <si>
    <t>車椅子　介護用品</t>
    <rPh sb="0" eb="3">
      <t>クルマイス</t>
    </rPh>
    <rPh sb="4" eb="8">
      <t>カイゴヨウヒン</t>
    </rPh>
    <phoneticPr fontId="3"/>
  </si>
  <si>
    <t>医療機器　AED　人工呼吸器　モニタ等</t>
    <rPh sb="0" eb="4">
      <t>イリョウキキ</t>
    </rPh>
    <rPh sb="9" eb="11">
      <t>ジンコウ</t>
    </rPh>
    <rPh sb="11" eb="14">
      <t>コキュウキ</t>
    </rPh>
    <rPh sb="18" eb="19">
      <t>ナド</t>
    </rPh>
    <phoneticPr fontId="3"/>
  </si>
  <si>
    <t>パソコン　プリンター　コンピューター周辺機器　ソフトウエア　情報通信システム関連機器（サーバ、ルータ等）</t>
    <rPh sb="30" eb="32">
      <t>ジョウホウ</t>
    </rPh>
    <rPh sb="32" eb="34">
      <t>ツウシン</t>
    </rPh>
    <rPh sb="38" eb="40">
      <t>カンレン</t>
    </rPh>
    <rPh sb="40" eb="42">
      <t>キキ</t>
    </rPh>
    <rPh sb="50" eb="51">
      <t>トウ</t>
    </rPh>
    <phoneticPr fontId="3"/>
  </si>
  <si>
    <t>人命探査レーダー</t>
    <rPh sb="0" eb="2">
      <t>ジンメイ</t>
    </rPh>
    <rPh sb="2" eb="4">
      <t>タンサ</t>
    </rPh>
    <phoneticPr fontId="3"/>
  </si>
  <si>
    <t>寝具類・カーテン・ベッド</t>
    <rPh sb="0" eb="2">
      <t>シング</t>
    </rPh>
    <rPh sb="2" eb="3">
      <t>ルイ</t>
    </rPh>
    <phoneticPr fontId="3"/>
  </si>
  <si>
    <t>カーテン　ブラインド　暗幕　じゅうたん　カーペット</t>
    <rPh sb="11" eb="13">
      <t>アンマク</t>
    </rPh>
    <phoneticPr fontId="3"/>
  </si>
  <si>
    <t>事務用机・椅子　保管庫</t>
    <rPh sb="0" eb="2">
      <t>ジム</t>
    </rPh>
    <phoneticPr fontId="3"/>
  </si>
  <si>
    <t>災害備蓄品（毛布等）</t>
    <rPh sb="0" eb="5">
      <t>サイガイビチクヒン</t>
    </rPh>
    <rPh sb="6" eb="8">
      <t>モウフ</t>
    </rPh>
    <rPh sb="8" eb="9">
      <t>トウ</t>
    </rPh>
    <phoneticPr fontId="3"/>
  </si>
  <si>
    <t>環境衛生設備・機器・環境保全設備・機器等の保守・点検・補修・修繕等の役務提供</t>
    <rPh sb="0" eb="2">
      <t>カンキョウ</t>
    </rPh>
    <rPh sb="2" eb="4">
      <t>エイセイ</t>
    </rPh>
    <rPh sb="4" eb="6">
      <t>セツビ</t>
    </rPh>
    <rPh sb="7" eb="9">
      <t>キキ</t>
    </rPh>
    <rPh sb="10" eb="12">
      <t>カンキョウ</t>
    </rPh>
    <rPh sb="12" eb="14">
      <t>ホゼン</t>
    </rPh>
    <rPh sb="14" eb="16">
      <t>セツビ</t>
    </rPh>
    <rPh sb="17" eb="19">
      <t>キキ</t>
    </rPh>
    <rPh sb="19" eb="20">
      <t>トウ</t>
    </rPh>
    <rPh sb="21" eb="23">
      <t>ホシュ</t>
    </rPh>
    <rPh sb="24" eb="26">
      <t>テンケン</t>
    </rPh>
    <rPh sb="27" eb="29">
      <t>ホシュウ</t>
    </rPh>
    <rPh sb="30" eb="32">
      <t>シュウゼン</t>
    </rPh>
    <rPh sb="32" eb="33">
      <t>トウ</t>
    </rPh>
    <rPh sb="34" eb="36">
      <t>エキム</t>
    </rPh>
    <rPh sb="36" eb="38">
      <t>テイキョウ</t>
    </rPh>
    <phoneticPr fontId="3"/>
  </si>
  <si>
    <t>ねずみ駆除　ユスリカ防除　蜂駆除　ハクビシン等害獣駆除　建築物ねずみ昆虫等防除業　</t>
    <rPh sb="3" eb="5">
      <t>クジョ</t>
    </rPh>
    <rPh sb="10" eb="12">
      <t>ボウジョ</t>
    </rPh>
    <rPh sb="13" eb="14">
      <t>ハチ</t>
    </rPh>
    <rPh sb="14" eb="16">
      <t>クジョ</t>
    </rPh>
    <rPh sb="22" eb="23">
      <t>トウ</t>
    </rPh>
    <rPh sb="23" eb="25">
      <t>ガイジュウ</t>
    </rPh>
    <rPh sb="25" eb="27">
      <t>クジョ</t>
    </rPh>
    <rPh sb="28" eb="31">
      <t>ケンチクブツ</t>
    </rPh>
    <rPh sb="34" eb="36">
      <t>コンチュウ</t>
    </rPh>
    <rPh sb="36" eb="37">
      <t>トウ</t>
    </rPh>
    <rPh sb="37" eb="40">
      <t>ボウジョギョウ</t>
    </rPh>
    <phoneticPr fontId="3"/>
  </si>
  <si>
    <t>遠心分離機</t>
    <rPh sb="0" eb="2">
      <t>エンシン</t>
    </rPh>
    <rPh sb="2" eb="5">
      <t>ブンリキ</t>
    </rPh>
    <phoneticPr fontId="3"/>
  </si>
  <si>
    <t>電話機　衛星携帯電話機　ルータ等ネットワーク機器</t>
    <rPh sb="0" eb="3">
      <t>デンワキ</t>
    </rPh>
    <rPh sb="4" eb="6">
      <t>エイセイ</t>
    </rPh>
    <rPh sb="6" eb="8">
      <t>ケイタイ</t>
    </rPh>
    <rPh sb="8" eb="11">
      <t>デンワキ</t>
    </rPh>
    <rPh sb="15" eb="16">
      <t>トウ</t>
    </rPh>
    <rPh sb="22" eb="24">
      <t>キキ</t>
    </rPh>
    <phoneticPr fontId="3"/>
  </si>
  <si>
    <t>パソコン　コンピューター周辺機器</t>
    <rPh sb="12" eb="16">
      <t>シュウヘンキキ</t>
    </rPh>
    <phoneticPr fontId="3"/>
  </si>
  <si>
    <t>コンピュータ機器　ルータ等ネットワーク機器　サーバ・パソコン等</t>
    <rPh sb="6" eb="8">
      <t>キキ</t>
    </rPh>
    <rPh sb="12" eb="13">
      <t>トウ</t>
    </rPh>
    <rPh sb="19" eb="21">
      <t>キキ</t>
    </rPh>
    <rPh sb="30" eb="31">
      <t>トウ</t>
    </rPh>
    <phoneticPr fontId="3"/>
  </si>
  <si>
    <t>自動ドア保守点検</t>
    <rPh sb="0" eb="2">
      <t>ジドウ</t>
    </rPh>
    <rPh sb="4" eb="8">
      <t>ホシュテンケン</t>
    </rPh>
    <phoneticPr fontId="3"/>
  </si>
  <si>
    <t>025-268-6351</t>
    <phoneticPr fontId="3"/>
  </si>
  <si>
    <t>025-268-6307</t>
    <phoneticPr fontId="3"/>
  </si>
  <si>
    <t>株式会社悠久堂医科器械店新潟営業所</t>
    <rPh sb="0" eb="4">
      <t>カブシキガイシャ</t>
    </rPh>
    <rPh sb="4" eb="6">
      <t>ユウキュウ</t>
    </rPh>
    <rPh sb="6" eb="7">
      <t>ドウ</t>
    </rPh>
    <rPh sb="7" eb="9">
      <t>イカ</t>
    </rPh>
    <rPh sb="9" eb="11">
      <t>キカイ</t>
    </rPh>
    <rPh sb="11" eb="12">
      <t>テン</t>
    </rPh>
    <rPh sb="12" eb="14">
      <t>ニイガタ</t>
    </rPh>
    <rPh sb="14" eb="17">
      <t>エイギョウショ</t>
    </rPh>
    <phoneticPr fontId="3"/>
  </si>
  <si>
    <t>統括部長</t>
    <rPh sb="0" eb="2">
      <t>トウカツ</t>
    </rPh>
    <rPh sb="2" eb="4">
      <t>ブチョウ</t>
    </rPh>
    <phoneticPr fontId="3"/>
  </si>
  <si>
    <t>山本　哲也</t>
    <rPh sb="3" eb="5">
      <t>テツヤ</t>
    </rPh>
    <phoneticPr fontId="3"/>
  </si>
  <si>
    <t>950-1151</t>
    <phoneticPr fontId="3"/>
  </si>
  <si>
    <t>新潟市中央区湖南1番地15</t>
    <rPh sb="0" eb="3">
      <t>ニイガタシ</t>
    </rPh>
    <rPh sb="3" eb="6">
      <t>チュウオウク</t>
    </rPh>
    <rPh sb="6" eb="8">
      <t>コナン</t>
    </rPh>
    <rPh sb="9" eb="11">
      <t>バンチ</t>
    </rPh>
    <phoneticPr fontId="3"/>
  </si>
  <si>
    <t>025-284-6866</t>
    <phoneticPr fontId="3"/>
  </si>
  <si>
    <t>025-284-6886</t>
    <phoneticPr fontId="3"/>
  </si>
  <si>
    <t>避難救助器具　救命袋　担架</t>
    <rPh sb="0" eb="4">
      <t>ヒナンキュウジョ</t>
    </rPh>
    <rPh sb="4" eb="6">
      <t>キグ</t>
    </rPh>
    <rPh sb="7" eb="10">
      <t>キュウメイブクロ</t>
    </rPh>
    <rPh sb="11" eb="13">
      <t>タンカ</t>
    </rPh>
    <phoneticPr fontId="3"/>
  </si>
  <si>
    <t>火葬炉台車保護材</t>
    <rPh sb="0" eb="2">
      <t>カソウ</t>
    </rPh>
    <rPh sb="2" eb="3">
      <t>ロ</t>
    </rPh>
    <rPh sb="3" eb="5">
      <t>ダイシャ</t>
    </rPh>
    <rPh sb="5" eb="7">
      <t>ホゴ</t>
    </rPh>
    <rPh sb="7" eb="8">
      <t>ザイ</t>
    </rPh>
    <phoneticPr fontId="3"/>
  </si>
  <si>
    <t>棺受ロストル</t>
    <rPh sb="0" eb="1">
      <t>ヒツギ</t>
    </rPh>
    <rPh sb="1" eb="2">
      <t>ウ</t>
    </rPh>
    <phoneticPr fontId="3"/>
  </si>
  <si>
    <t>火葬残骨灰処理業務</t>
    <rPh sb="0" eb="2">
      <t>カソウ</t>
    </rPh>
    <rPh sb="2" eb="4">
      <t>ザンコツ</t>
    </rPh>
    <rPh sb="4" eb="5">
      <t>ハイ</t>
    </rPh>
    <rPh sb="5" eb="7">
      <t>ショリ</t>
    </rPh>
    <rPh sb="7" eb="9">
      <t>ギョウム</t>
    </rPh>
    <phoneticPr fontId="3"/>
  </si>
  <si>
    <t>健診検査業務</t>
    <rPh sb="0" eb="2">
      <t>ケンシン</t>
    </rPh>
    <rPh sb="2" eb="4">
      <t>ケンサ</t>
    </rPh>
    <rPh sb="4" eb="6">
      <t>ギョウム</t>
    </rPh>
    <phoneticPr fontId="3"/>
  </si>
  <si>
    <t>052-541-5120</t>
    <phoneticPr fontId="3"/>
  </si>
  <si>
    <t>052-541-5112</t>
    <phoneticPr fontId="3"/>
  </si>
  <si>
    <t>気象測量・観測用機器　漏水観測および漏水観測機器メンテナンス</t>
    <rPh sb="0" eb="2">
      <t>キショウ</t>
    </rPh>
    <rPh sb="2" eb="4">
      <t>ソクリョウ</t>
    </rPh>
    <rPh sb="5" eb="7">
      <t>カンソク</t>
    </rPh>
    <rPh sb="7" eb="8">
      <t>ヨウ</t>
    </rPh>
    <rPh sb="8" eb="10">
      <t>キキ</t>
    </rPh>
    <phoneticPr fontId="3"/>
  </si>
  <si>
    <t>株式会社新潟ナブコ　新潟統括支店</t>
    <rPh sb="0" eb="4">
      <t>カブシキガイシャ</t>
    </rPh>
    <rPh sb="4" eb="6">
      <t>ニイガタ</t>
    </rPh>
    <rPh sb="10" eb="12">
      <t>ニイガタ</t>
    </rPh>
    <rPh sb="12" eb="14">
      <t>トウカツ</t>
    </rPh>
    <rPh sb="14" eb="16">
      <t>シテン</t>
    </rPh>
    <phoneticPr fontId="3"/>
  </si>
  <si>
    <t>防火設備保守点検</t>
    <phoneticPr fontId="3"/>
  </si>
  <si>
    <t>診療所で使用する医療用機器　薬用保冷庫　保健室用機器</t>
    <phoneticPr fontId="3"/>
  </si>
  <si>
    <t>包帯　ガーゼ　脱脂綿　マスク　手指消毒剤</t>
    <phoneticPr fontId="3"/>
  </si>
  <si>
    <t>除雪車　消防ポンプ積載車</t>
    <rPh sb="0" eb="3">
      <t>ジョセツシャ</t>
    </rPh>
    <rPh sb="4" eb="6">
      <t>ショウボウ</t>
    </rPh>
    <rPh sb="9" eb="12">
      <t>セキサイシャ</t>
    </rPh>
    <phoneticPr fontId="3"/>
  </si>
  <si>
    <t>住DEPOT新発田店</t>
    <rPh sb="0" eb="1">
      <t>ジュウ</t>
    </rPh>
    <rPh sb="6" eb="10">
      <t>シバタテン</t>
    </rPh>
    <phoneticPr fontId="3"/>
  </si>
  <si>
    <t>瀬戸　司</t>
    <rPh sb="0" eb="2">
      <t>セト</t>
    </rPh>
    <rPh sb="3" eb="4">
      <t>ツカサ</t>
    </rPh>
    <phoneticPr fontId="3"/>
  </si>
  <si>
    <t>新発田市舟入町3丁目6-28</t>
    <rPh sb="0" eb="4">
      <t>シバタシ</t>
    </rPh>
    <rPh sb="4" eb="6">
      <t>フナイリ</t>
    </rPh>
    <rPh sb="6" eb="7">
      <t>チョウ</t>
    </rPh>
    <rPh sb="8" eb="10">
      <t>チョウメ</t>
    </rPh>
    <phoneticPr fontId="3"/>
  </si>
  <si>
    <t>0254-23-6341</t>
    <phoneticPr fontId="3"/>
  </si>
  <si>
    <t>0254-23-7634</t>
    <phoneticPr fontId="3"/>
  </si>
  <si>
    <t>文房具　コピー用紙　印刷用紙　事務用机・椅子　金庫　会議テーブル　折りたたみパイプイス</t>
    <rPh sb="10" eb="12">
      <t>インサツ</t>
    </rPh>
    <rPh sb="12" eb="14">
      <t>ヨウシ</t>
    </rPh>
    <rPh sb="15" eb="18">
      <t>ジムヨウ</t>
    </rPh>
    <rPh sb="18" eb="19">
      <t>ツクエ</t>
    </rPh>
    <rPh sb="20" eb="22">
      <t>イス</t>
    </rPh>
    <rPh sb="23" eb="25">
      <t>キンコ</t>
    </rPh>
    <rPh sb="26" eb="28">
      <t>カイギ</t>
    </rPh>
    <rPh sb="33" eb="34">
      <t>オ</t>
    </rPh>
    <phoneticPr fontId="3"/>
  </si>
  <si>
    <t>シンク　ガステーブル　給食用厨房機器　その他厨房機器全般</t>
    <rPh sb="21" eb="22">
      <t>タ</t>
    </rPh>
    <rPh sb="22" eb="26">
      <t>チュウボウキキ</t>
    </rPh>
    <rPh sb="26" eb="28">
      <t>ゼンパン</t>
    </rPh>
    <phoneticPr fontId="3"/>
  </si>
  <si>
    <t>土壌汚染調査</t>
    <rPh sb="0" eb="4">
      <t>ドジョウオセン</t>
    </rPh>
    <rPh sb="4" eb="6">
      <t>チョウサ</t>
    </rPh>
    <phoneticPr fontId="3"/>
  </si>
  <si>
    <t>アスベスト調査　ごみ質調査　塗膜調査　放射能分析</t>
    <rPh sb="5" eb="7">
      <t>チョウサ</t>
    </rPh>
    <rPh sb="10" eb="11">
      <t>シツ</t>
    </rPh>
    <rPh sb="11" eb="13">
      <t>チョウサ</t>
    </rPh>
    <rPh sb="14" eb="16">
      <t>トマク</t>
    </rPh>
    <rPh sb="16" eb="18">
      <t>チョウサ</t>
    </rPh>
    <rPh sb="19" eb="22">
      <t>ホウシャノウ</t>
    </rPh>
    <rPh sb="22" eb="24">
      <t>ブンセキ</t>
    </rPh>
    <phoneticPr fontId="3"/>
  </si>
  <si>
    <t>小型・中型トラック　ダンプ・大型トラック・車両修繕及び中古車販売含む</t>
    <rPh sb="14" eb="16">
      <t>オオガタ</t>
    </rPh>
    <rPh sb="21" eb="23">
      <t>シャリョウ</t>
    </rPh>
    <rPh sb="23" eb="25">
      <t>シュウゼン</t>
    </rPh>
    <rPh sb="25" eb="26">
      <t>オヨ</t>
    </rPh>
    <rPh sb="27" eb="30">
      <t>チュウコシャ</t>
    </rPh>
    <rPh sb="30" eb="32">
      <t>ハンバイ</t>
    </rPh>
    <rPh sb="32" eb="33">
      <t>フク</t>
    </rPh>
    <phoneticPr fontId="3"/>
  </si>
  <si>
    <t>025-274-6910</t>
    <phoneticPr fontId="3"/>
  </si>
  <si>
    <t>圧縮機　ホイストクレーン　ポンプ等産業機械製品及び部品　モータ・インバータ・制御盤等電気機械製品及び部品</t>
    <rPh sb="0" eb="3">
      <t>アッシュクキ</t>
    </rPh>
    <rPh sb="16" eb="17">
      <t>トウ</t>
    </rPh>
    <rPh sb="17" eb="21">
      <t>サンギョウキカイ</t>
    </rPh>
    <rPh sb="21" eb="23">
      <t>セイヒン</t>
    </rPh>
    <rPh sb="23" eb="24">
      <t>オヨ</t>
    </rPh>
    <rPh sb="25" eb="27">
      <t>ブヒン</t>
    </rPh>
    <rPh sb="38" eb="41">
      <t>セイギョバン</t>
    </rPh>
    <rPh sb="41" eb="42">
      <t>トウ</t>
    </rPh>
    <rPh sb="42" eb="46">
      <t>デンキキカイ</t>
    </rPh>
    <rPh sb="46" eb="48">
      <t>セイヒン</t>
    </rPh>
    <rPh sb="48" eb="49">
      <t>オヨ</t>
    </rPh>
    <rPh sb="50" eb="52">
      <t>ブヒン</t>
    </rPh>
    <phoneticPr fontId="3"/>
  </si>
  <si>
    <t>圧縮機　ホイストクレーン・ポンプ等産業機械設備保守　モータ・インバータ・制御盤等電気機械設備保守</t>
    <rPh sb="0" eb="3">
      <t>アッシュクキ</t>
    </rPh>
    <rPh sb="16" eb="17">
      <t>トウ</t>
    </rPh>
    <rPh sb="17" eb="21">
      <t>サンギョウキカイ</t>
    </rPh>
    <rPh sb="21" eb="25">
      <t>セツビホシュ</t>
    </rPh>
    <rPh sb="36" eb="40">
      <t>セイギョバントウ</t>
    </rPh>
    <rPh sb="40" eb="44">
      <t>デンキキカイ</t>
    </rPh>
    <rPh sb="44" eb="48">
      <t>セツビホシュ</t>
    </rPh>
    <phoneticPr fontId="3"/>
  </si>
  <si>
    <t>アンプ　マイク　音響システムの構築設置</t>
    <rPh sb="8" eb="10">
      <t>オンキョウ</t>
    </rPh>
    <rPh sb="15" eb="19">
      <t>コウチクセッチ</t>
    </rPh>
    <phoneticPr fontId="3"/>
  </si>
  <si>
    <t>パソコン　プリンター　コンピュータ周辺機器　ソフトウェア　議事録作成支援システム</t>
    <rPh sb="17" eb="21">
      <t>シュウヘンキキ</t>
    </rPh>
    <rPh sb="29" eb="32">
      <t>ギジロク</t>
    </rPh>
    <rPh sb="32" eb="34">
      <t>サクセイ</t>
    </rPh>
    <rPh sb="34" eb="36">
      <t>シエン</t>
    </rPh>
    <phoneticPr fontId="3"/>
  </si>
  <si>
    <t>速記尾者派遣</t>
    <rPh sb="0" eb="2">
      <t>ソッキ</t>
    </rPh>
    <rPh sb="2" eb="3">
      <t>オ</t>
    </rPh>
    <rPh sb="3" eb="4">
      <t>シャ</t>
    </rPh>
    <rPh sb="4" eb="6">
      <t>ハケン</t>
    </rPh>
    <phoneticPr fontId="3"/>
  </si>
  <si>
    <t>音響器具　映像録画配信設備</t>
    <rPh sb="0" eb="4">
      <t>オンキョウキグ</t>
    </rPh>
    <rPh sb="5" eb="9">
      <t>エイゾウロクガ</t>
    </rPh>
    <rPh sb="9" eb="13">
      <t>ハイシンセツビ</t>
    </rPh>
    <phoneticPr fontId="3"/>
  </si>
  <si>
    <t>広報紙　議会だより</t>
    <rPh sb="0" eb="3">
      <t>コウホウシ</t>
    </rPh>
    <rPh sb="4" eb="6">
      <t>ギカイ</t>
    </rPh>
    <phoneticPr fontId="3"/>
  </si>
  <si>
    <t>報告書　会議録の印刷製本</t>
    <rPh sb="0" eb="3">
      <t>ホウコクショ</t>
    </rPh>
    <rPh sb="4" eb="7">
      <t>カイギロク</t>
    </rPh>
    <rPh sb="8" eb="12">
      <t>インサツセイホン</t>
    </rPh>
    <phoneticPr fontId="3"/>
  </si>
  <si>
    <t>吉池　航</t>
    <rPh sb="0" eb="2">
      <t>ヨシイケ</t>
    </rPh>
    <rPh sb="3" eb="4">
      <t>ワタル</t>
    </rPh>
    <phoneticPr fontId="3"/>
  </si>
  <si>
    <t>監理部長</t>
    <rPh sb="0" eb="2">
      <t>カンリ</t>
    </rPh>
    <rPh sb="2" eb="4">
      <t>ブチョウ</t>
    </rPh>
    <phoneticPr fontId="3"/>
  </si>
  <si>
    <t>農作　清次郎</t>
    <rPh sb="0" eb="2">
      <t>ノウサク</t>
    </rPh>
    <rPh sb="3" eb="6">
      <t>セイジロウ</t>
    </rPh>
    <phoneticPr fontId="3"/>
  </si>
  <si>
    <t>青野　智明</t>
    <rPh sb="0" eb="2">
      <t>アオノ</t>
    </rPh>
    <rPh sb="3" eb="5">
      <t>トモアキ</t>
    </rPh>
    <phoneticPr fontId="3"/>
  </si>
  <si>
    <t>水質検査　ダイオキシン類測定</t>
    <rPh sb="0" eb="4">
      <t>スイシツケンサ</t>
    </rPh>
    <rPh sb="11" eb="12">
      <t>ルイ</t>
    </rPh>
    <rPh sb="12" eb="14">
      <t>ソクテイ</t>
    </rPh>
    <phoneticPr fontId="3"/>
  </si>
  <si>
    <t>市場　世論調査</t>
    <rPh sb="0" eb="2">
      <t>シジョウ</t>
    </rPh>
    <rPh sb="3" eb="7">
      <t>ヨロンチョウサ</t>
    </rPh>
    <phoneticPr fontId="3"/>
  </si>
  <si>
    <t>0299-90-5201</t>
    <phoneticPr fontId="3"/>
  </si>
  <si>
    <t>沖電気工業株式会社　営業企画部営業推進室</t>
    <rPh sb="0" eb="1">
      <t>オキ</t>
    </rPh>
    <rPh sb="1" eb="3">
      <t>デンキ</t>
    </rPh>
    <rPh sb="3" eb="5">
      <t>コウギョウ</t>
    </rPh>
    <rPh sb="5" eb="9">
      <t>カブシキカイシャ</t>
    </rPh>
    <rPh sb="10" eb="15">
      <t>エイギョウキカクブ</t>
    </rPh>
    <rPh sb="15" eb="20">
      <t>エイギョウスイシンシツ</t>
    </rPh>
    <phoneticPr fontId="3"/>
  </si>
  <si>
    <t>山岡　美咲</t>
    <rPh sb="0" eb="2">
      <t>ヤマオカ</t>
    </rPh>
    <rPh sb="3" eb="5">
      <t>ミサキ</t>
    </rPh>
    <phoneticPr fontId="3"/>
  </si>
  <si>
    <t>パソコン　プリンター　コンピューター周辺機器　OA機器</t>
    <rPh sb="25" eb="27">
      <t>キキ</t>
    </rPh>
    <phoneticPr fontId="3"/>
  </si>
  <si>
    <t>電話機　無線機　防災行政無線</t>
    <rPh sb="0" eb="3">
      <t>デンワキ</t>
    </rPh>
    <rPh sb="4" eb="7">
      <t>ムセンキ</t>
    </rPh>
    <rPh sb="8" eb="10">
      <t>ボウサイ</t>
    </rPh>
    <rPh sb="10" eb="14">
      <t>ギョウセイムセン</t>
    </rPh>
    <phoneticPr fontId="3"/>
  </si>
  <si>
    <t>通信用機器類保守</t>
    <rPh sb="0" eb="3">
      <t>ツウシンヨウ</t>
    </rPh>
    <rPh sb="3" eb="6">
      <t>キキルイ</t>
    </rPh>
    <rPh sb="6" eb="8">
      <t>ホシュ</t>
    </rPh>
    <phoneticPr fontId="3"/>
  </si>
  <si>
    <t>凍結防止剤</t>
    <rPh sb="0" eb="2">
      <t>トウケツ</t>
    </rPh>
    <rPh sb="2" eb="5">
      <t>ボウシザイ</t>
    </rPh>
    <phoneticPr fontId="3"/>
  </si>
  <si>
    <t>産業廃棄物収集運搬　廃乾電池輸送業務</t>
    <rPh sb="10" eb="14">
      <t>ハイカンデンチ</t>
    </rPh>
    <rPh sb="14" eb="18">
      <t>ユソウギョウム</t>
    </rPh>
    <phoneticPr fontId="3"/>
  </si>
  <si>
    <t>物品配送業務</t>
    <rPh sb="0" eb="2">
      <t>ブッピン</t>
    </rPh>
    <rPh sb="2" eb="6">
      <t>ハイソウギョウム</t>
    </rPh>
    <phoneticPr fontId="3"/>
  </si>
  <si>
    <t>配電設備保守点検　電気保安業務　発電機保守</t>
    <rPh sb="0" eb="4">
      <t>ハイデンセツビ</t>
    </rPh>
    <rPh sb="4" eb="8">
      <t>ホシュテンケン</t>
    </rPh>
    <rPh sb="9" eb="15">
      <t>デンキホアンギョウム</t>
    </rPh>
    <rPh sb="16" eb="19">
      <t>ハツデンキ</t>
    </rPh>
    <rPh sb="19" eb="21">
      <t>ホシュ</t>
    </rPh>
    <phoneticPr fontId="3"/>
  </si>
  <si>
    <t>消防ポンプ　ホース　吸水管　消火器　避難救助器具　救命袋　担架　消防服　消防防火衣　消防手袋　消防長靴　ヘルメット　保存食</t>
    <rPh sb="0" eb="2">
      <t>ショウボウ</t>
    </rPh>
    <rPh sb="10" eb="12">
      <t>キュウスイ</t>
    </rPh>
    <rPh sb="12" eb="13">
      <t>カン</t>
    </rPh>
    <rPh sb="14" eb="17">
      <t>ショウカキ</t>
    </rPh>
    <rPh sb="58" eb="61">
      <t>ホゾンショク</t>
    </rPh>
    <phoneticPr fontId="3"/>
  </si>
  <si>
    <t>時計　電気時計　</t>
    <rPh sb="0" eb="2">
      <t>トケイ</t>
    </rPh>
    <rPh sb="3" eb="5">
      <t>デンキ</t>
    </rPh>
    <rPh sb="5" eb="7">
      <t>トケイ</t>
    </rPh>
    <phoneticPr fontId="3"/>
  </si>
  <si>
    <t>複写機　印刷機　FAX</t>
    <rPh sb="0" eb="3">
      <t>フクシャキ</t>
    </rPh>
    <rPh sb="4" eb="6">
      <t>インサツ</t>
    </rPh>
    <rPh sb="6" eb="7">
      <t>キ</t>
    </rPh>
    <phoneticPr fontId="3"/>
  </si>
  <si>
    <t>371-0024</t>
  </si>
  <si>
    <t>371-0024</t>
    <phoneticPr fontId="3"/>
  </si>
  <si>
    <t>群馬県前橋市表町2-10-19
グラン前橋704号室</t>
  </si>
  <si>
    <t>027-260-9128</t>
  </si>
  <si>
    <t>中村　仁彦</t>
    <rPh sb="0" eb="2">
      <t>ナカムラ</t>
    </rPh>
    <rPh sb="3" eb="4">
      <t>ヒトシ</t>
    </rPh>
    <rPh sb="4" eb="5">
      <t>ビコ</t>
    </rPh>
    <phoneticPr fontId="3"/>
  </si>
  <si>
    <t>東京都港区新橋5-32-7　FIビル</t>
    <rPh sb="0" eb="3">
      <t>トウキョウト</t>
    </rPh>
    <rPh sb="3" eb="5">
      <t>ミナトク</t>
    </rPh>
    <rPh sb="5" eb="7">
      <t>シンバシ</t>
    </rPh>
    <phoneticPr fontId="3"/>
  </si>
  <si>
    <t>025-281-7811</t>
    <phoneticPr fontId="3"/>
  </si>
  <si>
    <t>可搬式ポンプ　水中ポンプ、水中エアレータ、水中ミキサー、スクリーン、ブロワ等の水処理関連機器　</t>
    <rPh sb="7" eb="9">
      <t>スイチュウ</t>
    </rPh>
    <rPh sb="13" eb="15">
      <t>スイチュウ</t>
    </rPh>
    <rPh sb="21" eb="23">
      <t>スイチュウ</t>
    </rPh>
    <rPh sb="37" eb="38">
      <t>トウ</t>
    </rPh>
    <rPh sb="39" eb="46">
      <t>ミズショリカンレンキキ</t>
    </rPh>
    <phoneticPr fontId="3"/>
  </si>
  <si>
    <t>双峰通信工業株式会社</t>
    <rPh sb="0" eb="1">
      <t>フタ</t>
    </rPh>
    <rPh sb="1" eb="2">
      <t>ミネ</t>
    </rPh>
    <rPh sb="2" eb="4">
      <t>ツウシン</t>
    </rPh>
    <rPh sb="4" eb="6">
      <t>コウギョウ</t>
    </rPh>
    <rPh sb="6" eb="10">
      <t>カブシキガイシャ</t>
    </rPh>
    <phoneticPr fontId="3"/>
  </si>
  <si>
    <t>樋口　正仁</t>
    <rPh sb="0" eb="2">
      <t>ヒグチ</t>
    </rPh>
    <rPh sb="3" eb="4">
      <t>タダシ</t>
    </rPh>
    <rPh sb="4" eb="5">
      <t>ジン</t>
    </rPh>
    <phoneticPr fontId="3"/>
  </si>
  <si>
    <t>950-0031</t>
  </si>
  <si>
    <t>950-0031</t>
    <phoneticPr fontId="3"/>
  </si>
  <si>
    <t>新潟市東区船江町1-55-11</t>
  </si>
  <si>
    <t>新潟市東区船江町1-55-11</t>
    <phoneticPr fontId="3"/>
  </si>
  <si>
    <t>025-275-1211</t>
    <phoneticPr fontId="3"/>
  </si>
  <si>
    <t>025-275-1222</t>
    <phoneticPr fontId="3"/>
  </si>
  <si>
    <t>電話機　無線機　FAX</t>
    <rPh sb="0" eb="3">
      <t>デンワキ</t>
    </rPh>
    <rPh sb="4" eb="7">
      <t>ムセンキ</t>
    </rPh>
    <phoneticPr fontId="3"/>
  </si>
  <si>
    <t>パソコン　プリンター　コンピューター周辺機器　ソフトウエア　トナーカートリッジ</t>
    <phoneticPr fontId="3"/>
  </si>
  <si>
    <t>消防ポンプ　ホース　消火器　避難救助器具　誘導灯　火災報知器　防災用LED作業灯　防災用発電機</t>
    <rPh sb="0" eb="2">
      <t>ショウボウ</t>
    </rPh>
    <rPh sb="10" eb="13">
      <t>ショウカキ</t>
    </rPh>
    <rPh sb="14" eb="20">
      <t>ヒナンキュウジョキグ</t>
    </rPh>
    <rPh sb="21" eb="24">
      <t>ユウドウトウ</t>
    </rPh>
    <rPh sb="25" eb="30">
      <t>カサイホウチキ</t>
    </rPh>
    <rPh sb="31" eb="34">
      <t>ボウサイヨウ</t>
    </rPh>
    <rPh sb="37" eb="39">
      <t>サギョウ</t>
    </rPh>
    <rPh sb="39" eb="40">
      <t>アカリ</t>
    </rPh>
    <rPh sb="41" eb="43">
      <t>ボウサイ</t>
    </rPh>
    <rPh sb="43" eb="44">
      <t>ヨウ</t>
    </rPh>
    <rPh sb="44" eb="47">
      <t>ハツデンキ</t>
    </rPh>
    <phoneticPr fontId="3"/>
  </si>
  <si>
    <t>電話機　無線機　放送設備保守</t>
    <phoneticPr fontId="3"/>
  </si>
  <si>
    <t>消防設備　防火設備保守点検</t>
    <phoneticPr fontId="3"/>
  </si>
  <si>
    <t>テレビ　録画再生機　空気清浄機　乾電池　コンセント　施設用電器部品</t>
    <rPh sb="4" eb="6">
      <t>ロクガ</t>
    </rPh>
    <rPh sb="6" eb="8">
      <t>サイセイ</t>
    </rPh>
    <rPh sb="8" eb="9">
      <t>キ</t>
    </rPh>
    <rPh sb="10" eb="12">
      <t>クウキ</t>
    </rPh>
    <rPh sb="12" eb="14">
      <t>セイジョウ</t>
    </rPh>
    <rPh sb="14" eb="15">
      <t>キ</t>
    </rPh>
    <rPh sb="16" eb="19">
      <t>カンデンチ</t>
    </rPh>
    <rPh sb="26" eb="29">
      <t>シセツヨウ</t>
    </rPh>
    <rPh sb="29" eb="31">
      <t>デンキ</t>
    </rPh>
    <rPh sb="31" eb="33">
      <t>ブヒン</t>
    </rPh>
    <phoneticPr fontId="3"/>
  </si>
  <si>
    <t>カメラ　デジタルカメラ　防犯カメラ</t>
    <rPh sb="12" eb="14">
      <t>ボウハン</t>
    </rPh>
    <phoneticPr fontId="3"/>
  </si>
  <si>
    <t>クーラー　エアコン　スポットエアコン</t>
    <phoneticPr fontId="3"/>
  </si>
  <si>
    <t>コンピュータ保守　管理</t>
    <rPh sb="6" eb="8">
      <t>ホシュ</t>
    </rPh>
    <rPh sb="9" eb="11">
      <t>カンリ</t>
    </rPh>
    <phoneticPr fontId="3"/>
  </si>
  <si>
    <t>システム開発　保守　運用</t>
    <rPh sb="4" eb="6">
      <t>カイハツ</t>
    </rPh>
    <rPh sb="7" eb="9">
      <t>ホシュ</t>
    </rPh>
    <rPh sb="10" eb="12">
      <t>ウンヨウ</t>
    </rPh>
    <phoneticPr fontId="3"/>
  </si>
  <si>
    <t>ホームページ作成　ナースコール設備保守　ネットワーク設備保守　ダム管理設備保守　防災相互無線局保守</t>
    <rPh sb="6" eb="8">
      <t>サクセイ</t>
    </rPh>
    <rPh sb="15" eb="19">
      <t>セツビホシュ</t>
    </rPh>
    <rPh sb="26" eb="30">
      <t>セツビホシュ</t>
    </rPh>
    <rPh sb="33" eb="35">
      <t>カンリ</t>
    </rPh>
    <rPh sb="35" eb="39">
      <t>セツビホシュ</t>
    </rPh>
    <rPh sb="40" eb="44">
      <t>ボウサイソウゴ</t>
    </rPh>
    <rPh sb="44" eb="46">
      <t>ムセン</t>
    </rPh>
    <rPh sb="46" eb="47">
      <t>キョク</t>
    </rPh>
    <rPh sb="47" eb="49">
      <t>ホシュ</t>
    </rPh>
    <phoneticPr fontId="3"/>
  </si>
  <si>
    <t>コンピュータ機器　システムリース　パソコン、プリンター、コンピューター周辺機器等</t>
    <rPh sb="6" eb="8">
      <t>キキ</t>
    </rPh>
    <rPh sb="35" eb="39">
      <t>シュウヘンキキ</t>
    </rPh>
    <rPh sb="39" eb="40">
      <t>トウ</t>
    </rPh>
    <phoneticPr fontId="3"/>
  </si>
  <si>
    <t>コンピュータ関係以外の機械器具等リース　電話機、複写機、FAX等</t>
    <rPh sb="6" eb="10">
      <t>カンケイイガイ</t>
    </rPh>
    <rPh sb="11" eb="13">
      <t>キカイ</t>
    </rPh>
    <rPh sb="13" eb="16">
      <t>キグトウ</t>
    </rPh>
    <rPh sb="20" eb="23">
      <t>デンワキ</t>
    </rPh>
    <rPh sb="24" eb="27">
      <t>フクシャキ</t>
    </rPh>
    <rPh sb="31" eb="32">
      <t>トウ</t>
    </rPh>
    <phoneticPr fontId="3"/>
  </si>
  <si>
    <t>新潟市東区船江町1-55-12</t>
  </si>
  <si>
    <t>新潟市東区船江町1-55-13</t>
  </si>
  <si>
    <t>新潟市東区船江町1-55-14</t>
  </si>
  <si>
    <t>新潟市東区船江町1-55-15</t>
  </si>
  <si>
    <t>新潟市東区船江町1-55-16</t>
  </si>
  <si>
    <t>新潟市東区船江町1-55-17</t>
  </si>
  <si>
    <t>新潟市東区船江町1-55-18</t>
  </si>
  <si>
    <t>新潟市東区船江町1-55-19</t>
  </si>
  <si>
    <t>新潟市東区船江町1-55-20</t>
  </si>
  <si>
    <t>新潟市東区船江町1-55-21</t>
  </si>
  <si>
    <t>新潟市東区船江町1-55-22</t>
  </si>
  <si>
    <t>新潟市東区船江町1-55-23</t>
  </si>
  <si>
    <t>新潟市東区船江町1-55-24</t>
  </si>
  <si>
    <t>新潟市東区船江町1-55-25</t>
  </si>
  <si>
    <t>溝口　義浩</t>
    <rPh sb="0" eb="2">
      <t>ミゾグチ</t>
    </rPh>
    <rPh sb="3" eb="5">
      <t>ヨシヒロ</t>
    </rPh>
    <phoneticPr fontId="3"/>
  </si>
  <si>
    <t>庄司　智一</t>
    <rPh sb="0" eb="2">
      <t>ショウジ</t>
    </rPh>
    <rPh sb="3" eb="5">
      <t>トモカズ</t>
    </rPh>
    <phoneticPr fontId="3"/>
  </si>
  <si>
    <t>水質・環境測定用機器　気象測量・観測用機器　分析機器</t>
    <rPh sb="0" eb="2">
      <t>スイシツ</t>
    </rPh>
    <rPh sb="3" eb="5">
      <t>カンキョウ</t>
    </rPh>
    <rPh sb="5" eb="7">
      <t>ソクテイ</t>
    </rPh>
    <rPh sb="7" eb="8">
      <t>ヨウ</t>
    </rPh>
    <rPh sb="8" eb="10">
      <t>キキ</t>
    </rPh>
    <rPh sb="11" eb="13">
      <t>キショウ</t>
    </rPh>
    <rPh sb="13" eb="15">
      <t>ソクリョウ</t>
    </rPh>
    <rPh sb="16" eb="18">
      <t>カンソク</t>
    </rPh>
    <rPh sb="18" eb="19">
      <t>ヨウ</t>
    </rPh>
    <rPh sb="19" eb="21">
      <t>キキ</t>
    </rPh>
    <rPh sb="22" eb="24">
      <t>ブンセキ</t>
    </rPh>
    <rPh sb="24" eb="26">
      <t>キキ</t>
    </rPh>
    <phoneticPr fontId="3"/>
  </si>
  <si>
    <t>配電設備保守点検　電気保安業務　発電機保守</t>
    <rPh sb="9" eb="15">
      <t>デンキホアンギョウム</t>
    </rPh>
    <phoneticPr fontId="3"/>
  </si>
  <si>
    <t>コンピュータ保守　管理</t>
    <phoneticPr fontId="3"/>
  </si>
  <si>
    <t>パソコン　コンピューター周辺機器　ソフトウエア</t>
    <rPh sb="12" eb="16">
      <t>シュウヘンキキ</t>
    </rPh>
    <phoneticPr fontId="3"/>
  </si>
  <si>
    <t>ボイラー</t>
    <phoneticPr fontId="3"/>
  </si>
  <si>
    <t>給湯器</t>
    <rPh sb="0" eb="3">
      <t>キュウトウキ</t>
    </rPh>
    <phoneticPr fontId="3"/>
  </si>
  <si>
    <t>掃除機　洗濯機　空気清浄機　加湿器</t>
    <rPh sb="0" eb="3">
      <t>ソウジキ</t>
    </rPh>
    <rPh sb="4" eb="7">
      <t>センタクキ</t>
    </rPh>
    <rPh sb="8" eb="13">
      <t>クウキセイジョウキ</t>
    </rPh>
    <rPh sb="14" eb="17">
      <t>カシツキ</t>
    </rPh>
    <phoneticPr fontId="3"/>
  </si>
  <si>
    <t>石けん　ビニール用品　手袋</t>
    <rPh sb="0" eb="1">
      <t>セッ</t>
    </rPh>
    <rPh sb="8" eb="10">
      <t>ヨウヒン</t>
    </rPh>
    <rPh sb="11" eb="13">
      <t>テブクロ</t>
    </rPh>
    <phoneticPr fontId="3"/>
  </si>
  <si>
    <t>ごみ収集容器　ビン回収コンテナ　資源ごみ回収ネット</t>
    <rPh sb="2" eb="6">
      <t>シュウシュウヨウキ</t>
    </rPh>
    <rPh sb="9" eb="11">
      <t>カイシュウ</t>
    </rPh>
    <rPh sb="16" eb="18">
      <t>シゲン</t>
    </rPh>
    <rPh sb="20" eb="22">
      <t>カイシュウ</t>
    </rPh>
    <phoneticPr fontId="3"/>
  </si>
  <si>
    <t>下水道処理施設使用薬品　水道水処理施設使用薬品　プール薬品</t>
    <rPh sb="0" eb="3">
      <t>ゲスイドウ</t>
    </rPh>
    <rPh sb="3" eb="7">
      <t>ショリシセツ</t>
    </rPh>
    <rPh sb="7" eb="11">
      <t>シヨウヤクヒン</t>
    </rPh>
    <rPh sb="12" eb="15">
      <t>スイドウスイ</t>
    </rPh>
    <rPh sb="15" eb="19">
      <t>ショリシセツ</t>
    </rPh>
    <rPh sb="19" eb="21">
      <t>シヨウ</t>
    </rPh>
    <rPh sb="21" eb="23">
      <t>ヤクヒン</t>
    </rPh>
    <rPh sb="27" eb="29">
      <t>ヤクヒン</t>
    </rPh>
    <phoneticPr fontId="3"/>
  </si>
  <si>
    <t>025-228-0202</t>
    <phoneticPr fontId="3"/>
  </si>
  <si>
    <t>加藤　隆二</t>
    <rPh sb="0" eb="2">
      <t>カトウ</t>
    </rPh>
    <rPh sb="3" eb="5">
      <t>リュウジ</t>
    </rPh>
    <phoneticPr fontId="3"/>
  </si>
  <si>
    <t>0254-43-3743</t>
    <phoneticPr fontId="3"/>
  </si>
  <si>
    <t>0254-39-6002</t>
    <phoneticPr fontId="3"/>
  </si>
  <si>
    <t>0254-39-6003</t>
    <phoneticPr fontId="3"/>
  </si>
  <si>
    <t>水質調査　排ガス測定</t>
    <rPh sb="0" eb="4">
      <t>スイシツチョウサ</t>
    </rPh>
    <rPh sb="5" eb="6">
      <t>ハイ</t>
    </rPh>
    <rPh sb="8" eb="10">
      <t>ソクテイ</t>
    </rPh>
    <phoneticPr fontId="3"/>
  </si>
  <si>
    <t>除雪トラック</t>
    <phoneticPr fontId="3"/>
  </si>
  <si>
    <t>森林等伐採　保育</t>
    <rPh sb="0" eb="3">
      <t>シンリントウ</t>
    </rPh>
    <rPh sb="3" eb="5">
      <t>バッサイ</t>
    </rPh>
    <rPh sb="6" eb="8">
      <t>ホイク</t>
    </rPh>
    <phoneticPr fontId="3"/>
  </si>
  <si>
    <t>気象測量・観測用機器　分析機器</t>
    <rPh sb="0" eb="2">
      <t>キショウ</t>
    </rPh>
    <rPh sb="2" eb="4">
      <t>ソクリョウ</t>
    </rPh>
    <rPh sb="5" eb="7">
      <t>カンソク</t>
    </rPh>
    <rPh sb="7" eb="8">
      <t>ヨウ</t>
    </rPh>
    <rPh sb="8" eb="10">
      <t>キキ</t>
    </rPh>
    <rPh sb="11" eb="15">
      <t>ブンセキキキ</t>
    </rPh>
    <phoneticPr fontId="3"/>
  </si>
  <si>
    <t>大阪府箕面市桜井1丁目10番28号</t>
    <rPh sb="3" eb="5">
      <t>ミノオ</t>
    </rPh>
    <rPh sb="5" eb="6">
      <t>シ</t>
    </rPh>
    <rPh sb="6" eb="8">
      <t>サクライ</t>
    </rPh>
    <rPh sb="9" eb="11">
      <t>チョウメ</t>
    </rPh>
    <rPh sb="13" eb="14">
      <t>バン</t>
    </rPh>
    <rPh sb="16" eb="17">
      <t>ゴウ</t>
    </rPh>
    <phoneticPr fontId="3"/>
  </si>
  <si>
    <t>新発田市大栄町7丁目4番18号</t>
    <rPh sb="0" eb="4">
      <t>シバタシ</t>
    </rPh>
    <rPh sb="4" eb="7">
      <t>ダイエイチョウ</t>
    </rPh>
    <rPh sb="8" eb="10">
      <t>チョウメ</t>
    </rPh>
    <rPh sb="11" eb="12">
      <t>バン</t>
    </rPh>
    <rPh sb="14" eb="15">
      <t>ゴウ</t>
    </rPh>
    <phoneticPr fontId="3"/>
  </si>
  <si>
    <t>荒物　洗剤　給茶機用カップ　スプーン</t>
    <rPh sb="0" eb="2">
      <t>アラモノ</t>
    </rPh>
    <rPh sb="3" eb="5">
      <t>センザイ</t>
    </rPh>
    <rPh sb="6" eb="10">
      <t>キュウチャキヨウ</t>
    </rPh>
    <phoneticPr fontId="3"/>
  </si>
  <si>
    <t>火葬残骨灰等処理業務</t>
    <rPh sb="0" eb="2">
      <t>カソウ</t>
    </rPh>
    <rPh sb="2" eb="3">
      <t>ザン</t>
    </rPh>
    <rPh sb="3" eb="4">
      <t>コツ</t>
    </rPh>
    <rPh sb="4" eb="5">
      <t>ハイ</t>
    </rPh>
    <rPh sb="5" eb="6">
      <t>トウ</t>
    </rPh>
    <rPh sb="6" eb="8">
      <t>ショリ</t>
    </rPh>
    <rPh sb="8" eb="10">
      <t>ギョウム</t>
    </rPh>
    <phoneticPr fontId="3"/>
  </si>
  <si>
    <t>麻袋　フレキシブルコンテナバック　ブルーシート</t>
    <phoneticPr fontId="3"/>
  </si>
  <si>
    <t>025-245-0584</t>
    <phoneticPr fontId="3"/>
  </si>
  <si>
    <t>長野県上伊那郡南箕輪村9608番地1</t>
    <rPh sb="0" eb="3">
      <t>ナガノケン</t>
    </rPh>
    <rPh sb="3" eb="4">
      <t>カミ</t>
    </rPh>
    <rPh sb="6" eb="7">
      <t>グン</t>
    </rPh>
    <rPh sb="7" eb="11">
      <t>ミナミミノワムラ</t>
    </rPh>
    <rPh sb="15" eb="17">
      <t>バンチ</t>
    </rPh>
    <phoneticPr fontId="3"/>
  </si>
  <si>
    <t>076-442-4161</t>
    <phoneticPr fontId="3"/>
  </si>
  <si>
    <t>076-441-3704</t>
    <phoneticPr fontId="3"/>
  </si>
  <si>
    <t>テレビ　録画再生機　冷蔵庫　掃除機　洗濯機　空気清浄機　加湿器　乾電池　コンセント　施設用電器部品　業務用洗濯機　業務用乾燥機</t>
    <rPh sb="28" eb="31">
      <t>カシツキ</t>
    </rPh>
    <rPh sb="32" eb="35">
      <t>カンデンチ</t>
    </rPh>
    <rPh sb="42" eb="45">
      <t>シセツヨウ</t>
    </rPh>
    <rPh sb="45" eb="47">
      <t>デンキ</t>
    </rPh>
    <rPh sb="47" eb="49">
      <t>ブヒン</t>
    </rPh>
    <rPh sb="50" eb="53">
      <t>ギョウムヨウ</t>
    </rPh>
    <rPh sb="53" eb="56">
      <t>センタクキ</t>
    </rPh>
    <rPh sb="57" eb="60">
      <t>ギョウムヨウ</t>
    </rPh>
    <rPh sb="60" eb="63">
      <t>カンソウキ</t>
    </rPh>
    <phoneticPr fontId="3"/>
  </si>
  <si>
    <t>R6.4.1～R9.3.31</t>
    <phoneticPr fontId="3"/>
  </si>
  <si>
    <t>株式会社建設技術研究所　北陸支社</t>
    <rPh sb="0" eb="4">
      <t>カブシキカイシャ</t>
    </rPh>
    <rPh sb="4" eb="8">
      <t>ケンセツギジュツ</t>
    </rPh>
    <rPh sb="8" eb="11">
      <t>ケンキュウジョ</t>
    </rPh>
    <rPh sb="12" eb="16">
      <t>ホクリクシシャ</t>
    </rPh>
    <phoneticPr fontId="3"/>
  </si>
  <si>
    <t>有限会社浮惣福祉用具サービス</t>
    <rPh sb="0" eb="4">
      <t>ユウゲンカイシャ</t>
    </rPh>
    <rPh sb="4" eb="5">
      <t>ウ</t>
    </rPh>
    <rPh sb="5" eb="6">
      <t>ソウ</t>
    </rPh>
    <rPh sb="6" eb="10">
      <t>フクシヨウグ</t>
    </rPh>
    <phoneticPr fontId="3"/>
  </si>
  <si>
    <t>新発田市大栄町3-5-8</t>
    <rPh sb="0" eb="4">
      <t>シバタシ</t>
    </rPh>
    <rPh sb="4" eb="7">
      <t>ダイエイチョウ</t>
    </rPh>
    <phoneticPr fontId="3"/>
  </si>
  <si>
    <t>新発田市大栄町3-5-9</t>
    <rPh sb="0" eb="4">
      <t>シバタシ</t>
    </rPh>
    <rPh sb="4" eb="7">
      <t>ダイエイチョウ</t>
    </rPh>
    <phoneticPr fontId="3"/>
  </si>
  <si>
    <t>新発田市大栄町3-5-10</t>
    <rPh sb="0" eb="4">
      <t>シバタシ</t>
    </rPh>
    <rPh sb="4" eb="7">
      <t>ダイエイチョウ</t>
    </rPh>
    <phoneticPr fontId="3"/>
  </si>
  <si>
    <t>新発田市大栄町3-5-11</t>
    <rPh sb="0" eb="4">
      <t>シバタシ</t>
    </rPh>
    <rPh sb="4" eb="7">
      <t>ダイエイチョウ</t>
    </rPh>
    <phoneticPr fontId="3"/>
  </si>
  <si>
    <t>日立建機日本株式会社新潟営業所</t>
    <rPh sb="0" eb="4">
      <t>ヒタチケンキ</t>
    </rPh>
    <rPh sb="4" eb="6">
      <t>ニッポン</t>
    </rPh>
    <rPh sb="6" eb="10">
      <t>カブシキカイシャ</t>
    </rPh>
    <rPh sb="10" eb="15">
      <t>ニイガタエイギョウショ</t>
    </rPh>
    <phoneticPr fontId="3"/>
  </si>
  <si>
    <t>新潟市秋葉区川口578-8</t>
    <rPh sb="0" eb="3">
      <t>ニイガタシ</t>
    </rPh>
    <rPh sb="3" eb="6">
      <t>アキハク</t>
    </rPh>
    <rPh sb="6" eb="8">
      <t>カワグチ</t>
    </rPh>
    <phoneticPr fontId="3"/>
  </si>
  <si>
    <t>新潟市秋葉区川口578-9</t>
    <rPh sb="0" eb="3">
      <t>ニイガタシ</t>
    </rPh>
    <rPh sb="3" eb="6">
      <t>アキハク</t>
    </rPh>
    <rPh sb="6" eb="8">
      <t>カワグチ</t>
    </rPh>
    <phoneticPr fontId="3"/>
  </si>
  <si>
    <t>新潟市秋葉区川口578-10</t>
    <rPh sb="0" eb="3">
      <t>ニイガタシ</t>
    </rPh>
    <rPh sb="3" eb="6">
      <t>アキハク</t>
    </rPh>
    <rPh sb="6" eb="8">
      <t>カワグチ</t>
    </rPh>
    <phoneticPr fontId="3"/>
  </si>
  <si>
    <t>新潟市秋葉区川口578-11</t>
    <rPh sb="0" eb="3">
      <t>ニイガタシ</t>
    </rPh>
    <rPh sb="3" eb="6">
      <t>アキハク</t>
    </rPh>
    <rPh sb="6" eb="8">
      <t>カワグチ</t>
    </rPh>
    <phoneticPr fontId="3"/>
  </si>
  <si>
    <t>月島JFEアクアソリューション株式会社東日本支社</t>
    <rPh sb="0" eb="2">
      <t>ツキシマ</t>
    </rPh>
    <rPh sb="15" eb="19">
      <t>カブシキカイシャ</t>
    </rPh>
    <rPh sb="19" eb="22">
      <t>ヒガシニホン</t>
    </rPh>
    <rPh sb="22" eb="24">
      <t>シシャ</t>
    </rPh>
    <phoneticPr fontId="3"/>
  </si>
  <si>
    <t>月島JFEアクアソリューション株式会社東日本支社営業本部　環境施設営業推進部</t>
    <rPh sb="0" eb="2">
      <t>ツキシマ</t>
    </rPh>
    <rPh sb="15" eb="19">
      <t>カブシキカイシャ</t>
    </rPh>
    <rPh sb="19" eb="22">
      <t>ヒガシニホン</t>
    </rPh>
    <rPh sb="22" eb="24">
      <t>シシャ</t>
    </rPh>
    <rPh sb="24" eb="28">
      <t>エイギョウホンブ</t>
    </rPh>
    <rPh sb="29" eb="31">
      <t>カンキョウ</t>
    </rPh>
    <rPh sb="31" eb="33">
      <t>シセツ</t>
    </rPh>
    <rPh sb="33" eb="38">
      <t>エイギョウスイシンブ</t>
    </rPh>
    <phoneticPr fontId="3"/>
  </si>
  <si>
    <t>東京都中央区晴海三丁目5番2号</t>
    <rPh sb="0" eb="3">
      <t>トウキョウト</t>
    </rPh>
    <rPh sb="3" eb="6">
      <t>チュウオウク</t>
    </rPh>
    <rPh sb="6" eb="8">
      <t>ハルミ</t>
    </rPh>
    <rPh sb="8" eb="11">
      <t>サンチョウメ</t>
    </rPh>
    <rPh sb="12" eb="13">
      <t>バン</t>
    </rPh>
    <rPh sb="14" eb="15">
      <t>ゴウ</t>
    </rPh>
    <phoneticPr fontId="3"/>
  </si>
  <si>
    <t>東京都中央区晴海三丁目5番3号</t>
    <rPh sb="0" eb="3">
      <t>トウキョウト</t>
    </rPh>
    <rPh sb="3" eb="6">
      <t>チュウオウク</t>
    </rPh>
    <rPh sb="6" eb="8">
      <t>ハルミ</t>
    </rPh>
    <rPh sb="8" eb="11">
      <t>サンチョウメ</t>
    </rPh>
    <rPh sb="12" eb="13">
      <t>バン</t>
    </rPh>
    <rPh sb="14" eb="15">
      <t>ゴウ</t>
    </rPh>
    <phoneticPr fontId="3"/>
  </si>
  <si>
    <t>東京都中央区晴海三丁目5番4号</t>
    <rPh sb="0" eb="3">
      <t>トウキョウト</t>
    </rPh>
    <rPh sb="3" eb="6">
      <t>チュウオウク</t>
    </rPh>
    <rPh sb="6" eb="8">
      <t>ハルミ</t>
    </rPh>
    <rPh sb="8" eb="11">
      <t>サンチョウメ</t>
    </rPh>
    <rPh sb="12" eb="13">
      <t>バン</t>
    </rPh>
    <rPh sb="14" eb="15">
      <t>ゴウ</t>
    </rPh>
    <phoneticPr fontId="3"/>
  </si>
  <si>
    <t>三機化工建設株式会社</t>
    <rPh sb="0" eb="4">
      <t>サンキカコウ</t>
    </rPh>
    <rPh sb="4" eb="6">
      <t>ケンセツ</t>
    </rPh>
    <rPh sb="6" eb="10">
      <t>カブシキガイシャ</t>
    </rPh>
    <phoneticPr fontId="3"/>
  </si>
  <si>
    <t>髙橋　裕樹</t>
    <rPh sb="0" eb="2">
      <t>タカハシ</t>
    </rPh>
    <rPh sb="3" eb="4">
      <t>ユウ</t>
    </rPh>
    <rPh sb="4" eb="5">
      <t>キ</t>
    </rPh>
    <phoneticPr fontId="3"/>
  </si>
  <si>
    <t>242-0007</t>
  </si>
  <si>
    <t>神奈川県大和市中央林間7丁目10番1号</t>
    <rPh sb="4" eb="7">
      <t>ヤマトシ</t>
    </rPh>
    <rPh sb="7" eb="11">
      <t>チュウオウリンカン</t>
    </rPh>
    <rPh sb="12" eb="14">
      <t>チョウメ</t>
    </rPh>
    <rPh sb="16" eb="17">
      <t>バン</t>
    </rPh>
    <rPh sb="18" eb="19">
      <t>ゴウ</t>
    </rPh>
    <phoneticPr fontId="3"/>
  </si>
  <si>
    <t>046-211-2125</t>
  </si>
  <si>
    <t>046-276-8195</t>
    <phoneticPr fontId="3"/>
  </si>
  <si>
    <t>焼却設備清掃　一般廃棄物処理施設機械設備保守点検及び清掃業務</t>
    <rPh sb="7" eb="12">
      <t>イッパンハイキブツ</t>
    </rPh>
    <rPh sb="12" eb="16">
      <t>ショリシセツ</t>
    </rPh>
    <rPh sb="16" eb="20">
      <t>キカイセツビ</t>
    </rPh>
    <rPh sb="20" eb="24">
      <t>ホシュテンケン</t>
    </rPh>
    <rPh sb="24" eb="25">
      <t>オヨ</t>
    </rPh>
    <rPh sb="26" eb="30">
      <t>セイソウギョウム</t>
    </rPh>
    <phoneticPr fontId="3"/>
  </si>
  <si>
    <t>ごみ焼却場運転管理業務　一般廃棄物処理施設運転管理及び展開検査業務</t>
    <rPh sb="2" eb="5">
      <t>ショウキャクジョウ</t>
    </rPh>
    <rPh sb="5" eb="9">
      <t>ウンテンカンリ</t>
    </rPh>
    <rPh sb="9" eb="11">
      <t>ギョウム</t>
    </rPh>
    <rPh sb="12" eb="21">
      <t>イッパンハイキブツショリシセツ</t>
    </rPh>
    <rPh sb="21" eb="25">
      <t>ウンテンカンリ</t>
    </rPh>
    <rPh sb="25" eb="26">
      <t>オヨ</t>
    </rPh>
    <rPh sb="27" eb="31">
      <t>テンカイケンサ</t>
    </rPh>
    <rPh sb="31" eb="33">
      <t>ギョウム</t>
    </rPh>
    <phoneticPr fontId="3"/>
  </si>
  <si>
    <t>一般廃棄物処理施設機器</t>
    <rPh sb="5" eb="9">
      <t>ショリシセツ</t>
    </rPh>
    <rPh sb="9" eb="11">
      <t>キキ</t>
    </rPh>
    <phoneticPr fontId="3"/>
  </si>
  <si>
    <t>一般廃棄物処理施設計装部品</t>
    <phoneticPr fontId="3"/>
  </si>
  <si>
    <t>渡邉　基弘</t>
    <phoneticPr fontId="3"/>
  </si>
  <si>
    <t>下水道処理施設使用薬品　水道水処理施設使用薬品　ポリ塩化アルミニウム　次亜塩素酸ナトリウム　苛性ソーダ　活性炭　ポリ硫酸第二鉄　高反応消石灰</t>
    <rPh sb="0" eb="3">
      <t>ゲスイドウ</t>
    </rPh>
    <rPh sb="3" eb="5">
      <t>ショリ</t>
    </rPh>
    <rPh sb="5" eb="7">
      <t>シセツ</t>
    </rPh>
    <rPh sb="7" eb="9">
      <t>シヨウ</t>
    </rPh>
    <rPh sb="9" eb="11">
      <t>ヤクヒン</t>
    </rPh>
    <rPh sb="12" eb="15">
      <t>スイドウスイ</t>
    </rPh>
    <rPh sb="15" eb="17">
      <t>ショリ</t>
    </rPh>
    <rPh sb="17" eb="19">
      <t>シセツ</t>
    </rPh>
    <rPh sb="19" eb="21">
      <t>シヨウ</t>
    </rPh>
    <rPh sb="21" eb="23">
      <t>ヤクヒン</t>
    </rPh>
    <rPh sb="26" eb="28">
      <t>エンカ</t>
    </rPh>
    <rPh sb="35" eb="40">
      <t>ジアエンソサン</t>
    </rPh>
    <rPh sb="46" eb="48">
      <t>カセイ</t>
    </rPh>
    <rPh sb="52" eb="55">
      <t>カッセイタン</t>
    </rPh>
    <rPh sb="58" eb="60">
      <t>リュウサン</t>
    </rPh>
    <rPh sb="60" eb="63">
      <t>ダイニテツ</t>
    </rPh>
    <rPh sb="64" eb="65">
      <t>コウ</t>
    </rPh>
    <rPh sb="65" eb="67">
      <t>ハンノウ</t>
    </rPh>
    <rPh sb="67" eb="70">
      <t>ショウセッカイ</t>
    </rPh>
    <phoneticPr fontId="3"/>
  </si>
  <si>
    <t>手指消毒剤（エタノール）　コロナ対策用次亜塩素酸ナトリウム　工業用エタノール</t>
    <rPh sb="0" eb="1">
      <t>テ</t>
    </rPh>
    <rPh sb="1" eb="2">
      <t>ユビ</t>
    </rPh>
    <rPh sb="2" eb="5">
      <t>ショウドクザイ</t>
    </rPh>
    <rPh sb="16" eb="19">
      <t>タイサクヨウ</t>
    </rPh>
    <rPh sb="19" eb="24">
      <t>ジアエンソサン</t>
    </rPh>
    <rPh sb="30" eb="33">
      <t>コウギョウヨウ</t>
    </rPh>
    <phoneticPr fontId="3"/>
  </si>
  <si>
    <t>除草剤　融雪剤</t>
    <rPh sb="0" eb="3">
      <t>ジョソウザイ</t>
    </rPh>
    <rPh sb="4" eb="7">
      <t>ユウセツザイ</t>
    </rPh>
    <phoneticPr fontId="3"/>
  </si>
  <si>
    <t>焼却場向け高反応消石灰　特殊消石灰ゾルバリット各種</t>
    <rPh sb="0" eb="2">
      <t>ショウキャク</t>
    </rPh>
    <rPh sb="2" eb="3">
      <t>ジョウ</t>
    </rPh>
    <rPh sb="3" eb="4">
      <t>ム</t>
    </rPh>
    <rPh sb="5" eb="6">
      <t>タカ</t>
    </rPh>
    <rPh sb="6" eb="8">
      <t>ハンノウ</t>
    </rPh>
    <rPh sb="8" eb="11">
      <t>ショウセッカイ</t>
    </rPh>
    <rPh sb="12" eb="14">
      <t>トクシュ</t>
    </rPh>
    <rPh sb="14" eb="17">
      <t>ショウセッカイ</t>
    </rPh>
    <rPh sb="23" eb="25">
      <t>カクシュ</t>
    </rPh>
    <phoneticPr fontId="3"/>
  </si>
  <si>
    <t>産業廃棄物収集運搬</t>
    <rPh sb="0" eb="2">
      <t>サンギョウ</t>
    </rPh>
    <rPh sb="2" eb="5">
      <t>ハイキブツ</t>
    </rPh>
    <rPh sb="5" eb="7">
      <t>シュウシュウ</t>
    </rPh>
    <rPh sb="7" eb="9">
      <t>ウンパン</t>
    </rPh>
    <phoneticPr fontId="3"/>
  </si>
  <si>
    <t>ドライケミカル新潟販売株式会社</t>
    <rPh sb="7" eb="11">
      <t>ニイガタハンバイ</t>
    </rPh>
    <rPh sb="11" eb="15">
      <t>カブシキガイシャ</t>
    </rPh>
    <phoneticPr fontId="3"/>
  </si>
  <si>
    <t>石井　義文</t>
    <rPh sb="0" eb="2">
      <t>イシイ</t>
    </rPh>
    <rPh sb="3" eb="5">
      <t>ヨシフミ</t>
    </rPh>
    <phoneticPr fontId="3"/>
  </si>
  <si>
    <t>950-0921</t>
    <phoneticPr fontId="3"/>
  </si>
  <si>
    <t>新潟市中央区京王1-9-1</t>
    <rPh sb="0" eb="3">
      <t>ニイガタシ</t>
    </rPh>
    <rPh sb="3" eb="6">
      <t>チュウオウク</t>
    </rPh>
    <rPh sb="6" eb="8">
      <t>ケイオウ</t>
    </rPh>
    <phoneticPr fontId="3"/>
  </si>
  <si>
    <t>025-286-2891</t>
    <phoneticPr fontId="3"/>
  </si>
  <si>
    <t>025-286-2892</t>
    <phoneticPr fontId="3"/>
  </si>
  <si>
    <t>上・下水道用資材　ガスケット　シール材　ストカブカップリング</t>
    <phoneticPr fontId="3"/>
  </si>
  <si>
    <t>株式会社明光</t>
    <rPh sb="0" eb="4">
      <t>カブシキガイシャ</t>
    </rPh>
    <rPh sb="4" eb="5">
      <t>メイ</t>
    </rPh>
    <rPh sb="5" eb="6">
      <t>ヒカル</t>
    </rPh>
    <phoneticPr fontId="3"/>
  </si>
  <si>
    <t>綛田　さよ志</t>
    <rPh sb="0" eb="1">
      <t>カセ</t>
    </rPh>
    <rPh sb="1" eb="2">
      <t>タ</t>
    </rPh>
    <rPh sb="5" eb="6">
      <t>シ</t>
    </rPh>
    <phoneticPr fontId="3"/>
  </si>
  <si>
    <t>649-0101</t>
    <phoneticPr fontId="3"/>
  </si>
  <si>
    <t>073-492-1426</t>
    <phoneticPr fontId="3"/>
  </si>
  <si>
    <t>073-492-4659</t>
    <phoneticPr fontId="3"/>
  </si>
  <si>
    <t>野澤　諭</t>
    <rPh sb="0" eb="2">
      <t>ノザワ</t>
    </rPh>
    <rPh sb="3" eb="4">
      <t>サト</t>
    </rPh>
    <phoneticPr fontId="3"/>
  </si>
  <si>
    <t>消防ポンプ積載車　消防自動車</t>
    <phoneticPr fontId="3"/>
  </si>
  <si>
    <t>消防ポンプ　ホース　吸水管　消火器　避難救助器具　救命袋　担架　消防服　消防防火衣　消防手袋　消防長靴　ヘルメット　保存食　消防手袋</t>
    <phoneticPr fontId="3"/>
  </si>
  <si>
    <t>消防設備　防火設備保守点検</t>
    <phoneticPr fontId="3"/>
  </si>
  <si>
    <t>消防団旗</t>
    <phoneticPr fontId="3"/>
  </si>
  <si>
    <t>土嚢袋</t>
    <phoneticPr fontId="3"/>
  </si>
  <si>
    <t>一般廃棄物収集運搬</t>
    <rPh sb="0" eb="2">
      <t>イッパン</t>
    </rPh>
    <rPh sb="2" eb="5">
      <t>ハイキブツ</t>
    </rPh>
    <rPh sb="5" eb="7">
      <t>シュウシュウ</t>
    </rPh>
    <rPh sb="7" eb="9">
      <t>ウンパン</t>
    </rPh>
    <phoneticPr fontId="3"/>
  </si>
  <si>
    <t>し尿処理施設清掃業務</t>
    <rPh sb="1" eb="2">
      <t>ニョウ</t>
    </rPh>
    <rPh sb="2" eb="4">
      <t>ショリ</t>
    </rPh>
    <rPh sb="4" eb="6">
      <t>シセツ</t>
    </rPh>
    <rPh sb="6" eb="10">
      <t>セイソウギョウム</t>
    </rPh>
    <phoneticPr fontId="3"/>
  </si>
  <si>
    <t>株式会社北信</t>
    <rPh sb="0" eb="4">
      <t>カブシキガイシャ</t>
    </rPh>
    <rPh sb="4" eb="6">
      <t>ホクシン</t>
    </rPh>
    <phoneticPr fontId="3"/>
  </si>
  <si>
    <t>沖　卓哉</t>
    <rPh sb="0" eb="1">
      <t>オキ</t>
    </rPh>
    <rPh sb="2" eb="4">
      <t>タクヤ</t>
    </rPh>
    <phoneticPr fontId="3"/>
  </si>
  <si>
    <t>新潟県新発田市佐々木1766番地9</t>
    <rPh sb="0" eb="7">
      <t>ニイガタケンシバタシ</t>
    </rPh>
    <rPh sb="7" eb="10">
      <t>ササキ</t>
    </rPh>
    <rPh sb="14" eb="16">
      <t>バンチ</t>
    </rPh>
    <phoneticPr fontId="3"/>
  </si>
  <si>
    <t>0254-27-6290</t>
    <phoneticPr fontId="3"/>
  </si>
  <si>
    <t>0254-27-6271</t>
    <phoneticPr fontId="3"/>
  </si>
  <si>
    <t>合併浄化槽清掃業務　合併浄化槽点検業務</t>
    <rPh sb="0" eb="5">
      <t>ガッペイジョウカソウ</t>
    </rPh>
    <rPh sb="5" eb="9">
      <t>セイソウギョウム</t>
    </rPh>
    <rPh sb="10" eb="15">
      <t>ガッペイジョウカソウ</t>
    </rPh>
    <rPh sb="15" eb="17">
      <t>テンケン</t>
    </rPh>
    <rPh sb="17" eb="19">
      <t>ギョウム</t>
    </rPh>
    <phoneticPr fontId="3"/>
  </si>
  <si>
    <t>株式会社ライフサポート北越後　経済事業部　燃料課</t>
    <rPh sb="0" eb="4">
      <t>カブシキガイシャ</t>
    </rPh>
    <rPh sb="11" eb="14">
      <t>キタエチゴ</t>
    </rPh>
    <rPh sb="15" eb="20">
      <t>ケイザイジギョウブ</t>
    </rPh>
    <rPh sb="21" eb="24">
      <t>ネンリョウカ</t>
    </rPh>
    <phoneticPr fontId="3"/>
  </si>
  <si>
    <t>新潟県新発田市緑町2丁目1317</t>
    <rPh sb="0" eb="7">
      <t>ニイガタケンシバタシ</t>
    </rPh>
    <rPh sb="7" eb="9">
      <t>ミドリマチ</t>
    </rPh>
    <rPh sb="10" eb="12">
      <t>チョウメ</t>
    </rPh>
    <phoneticPr fontId="3"/>
  </si>
  <si>
    <t>0254-21-3456</t>
    <phoneticPr fontId="3"/>
  </si>
  <si>
    <t>斎藤　松郎</t>
    <rPh sb="3" eb="5">
      <t>マツロウ</t>
    </rPh>
    <phoneticPr fontId="3"/>
  </si>
  <si>
    <t>新潟県新発田市島潟1184番地1</t>
    <rPh sb="0" eb="7">
      <t>ニイガタケンシバタシ</t>
    </rPh>
    <rPh sb="7" eb="8">
      <t>シマ</t>
    </rPh>
    <rPh sb="8" eb="9">
      <t>ガタ</t>
    </rPh>
    <rPh sb="13" eb="15">
      <t>バンチ</t>
    </rPh>
    <phoneticPr fontId="3"/>
  </si>
  <si>
    <t>株式会社ライフサポート北越後</t>
    <rPh sb="0" eb="4">
      <t>カブシキガイシャ</t>
    </rPh>
    <rPh sb="11" eb="14">
      <t>キタエチゴ</t>
    </rPh>
    <phoneticPr fontId="3"/>
  </si>
  <si>
    <t>加藤　英美</t>
    <rPh sb="3" eb="4">
      <t>エイ</t>
    </rPh>
    <rPh sb="4" eb="5">
      <t>ミ</t>
    </rPh>
    <phoneticPr fontId="3"/>
  </si>
  <si>
    <t>0254-22-0888</t>
    <phoneticPr fontId="3"/>
  </si>
  <si>
    <t>電気ストーブ　電気温風器</t>
    <rPh sb="0" eb="2">
      <t>デンキ</t>
    </rPh>
    <rPh sb="7" eb="12">
      <t>デンキオンプウキ</t>
    </rPh>
    <phoneticPr fontId="3"/>
  </si>
  <si>
    <t>シンク　ガステーブル　給食用厨房機器</t>
    <rPh sb="11" eb="14">
      <t>キュウショクヨウ</t>
    </rPh>
    <rPh sb="14" eb="18">
      <t>チュウボウキキ</t>
    </rPh>
    <phoneticPr fontId="3"/>
  </si>
  <si>
    <t>ガソリン　軽油　灯油　重油　油脂類</t>
    <phoneticPr fontId="3"/>
  </si>
  <si>
    <t>LPガス</t>
    <phoneticPr fontId="3"/>
  </si>
  <si>
    <t>普通自動車　軽自動車　軽ﾄﾗｯｸ　小型・中型トラック</t>
    <phoneticPr fontId="3"/>
  </si>
  <si>
    <t>マイクロバス</t>
    <phoneticPr fontId="3"/>
  </si>
  <si>
    <t>車両の部品　電装品　タイヤ</t>
    <phoneticPr fontId="3"/>
  </si>
  <si>
    <t>クーラー　扇風機　</t>
    <phoneticPr fontId="3"/>
  </si>
  <si>
    <t>教室用暖房機　施設用暖房機　</t>
    <phoneticPr fontId="3"/>
  </si>
  <si>
    <t>電気ストーブ　電気温風器</t>
    <phoneticPr fontId="3"/>
  </si>
  <si>
    <t>シンク　ガステーブル　給食用厨房機器</t>
    <phoneticPr fontId="3"/>
  </si>
  <si>
    <t>小柳産業株式会社</t>
    <rPh sb="0" eb="2">
      <t>コヤナギ</t>
    </rPh>
    <rPh sb="2" eb="4">
      <t>サンギョウ</t>
    </rPh>
    <rPh sb="4" eb="8">
      <t>カブシキガイシャ</t>
    </rPh>
    <phoneticPr fontId="3"/>
  </si>
  <si>
    <t>小柳　秀樹</t>
    <rPh sb="0" eb="2">
      <t>コヤナギ</t>
    </rPh>
    <rPh sb="3" eb="5">
      <t>ヒデキ</t>
    </rPh>
    <phoneticPr fontId="3"/>
  </si>
  <si>
    <t>957-0032</t>
    <phoneticPr fontId="3"/>
  </si>
  <si>
    <t>新発田市八幡新田416番地</t>
    <rPh sb="0" eb="4">
      <t>シバタシ</t>
    </rPh>
    <rPh sb="4" eb="6">
      <t>ヤワタ</t>
    </rPh>
    <rPh sb="6" eb="8">
      <t>シンデン</t>
    </rPh>
    <rPh sb="11" eb="13">
      <t>バンチ</t>
    </rPh>
    <phoneticPr fontId="3"/>
  </si>
  <si>
    <t>新発田市八幡新田416</t>
    <rPh sb="0" eb="4">
      <t>シバタシ</t>
    </rPh>
    <rPh sb="4" eb="6">
      <t>ヤワタ</t>
    </rPh>
    <rPh sb="6" eb="8">
      <t>シンデン</t>
    </rPh>
    <phoneticPr fontId="3"/>
  </si>
  <si>
    <t>0254-22-7010</t>
    <phoneticPr fontId="3"/>
  </si>
  <si>
    <t>0254-22-1430</t>
    <phoneticPr fontId="3"/>
  </si>
  <si>
    <t>産業廃棄物収集運搬　中間処理　最終処分</t>
    <rPh sb="0" eb="2">
      <t>サンギョウ</t>
    </rPh>
    <rPh sb="2" eb="5">
      <t>ハイキブツ</t>
    </rPh>
    <rPh sb="5" eb="7">
      <t>シュウシュウ</t>
    </rPh>
    <rPh sb="7" eb="9">
      <t>ウンパン</t>
    </rPh>
    <rPh sb="10" eb="12">
      <t>チュウカン</t>
    </rPh>
    <rPh sb="12" eb="14">
      <t>ショリ</t>
    </rPh>
    <rPh sb="15" eb="17">
      <t>サイシュウ</t>
    </rPh>
    <rPh sb="17" eb="19">
      <t>ショブン</t>
    </rPh>
    <phoneticPr fontId="3"/>
  </si>
  <si>
    <t>空き缶　空き瓶リサイクル</t>
    <rPh sb="0" eb="1">
      <t>ア</t>
    </rPh>
    <rPh sb="2" eb="3">
      <t>カン</t>
    </rPh>
    <rPh sb="4" eb="5">
      <t>ア</t>
    </rPh>
    <rPh sb="6" eb="7">
      <t>ビン</t>
    </rPh>
    <phoneticPr fontId="3"/>
  </si>
  <si>
    <t>ペットボトルリサイクル</t>
    <phoneticPr fontId="3"/>
  </si>
  <si>
    <t>廃プラスチックリサイクル</t>
    <rPh sb="0" eb="1">
      <t>ハイ</t>
    </rPh>
    <phoneticPr fontId="3"/>
  </si>
  <si>
    <t>トイレ</t>
    <phoneticPr fontId="3"/>
  </si>
  <si>
    <t>鉄屑　廃プラスチック　空き瓶　古紙の再生</t>
    <rPh sb="0" eb="2">
      <t>テツクズ</t>
    </rPh>
    <rPh sb="3" eb="4">
      <t>ハイ</t>
    </rPh>
    <rPh sb="11" eb="12">
      <t>ア</t>
    </rPh>
    <rPh sb="13" eb="14">
      <t>ビン</t>
    </rPh>
    <rPh sb="15" eb="17">
      <t>コシ</t>
    </rPh>
    <rPh sb="18" eb="20">
      <t>サイセイ</t>
    </rPh>
    <phoneticPr fontId="3"/>
  </si>
  <si>
    <t>菖栄ライフ株式会社</t>
    <rPh sb="0" eb="1">
      <t>ショウ</t>
    </rPh>
    <rPh sb="1" eb="2">
      <t>エイ</t>
    </rPh>
    <rPh sb="5" eb="9">
      <t>カブシキガイシャ</t>
    </rPh>
    <phoneticPr fontId="3"/>
  </si>
  <si>
    <t>栗原　幹</t>
    <rPh sb="0" eb="2">
      <t>クリハラ</t>
    </rPh>
    <rPh sb="3" eb="4">
      <t>カン</t>
    </rPh>
    <phoneticPr fontId="3"/>
  </si>
  <si>
    <t>0254-23-7777</t>
    <phoneticPr fontId="3"/>
  </si>
  <si>
    <t>0254-26-2223</t>
    <phoneticPr fontId="3"/>
  </si>
  <si>
    <t>軽油　灯油　重油</t>
    <rPh sb="0" eb="2">
      <t>ケイユ</t>
    </rPh>
    <rPh sb="3" eb="5">
      <t>トウユ</t>
    </rPh>
    <rPh sb="6" eb="8">
      <t>ジュウユ</t>
    </rPh>
    <phoneticPr fontId="3"/>
  </si>
  <si>
    <t>教室用暖房機　施設用暖房機</t>
    <rPh sb="0" eb="6">
      <t>キョウシツヨウダンボウキ</t>
    </rPh>
    <rPh sb="7" eb="13">
      <t>シセツヨウダンボウキ</t>
    </rPh>
    <phoneticPr fontId="3"/>
  </si>
  <si>
    <t>贈答品　タオル　名入れティッシュ</t>
    <rPh sb="0" eb="3">
      <t>ゾウトウヒン</t>
    </rPh>
    <rPh sb="8" eb="10">
      <t>ナイ</t>
    </rPh>
    <phoneticPr fontId="3"/>
  </si>
  <si>
    <t>日常清掃　定期清掃業務</t>
    <rPh sb="0" eb="4">
      <t>ニチジョウセイソウ</t>
    </rPh>
    <rPh sb="5" eb="11">
      <t>テイキセイソウギョウム</t>
    </rPh>
    <phoneticPr fontId="3"/>
  </si>
  <si>
    <t>テレビ　録画再生機　冷蔵庫　掃除機　洗濯機　空気清浄機　加湿器　乾電池　コンセント　施設用電器部品</t>
    <rPh sb="4" eb="6">
      <t>ロクガ</t>
    </rPh>
    <rPh sb="6" eb="9">
      <t>サイセイキ</t>
    </rPh>
    <rPh sb="10" eb="13">
      <t>レイゾウコ</t>
    </rPh>
    <rPh sb="14" eb="17">
      <t>ソウジキ</t>
    </rPh>
    <rPh sb="18" eb="21">
      <t>センタクキ</t>
    </rPh>
    <rPh sb="22" eb="27">
      <t>クウキセイジョウキ</t>
    </rPh>
    <rPh sb="28" eb="31">
      <t>カシツキ</t>
    </rPh>
    <rPh sb="32" eb="35">
      <t>カンデンチ</t>
    </rPh>
    <rPh sb="42" eb="45">
      <t>シセツヨウ</t>
    </rPh>
    <rPh sb="45" eb="49">
      <t>デンキブヒン</t>
    </rPh>
    <phoneticPr fontId="3"/>
  </si>
  <si>
    <t>消防ポンプ　ホース　吸水管　消火器　避難救助器具　救命袋　担架　消防服　消防防火衣　消防手袋　消防長靴　ヘルメット　保存食　自動火災受信機　</t>
    <rPh sb="0" eb="2">
      <t>ショウボウ</t>
    </rPh>
    <rPh sb="10" eb="13">
      <t>キュウスイカン</t>
    </rPh>
    <rPh sb="14" eb="17">
      <t>ショウカキ</t>
    </rPh>
    <rPh sb="18" eb="24">
      <t>ヒナンキュウジョキグ</t>
    </rPh>
    <rPh sb="25" eb="28">
      <t>キュウメイブクロ</t>
    </rPh>
    <rPh sb="29" eb="31">
      <t>タンカ</t>
    </rPh>
    <rPh sb="32" eb="35">
      <t>ショウボウフク</t>
    </rPh>
    <rPh sb="36" eb="41">
      <t>ショウボウボウカイ</t>
    </rPh>
    <rPh sb="47" eb="51">
      <t>ショウボウナガグツ</t>
    </rPh>
    <rPh sb="58" eb="61">
      <t>ホゾンショク</t>
    </rPh>
    <rPh sb="62" eb="69">
      <t>ジドウカサイジュシンキ</t>
    </rPh>
    <phoneticPr fontId="3"/>
  </si>
  <si>
    <t>株式会社ハヤマ</t>
    <rPh sb="0" eb="4">
      <t>カブシキガイシャ</t>
    </rPh>
    <phoneticPr fontId="3"/>
  </si>
  <si>
    <t>早山　康弘</t>
    <rPh sb="0" eb="2">
      <t>ハヤマ</t>
    </rPh>
    <rPh sb="3" eb="5">
      <t>ヤスヒロ</t>
    </rPh>
    <phoneticPr fontId="3"/>
  </si>
  <si>
    <t>951-8113</t>
    <phoneticPr fontId="3"/>
  </si>
  <si>
    <t>新潟県新潟市中央区寄居町706番地</t>
    <rPh sb="0" eb="6">
      <t>ニイガタケンニイガタシ</t>
    </rPh>
    <rPh sb="6" eb="9">
      <t>チュウオウク</t>
    </rPh>
    <rPh sb="9" eb="12">
      <t>ヨリイチョウ</t>
    </rPh>
    <rPh sb="15" eb="17">
      <t>バンチ</t>
    </rPh>
    <phoneticPr fontId="3"/>
  </si>
  <si>
    <t>025-228-5576</t>
    <phoneticPr fontId="3"/>
  </si>
  <si>
    <t>株式会社新世企業</t>
    <rPh sb="0" eb="4">
      <t>カブシキガイシャ</t>
    </rPh>
    <rPh sb="4" eb="5">
      <t>シン</t>
    </rPh>
    <rPh sb="5" eb="6">
      <t>セ</t>
    </rPh>
    <rPh sb="6" eb="8">
      <t>キギョウ</t>
    </rPh>
    <phoneticPr fontId="3"/>
  </si>
  <si>
    <t>大滝　浩行</t>
    <rPh sb="0" eb="2">
      <t>オオタキ</t>
    </rPh>
    <rPh sb="3" eb="5">
      <t>ヒロユキ</t>
    </rPh>
    <phoneticPr fontId="3"/>
  </si>
  <si>
    <t>959-2311</t>
  </si>
  <si>
    <t>新発田市荒町甲1724番地</t>
    <rPh sb="0" eb="4">
      <t>シバタシ</t>
    </rPh>
    <rPh sb="4" eb="6">
      <t>アラマチ</t>
    </rPh>
    <rPh sb="6" eb="7">
      <t>コウ</t>
    </rPh>
    <rPh sb="11" eb="13">
      <t>バンチ</t>
    </rPh>
    <phoneticPr fontId="3"/>
  </si>
  <si>
    <t>0254-23-0132</t>
  </si>
  <si>
    <t>0254-23-0142</t>
  </si>
  <si>
    <t>一般廃棄物収集運搬　中間処理　最終処分　焼却設備清掃</t>
    <rPh sb="0" eb="2">
      <t>イッパン</t>
    </rPh>
    <rPh sb="2" eb="5">
      <t>ハイキブツ</t>
    </rPh>
    <rPh sb="5" eb="7">
      <t>シュウシュウ</t>
    </rPh>
    <rPh sb="7" eb="9">
      <t>ウンパン</t>
    </rPh>
    <rPh sb="10" eb="12">
      <t>チュウカン</t>
    </rPh>
    <rPh sb="12" eb="14">
      <t>ショリ</t>
    </rPh>
    <rPh sb="15" eb="17">
      <t>サイシュウ</t>
    </rPh>
    <rPh sb="17" eb="19">
      <t>ショブン</t>
    </rPh>
    <rPh sb="20" eb="22">
      <t>ショウキャク</t>
    </rPh>
    <rPh sb="22" eb="24">
      <t>セツビ</t>
    </rPh>
    <rPh sb="24" eb="26">
      <t>セイソウ</t>
    </rPh>
    <phoneticPr fontId="3"/>
  </si>
  <si>
    <t>産業廃棄物収集運搬　中間処理　最終処分　コンポスト化</t>
    <rPh sb="0" eb="2">
      <t>サンギョウ</t>
    </rPh>
    <rPh sb="2" eb="5">
      <t>ハイキブツ</t>
    </rPh>
    <rPh sb="5" eb="7">
      <t>シュウシュウ</t>
    </rPh>
    <rPh sb="7" eb="9">
      <t>ウンパン</t>
    </rPh>
    <rPh sb="10" eb="12">
      <t>チュウカン</t>
    </rPh>
    <rPh sb="12" eb="14">
      <t>ショリ</t>
    </rPh>
    <rPh sb="15" eb="17">
      <t>サイシュウ</t>
    </rPh>
    <rPh sb="17" eb="19">
      <t>ショブン</t>
    </rPh>
    <rPh sb="25" eb="26">
      <t>カ</t>
    </rPh>
    <phoneticPr fontId="3"/>
  </si>
  <si>
    <t>ペットボトルリサイクル</t>
  </si>
  <si>
    <t>鉄屑</t>
    <rPh sb="0" eb="1">
      <t>テツ</t>
    </rPh>
    <rPh sb="1" eb="2">
      <t>クズ</t>
    </rPh>
    <phoneticPr fontId="3"/>
  </si>
  <si>
    <t>ごみ焼却場運転管理業務　不燃物処理場運転管理業務　し尿処理場運転管理業務</t>
    <rPh sb="2" eb="5">
      <t>ショウキャクジョウ</t>
    </rPh>
    <rPh sb="5" eb="7">
      <t>ウンテン</t>
    </rPh>
    <rPh sb="7" eb="9">
      <t>カンリ</t>
    </rPh>
    <rPh sb="9" eb="11">
      <t>ギョウム</t>
    </rPh>
    <rPh sb="12" eb="15">
      <t>フネンブツ</t>
    </rPh>
    <rPh sb="15" eb="17">
      <t>ショリ</t>
    </rPh>
    <rPh sb="17" eb="18">
      <t>ジョウ</t>
    </rPh>
    <rPh sb="18" eb="20">
      <t>ウンテン</t>
    </rPh>
    <rPh sb="20" eb="22">
      <t>カンリ</t>
    </rPh>
    <rPh sb="22" eb="24">
      <t>ギョウム</t>
    </rPh>
    <phoneticPr fontId="3"/>
  </si>
  <si>
    <t>敷地内樹木のせん定　除草</t>
    <rPh sb="0" eb="2">
      <t>シキチ</t>
    </rPh>
    <rPh sb="2" eb="3">
      <t>ナイ</t>
    </rPh>
    <rPh sb="3" eb="4">
      <t>ジュ</t>
    </rPh>
    <rPh sb="4" eb="5">
      <t>ボク</t>
    </rPh>
    <rPh sb="8" eb="9">
      <t>テイ</t>
    </rPh>
    <rPh sb="10" eb="12">
      <t>ジョソウ</t>
    </rPh>
    <phoneticPr fontId="3"/>
  </si>
  <si>
    <t>森林等伐採</t>
    <rPh sb="0" eb="2">
      <t>シンリン</t>
    </rPh>
    <rPh sb="2" eb="3">
      <t>トウ</t>
    </rPh>
    <rPh sb="3" eb="5">
      <t>バッサイ</t>
    </rPh>
    <phoneticPr fontId="3"/>
  </si>
  <si>
    <t>松くい虫等防除</t>
    <rPh sb="0" eb="1">
      <t>マツ</t>
    </rPh>
    <rPh sb="3" eb="4">
      <t>ムシ</t>
    </rPh>
    <rPh sb="4" eb="5">
      <t>トウ</t>
    </rPh>
    <rPh sb="5" eb="7">
      <t>ボウジョ</t>
    </rPh>
    <phoneticPr fontId="3"/>
  </si>
  <si>
    <t>人材派遣</t>
  </si>
  <si>
    <t>株式会社ワコー商事</t>
    <rPh sb="0" eb="4">
      <t>カブシキガイシャ</t>
    </rPh>
    <rPh sb="7" eb="9">
      <t>ショウジ</t>
    </rPh>
    <phoneticPr fontId="3"/>
  </si>
  <si>
    <t>長田　昌樹</t>
    <rPh sb="0" eb="2">
      <t>オサダ</t>
    </rPh>
    <rPh sb="3" eb="4">
      <t>マサ</t>
    </rPh>
    <rPh sb="4" eb="5">
      <t>キ</t>
    </rPh>
    <phoneticPr fontId="3"/>
  </si>
  <si>
    <t>251-0871</t>
    <phoneticPr fontId="3"/>
  </si>
  <si>
    <t>神奈川県藤沢市善行七丁目3番5号</t>
    <rPh sb="0" eb="4">
      <t>カナガワケン</t>
    </rPh>
    <rPh sb="4" eb="7">
      <t>フジサワシ</t>
    </rPh>
    <rPh sb="7" eb="9">
      <t>ヨシユキ</t>
    </rPh>
    <rPh sb="9" eb="12">
      <t>ナナチョウメ</t>
    </rPh>
    <rPh sb="13" eb="14">
      <t>バン</t>
    </rPh>
    <rPh sb="15" eb="16">
      <t>ゴウ</t>
    </rPh>
    <phoneticPr fontId="3"/>
  </si>
  <si>
    <t>0466-84-2485</t>
    <phoneticPr fontId="3"/>
  </si>
  <si>
    <t>0466-84-2484</t>
    <phoneticPr fontId="3"/>
  </si>
  <si>
    <t>ソフトウェア</t>
    <phoneticPr fontId="3"/>
  </si>
  <si>
    <t>システム開発　保守</t>
    <rPh sb="4" eb="6">
      <t>カイハツ</t>
    </rPh>
    <rPh sb="7" eb="9">
      <t>ホシュ</t>
    </rPh>
    <phoneticPr fontId="3"/>
  </si>
  <si>
    <t>株式会社ジャパンネット</t>
    <rPh sb="0" eb="4">
      <t>カブシキガイシャ</t>
    </rPh>
    <phoneticPr fontId="3"/>
  </si>
  <si>
    <t>山本　和則</t>
    <rPh sb="0" eb="2">
      <t>ヤマモト</t>
    </rPh>
    <rPh sb="3" eb="5">
      <t>カズノリ</t>
    </rPh>
    <phoneticPr fontId="3"/>
  </si>
  <si>
    <t>950-0905</t>
    <phoneticPr fontId="3"/>
  </si>
  <si>
    <t>新潟市中央区天神尾1丁目8番1号</t>
    <rPh sb="0" eb="3">
      <t>ニイガタシ</t>
    </rPh>
    <rPh sb="3" eb="6">
      <t>チュウオウク</t>
    </rPh>
    <rPh sb="6" eb="8">
      <t>テンジン</t>
    </rPh>
    <rPh sb="8" eb="9">
      <t>オ</t>
    </rPh>
    <rPh sb="10" eb="12">
      <t>チョウメ</t>
    </rPh>
    <rPh sb="13" eb="14">
      <t>バン</t>
    </rPh>
    <rPh sb="15" eb="16">
      <t>ゴウ</t>
    </rPh>
    <phoneticPr fontId="3"/>
  </si>
  <si>
    <t>025-246-2611</t>
    <phoneticPr fontId="3"/>
  </si>
  <si>
    <t>025-246-4101</t>
    <phoneticPr fontId="3"/>
  </si>
  <si>
    <t>パソコン　プリンター　コンピューター周辺機器　ソフトウェア　トナーカートリッジ　ネットワーク機器</t>
    <rPh sb="46" eb="48">
      <t>キキ</t>
    </rPh>
    <phoneticPr fontId="3"/>
  </si>
  <si>
    <t>株式会社関川水道</t>
    <rPh sb="0" eb="4">
      <t>カブシキカイシャ</t>
    </rPh>
    <rPh sb="4" eb="6">
      <t>セキカワ</t>
    </rPh>
    <rPh sb="6" eb="8">
      <t>スイドウ</t>
    </rPh>
    <phoneticPr fontId="3"/>
  </si>
  <si>
    <t>関川　良平</t>
    <rPh sb="0" eb="2">
      <t>セキカワ</t>
    </rPh>
    <rPh sb="3" eb="5">
      <t>リョウヘイ</t>
    </rPh>
    <phoneticPr fontId="3"/>
  </si>
  <si>
    <t>957-0072</t>
    <phoneticPr fontId="3"/>
  </si>
  <si>
    <t>新発田市日渡112</t>
    <rPh sb="0" eb="4">
      <t>シバタシ</t>
    </rPh>
    <rPh sb="4" eb="6">
      <t>ヒワタシ</t>
    </rPh>
    <phoneticPr fontId="3"/>
  </si>
  <si>
    <t>0254-27-3221</t>
    <phoneticPr fontId="3"/>
  </si>
  <si>
    <t>0254-27-3480</t>
    <phoneticPr fontId="3"/>
  </si>
  <si>
    <t>空調設備保守点検</t>
    <rPh sb="2" eb="4">
      <t>セツビ</t>
    </rPh>
    <rPh sb="6" eb="8">
      <t>テンケン</t>
    </rPh>
    <phoneticPr fontId="3"/>
  </si>
  <si>
    <t>貯水槽清掃業務　貯水槽点検業務</t>
    <rPh sb="8" eb="11">
      <t>チョスイソウ</t>
    </rPh>
    <rPh sb="11" eb="15">
      <t>テンケンギョウム</t>
    </rPh>
    <phoneticPr fontId="3"/>
  </si>
  <si>
    <t>簡易水道計装機保守点検</t>
    <rPh sb="0" eb="2">
      <t>カンイ</t>
    </rPh>
    <rPh sb="2" eb="4">
      <t>スイドウ</t>
    </rPh>
    <rPh sb="4" eb="6">
      <t>ケイソウ</t>
    </rPh>
    <rPh sb="6" eb="7">
      <t>キ</t>
    </rPh>
    <rPh sb="7" eb="11">
      <t>ホシュテンケン</t>
    </rPh>
    <phoneticPr fontId="3"/>
  </si>
  <si>
    <t>鉄筋　鉄骨　鋼管　アルミ</t>
    <rPh sb="0" eb="2">
      <t>テッキン</t>
    </rPh>
    <rPh sb="3" eb="5">
      <t>テッコツ</t>
    </rPh>
    <rPh sb="6" eb="7">
      <t>ハガネ</t>
    </rPh>
    <rPh sb="7" eb="8">
      <t>カン</t>
    </rPh>
    <phoneticPr fontId="3"/>
  </si>
  <si>
    <t>新発田ガス株式会社</t>
    <rPh sb="0" eb="3">
      <t>シバタ</t>
    </rPh>
    <rPh sb="5" eb="9">
      <t>カブシキガイシャ</t>
    </rPh>
    <phoneticPr fontId="3"/>
  </si>
  <si>
    <t>佐藤　哲也</t>
    <rPh sb="0" eb="2">
      <t>サトウ</t>
    </rPh>
    <rPh sb="3" eb="5">
      <t>テツヤ</t>
    </rPh>
    <phoneticPr fontId="3"/>
  </si>
  <si>
    <t>新発田市豊町1丁目4番23号</t>
    <rPh sb="0" eb="4">
      <t>シバタシ</t>
    </rPh>
    <rPh sb="4" eb="6">
      <t>ユタカチョウ</t>
    </rPh>
    <rPh sb="7" eb="9">
      <t>チョウメ</t>
    </rPh>
    <rPh sb="10" eb="11">
      <t>バン</t>
    </rPh>
    <rPh sb="13" eb="14">
      <t>ゴウ</t>
    </rPh>
    <phoneticPr fontId="3"/>
  </si>
  <si>
    <t>0254-22-4181</t>
    <phoneticPr fontId="3"/>
  </si>
  <si>
    <t>0254-24-1102</t>
    <phoneticPr fontId="3"/>
  </si>
  <si>
    <t>ガステーブル　給食用厨房機器　</t>
    <phoneticPr fontId="3"/>
  </si>
  <si>
    <t>株式会社デジタス</t>
    <rPh sb="0" eb="4">
      <t>カブシキガイシャ</t>
    </rPh>
    <phoneticPr fontId="3"/>
  </si>
  <si>
    <t>菊池　安博</t>
    <rPh sb="0" eb="2">
      <t>キクチ</t>
    </rPh>
    <rPh sb="3" eb="4">
      <t>アン</t>
    </rPh>
    <rPh sb="4" eb="5">
      <t>ヒロ</t>
    </rPh>
    <phoneticPr fontId="3"/>
  </si>
  <si>
    <t>984-0014</t>
    <phoneticPr fontId="3"/>
  </si>
  <si>
    <t>宮城県仙台市若林区卸町東二丁目3番27号</t>
    <rPh sb="0" eb="3">
      <t>ミヤギケン</t>
    </rPh>
    <rPh sb="3" eb="6">
      <t>センダイシ</t>
    </rPh>
    <rPh sb="6" eb="9">
      <t>ワカバヤシク</t>
    </rPh>
    <rPh sb="9" eb="10">
      <t>オロシ</t>
    </rPh>
    <rPh sb="10" eb="11">
      <t>マチ</t>
    </rPh>
    <rPh sb="11" eb="12">
      <t>ヒガシ</t>
    </rPh>
    <rPh sb="12" eb="15">
      <t>ニチョウメ</t>
    </rPh>
    <rPh sb="16" eb="17">
      <t>バン</t>
    </rPh>
    <rPh sb="19" eb="20">
      <t>ゴウ</t>
    </rPh>
    <phoneticPr fontId="3"/>
  </si>
  <si>
    <t>022-706-1515</t>
    <phoneticPr fontId="3"/>
  </si>
  <si>
    <t>022-706-1517</t>
    <phoneticPr fontId="3"/>
  </si>
  <si>
    <t>無線機</t>
    <rPh sb="0" eb="3">
      <t>ムセンキ</t>
    </rPh>
    <phoneticPr fontId="3"/>
  </si>
  <si>
    <t>島倉　和彦</t>
    <rPh sb="0" eb="2">
      <t>シマクラ</t>
    </rPh>
    <rPh sb="3" eb="5">
      <t>カズヒコ</t>
    </rPh>
    <phoneticPr fontId="3"/>
  </si>
  <si>
    <t>950-3103</t>
    <phoneticPr fontId="3"/>
  </si>
  <si>
    <t>新潟県新潟市北区白勢町1番地10</t>
    <rPh sb="0" eb="3">
      <t>ニイガタケン</t>
    </rPh>
    <rPh sb="3" eb="6">
      <t>ニイガタシ</t>
    </rPh>
    <rPh sb="6" eb="8">
      <t>キタク</t>
    </rPh>
    <rPh sb="8" eb="10">
      <t>シラセ</t>
    </rPh>
    <rPh sb="10" eb="11">
      <t>マチ</t>
    </rPh>
    <rPh sb="12" eb="14">
      <t>バンチ</t>
    </rPh>
    <phoneticPr fontId="3"/>
  </si>
  <si>
    <t>025-383-6003</t>
    <phoneticPr fontId="3"/>
  </si>
  <si>
    <t>025-383-6057</t>
    <phoneticPr fontId="3"/>
  </si>
  <si>
    <t>マット　モップ　トイレ衛生用品</t>
    <rPh sb="11" eb="15">
      <t>エイセイヨウヒン</t>
    </rPh>
    <phoneticPr fontId="3"/>
  </si>
  <si>
    <t>025-223-6561</t>
    <phoneticPr fontId="3"/>
  </si>
  <si>
    <t>和歌山県海南市下津町下津3080-1</t>
    <rPh sb="0" eb="12">
      <t>６４９－０１０１</t>
    </rPh>
    <phoneticPr fontId="3"/>
  </si>
  <si>
    <t>ラミコジャパン株式会社　
新潟メンテナンス営業所</t>
    <rPh sb="7" eb="11">
      <t>カブシキガイシャ</t>
    </rPh>
    <phoneticPr fontId="3"/>
  </si>
  <si>
    <t>ラミコジャパン株式会社　新潟メンテナンス営業所</t>
    <rPh sb="7" eb="11">
      <t>カブシキガイシャ</t>
    </rPh>
    <phoneticPr fontId="3"/>
  </si>
  <si>
    <t>株式会社YARUSHIKA</t>
    <rPh sb="0" eb="4">
      <t>カブシキガイシャ</t>
    </rPh>
    <phoneticPr fontId="3"/>
  </si>
  <si>
    <t>代表取締役</t>
    <rPh sb="0" eb="5">
      <t>ダイヒョウトリシマリヤク</t>
    </rPh>
    <phoneticPr fontId="3"/>
  </si>
  <si>
    <t>星名　芳樹</t>
    <rPh sb="0" eb="2">
      <t>ホシナ</t>
    </rPh>
    <rPh sb="3" eb="5">
      <t>ヨシキ</t>
    </rPh>
    <phoneticPr fontId="3"/>
  </si>
  <si>
    <t>950-0991</t>
  </si>
  <si>
    <t>950-0991</t>
    <phoneticPr fontId="3"/>
  </si>
  <si>
    <t>新潟市中央区下所島2-8-14</t>
    <rPh sb="0" eb="3">
      <t>ニイガタシ</t>
    </rPh>
    <rPh sb="3" eb="6">
      <t>チュウオウク</t>
    </rPh>
    <rPh sb="6" eb="8">
      <t>シモトコロ</t>
    </rPh>
    <rPh sb="8" eb="9">
      <t>シマ</t>
    </rPh>
    <phoneticPr fontId="3"/>
  </si>
  <si>
    <t>025-281-6233</t>
    <phoneticPr fontId="3"/>
  </si>
  <si>
    <t>025-379-7392</t>
    <phoneticPr fontId="3"/>
  </si>
  <si>
    <t>給食調理業務</t>
    <rPh sb="0" eb="6">
      <t>キュウショクチョウリギョウム</t>
    </rPh>
    <phoneticPr fontId="3"/>
  </si>
  <si>
    <t>宿日直　イベント開催時の警備業務</t>
    <rPh sb="8" eb="11">
      <t>カイサイジ</t>
    </rPh>
    <rPh sb="12" eb="16">
      <t>ケイビギョウム</t>
    </rPh>
    <phoneticPr fontId="3"/>
  </si>
  <si>
    <t>夜間管理業務</t>
    <rPh sb="0" eb="6">
      <t>ヤカンカンリギョウム</t>
    </rPh>
    <phoneticPr fontId="3"/>
  </si>
  <si>
    <t>窓口での受付案内業務</t>
    <rPh sb="0" eb="2">
      <t>マドグチ</t>
    </rPh>
    <rPh sb="4" eb="10">
      <t>ウケツケアンナイギョウム</t>
    </rPh>
    <phoneticPr fontId="3"/>
  </si>
  <si>
    <t>空調設備保守点検</t>
    <rPh sb="0" eb="8">
      <t>クウチョウセツビホシュテンケン</t>
    </rPh>
    <phoneticPr fontId="3"/>
  </si>
  <si>
    <t>ねずみ駆除　ユスリカ防除</t>
    <rPh sb="3" eb="5">
      <t>クジョ</t>
    </rPh>
    <rPh sb="10" eb="12">
      <t>ボウジョ</t>
    </rPh>
    <phoneticPr fontId="3"/>
  </si>
  <si>
    <t>配電設備保守点検</t>
    <rPh sb="0" eb="8">
      <t>ハイデンセツビホシュテンケン</t>
    </rPh>
    <phoneticPr fontId="3"/>
  </si>
  <si>
    <t>消防設備　防火設備保守点検</t>
    <phoneticPr fontId="3"/>
  </si>
  <si>
    <t>エレベーター保守点検</t>
    <rPh sb="6" eb="10">
      <t>ホシュテンケン</t>
    </rPh>
    <phoneticPr fontId="3"/>
  </si>
  <si>
    <t>公園の清掃</t>
    <rPh sb="0" eb="2">
      <t>コウエン</t>
    </rPh>
    <rPh sb="3" eb="5">
      <t>セイソウ</t>
    </rPh>
    <phoneticPr fontId="3"/>
  </si>
  <si>
    <t>株式会社平山電気商会</t>
    <rPh sb="0" eb="4">
      <t>カブシキガイシャ</t>
    </rPh>
    <rPh sb="4" eb="10">
      <t>ヒラヤマデンキショウカイ</t>
    </rPh>
    <phoneticPr fontId="3"/>
  </si>
  <si>
    <t>小田　永人</t>
    <rPh sb="0" eb="2">
      <t>オダ</t>
    </rPh>
    <rPh sb="3" eb="4">
      <t>エイ</t>
    </rPh>
    <rPh sb="4" eb="5">
      <t>ヒト</t>
    </rPh>
    <phoneticPr fontId="3"/>
  </si>
  <si>
    <t>958-0873</t>
    <phoneticPr fontId="3"/>
  </si>
  <si>
    <t>0254-52-5215</t>
    <phoneticPr fontId="3"/>
  </si>
  <si>
    <t>0254-52-7213</t>
    <phoneticPr fontId="3"/>
  </si>
  <si>
    <t>電話機　無線機　放送設備保守</t>
    <rPh sb="8" eb="14">
      <t>ホウソウセツビホシュ</t>
    </rPh>
    <phoneticPr fontId="3"/>
  </si>
  <si>
    <t>簡易水道計装機保守点検</t>
    <rPh sb="0" eb="2">
      <t>カンイ</t>
    </rPh>
    <rPh sb="2" eb="4">
      <t>スイドウ</t>
    </rPh>
    <rPh sb="4" eb="6">
      <t>ケイソウ</t>
    </rPh>
    <rPh sb="6" eb="7">
      <t>キ</t>
    </rPh>
    <rPh sb="7" eb="9">
      <t>ホシュ</t>
    </rPh>
    <rPh sb="9" eb="11">
      <t>テンケン</t>
    </rPh>
    <phoneticPr fontId="3"/>
  </si>
  <si>
    <t>水質検査</t>
    <rPh sb="0" eb="4">
      <t>スイシツケンサ</t>
    </rPh>
    <phoneticPr fontId="3"/>
  </si>
  <si>
    <t>不断水潜水工法の役務</t>
    <rPh sb="0" eb="3">
      <t>フダンスイ</t>
    </rPh>
    <rPh sb="3" eb="5">
      <t>センスイ</t>
    </rPh>
    <rPh sb="5" eb="7">
      <t>コウホウ</t>
    </rPh>
    <rPh sb="8" eb="10">
      <t>エキム</t>
    </rPh>
    <phoneticPr fontId="3"/>
  </si>
  <si>
    <t>クーラー　扇風機　</t>
    <phoneticPr fontId="3"/>
  </si>
  <si>
    <t>電気ストーブ　電気温風器</t>
    <rPh sb="0" eb="2">
      <t>デンキ</t>
    </rPh>
    <rPh sb="7" eb="12">
      <t>デンキオンプウキ</t>
    </rPh>
    <phoneticPr fontId="3"/>
  </si>
  <si>
    <t>電話機　無線機　FAX</t>
    <rPh sb="0" eb="3">
      <t>デンワキ</t>
    </rPh>
    <rPh sb="4" eb="7">
      <t>ムセンキ</t>
    </rPh>
    <phoneticPr fontId="3"/>
  </si>
  <si>
    <t>日立建機リーシング株式会社</t>
    <rPh sb="0" eb="4">
      <t>ヒタチケンキ</t>
    </rPh>
    <rPh sb="9" eb="13">
      <t>カブシキガイシャ</t>
    </rPh>
    <phoneticPr fontId="3"/>
  </si>
  <si>
    <t>井上　義一</t>
    <rPh sb="0" eb="2">
      <t>イノウエ</t>
    </rPh>
    <rPh sb="3" eb="5">
      <t>ギイチ</t>
    </rPh>
    <phoneticPr fontId="3"/>
  </si>
  <si>
    <t>340-0004</t>
    <phoneticPr fontId="3"/>
  </si>
  <si>
    <t>村上市上片町2番19号</t>
    <rPh sb="0" eb="2">
      <t>ムラカミ</t>
    </rPh>
    <rPh sb="2" eb="3">
      <t>シ</t>
    </rPh>
    <rPh sb="3" eb="6">
      <t>カミカタマチ</t>
    </rPh>
    <rPh sb="7" eb="8">
      <t>バン</t>
    </rPh>
    <rPh sb="10" eb="11">
      <t>ゴウ</t>
    </rPh>
    <phoneticPr fontId="3"/>
  </si>
  <si>
    <t>埼玉県草加市弁天五丁目33番25号</t>
    <rPh sb="0" eb="3">
      <t>サイタマケン</t>
    </rPh>
    <rPh sb="3" eb="6">
      <t>ソウカシ</t>
    </rPh>
    <rPh sb="6" eb="8">
      <t>ベンテン</t>
    </rPh>
    <rPh sb="8" eb="11">
      <t>ゴチョウメ</t>
    </rPh>
    <rPh sb="13" eb="14">
      <t>バン</t>
    </rPh>
    <rPh sb="16" eb="17">
      <t>ゴウ</t>
    </rPh>
    <phoneticPr fontId="3"/>
  </si>
  <si>
    <t>048-968-7700</t>
    <phoneticPr fontId="3"/>
  </si>
  <si>
    <t>048-968-7550</t>
    <phoneticPr fontId="3"/>
  </si>
  <si>
    <t>重機　建設機械</t>
    <rPh sb="0" eb="2">
      <t>ジュウキ</t>
    </rPh>
    <rPh sb="3" eb="7">
      <t>ケンセツキカイ</t>
    </rPh>
    <phoneticPr fontId="3"/>
  </si>
  <si>
    <t>済</t>
    <rPh sb="0" eb="1">
      <t>スミ</t>
    </rPh>
    <phoneticPr fontId="3"/>
  </si>
  <si>
    <t>済</t>
    <rPh sb="0" eb="1">
      <t>スミ</t>
    </rPh>
    <phoneticPr fontId="3"/>
  </si>
  <si>
    <t>株式会社コンツナ</t>
    <rPh sb="0" eb="4">
      <t>カブシキガイシャ</t>
    </rPh>
    <phoneticPr fontId="3"/>
  </si>
  <si>
    <t>代表取締役</t>
    <rPh sb="0" eb="5">
      <t>ダイヒョウトリシマリヤク</t>
    </rPh>
    <phoneticPr fontId="3"/>
  </si>
  <si>
    <t>山田　賀昭</t>
    <rPh sb="0" eb="2">
      <t>ヤマダ</t>
    </rPh>
    <rPh sb="3" eb="4">
      <t>カ</t>
    </rPh>
    <rPh sb="4" eb="5">
      <t>アキ</t>
    </rPh>
    <phoneticPr fontId="3"/>
  </si>
  <si>
    <t>426-0003</t>
  </si>
  <si>
    <t>426-0003</t>
    <phoneticPr fontId="3"/>
  </si>
  <si>
    <t>静岡県藤枝市下当間621番地の1</t>
    <rPh sb="0" eb="3">
      <t>シズオカケン</t>
    </rPh>
    <rPh sb="3" eb="6">
      <t>フジエダシ</t>
    </rPh>
    <rPh sb="6" eb="9">
      <t>シモトウマ</t>
    </rPh>
    <rPh sb="12" eb="14">
      <t>バンチ</t>
    </rPh>
    <phoneticPr fontId="3"/>
  </si>
  <si>
    <t>054-641-0939</t>
    <phoneticPr fontId="3"/>
  </si>
  <si>
    <t>054-643-6659</t>
    <phoneticPr fontId="3"/>
  </si>
  <si>
    <t>消防団旗　横断幕　のぼり旗</t>
    <rPh sb="0" eb="4">
      <t>ショウボウダンキ</t>
    </rPh>
    <rPh sb="5" eb="8">
      <t>オウダンマク</t>
    </rPh>
    <rPh sb="12" eb="13">
      <t>ハタ</t>
    </rPh>
    <phoneticPr fontId="3"/>
  </si>
  <si>
    <t>スチール看板　アクリル看板</t>
    <phoneticPr fontId="3"/>
  </si>
  <si>
    <t>道路標識</t>
    <rPh sb="0" eb="4">
      <t>ドウロヒョウシキ</t>
    </rPh>
    <phoneticPr fontId="3"/>
  </si>
  <si>
    <t>作業用ブルゾン　作業用ズボン　雨具　帽子</t>
    <rPh sb="0" eb="3">
      <t>サギョウヨウ</t>
    </rPh>
    <rPh sb="8" eb="11">
      <t>サギョウヨウ</t>
    </rPh>
    <rPh sb="15" eb="17">
      <t>アマグ</t>
    </rPh>
    <rPh sb="18" eb="20">
      <t>ボウシ</t>
    </rPh>
    <phoneticPr fontId="3"/>
  </si>
  <si>
    <t>トロフィー　盾　メダル　贈答品　タオル　名入れティッシュ　徽章</t>
    <rPh sb="6" eb="7">
      <t>タテ</t>
    </rPh>
    <rPh sb="12" eb="15">
      <t>ゾウトウヒン</t>
    </rPh>
    <rPh sb="20" eb="22">
      <t>ナイ</t>
    </rPh>
    <rPh sb="29" eb="31">
      <t>キショウ</t>
    </rPh>
    <phoneticPr fontId="3"/>
  </si>
  <si>
    <t>株式会社ジェスクホリウチ　新潟支店</t>
    <rPh sb="0" eb="4">
      <t>カブシキガイシャ</t>
    </rPh>
    <rPh sb="13" eb="17">
      <t>ニイガタシテン</t>
    </rPh>
    <phoneticPr fontId="3"/>
  </si>
  <si>
    <t>田野　宏</t>
    <rPh sb="0" eb="2">
      <t>タノ</t>
    </rPh>
    <rPh sb="3" eb="4">
      <t>ヒロシ</t>
    </rPh>
    <phoneticPr fontId="3"/>
  </si>
  <si>
    <t>950-0961</t>
  </si>
  <si>
    <t>950-0961</t>
    <phoneticPr fontId="3"/>
  </si>
  <si>
    <t>新潟市中央区東出来島2番14号</t>
    <rPh sb="0" eb="3">
      <t>ニイガタシ</t>
    </rPh>
    <rPh sb="3" eb="6">
      <t>チュウオウク</t>
    </rPh>
    <rPh sb="6" eb="10">
      <t>ヒガシデキジマ</t>
    </rPh>
    <rPh sb="11" eb="12">
      <t>バン</t>
    </rPh>
    <rPh sb="14" eb="15">
      <t>ゴウ</t>
    </rPh>
    <phoneticPr fontId="3"/>
  </si>
  <si>
    <t>025-284-4141</t>
    <phoneticPr fontId="3"/>
  </si>
  <si>
    <t>025-283-6477</t>
    <phoneticPr fontId="3"/>
  </si>
  <si>
    <t>水質・環境測定用機器</t>
    <rPh sb="0" eb="2">
      <t>スイシツ</t>
    </rPh>
    <rPh sb="3" eb="8">
      <t>カンキョウソクテイヨウ</t>
    </rPh>
    <rPh sb="8" eb="10">
      <t>キキ</t>
    </rPh>
    <phoneticPr fontId="3"/>
  </si>
  <si>
    <t>簡易水道計装機保守点検</t>
    <rPh sb="0" eb="2">
      <t>カンイ</t>
    </rPh>
    <rPh sb="2" eb="4">
      <t>スイドウ</t>
    </rPh>
    <rPh sb="4" eb="6">
      <t>ケイソウ</t>
    </rPh>
    <rPh sb="6" eb="7">
      <t>キ</t>
    </rPh>
    <rPh sb="7" eb="9">
      <t>ホシュ</t>
    </rPh>
    <rPh sb="9" eb="11">
      <t>テンケン</t>
    </rPh>
    <phoneticPr fontId="3"/>
  </si>
  <si>
    <t>コンピュータ保守　管理</t>
    <phoneticPr fontId="3"/>
  </si>
  <si>
    <t>システム開発　保守　運用</t>
    <rPh sb="4" eb="6">
      <t>カイハツ</t>
    </rPh>
    <rPh sb="7" eb="9">
      <t>ホシュ</t>
    </rPh>
    <rPh sb="10" eb="12">
      <t>ウンヨウ</t>
    </rPh>
    <phoneticPr fontId="3"/>
  </si>
  <si>
    <t>株式会社五月女商会</t>
    <rPh sb="0" eb="4">
      <t>カブシキガイシャ</t>
    </rPh>
    <rPh sb="4" eb="7">
      <t>ソオトメ</t>
    </rPh>
    <rPh sb="7" eb="9">
      <t>ショウカイ</t>
    </rPh>
    <phoneticPr fontId="3"/>
  </si>
  <si>
    <t>五月女　敬博</t>
    <rPh sb="0" eb="3">
      <t>ソオトメ</t>
    </rPh>
    <rPh sb="4" eb="6">
      <t>タカヒロ</t>
    </rPh>
    <phoneticPr fontId="3"/>
  </si>
  <si>
    <t>959-2451</t>
    <phoneticPr fontId="3"/>
  </si>
  <si>
    <t>新発田市下中188-2</t>
    <rPh sb="0" eb="6">
      <t>シバタシシモナカ</t>
    </rPh>
    <phoneticPr fontId="3"/>
  </si>
  <si>
    <t>0254-22-2727</t>
    <phoneticPr fontId="3"/>
  </si>
  <si>
    <t>0254-22-3563</t>
    <phoneticPr fontId="3"/>
  </si>
  <si>
    <t>タイヤ　ホイール　バッテリー　タイヤチェーン</t>
    <phoneticPr fontId="3"/>
  </si>
  <si>
    <t>NECネッツエスアイ株式会社　新潟支店</t>
    <rPh sb="10" eb="14">
      <t>カブシキガイシャ</t>
    </rPh>
    <rPh sb="15" eb="19">
      <t>ニイガタシテン</t>
    </rPh>
    <phoneticPr fontId="3"/>
  </si>
  <si>
    <t>渡邊　浩行</t>
    <rPh sb="0" eb="2">
      <t>ワタナベ</t>
    </rPh>
    <rPh sb="3" eb="4">
      <t>ヒロシ</t>
    </rPh>
    <rPh sb="4" eb="5">
      <t>イキ</t>
    </rPh>
    <phoneticPr fontId="3"/>
  </si>
  <si>
    <t>950-0087</t>
    <phoneticPr fontId="3"/>
  </si>
  <si>
    <t>新潟市中央区東大通二丁目4番10号</t>
    <rPh sb="0" eb="3">
      <t>ニイガタシ</t>
    </rPh>
    <rPh sb="3" eb="6">
      <t>チュウオウク</t>
    </rPh>
    <rPh sb="6" eb="9">
      <t>ヒガシオオドオリ</t>
    </rPh>
    <rPh sb="9" eb="12">
      <t>ニチョウメ</t>
    </rPh>
    <rPh sb="13" eb="14">
      <t>バン</t>
    </rPh>
    <rPh sb="16" eb="17">
      <t>ゴウ</t>
    </rPh>
    <phoneticPr fontId="3"/>
  </si>
  <si>
    <t>025-243-6051</t>
    <phoneticPr fontId="3"/>
  </si>
  <si>
    <t>025-245-6981</t>
    <phoneticPr fontId="3"/>
  </si>
  <si>
    <t>電話機　無線機</t>
    <rPh sb="0" eb="3">
      <t>デンワキ</t>
    </rPh>
    <rPh sb="4" eb="7">
      <t>ムセンキ</t>
    </rPh>
    <phoneticPr fontId="3"/>
  </si>
  <si>
    <t>パソコン　プリンター　コンピュータ周辺機器　ソフトウエア</t>
    <rPh sb="17" eb="21">
      <t>シュウヘンキキ</t>
    </rPh>
    <phoneticPr fontId="3"/>
  </si>
  <si>
    <t>旭電工株式会社　胎内営業所</t>
    <rPh sb="0" eb="3">
      <t>アサヒデンコウ</t>
    </rPh>
    <rPh sb="3" eb="7">
      <t>カブシキガイシャ</t>
    </rPh>
    <rPh sb="8" eb="13">
      <t>タイナイエイギョウショ</t>
    </rPh>
    <phoneticPr fontId="3"/>
  </si>
  <si>
    <t>齊藤　俊</t>
    <rPh sb="0" eb="2">
      <t>サイトウ</t>
    </rPh>
    <rPh sb="3" eb="4">
      <t>シュン</t>
    </rPh>
    <phoneticPr fontId="3"/>
  </si>
  <si>
    <t>959-2643</t>
  </si>
  <si>
    <t>959-2643</t>
    <phoneticPr fontId="3"/>
  </si>
  <si>
    <t>胎内市東本町25-69</t>
    <rPh sb="0" eb="3">
      <t>タイナイシ</t>
    </rPh>
    <rPh sb="3" eb="6">
      <t>ヒガシホンチョウ</t>
    </rPh>
    <phoneticPr fontId="3"/>
  </si>
  <si>
    <t>管内</t>
    <phoneticPr fontId="3"/>
  </si>
  <si>
    <t>0254-43-3102</t>
    <phoneticPr fontId="3"/>
  </si>
  <si>
    <t>0254-43-5719</t>
    <phoneticPr fontId="3"/>
  </si>
  <si>
    <t>配電設備保守点検　電気保安業務　発電機保守</t>
    <rPh sb="0" eb="4">
      <t>ハイデンセツビ</t>
    </rPh>
    <rPh sb="4" eb="8">
      <t>ホシュテンケン</t>
    </rPh>
    <rPh sb="9" eb="15">
      <t>デンキホアンギョウム</t>
    </rPh>
    <rPh sb="16" eb="21">
      <t>ハツデンキホシュ</t>
    </rPh>
    <phoneticPr fontId="3"/>
  </si>
  <si>
    <t>電話機　無線機　放送設備保守</t>
    <rPh sb="0" eb="3">
      <t>デンワキ</t>
    </rPh>
    <rPh sb="4" eb="7">
      <t>ムセンキ</t>
    </rPh>
    <rPh sb="8" eb="14">
      <t>ホウソウセツビホシュ</t>
    </rPh>
    <phoneticPr fontId="3"/>
  </si>
  <si>
    <t>クーラー　扇風機</t>
    <rPh sb="5" eb="8">
      <t>センプウキ</t>
    </rPh>
    <phoneticPr fontId="3"/>
  </si>
  <si>
    <t>教室用暖房機　施設用暖房機</t>
    <rPh sb="0" eb="6">
      <t>キョウシツヨウダンボウキ</t>
    </rPh>
    <rPh sb="7" eb="13">
      <t>シセツヨウダンボウキ</t>
    </rPh>
    <phoneticPr fontId="3"/>
  </si>
  <si>
    <t>テレビ　録画再生機　冷蔵庫　掃除機　洗濯機　空気清浄機　加湿器　乾電池　コンセント　施設用電器部品</t>
    <rPh sb="4" eb="9">
      <t>ロクガサイセイキ</t>
    </rPh>
    <rPh sb="10" eb="13">
      <t>レイゾウコ</t>
    </rPh>
    <rPh sb="14" eb="17">
      <t>ソウジキ</t>
    </rPh>
    <rPh sb="18" eb="21">
      <t>センタクキ</t>
    </rPh>
    <rPh sb="22" eb="27">
      <t>クウキセイジョウキ</t>
    </rPh>
    <rPh sb="28" eb="31">
      <t>カシツキ</t>
    </rPh>
    <rPh sb="32" eb="35">
      <t>カンデンチ</t>
    </rPh>
    <rPh sb="42" eb="44">
      <t>シセツ</t>
    </rPh>
    <rPh sb="44" eb="45">
      <t>ヨウ</t>
    </rPh>
    <rPh sb="45" eb="47">
      <t>デンキ</t>
    </rPh>
    <rPh sb="47" eb="49">
      <t>ブヒン</t>
    </rPh>
    <phoneticPr fontId="3"/>
  </si>
  <si>
    <t>消防ポンプ　ホース　消火器</t>
    <rPh sb="0" eb="2">
      <t>ショウボウ</t>
    </rPh>
    <rPh sb="10" eb="13">
      <t>ショウカキ</t>
    </rPh>
    <phoneticPr fontId="3"/>
  </si>
  <si>
    <t>シンク　ガステーブル　給食用厨房機器　</t>
    <phoneticPr fontId="3"/>
  </si>
  <si>
    <t>電話機　無線機　ＦＡＸ</t>
    <rPh sb="0" eb="3">
      <t>デンワキ</t>
    </rPh>
    <rPh sb="4" eb="7">
      <t>ムセンキ</t>
    </rPh>
    <phoneticPr fontId="3"/>
  </si>
  <si>
    <t>株式会社長谷川電気工業所　胎内営業所</t>
    <rPh sb="0" eb="4">
      <t>カブシキガイシャ</t>
    </rPh>
    <rPh sb="4" eb="12">
      <t>ハセガワデンキコウギョウショ</t>
    </rPh>
    <rPh sb="13" eb="15">
      <t>タイナイ</t>
    </rPh>
    <rPh sb="15" eb="18">
      <t>エイギョウショ</t>
    </rPh>
    <phoneticPr fontId="3"/>
  </si>
  <si>
    <t>緒方　利幸</t>
    <rPh sb="0" eb="2">
      <t>オガタ</t>
    </rPh>
    <rPh sb="3" eb="5">
      <t>トシユキ</t>
    </rPh>
    <phoneticPr fontId="3"/>
  </si>
  <si>
    <t>胎内市東本町10番51号</t>
    <rPh sb="0" eb="3">
      <t>タイナイシ</t>
    </rPh>
    <rPh sb="3" eb="6">
      <t>ヒガシホンチョウ</t>
    </rPh>
    <rPh sb="8" eb="9">
      <t>バン</t>
    </rPh>
    <rPh sb="11" eb="12">
      <t>ゴウ</t>
    </rPh>
    <phoneticPr fontId="3"/>
  </si>
  <si>
    <t>簡易水道計装機保守点検</t>
    <phoneticPr fontId="3"/>
  </si>
  <si>
    <t>消防ポンプ　ホース　吸水管　消火器　避難救助器具　救命袋　担架　消防服　消防防火衣　消防手袋　消防長靴　ヘルメット　保存食</t>
    <rPh sb="0" eb="2">
      <t>ショウボウ</t>
    </rPh>
    <rPh sb="10" eb="11">
      <t>ス</t>
    </rPh>
    <rPh sb="11" eb="12">
      <t>ミズ</t>
    </rPh>
    <rPh sb="12" eb="13">
      <t>クダ</t>
    </rPh>
    <rPh sb="14" eb="17">
      <t>ショウカキ</t>
    </rPh>
    <rPh sb="18" eb="24">
      <t>ヒナンキュウジョキグ</t>
    </rPh>
    <rPh sb="25" eb="28">
      <t>キュウメイフクロ</t>
    </rPh>
    <rPh sb="29" eb="31">
      <t>タンカ</t>
    </rPh>
    <rPh sb="32" eb="34">
      <t>ショウボウ</t>
    </rPh>
    <rPh sb="34" eb="35">
      <t>フク</t>
    </rPh>
    <rPh sb="36" eb="38">
      <t>ショウボウ</t>
    </rPh>
    <rPh sb="38" eb="40">
      <t>ボウカ</t>
    </rPh>
    <rPh sb="40" eb="41">
      <t>イ</t>
    </rPh>
    <rPh sb="42" eb="44">
      <t>ショウボウ</t>
    </rPh>
    <rPh sb="44" eb="46">
      <t>テブクロ</t>
    </rPh>
    <rPh sb="47" eb="49">
      <t>ショウボウ</t>
    </rPh>
    <rPh sb="49" eb="51">
      <t>ナガグツ</t>
    </rPh>
    <rPh sb="58" eb="61">
      <t>ホゾンショク</t>
    </rPh>
    <phoneticPr fontId="3"/>
  </si>
  <si>
    <t>アンプ　マイク</t>
    <phoneticPr fontId="3"/>
  </si>
  <si>
    <t>電話機　無線機</t>
    <rPh sb="0" eb="3">
      <t>デンワキ</t>
    </rPh>
    <rPh sb="4" eb="7">
      <t>ムセンキ</t>
    </rPh>
    <phoneticPr fontId="3"/>
  </si>
  <si>
    <t>電気ストーブ　電気温風器</t>
    <rPh sb="0" eb="2">
      <t>デンキ</t>
    </rPh>
    <rPh sb="7" eb="12">
      <t>デンキオンプウキ</t>
    </rPh>
    <phoneticPr fontId="3"/>
  </si>
  <si>
    <t>東北電力株式会社　新潟支店</t>
    <rPh sb="0" eb="8">
      <t>トウホクデンリョクカブシキガイシャ</t>
    </rPh>
    <rPh sb="9" eb="13">
      <t>ニイガタシテン</t>
    </rPh>
    <phoneticPr fontId="3"/>
  </si>
  <si>
    <t>執行役員　新潟支店長</t>
    <rPh sb="0" eb="4">
      <t>シッコウヤクイン</t>
    </rPh>
    <rPh sb="5" eb="10">
      <t>ニイガタシテンチョウ</t>
    </rPh>
    <phoneticPr fontId="3"/>
  </si>
  <si>
    <t>951-8633</t>
    <phoneticPr fontId="3"/>
  </si>
  <si>
    <t>新潟市中央区上大川前通五番町84番地</t>
    <rPh sb="0" eb="3">
      <t>ニイガタシ</t>
    </rPh>
    <rPh sb="3" eb="6">
      <t>チュウオウク</t>
    </rPh>
    <rPh sb="6" eb="9">
      <t>カミオオカワ</t>
    </rPh>
    <rPh sb="9" eb="11">
      <t>マエドオ</t>
    </rPh>
    <rPh sb="11" eb="14">
      <t>ゴバンチョウ</t>
    </rPh>
    <rPh sb="16" eb="18">
      <t>バンチ</t>
    </rPh>
    <phoneticPr fontId="3"/>
  </si>
  <si>
    <t>本間　義典</t>
    <rPh sb="0" eb="2">
      <t>ホンマ</t>
    </rPh>
    <rPh sb="3" eb="5">
      <t>ヨシノリ</t>
    </rPh>
    <phoneticPr fontId="3"/>
  </si>
  <si>
    <t>025-222-6447</t>
    <phoneticPr fontId="3"/>
  </si>
  <si>
    <t>電力供給</t>
    <rPh sb="0" eb="4">
      <t>デンリョクキョウキュウ</t>
    </rPh>
    <phoneticPr fontId="3"/>
  </si>
  <si>
    <t>有限会社　本田電気</t>
    <rPh sb="0" eb="4">
      <t>ユウゲンガイシャ</t>
    </rPh>
    <rPh sb="5" eb="7">
      <t>ホンダ</t>
    </rPh>
    <rPh sb="7" eb="9">
      <t>デンキ</t>
    </rPh>
    <phoneticPr fontId="3"/>
  </si>
  <si>
    <t>本田　保</t>
    <rPh sb="0" eb="2">
      <t>ホンダ</t>
    </rPh>
    <rPh sb="3" eb="4">
      <t>タモツ</t>
    </rPh>
    <phoneticPr fontId="3"/>
  </si>
  <si>
    <t>959-2304</t>
    <phoneticPr fontId="3"/>
  </si>
  <si>
    <t>新発田市大伝682番地7</t>
    <rPh sb="0" eb="4">
      <t>シバタシ</t>
    </rPh>
    <rPh sb="4" eb="6">
      <t>ダイデン</t>
    </rPh>
    <rPh sb="9" eb="11">
      <t>バンチ</t>
    </rPh>
    <phoneticPr fontId="3"/>
  </si>
  <si>
    <t>0254-24-3433</t>
    <phoneticPr fontId="3"/>
  </si>
  <si>
    <t>025-321-5807
（手続先）
070-8719-0440</t>
    <rPh sb="14" eb="16">
      <t>テツヅ</t>
    </rPh>
    <rPh sb="16" eb="17">
      <t>サキ</t>
    </rPh>
    <phoneticPr fontId="3"/>
  </si>
  <si>
    <t>0254-24-3516</t>
    <phoneticPr fontId="3"/>
  </si>
  <si>
    <t>テレビ　録画再生機　冷蔵庫　掃除機　洗濯機　空気清浄機　加湿器　乾電池　コンセント　施設用電器部品　電子レンジ</t>
    <rPh sb="42" eb="49">
      <t>シセツヨウデンキブヒン</t>
    </rPh>
    <rPh sb="50" eb="52">
      <t>デンシ</t>
    </rPh>
    <phoneticPr fontId="3"/>
  </si>
  <si>
    <t>電話機　無線機　FAX</t>
    <rPh sb="0" eb="3">
      <t>デンワキ</t>
    </rPh>
    <rPh sb="4" eb="7">
      <t>ムセンキ</t>
    </rPh>
    <phoneticPr fontId="3"/>
  </si>
  <si>
    <t>カメラ　デジタルカメラ</t>
    <phoneticPr fontId="3"/>
  </si>
  <si>
    <t>施設用暖房機　</t>
    <phoneticPr fontId="3"/>
  </si>
  <si>
    <t>施設用暖房機</t>
    <rPh sb="0" eb="6">
      <t>シセツヨウダンボウキ</t>
    </rPh>
    <phoneticPr fontId="3"/>
  </si>
  <si>
    <t>パソコン　プリンター　コンピューター周辺機器　ソフトウエア　トナーカートリッジ　サーバー</t>
    <rPh sb="18" eb="22">
      <t>シュウヘンキキ</t>
    </rPh>
    <phoneticPr fontId="3"/>
  </si>
  <si>
    <t>クーラー　扇風機　エアコン</t>
    <phoneticPr fontId="3"/>
  </si>
  <si>
    <t>生ごみ処理機　分煙機</t>
    <rPh sb="0" eb="1">
      <t>ナマ</t>
    </rPh>
    <rPh sb="3" eb="6">
      <t>ショリキ</t>
    </rPh>
    <rPh sb="7" eb="9">
      <t>ブンエン</t>
    </rPh>
    <rPh sb="9" eb="10">
      <t>キ</t>
    </rPh>
    <phoneticPr fontId="3"/>
  </si>
  <si>
    <t>消防ポンプ　消火器</t>
    <rPh sb="0" eb="2">
      <t>ショウボウ</t>
    </rPh>
    <rPh sb="6" eb="9">
      <t>ショウカキ</t>
    </rPh>
    <phoneticPr fontId="3"/>
  </si>
  <si>
    <t>配電設備保守点検　電気保安業務　発電機保守</t>
    <rPh sb="0" eb="8">
      <t>ハイデンセツビホシュテンケン</t>
    </rPh>
    <rPh sb="9" eb="15">
      <t>デンキホアンギョウム</t>
    </rPh>
    <rPh sb="16" eb="21">
      <t>ハツデンキホシュ</t>
    </rPh>
    <phoneticPr fontId="3"/>
  </si>
  <si>
    <t>消防設備　防火設備保守点検</t>
    <rPh sb="0" eb="4">
      <t>ショウボウセツビ</t>
    </rPh>
    <rPh sb="5" eb="13">
      <t>ボウカセツビホシュテンケン</t>
    </rPh>
    <phoneticPr fontId="3"/>
  </si>
  <si>
    <t>電話機　放送設備保守</t>
    <rPh sb="0" eb="3">
      <t>デンワキ</t>
    </rPh>
    <rPh sb="4" eb="10">
      <t>ホウソウセツビホシュ</t>
    </rPh>
    <phoneticPr fontId="3"/>
  </si>
  <si>
    <t>株式会社シマキュウ　新潟支店</t>
    <rPh sb="0" eb="4">
      <t>カブシキガイシャ</t>
    </rPh>
    <rPh sb="10" eb="14">
      <t>ニイガタシテン</t>
    </rPh>
    <phoneticPr fontId="3"/>
  </si>
  <si>
    <t>渡部　広一</t>
    <rPh sb="0" eb="2">
      <t>ワタベ</t>
    </rPh>
    <rPh sb="3" eb="4">
      <t>ヒロ</t>
    </rPh>
    <rPh sb="4" eb="5">
      <t>イチ</t>
    </rPh>
    <phoneticPr fontId="3"/>
  </si>
  <si>
    <t>950-3134</t>
    <phoneticPr fontId="3"/>
  </si>
  <si>
    <t>新潟市北区新崎692</t>
    <rPh sb="0" eb="3">
      <t>ニイガタシ</t>
    </rPh>
    <rPh sb="3" eb="5">
      <t>キタク</t>
    </rPh>
    <rPh sb="5" eb="7">
      <t>ニイザキ</t>
    </rPh>
    <phoneticPr fontId="3"/>
  </si>
  <si>
    <t>県内</t>
    <phoneticPr fontId="3"/>
  </si>
  <si>
    <t>025-259-7171</t>
    <phoneticPr fontId="3"/>
  </si>
  <si>
    <t>025-259-7176</t>
    <phoneticPr fontId="3"/>
  </si>
  <si>
    <t>消火器　ヘルメット　FRP空気ボンベ耐圧検査　充填　部品</t>
    <rPh sb="0" eb="3">
      <t>ショウカキ</t>
    </rPh>
    <rPh sb="13" eb="15">
      <t>クウキ</t>
    </rPh>
    <rPh sb="18" eb="22">
      <t>タイアツケンサ</t>
    </rPh>
    <rPh sb="23" eb="25">
      <t>ジュウテン</t>
    </rPh>
    <rPh sb="26" eb="28">
      <t>ブヒン</t>
    </rPh>
    <phoneticPr fontId="3"/>
  </si>
  <si>
    <t>フレキシブルコンテナバッグ　ブルシート</t>
    <phoneticPr fontId="3"/>
  </si>
  <si>
    <t>保安靴</t>
    <rPh sb="0" eb="3">
      <t>ホアングツ</t>
    </rPh>
    <phoneticPr fontId="3"/>
  </si>
  <si>
    <t>作業用ブルゾン　防寒コート　作業用ズボン</t>
    <rPh sb="0" eb="3">
      <t>サギョウヨウ</t>
    </rPh>
    <rPh sb="8" eb="10">
      <t>ボウカン</t>
    </rPh>
    <rPh sb="14" eb="17">
      <t>サギョウヨウ</t>
    </rPh>
    <phoneticPr fontId="3"/>
  </si>
  <si>
    <t>鋼管</t>
    <rPh sb="0" eb="2">
      <t>コウカン</t>
    </rPh>
    <phoneticPr fontId="3"/>
  </si>
  <si>
    <t>介護用品</t>
    <rPh sb="0" eb="4">
      <t>カイゴヨウヒン</t>
    </rPh>
    <phoneticPr fontId="3"/>
  </si>
  <si>
    <t>ポリ袋</t>
    <rPh sb="2" eb="3">
      <t>ブクロ</t>
    </rPh>
    <phoneticPr fontId="3"/>
  </si>
  <si>
    <t>扇風機</t>
    <rPh sb="0" eb="3">
      <t>センプウキ</t>
    </rPh>
    <phoneticPr fontId="3"/>
  </si>
  <si>
    <t>事務用机　椅子</t>
    <rPh sb="0" eb="4">
      <t>ジムヨウツクエ</t>
    </rPh>
    <rPh sb="5" eb="7">
      <t>イス</t>
    </rPh>
    <phoneticPr fontId="3"/>
  </si>
  <si>
    <t>株式会社おだネーム店</t>
    <rPh sb="0" eb="4">
      <t>カブシキガイシャ</t>
    </rPh>
    <rPh sb="9" eb="10">
      <t>テン</t>
    </rPh>
    <phoneticPr fontId="3"/>
  </si>
  <si>
    <t>小田　誠四郎</t>
    <rPh sb="0" eb="2">
      <t>オダ</t>
    </rPh>
    <rPh sb="3" eb="4">
      <t>マコト</t>
    </rPh>
    <rPh sb="4" eb="6">
      <t>シロウ</t>
    </rPh>
    <phoneticPr fontId="3"/>
  </si>
  <si>
    <t>957-0052</t>
    <phoneticPr fontId="3"/>
  </si>
  <si>
    <t>新発田市大手町1丁目3-15</t>
    <rPh sb="0" eb="4">
      <t>シバタシ</t>
    </rPh>
    <rPh sb="4" eb="7">
      <t>オオテマチ</t>
    </rPh>
    <rPh sb="8" eb="10">
      <t>チョウメ</t>
    </rPh>
    <phoneticPr fontId="3"/>
  </si>
  <si>
    <t>0254-22-3247</t>
    <phoneticPr fontId="3"/>
  </si>
  <si>
    <t>0254-26-1790</t>
    <phoneticPr fontId="3"/>
  </si>
  <si>
    <t>調理用服　作業用ブルゾン　防寒コート　作業用ズボン　雨具　帽子　Tシャツ</t>
    <rPh sb="0" eb="2">
      <t>チョウリ</t>
    </rPh>
    <rPh sb="2" eb="3">
      <t>ヨウ</t>
    </rPh>
    <rPh sb="3" eb="4">
      <t>フク</t>
    </rPh>
    <rPh sb="5" eb="7">
      <t>サギョウ</t>
    </rPh>
    <rPh sb="7" eb="8">
      <t>ヨウ</t>
    </rPh>
    <rPh sb="13" eb="15">
      <t>ボウカン</t>
    </rPh>
    <rPh sb="19" eb="21">
      <t>サギョウ</t>
    </rPh>
    <rPh sb="21" eb="22">
      <t>ヨウ</t>
    </rPh>
    <rPh sb="26" eb="28">
      <t>アマグ</t>
    </rPh>
    <rPh sb="29" eb="31">
      <t>ボウシ</t>
    </rPh>
    <phoneticPr fontId="3"/>
  </si>
  <si>
    <t>トロフィー　盾　メダル　贈答品　タオル　名入れティッシュ　徽章　ワッペン</t>
    <rPh sb="6" eb="7">
      <t>タテ</t>
    </rPh>
    <rPh sb="12" eb="15">
      <t>ゾウトウヒン</t>
    </rPh>
    <rPh sb="20" eb="22">
      <t>ナイ</t>
    </rPh>
    <rPh sb="29" eb="31">
      <t>キショウ</t>
    </rPh>
    <phoneticPr fontId="3"/>
  </si>
  <si>
    <t>○</t>
    <phoneticPr fontId="3"/>
  </si>
  <si>
    <t>京都電子工業株式会社　東京支店</t>
    <rPh sb="0" eb="6">
      <t>キョウトデンシコウギョウ</t>
    </rPh>
    <rPh sb="6" eb="10">
      <t>カブシキガイシャ</t>
    </rPh>
    <rPh sb="11" eb="15">
      <t>トウキョウシテン</t>
    </rPh>
    <phoneticPr fontId="3"/>
  </si>
  <si>
    <t>照沼　利晃</t>
    <rPh sb="0" eb="2">
      <t>テリヌマ</t>
    </rPh>
    <rPh sb="3" eb="5">
      <t>トシアキ</t>
    </rPh>
    <phoneticPr fontId="3"/>
  </si>
  <si>
    <t>162-0842</t>
    <phoneticPr fontId="3"/>
  </si>
  <si>
    <t>東京都新宿区市谷砂土原町2-7-1</t>
    <rPh sb="0" eb="3">
      <t>トウキョウト</t>
    </rPh>
    <rPh sb="3" eb="6">
      <t>シンジュクク</t>
    </rPh>
    <rPh sb="6" eb="8">
      <t>イチガヤ</t>
    </rPh>
    <phoneticPr fontId="3"/>
  </si>
  <si>
    <t>03-5227-3155</t>
    <phoneticPr fontId="3"/>
  </si>
  <si>
    <t>03-3268-5592</t>
    <phoneticPr fontId="3"/>
  </si>
  <si>
    <t>環境測定用機器　分析機器</t>
    <rPh sb="0" eb="7">
      <t>カンキョウソクテイヨウキキ</t>
    </rPh>
    <rPh sb="8" eb="10">
      <t>ブンセキ</t>
    </rPh>
    <rPh sb="10" eb="12">
      <t>キキ</t>
    </rPh>
    <phoneticPr fontId="3"/>
  </si>
  <si>
    <t>月島JFEアクアソリューション㈱</t>
    <rPh sb="0" eb="2">
      <t>ツキシマ</t>
    </rPh>
    <phoneticPr fontId="3"/>
  </si>
  <si>
    <t>支社長　大木　秀昭</t>
    <rPh sb="0" eb="3">
      <t>シシャチョウ</t>
    </rPh>
    <rPh sb="4" eb="6">
      <t>オオキ</t>
    </rPh>
    <rPh sb="7" eb="9">
      <t>ヒデアキ</t>
    </rPh>
    <phoneticPr fontId="3"/>
  </si>
  <si>
    <t>支社長　井上　徳浩</t>
    <rPh sb="0" eb="2">
      <t>シシャ</t>
    </rPh>
    <rPh sb="2" eb="3">
      <t>チョウ</t>
    </rPh>
    <rPh sb="4" eb="6">
      <t>イノウエ</t>
    </rPh>
    <rPh sb="7" eb="8">
      <t>トク</t>
    </rPh>
    <rPh sb="8" eb="9">
      <t>ヒロ</t>
    </rPh>
    <phoneticPr fontId="3"/>
  </si>
  <si>
    <t>井上　徳浩</t>
    <rPh sb="0" eb="2">
      <t>イノウエ</t>
    </rPh>
    <rPh sb="3" eb="4">
      <t>トク</t>
    </rPh>
    <rPh sb="4" eb="5">
      <t>ヒロ</t>
    </rPh>
    <phoneticPr fontId="3"/>
  </si>
  <si>
    <t>メタウォーター株式会社　首都圏北部営業部</t>
    <rPh sb="7" eb="11">
      <t>カブシキガイシャ</t>
    </rPh>
    <rPh sb="12" eb="15">
      <t>シュトケン</t>
    </rPh>
    <rPh sb="15" eb="17">
      <t>ホクブ</t>
    </rPh>
    <rPh sb="17" eb="19">
      <t>エイギョウ</t>
    </rPh>
    <rPh sb="19" eb="20">
      <t>ブ</t>
    </rPh>
    <phoneticPr fontId="3"/>
  </si>
  <si>
    <t>メタウォーター株式会社　首都圏北部営業部</t>
    <rPh sb="7" eb="11">
      <t>カブシキガイシャ</t>
    </rPh>
    <rPh sb="15" eb="17">
      <t>ホクブ</t>
    </rPh>
    <phoneticPr fontId="3"/>
  </si>
  <si>
    <t>メタウォーター株式会社　首都圏北部営業部</t>
    <rPh sb="7" eb="11">
      <t>カブシキガイシャ</t>
    </rPh>
    <rPh sb="12" eb="17">
      <t>シュトケンホクブ</t>
    </rPh>
    <rPh sb="17" eb="20">
      <t>エイギョウブ</t>
    </rPh>
    <phoneticPr fontId="3"/>
  </si>
  <si>
    <t>首都圏営業部</t>
    <rPh sb="0" eb="6">
      <t>シュトケンエイギョウブ</t>
    </rPh>
    <phoneticPr fontId="3"/>
  </si>
  <si>
    <t>首都圏北部営業部</t>
    <rPh sb="0" eb="5">
      <t>シュトケンホクブ</t>
    </rPh>
    <rPh sb="5" eb="8">
      <t>エイギョウブ</t>
    </rPh>
    <phoneticPr fontId="3"/>
  </si>
  <si>
    <t>使用印鑑</t>
    <rPh sb="0" eb="4">
      <t>シヨウインカン</t>
    </rPh>
    <phoneticPr fontId="3"/>
  </si>
  <si>
    <t>株式会社建設技術研究所</t>
    <rPh sb="0" eb="4">
      <t>カブシキガイシャ</t>
    </rPh>
    <rPh sb="4" eb="11">
      <t>ケンセツギジュツケンキュウジョ</t>
    </rPh>
    <phoneticPr fontId="3"/>
  </si>
  <si>
    <t>代表取締役社長　中村　哲己</t>
    <rPh sb="0" eb="7">
      <t>ダイヒョウトリシマリヤクシャチョウ</t>
    </rPh>
    <rPh sb="8" eb="10">
      <t>ナカムラ</t>
    </rPh>
    <rPh sb="11" eb="12">
      <t>テツ</t>
    </rPh>
    <rPh sb="12" eb="13">
      <t>オノレ</t>
    </rPh>
    <phoneticPr fontId="3"/>
  </si>
  <si>
    <t>代表取締役社長　西村　達也</t>
    <rPh sb="0" eb="7">
      <t>ダイヒョウトリシマリヤクシャチョウ</t>
    </rPh>
    <rPh sb="8" eb="10">
      <t>ニシムラ</t>
    </rPh>
    <rPh sb="11" eb="13">
      <t>タツヤ</t>
    </rPh>
    <phoneticPr fontId="3"/>
  </si>
  <si>
    <t>名簿変更なし
（本社のみ変更）</t>
    <rPh sb="0" eb="4">
      <t>メイボヘンコウ</t>
    </rPh>
    <rPh sb="8" eb="10">
      <t>ホンシャ</t>
    </rPh>
    <rPh sb="12" eb="14">
      <t>ヘンコウ</t>
    </rPh>
    <phoneticPr fontId="3"/>
  </si>
  <si>
    <t>株式会社中西製作所</t>
    <rPh sb="0" eb="4">
      <t>カブシキガイシャ</t>
    </rPh>
    <rPh sb="4" eb="9">
      <t>ナカニシセイサクショ</t>
    </rPh>
    <phoneticPr fontId="3"/>
  </si>
  <si>
    <t>所長　仲　浩治</t>
    <rPh sb="0" eb="2">
      <t>ショチョウ</t>
    </rPh>
    <rPh sb="3" eb="4">
      <t>ナカ</t>
    </rPh>
    <rPh sb="5" eb="7">
      <t>コウジ</t>
    </rPh>
    <phoneticPr fontId="3"/>
  </si>
  <si>
    <t>所長　相馬　宏之</t>
    <rPh sb="0" eb="2">
      <t>ショチョウ</t>
    </rPh>
    <rPh sb="3" eb="5">
      <t>ソウマ</t>
    </rPh>
    <rPh sb="6" eb="8">
      <t>ヒロユキ</t>
    </rPh>
    <phoneticPr fontId="3"/>
  </si>
  <si>
    <t>相馬　宏之</t>
    <rPh sb="0" eb="2">
      <t>ソウマ</t>
    </rPh>
    <rPh sb="3" eb="5">
      <t>ヒロユキ</t>
    </rPh>
    <phoneticPr fontId="3"/>
  </si>
  <si>
    <t>株式会社インソース　営業本部</t>
    <rPh sb="0" eb="4">
      <t>カブシキガイシャ</t>
    </rPh>
    <rPh sb="10" eb="14">
      <t>エイギョウホンブ</t>
    </rPh>
    <phoneticPr fontId="3"/>
  </si>
  <si>
    <t>本部長</t>
    <rPh sb="0" eb="3">
      <t>ホンブチョウ</t>
    </rPh>
    <phoneticPr fontId="3"/>
  </si>
  <si>
    <t>金井　大介</t>
    <rPh sb="0" eb="2">
      <t>カナイ</t>
    </rPh>
    <rPh sb="3" eb="5">
      <t>ダイスケ</t>
    </rPh>
    <phoneticPr fontId="3"/>
  </si>
  <si>
    <t>新潟事業所</t>
    <rPh sb="0" eb="5">
      <t>ニイガタジギョウショ</t>
    </rPh>
    <phoneticPr fontId="3"/>
  </si>
  <si>
    <t>営業本部</t>
    <rPh sb="0" eb="4">
      <t>エイギョウホンブ</t>
    </rPh>
    <phoneticPr fontId="3"/>
  </si>
  <si>
    <t>所長　木村　裕貴</t>
    <rPh sb="0" eb="2">
      <t>ショチョウ</t>
    </rPh>
    <rPh sb="3" eb="5">
      <t>キムラ</t>
    </rPh>
    <rPh sb="6" eb="8">
      <t>ユウキ</t>
    </rPh>
    <phoneticPr fontId="3"/>
  </si>
  <si>
    <t>本部長　金井　大介</t>
    <rPh sb="0" eb="3">
      <t>ホンブチョウ</t>
    </rPh>
    <rPh sb="4" eb="6">
      <t>カナイ</t>
    </rPh>
    <rPh sb="7" eb="9">
      <t>ダイスケ</t>
    </rPh>
    <phoneticPr fontId="3"/>
  </si>
  <si>
    <t>新生ビルテクノ株式会社</t>
    <rPh sb="0" eb="2">
      <t>シンセイ</t>
    </rPh>
    <rPh sb="7" eb="11">
      <t>カブシキガイシャ</t>
    </rPh>
    <phoneticPr fontId="3"/>
  </si>
  <si>
    <t>内田　晋輔</t>
    <rPh sb="0" eb="2">
      <t>ウチダ</t>
    </rPh>
    <rPh sb="3" eb="4">
      <t>ススム</t>
    </rPh>
    <rPh sb="4" eb="5">
      <t>スケ</t>
    </rPh>
    <phoneticPr fontId="3"/>
  </si>
  <si>
    <t>支店長　野口　幸弘</t>
    <rPh sb="0" eb="3">
      <t>シテンチョウ</t>
    </rPh>
    <rPh sb="4" eb="6">
      <t>ノグチ</t>
    </rPh>
    <rPh sb="7" eb="9">
      <t>ユキヒロ</t>
    </rPh>
    <phoneticPr fontId="3"/>
  </si>
  <si>
    <t>支店長　内田　晋輔</t>
    <rPh sb="0" eb="3">
      <t>シテンチョウ</t>
    </rPh>
    <rPh sb="4" eb="6">
      <t>ウチダ</t>
    </rPh>
    <rPh sb="7" eb="8">
      <t>シン</t>
    </rPh>
    <rPh sb="8" eb="9">
      <t>スケ</t>
    </rPh>
    <phoneticPr fontId="3"/>
  </si>
  <si>
    <t>齋藤　弘幸</t>
    <rPh sb="0" eb="2">
      <t>サイトウ</t>
    </rPh>
    <rPh sb="3" eb="5">
      <t>ヒロユキ</t>
    </rPh>
    <phoneticPr fontId="3"/>
  </si>
  <si>
    <t>日立建機日本株式会社</t>
    <rPh sb="0" eb="4">
      <t>ヒタチケンキ</t>
    </rPh>
    <rPh sb="4" eb="6">
      <t>ニホン</t>
    </rPh>
    <rPh sb="6" eb="10">
      <t>カブシキガイシャ</t>
    </rPh>
    <phoneticPr fontId="3"/>
  </si>
  <si>
    <t>営業所長　中野　源史郎</t>
    <rPh sb="0" eb="4">
      <t>エイギョウショチョウ</t>
    </rPh>
    <rPh sb="5" eb="7">
      <t>ナカノ</t>
    </rPh>
    <rPh sb="8" eb="9">
      <t>ミナモト</t>
    </rPh>
    <rPh sb="9" eb="11">
      <t>シロウ</t>
    </rPh>
    <phoneticPr fontId="3"/>
  </si>
  <si>
    <t>営業所長　齋藤　弘幸</t>
    <rPh sb="0" eb="4">
      <t>エイギョウショチョウ</t>
    </rPh>
    <rPh sb="5" eb="7">
      <t>サイトウ</t>
    </rPh>
    <rPh sb="8" eb="10">
      <t>ヒロユキ</t>
    </rPh>
    <phoneticPr fontId="3"/>
  </si>
  <si>
    <t>株式会社長谷川電気工業所</t>
    <rPh sb="0" eb="4">
      <t>カブシキガイシャ</t>
    </rPh>
    <rPh sb="4" eb="12">
      <t>ハセガワデンキコウギョウショ</t>
    </rPh>
    <phoneticPr fontId="3"/>
  </si>
  <si>
    <t>本社</t>
    <rPh sb="0" eb="2">
      <t>ホンシャ</t>
    </rPh>
    <phoneticPr fontId="3"/>
  </si>
  <si>
    <t>胎内営業所</t>
    <rPh sb="0" eb="5">
      <t>タイナイエイギョウショ</t>
    </rPh>
    <phoneticPr fontId="3"/>
  </si>
  <si>
    <t>株式会社富士通ゼネラル</t>
    <rPh sb="0" eb="4">
      <t>カブシキガイシャ</t>
    </rPh>
    <rPh sb="4" eb="7">
      <t>フジツウ</t>
    </rPh>
    <phoneticPr fontId="3"/>
  </si>
  <si>
    <t>堀下　裕司</t>
    <rPh sb="0" eb="2">
      <t>ホリシタ</t>
    </rPh>
    <rPh sb="3" eb="5">
      <t>ユウジ</t>
    </rPh>
    <phoneticPr fontId="3"/>
  </si>
  <si>
    <t>三機グリーンテック株式会社</t>
    <rPh sb="0" eb="2">
      <t>サンキ</t>
    </rPh>
    <rPh sb="9" eb="13">
      <t>カブシキガイシャ</t>
    </rPh>
    <phoneticPr fontId="3"/>
  </si>
  <si>
    <t>三機化工建設株式会社</t>
    <rPh sb="0" eb="6">
      <t>サンキカコウケンセツ</t>
    </rPh>
    <rPh sb="6" eb="10">
      <t>カブシキガイシャ</t>
    </rPh>
    <phoneticPr fontId="3"/>
  </si>
  <si>
    <t>R6.5.13～R9.3.31</t>
    <phoneticPr fontId="3"/>
  </si>
  <si>
    <t>JFE条鋼㈱　鹿島製造所</t>
    <rPh sb="3" eb="4">
      <t>ジョウ</t>
    </rPh>
    <rPh sb="4" eb="5">
      <t>コウ</t>
    </rPh>
    <rPh sb="7" eb="9">
      <t>カシマ</t>
    </rPh>
    <rPh sb="9" eb="12">
      <t>セイゾウジョ</t>
    </rPh>
    <phoneticPr fontId="3"/>
  </si>
  <si>
    <t>取締役鹿島製造所長　中塚　敏郎</t>
    <rPh sb="0" eb="3">
      <t>トリシマリヤク</t>
    </rPh>
    <rPh sb="3" eb="8">
      <t>カシマセイゾウショ</t>
    </rPh>
    <rPh sb="8" eb="9">
      <t>チョウ</t>
    </rPh>
    <rPh sb="10" eb="12">
      <t>ナカツカ</t>
    </rPh>
    <rPh sb="13" eb="15">
      <t>トシロウ</t>
    </rPh>
    <phoneticPr fontId="3"/>
  </si>
  <si>
    <t>取締役鹿島製造所長　稲村　信二</t>
    <rPh sb="0" eb="3">
      <t>トリシマリヤク</t>
    </rPh>
    <rPh sb="3" eb="8">
      <t>カシマセイゾウショ</t>
    </rPh>
    <rPh sb="8" eb="9">
      <t>チョウ</t>
    </rPh>
    <rPh sb="10" eb="12">
      <t>イナムラ</t>
    </rPh>
    <rPh sb="13" eb="15">
      <t>シンジ</t>
    </rPh>
    <phoneticPr fontId="3"/>
  </si>
  <si>
    <t>稲村　信二</t>
    <rPh sb="0" eb="2">
      <t>イナムラ</t>
    </rPh>
    <rPh sb="3" eb="5">
      <t>シンジ</t>
    </rPh>
    <phoneticPr fontId="3"/>
  </si>
  <si>
    <t>環境をサポートする㈱　きらめき</t>
    <rPh sb="0" eb="2">
      <t>カンキョウ</t>
    </rPh>
    <phoneticPr fontId="3"/>
  </si>
  <si>
    <t>大倉　裕一</t>
    <rPh sb="0" eb="2">
      <t>オオクラ</t>
    </rPh>
    <rPh sb="3" eb="5">
      <t>ユウイチ</t>
    </rPh>
    <phoneticPr fontId="3"/>
  </si>
  <si>
    <t>下越営業所長　佐藤　道雄</t>
    <rPh sb="0" eb="5">
      <t>カエツエイギョウショ</t>
    </rPh>
    <rPh sb="5" eb="6">
      <t>チョウ</t>
    </rPh>
    <rPh sb="7" eb="9">
      <t>サトウ</t>
    </rPh>
    <rPh sb="10" eb="12">
      <t>ミチオ</t>
    </rPh>
    <phoneticPr fontId="3"/>
  </si>
  <si>
    <t>下越営業所長　大蔵　裕一</t>
    <rPh sb="0" eb="6">
      <t>カエツエイギョウショチョウ</t>
    </rPh>
    <rPh sb="7" eb="9">
      <t>オオクラ</t>
    </rPh>
    <rPh sb="10" eb="12">
      <t>ユウイチ</t>
    </rPh>
    <phoneticPr fontId="3"/>
  </si>
  <si>
    <t>新潟日産モーター株式会社</t>
    <rPh sb="0" eb="4">
      <t>ニイガタニッサン</t>
    </rPh>
    <rPh sb="8" eb="12">
      <t>カブシキガイシャ</t>
    </rPh>
    <phoneticPr fontId="3"/>
  </si>
  <si>
    <t>遠藤　佳彦</t>
    <rPh sb="0" eb="2">
      <t>エンドウ</t>
    </rPh>
    <rPh sb="3" eb="5">
      <t>ヨシヒコ</t>
    </rPh>
    <phoneticPr fontId="3"/>
  </si>
  <si>
    <t>950-0901</t>
  </si>
  <si>
    <t>950-0901</t>
    <phoneticPr fontId="3"/>
  </si>
  <si>
    <t>新潟市中央区弁天3丁目4番1号</t>
    <rPh sb="0" eb="3">
      <t>ニイガタシ</t>
    </rPh>
    <rPh sb="3" eb="6">
      <t>チュウオウク</t>
    </rPh>
    <rPh sb="6" eb="8">
      <t>ベンテン</t>
    </rPh>
    <rPh sb="9" eb="11">
      <t>チョウメ</t>
    </rPh>
    <rPh sb="12" eb="13">
      <t>バン</t>
    </rPh>
    <rPh sb="14" eb="15">
      <t>ゴウ</t>
    </rPh>
    <phoneticPr fontId="3"/>
  </si>
  <si>
    <t>025-243-2301</t>
    <phoneticPr fontId="3"/>
  </si>
  <si>
    <t>025-244-8269</t>
    <phoneticPr fontId="3"/>
  </si>
  <si>
    <t>普通自動車　軽自動車　軽トラック　小型・中型トラック</t>
    <rPh sb="0" eb="5">
      <t>フツウジドウシャ</t>
    </rPh>
    <rPh sb="6" eb="10">
      <t>ケイジドウシャ</t>
    </rPh>
    <rPh sb="11" eb="12">
      <t>ケイ</t>
    </rPh>
    <rPh sb="17" eb="19">
      <t>コガタ</t>
    </rPh>
    <rPh sb="20" eb="22">
      <t>チュウガタ</t>
    </rPh>
    <phoneticPr fontId="3"/>
  </si>
  <si>
    <t>R6.5.13～R9.3.31</t>
  </si>
  <si>
    <t>950-3134</t>
  </si>
  <si>
    <t>コマツカスタマーサポート株式会社　東京関越カンパニー　下越支店</t>
    <rPh sb="12" eb="16">
      <t>カブシキガイシャ</t>
    </rPh>
    <rPh sb="17" eb="21">
      <t>トウキョウカンエツ</t>
    </rPh>
    <rPh sb="27" eb="31">
      <t>カエツシテン</t>
    </rPh>
    <phoneticPr fontId="3"/>
  </si>
  <si>
    <t>倉沢　晃永</t>
    <rPh sb="0" eb="2">
      <t>クラサワ</t>
    </rPh>
    <rPh sb="3" eb="4">
      <t>アキラ</t>
    </rPh>
    <rPh sb="4" eb="5">
      <t>エイ</t>
    </rPh>
    <phoneticPr fontId="3"/>
  </si>
  <si>
    <t>新発田市佐々木1787-7</t>
    <rPh sb="0" eb="4">
      <t>シバタシ</t>
    </rPh>
    <rPh sb="4" eb="7">
      <t>ササキ</t>
    </rPh>
    <phoneticPr fontId="3"/>
  </si>
  <si>
    <t>コマツカスタマーサポート株式会社　東京関越カンパニー</t>
    <phoneticPr fontId="3"/>
  </si>
  <si>
    <t>新潟事業部　営業グループ</t>
    <rPh sb="0" eb="5">
      <t>ニイガタジギョウブ</t>
    </rPh>
    <rPh sb="6" eb="8">
      <t>エイギョウ</t>
    </rPh>
    <phoneticPr fontId="3"/>
  </si>
  <si>
    <t>小澤　一晃</t>
    <rPh sb="0" eb="2">
      <t>オザワ</t>
    </rPh>
    <rPh sb="3" eb="5">
      <t>カズアキ</t>
    </rPh>
    <phoneticPr fontId="3"/>
  </si>
  <si>
    <t>950-1185</t>
    <phoneticPr fontId="3"/>
  </si>
  <si>
    <t>新潟市西区山田2310-43</t>
    <rPh sb="0" eb="3">
      <t>ニイガタシ</t>
    </rPh>
    <rPh sb="3" eb="5">
      <t>ニシク</t>
    </rPh>
    <rPh sb="5" eb="7">
      <t>ヤマダ</t>
    </rPh>
    <phoneticPr fontId="3"/>
  </si>
  <si>
    <t>050-3486-7051</t>
    <phoneticPr fontId="3"/>
  </si>
  <si>
    <t>025-267-5722</t>
    <phoneticPr fontId="3"/>
  </si>
  <si>
    <t>除雪車　建設機械全般　フォークリフト</t>
    <rPh sb="0" eb="3">
      <t>ジョセツシャ</t>
    </rPh>
    <rPh sb="4" eb="8">
      <t>ケンセツキカイ</t>
    </rPh>
    <rPh sb="8" eb="10">
      <t>ゼンパン</t>
    </rPh>
    <phoneticPr fontId="3"/>
  </si>
  <si>
    <t>車両の部品　タイヤ　チェーン　バッテリー</t>
    <rPh sb="0" eb="2">
      <t>シャリョウ</t>
    </rPh>
    <rPh sb="3" eb="5">
      <t>ブヒン</t>
    </rPh>
    <phoneticPr fontId="3"/>
  </si>
  <si>
    <t>草刈機　刈払機　クレーン　チェーンソー</t>
    <rPh sb="0" eb="3">
      <t>クサカリキ</t>
    </rPh>
    <rPh sb="4" eb="5">
      <t>カリ</t>
    </rPh>
    <rPh sb="5" eb="6">
      <t>ハラ</t>
    </rPh>
    <rPh sb="6" eb="7">
      <t>キ</t>
    </rPh>
    <phoneticPr fontId="3"/>
  </si>
  <si>
    <t>新潟ヨコハマタイヤ株式会社</t>
    <rPh sb="0" eb="2">
      <t>ニイガタ</t>
    </rPh>
    <rPh sb="9" eb="13">
      <t>カブシキガイシャ</t>
    </rPh>
    <phoneticPr fontId="3"/>
  </si>
  <si>
    <t>代表取締役支店長</t>
    <rPh sb="0" eb="8">
      <t>ダイヒョウトリシマリヤクシテンチョウ</t>
    </rPh>
    <phoneticPr fontId="3"/>
  </si>
  <si>
    <t>塚田　祐之</t>
    <rPh sb="0" eb="2">
      <t>ツカダ</t>
    </rPh>
    <rPh sb="3" eb="4">
      <t>ユウ</t>
    </rPh>
    <rPh sb="4" eb="5">
      <t>ユキ</t>
    </rPh>
    <phoneticPr fontId="3"/>
  </si>
  <si>
    <t>950-0983</t>
  </si>
  <si>
    <t>950-0983</t>
    <phoneticPr fontId="3"/>
  </si>
  <si>
    <t>新潟市中央区神道寺一丁目4番1号</t>
    <rPh sb="0" eb="3">
      <t>ニイガタシ</t>
    </rPh>
    <rPh sb="3" eb="6">
      <t>チュウオウク</t>
    </rPh>
    <rPh sb="6" eb="9">
      <t>カンドウジ</t>
    </rPh>
    <rPh sb="9" eb="12">
      <t>イッチョウメ</t>
    </rPh>
    <rPh sb="13" eb="14">
      <t>バン</t>
    </rPh>
    <rPh sb="15" eb="16">
      <t>ゴウ</t>
    </rPh>
    <phoneticPr fontId="3"/>
  </si>
  <si>
    <t>025-243-2365</t>
    <phoneticPr fontId="3"/>
  </si>
  <si>
    <t>025-241-4524</t>
    <phoneticPr fontId="3"/>
  </si>
  <si>
    <t>タイヤ</t>
    <phoneticPr fontId="3"/>
  </si>
  <si>
    <t>株式会社関川産業</t>
    <rPh sb="0" eb="4">
      <t>カブシキガイシャ</t>
    </rPh>
    <rPh sb="4" eb="8">
      <t>セキカワサンギョウ</t>
    </rPh>
    <phoneticPr fontId="3"/>
  </si>
  <si>
    <t>957-0072</t>
  </si>
  <si>
    <t>新発田市日渡112番地</t>
    <rPh sb="0" eb="4">
      <t>シバタシ</t>
    </rPh>
    <rPh sb="4" eb="6">
      <t>ヒワタシ</t>
    </rPh>
    <rPh sb="9" eb="11">
      <t>バンチ</t>
    </rPh>
    <phoneticPr fontId="3"/>
  </si>
  <si>
    <t>株式会社関川産業　セキカワカナモノ</t>
    <rPh sb="0" eb="4">
      <t>カブシキガイシャ</t>
    </rPh>
    <rPh sb="4" eb="8">
      <t>セキカワサンギョウ</t>
    </rPh>
    <phoneticPr fontId="3"/>
  </si>
  <si>
    <t>0254-22-3781</t>
    <phoneticPr fontId="3"/>
  </si>
  <si>
    <t>新発田市大手町1-1-1</t>
    <rPh sb="0" eb="4">
      <t>シバタシ</t>
    </rPh>
    <rPh sb="4" eb="7">
      <t>オオテマチ</t>
    </rPh>
    <phoneticPr fontId="3"/>
  </si>
  <si>
    <t>0254-22-3783</t>
    <phoneticPr fontId="3"/>
  </si>
  <si>
    <t>給食用食器類　鍋　食缶</t>
    <rPh sb="0" eb="2">
      <t>キュウショク</t>
    </rPh>
    <rPh sb="2" eb="3">
      <t>ヨウ</t>
    </rPh>
    <rPh sb="3" eb="6">
      <t>ショッキルイ</t>
    </rPh>
    <rPh sb="7" eb="8">
      <t>ナベ</t>
    </rPh>
    <rPh sb="9" eb="11">
      <t>ショッカン</t>
    </rPh>
    <phoneticPr fontId="3"/>
  </si>
  <si>
    <t>石けん　ワックス類　家庭用金物　荒物　陶磁器　ビニール用品　手袋　塗料</t>
    <rPh sb="0" eb="1">
      <t>セッ</t>
    </rPh>
    <rPh sb="8" eb="9">
      <t>ルイ</t>
    </rPh>
    <rPh sb="10" eb="13">
      <t>カテイヨウ</t>
    </rPh>
    <rPh sb="13" eb="15">
      <t>カナモノ</t>
    </rPh>
    <rPh sb="16" eb="18">
      <t>アラモノ</t>
    </rPh>
    <rPh sb="19" eb="22">
      <t>トウジキ</t>
    </rPh>
    <rPh sb="27" eb="29">
      <t>ヨウヒン</t>
    </rPh>
    <rPh sb="30" eb="32">
      <t>テブクロ</t>
    </rPh>
    <rPh sb="33" eb="35">
      <t>トリョウ</t>
    </rPh>
    <phoneticPr fontId="3"/>
  </si>
  <si>
    <t>ヘルメット　保存食</t>
    <rPh sb="6" eb="9">
      <t>ホゾンショク</t>
    </rPh>
    <phoneticPr fontId="3"/>
  </si>
  <si>
    <t>ガラス　サッシ　木材　木材加工品　建具</t>
    <rPh sb="8" eb="10">
      <t>モクザイ</t>
    </rPh>
    <rPh sb="11" eb="16">
      <t>モクザイカコウヒン</t>
    </rPh>
    <rPh sb="17" eb="19">
      <t>タテグ</t>
    </rPh>
    <phoneticPr fontId="3"/>
  </si>
  <si>
    <t>麻袋　フレキシブルコンテナバック　ブルーシート</t>
    <rPh sb="0" eb="2">
      <t>アサブクロ</t>
    </rPh>
    <phoneticPr fontId="3"/>
  </si>
  <si>
    <t>保安靴　室内履き　厨房シューズ　長靴</t>
    <rPh sb="0" eb="3">
      <t>ホアングツ</t>
    </rPh>
    <rPh sb="4" eb="7">
      <t>シツナイバ</t>
    </rPh>
    <rPh sb="9" eb="11">
      <t>チュウボウ</t>
    </rPh>
    <rPh sb="16" eb="18">
      <t>ナガグツ</t>
    </rPh>
    <phoneticPr fontId="3"/>
  </si>
  <si>
    <t>カーテン　ブラインド　暗幕　じゅうたん　カーペット　畳</t>
    <rPh sb="11" eb="13">
      <t>アンマク</t>
    </rPh>
    <rPh sb="26" eb="27">
      <t>タタミ</t>
    </rPh>
    <phoneticPr fontId="3"/>
  </si>
  <si>
    <t>有限会社加藤タイヤ商会</t>
    <rPh sb="0" eb="4">
      <t>ユウゲンガイシャ</t>
    </rPh>
    <rPh sb="4" eb="6">
      <t>カトウ</t>
    </rPh>
    <rPh sb="9" eb="11">
      <t>ショウカイ</t>
    </rPh>
    <phoneticPr fontId="3"/>
  </si>
  <si>
    <t>加藤　清司</t>
    <rPh sb="0" eb="2">
      <t>カトウ</t>
    </rPh>
    <rPh sb="3" eb="4">
      <t>キヨ</t>
    </rPh>
    <rPh sb="4" eb="5">
      <t>ツカサ</t>
    </rPh>
    <phoneticPr fontId="3"/>
  </si>
  <si>
    <t>胎内市東本町12-37</t>
    <rPh sb="0" eb="3">
      <t>タイナイシ</t>
    </rPh>
    <rPh sb="3" eb="6">
      <t>ヒガシホンチョウ</t>
    </rPh>
    <phoneticPr fontId="3"/>
  </si>
  <si>
    <t>0254-43-5800</t>
    <phoneticPr fontId="3"/>
  </si>
  <si>
    <t>0254-43-5839</t>
    <phoneticPr fontId="3"/>
  </si>
  <si>
    <t>アイテック株式会社　新潟支店</t>
    <rPh sb="5" eb="9">
      <t>カブシキガイシャ</t>
    </rPh>
    <rPh sb="10" eb="14">
      <t>ニイガタシテン</t>
    </rPh>
    <phoneticPr fontId="3"/>
  </si>
  <si>
    <t>古谷　道昌</t>
    <rPh sb="0" eb="2">
      <t>コタニ</t>
    </rPh>
    <rPh sb="3" eb="4">
      <t>ミチ</t>
    </rPh>
    <rPh sb="4" eb="5">
      <t>マサ</t>
    </rPh>
    <phoneticPr fontId="3"/>
  </si>
  <si>
    <t>950-0075</t>
  </si>
  <si>
    <t>950-0075</t>
    <phoneticPr fontId="3"/>
  </si>
  <si>
    <t>新潟市中央区沼垂東6-3-23　ハイツリトルフォレスト1階</t>
    <rPh sb="0" eb="3">
      <t>ニイガタシ</t>
    </rPh>
    <rPh sb="3" eb="6">
      <t>チュウオウク</t>
    </rPh>
    <rPh sb="6" eb="9">
      <t>ヌッタリヒガシ</t>
    </rPh>
    <rPh sb="28" eb="29">
      <t>カイ</t>
    </rPh>
    <phoneticPr fontId="3"/>
  </si>
  <si>
    <t>025-255-5297</t>
    <phoneticPr fontId="3"/>
  </si>
  <si>
    <t>025-255-5298</t>
    <phoneticPr fontId="3"/>
  </si>
  <si>
    <t>下水道処理施設使用薬品　水道水処理施設使用薬品</t>
    <rPh sb="0" eb="3">
      <t>ゲスイドウ</t>
    </rPh>
    <rPh sb="3" eb="7">
      <t>ショリシセツ</t>
    </rPh>
    <rPh sb="7" eb="11">
      <t>シヨウヤクヒン</t>
    </rPh>
    <rPh sb="12" eb="19">
      <t>スイドウスイショリシセツ</t>
    </rPh>
    <rPh sb="19" eb="23">
      <t>シヨウヤクヒン</t>
    </rPh>
    <phoneticPr fontId="3"/>
  </si>
  <si>
    <t>コベルコ建機日本株式会社　上信越支社　新潟営業所</t>
    <rPh sb="4" eb="6">
      <t>ケンキ</t>
    </rPh>
    <rPh sb="6" eb="12">
      <t>ニホンカブシキガイシャ</t>
    </rPh>
    <rPh sb="13" eb="16">
      <t>ジョウシンエツ</t>
    </rPh>
    <rPh sb="16" eb="18">
      <t>シシャ</t>
    </rPh>
    <rPh sb="19" eb="24">
      <t>ニイガタエイギョウショ</t>
    </rPh>
    <phoneticPr fontId="3"/>
  </si>
  <si>
    <t>川田　真樹</t>
    <rPh sb="0" eb="2">
      <t>カワタ</t>
    </rPh>
    <rPh sb="3" eb="5">
      <t>マサキ</t>
    </rPh>
    <phoneticPr fontId="3"/>
  </si>
  <si>
    <t>新潟市北区新崎256番地1</t>
    <rPh sb="0" eb="3">
      <t>ニイガタシ</t>
    </rPh>
    <rPh sb="3" eb="5">
      <t>キタク</t>
    </rPh>
    <rPh sb="5" eb="7">
      <t>ニイザキ</t>
    </rPh>
    <rPh sb="10" eb="12">
      <t>バンチ</t>
    </rPh>
    <phoneticPr fontId="3"/>
  </si>
  <si>
    <t>025-259-3711</t>
    <phoneticPr fontId="3"/>
  </si>
  <si>
    <t>025-259-7901</t>
    <phoneticPr fontId="3"/>
  </si>
  <si>
    <t>除雪車　重機　建設機械</t>
    <rPh sb="0" eb="3">
      <t>ジョセツシャ</t>
    </rPh>
    <rPh sb="4" eb="6">
      <t>ジュウキ</t>
    </rPh>
    <rPh sb="7" eb="11">
      <t>ケンセツキカイ</t>
    </rPh>
    <phoneticPr fontId="3"/>
  </si>
  <si>
    <t>コマツビジネスサポート株式会社</t>
    <rPh sb="11" eb="15">
      <t>カブシキガイシャ</t>
    </rPh>
    <phoneticPr fontId="3"/>
  </si>
  <si>
    <t>金山　正明</t>
    <rPh sb="0" eb="2">
      <t>キムヤマ</t>
    </rPh>
    <rPh sb="3" eb="5">
      <t>マサアキ</t>
    </rPh>
    <phoneticPr fontId="3"/>
  </si>
  <si>
    <t>108-0072</t>
  </si>
  <si>
    <t>108-0072</t>
    <phoneticPr fontId="3"/>
  </si>
  <si>
    <t>東京都港区白金1丁目17-3　NBFプラチナタワービル5F</t>
    <rPh sb="0" eb="3">
      <t>トウキョウト</t>
    </rPh>
    <rPh sb="3" eb="5">
      <t>ミナトク</t>
    </rPh>
    <rPh sb="5" eb="7">
      <t>シロカネ</t>
    </rPh>
    <rPh sb="8" eb="10">
      <t>チョウメ</t>
    </rPh>
    <phoneticPr fontId="3"/>
  </si>
  <si>
    <t>050-3360-1173</t>
    <phoneticPr fontId="3"/>
  </si>
  <si>
    <t>03-3445-0255</t>
    <phoneticPr fontId="3"/>
  </si>
  <si>
    <t>重機　建設機械　油圧ショベル　ブルドーザ　ホイールローダ　破砕機等</t>
    <rPh sb="0" eb="2">
      <t>ジュウキ</t>
    </rPh>
    <rPh sb="3" eb="7">
      <t>ケンセツキカイ</t>
    </rPh>
    <rPh sb="8" eb="10">
      <t>ユアツ</t>
    </rPh>
    <rPh sb="29" eb="33">
      <t>ハサイキトウ</t>
    </rPh>
    <phoneticPr fontId="3"/>
  </si>
  <si>
    <t>新潟トヨタ自動車株式会社　新発田店</t>
    <rPh sb="0" eb="2">
      <t>ニイガタ</t>
    </rPh>
    <rPh sb="5" eb="8">
      <t>ジドウシャ</t>
    </rPh>
    <rPh sb="8" eb="12">
      <t>カブシキガイシャ</t>
    </rPh>
    <rPh sb="13" eb="17">
      <t>シバタテン</t>
    </rPh>
    <phoneticPr fontId="3"/>
  </si>
  <si>
    <t>早見　貴夫</t>
    <rPh sb="0" eb="2">
      <t>ハヤミ</t>
    </rPh>
    <rPh sb="3" eb="4">
      <t>タカ</t>
    </rPh>
    <rPh sb="4" eb="5">
      <t>オット</t>
    </rPh>
    <phoneticPr fontId="3"/>
  </si>
  <si>
    <t>新発田市城北町3丁目4番17号</t>
    <rPh sb="0" eb="4">
      <t>シバタシ</t>
    </rPh>
    <rPh sb="4" eb="7">
      <t>ジョウホクチョウ</t>
    </rPh>
    <rPh sb="8" eb="10">
      <t>チョウメ</t>
    </rPh>
    <rPh sb="11" eb="12">
      <t>バン</t>
    </rPh>
    <rPh sb="14" eb="15">
      <t>ゴウ</t>
    </rPh>
    <phoneticPr fontId="3"/>
  </si>
  <si>
    <t>0254-22-4111</t>
    <phoneticPr fontId="3"/>
  </si>
  <si>
    <t>0254-24-8857</t>
    <phoneticPr fontId="3"/>
  </si>
  <si>
    <t>R6.6.14～R9.3.31</t>
    <phoneticPr fontId="3"/>
  </si>
  <si>
    <t>株式会社カンエツ</t>
    <rPh sb="0" eb="4">
      <t>カブシキガイシャ</t>
    </rPh>
    <phoneticPr fontId="3"/>
  </si>
  <si>
    <t>関谷　薫</t>
    <rPh sb="0" eb="2">
      <t>セキヤ</t>
    </rPh>
    <rPh sb="3" eb="4">
      <t>カオル</t>
    </rPh>
    <phoneticPr fontId="3"/>
  </si>
  <si>
    <t>950-3131</t>
    <phoneticPr fontId="3"/>
  </si>
  <si>
    <t>新潟市北区濁川1002-2</t>
    <rPh sb="0" eb="5">
      <t>ニイガタシキタク</t>
    </rPh>
    <rPh sb="5" eb="7">
      <t>ニゴリカワ</t>
    </rPh>
    <phoneticPr fontId="3"/>
  </si>
  <si>
    <t>株式会社カンエツ　特販事業部</t>
    <rPh sb="0" eb="4">
      <t>カブシキガイシャ</t>
    </rPh>
    <rPh sb="9" eb="14">
      <t>トクハンジギョウブ</t>
    </rPh>
    <phoneticPr fontId="3"/>
  </si>
  <si>
    <t>高松　良雄</t>
    <rPh sb="0" eb="2">
      <t>タカマツ</t>
    </rPh>
    <rPh sb="3" eb="4">
      <t>ヨ</t>
    </rPh>
    <rPh sb="4" eb="5">
      <t>オス</t>
    </rPh>
    <phoneticPr fontId="3"/>
  </si>
  <si>
    <t>新潟市北区濁川1002-2</t>
    <rPh sb="0" eb="3">
      <t>ニイガタシ</t>
    </rPh>
    <rPh sb="3" eb="5">
      <t>キタク</t>
    </rPh>
    <rPh sb="5" eb="7">
      <t>ニゴリカワ</t>
    </rPh>
    <phoneticPr fontId="3"/>
  </si>
  <si>
    <t>025-258-3811</t>
    <phoneticPr fontId="3"/>
  </si>
  <si>
    <t>025-258-3810</t>
    <phoneticPr fontId="3"/>
  </si>
  <si>
    <t>保安用品（ヘルメット、コーン、バリケード、フェンス等）</t>
    <rPh sb="0" eb="4">
      <t>ホアンヨウヒン</t>
    </rPh>
    <rPh sb="25" eb="26">
      <t>トウ</t>
    </rPh>
    <phoneticPr fontId="3"/>
  </si>
  <si>
    <t>道路標識　スノーポール</t>
    <rPh sb="0" eb="4">
      <t>ドウロヒョウシキ</t>
    </rPh>
    <phoneticPr fontId="3"/>
  </si>
  <si>
    <t>保安用品　イベント関連商品</t>
    <rPh sb="0" eb="4">
      <t>ホアンヨウヒン</t>
    </rPh>
    <rPh sb="9" eb="11">
      <t>カンレン</t>
    </rPh>
    <rPh sb="11" eb="13">
      <t>ショウヒン</t>
    </rPh>
    <phoneticPr fontId="3"/>
  </si>
  <si>
    <t>横断幕　のぼり旗</t>
    <rPh sb="0" eb="3">
      <t>オウダンマク</t>
    </rPh>
    <rPh sb="7" eb="8">
      <t>ハタ</t>
    </rPh>
    <phoneticPr fontId="3"/>
  </si>
  <si>
    <t>保安靴　長靴</t>
    <phoneticPr fontId="3"/>
  </si>
  <si>
    <t>作業用ブルゾン　防寒コート　作業用ズボン　雨具　帽子　事務服</t>
    <rPh sb="27" eb="30">
      <t>ジムフク</t>
    </rPh>
    <phoneticPr fontId="3"/>
  </si>
  <si>
    <t>ブルーシート　凍結防止剤　防じん剤</t>
    <rPh sb="7" eb="12">
      <t>トウケツボウシザイ</t>
    </rPh>
    <rPh sb="13" eb="14">
      <t>ボウ</t>
    </rPh>
    <rPh sb="16" eb="17">
      <t>ザイ</t>
    </rPh>
    <phoneticPr fontId="3"/>
  </si>
  <si>
    <t>ごみ収集容器　トンパック</t>
    <rPh sb="2" eb="6">
      <t>シュウシュウヨウキ</t>
    </rPh>
    <phoneticPr fontId="3"/>
  </si>
  <si>
    <t>消火器</t>
    <rPh sb="0" eb="3">
      <t>ショウカキ</t>
    </rPh>
    <phoneticPr fontId="3"/>
  </si>
  <si>
    <t>帝國繊維株式会社</t>
    <rPh sb="0" eb="4">
      <t>テイコクセンイ</t>
    </rPh>
    <rPh sb="4" eb="8">
      <t>カブシキガイシャ</t>
    </rPh>
    <phoneticPr fontId="3"/>
  </si>
  <si>
    <t>桝谷　徹</t>
    <rPh sb="0" eb="2">
      <t>マスヤ</t>
    </rPh>
    <rPh sb="3" eb="4">
      <t>トオル</t>
    </rPh>
    <phoneticPr fontId="3"/>
  </si>
  <si>
    <t>103-6115</t>
    <phoneticPr fontId="3"/>
  </si>
  <si>
    <t>東京都中央区日本橋二丁目5番1号</t>
    <rPh sb="0" eb="3">
      <t>トウキョウト</t>
    </rPh>
    <rPh sb="3" eb="6">
      <t>チュウオウク</t>
    </rPh>
    <rPh sb="6" eb="9">
      <t>ニホンバシ</t>
    </rPh>
    <rPh sb="9" eb="12">
      <t>ニチョウメ</t>
    </rPh>
    <rPh sb="13" eb="14">
      <t>バン</t>
    </rPh>
    <rPh sb="15" eb="16">
      <t>ゴウ</t>
    </rPh>
    <phoneticPr fontId="3"/>
  </si>
  <si>
    <t>03-3281-3036</t>
    <phoneticPr fontId="3"/>
  </si>
  <si>
    <t>03-3274-6397</t>
    <phoneticPr fontId="3"/>
  </si>
  <si>
    <t>救助工作車　ポンプ付き救助工作車　災害支援車</t>
    <rPh sb="0" eb="5">
      <t>キュウジョコウサクシャ</t>
    </rPh>
    <rPh sb="9" eb="10">
      <t>ツ</t>
    </rPh>
    <rPh sb="11" eb="16">
      <t>キュウジョコウサクシャ</t>
    </rPh>
    <rPh sb="17" eb="22">
      <t>サイガイシエンシャ</t>
    </rPh>
    <phoneticPr fontId="3"/>
  </si>
  <si>
    <t>油圧救助器具　マット型空気式ジャッキ　その他救助用資機材(高度管理医療機器等も含む)</t>
    <rPh sb="0" eb="6">
      <t>ユアツキュウジョキグ</t>
    </rPh>
    <rPh sb="10" eb="11">
      <t>ガタ</t>
    </rPh>
    <rPh sb="11" eb="14">
      <t>クウキシキ</t>
    </rPh>
    <rPh sb="21" eb="22">
      <t>タ</t>
    </rPh>
    <rPh sb="22" eb="25">
      <t>キュウジョヨウ</t>
    </rPh>
    <rPh sb="25" eb="28">
      <t>シキザイ</t>
    </rPh>
    <rPh sb="29" eb="31">
      <t>コウド</t>
    </rPh>
    <rPh sb="31" eb="35">
      <t>カンリイリョウ</t>
    </rPh>
    <rPh sb="35" eb="37">
      <t>キキ</t>
    </rPh>
    <rPh sb="37" eb="38">
      <t>トウ</t>
    </rPh>
    <rPh sb="39" eb="40">
      <t>フク</t>
    </rPh>
    <phoneticPr fontId="3"/>
  </si>
  <si>
    <t>コバスポ</t>
    <phoneticPr fontId="3"/>
  </si>
  <si>
    <t>代表</t>
    <rPh sb="0" eb="2">
      <t>ダイヒョウ</t>
    </rPh>
    <phoneticPr fontId="3"/>
  </si>
  <si>
    <t>小林　栄子</t>
    <rPh sb="0" eb="2">
      <t>コバヤシ</t>
    </rPh>
    <rPh sb="3" eb="5">
      <t>エイコ</t>
    </rPh>
    <phoneticPr fontId="3"/>
  </si>
  <si>
    <t>新発田市諏訪町2丁目4番25号</t>
    <rPh sb="0" eb="4">
      <t>シバタシ</t>
    </rPh>
    <rPh sb="4" eb="7">
      <t>スワチョウ</t>
    </rPh>
    <rPh sb="8" eb="10">
      <t>チョウメ</t>
    </rPh>
    <rPh sb="11" eb="12">
      <t>バン</t>
    </rPh>
    <rPh sb="14" eb="15">
      <t>ゴウ</t>
    </rPh>
    <phoneticPr fontId="3"/>
  </si>
  <si>
    <t>0254-23-7323</t>
    <phoneticPr fontId="3"/>
  </si>
  <si>
    <t>0254-23-7328</t>
    <phoneticPr fontId="3"/>
  </si>
  <si>
    <t>作業用ブルゾン　防寒コート　作業用ズボン　帽子</t>
    <rPh sb="0" eb="3">
      <t>サギョウヨウ</t>
    </rPh>
    <rPh sb="8" eb="10">
      <t>ボウカン</t>
    </rPh>
    <rPh sb="14" eb="17">
      <t>サギョウヨウ</t>
    </rPh>
    <rPh sb="21" eb="23">
      <t>ボウシ</t>
    </rPh>
    <phoneticPr fontId="3"/>
  </si>
  <si>
    <t>教育シューズ</t>
    <rPh sb="0" eb="2">
      <t>キョウイク</t>
    </rPh>
    <phoneticPr fontId="3"/>
  </si>
  <si>
    <t>トロフィー　盾　メダル　徽章</t>
    <rPh sb="6" eb="7">
      <t>タテ</t>
    </rPh>
    <rPh sb="12" eb="14">
      <t>キショウ</t>
    </rPh>
    <phoneticPr fontId="3"/>
  </si>
  <si>
    <t>石灰</t>
    <rPh sb="0" eb="2">
      <t>セッカイ</t>
    </rPh>
    <phoneticPr fontId="3"/>
  </si>
  <si>
    <t>R6.7.10～R9.3.31</t>
  </si>
  <si>
    <t>R6.7.10～R9.3.31</t>
    <phoneticPr fontId="3"/>
  </si>
  <si>
    <t>極東開発工業株式会社</t>
    <rPh sb="0" eb="4">
      <t>キョクトウカイハツ</t>
    </rPh>
    <rPh sb="4" eb="6">
      <t>コウギョウ</t>
    </rPh>
    <rPh sb="6" eb="10">
      <t>カブシキガイシャ</t>
    </rPh>
    <phoneticPr fontId="3"/>
  </si>
  <si>
    <t>代表取締役</t>
    <rPh sb="0" eb="5">
      <t>ダイヒョウトリシマリヤク</t>
    </rPh>
    <phoneticPr fontId="3"/>
  </si>
  <si>
    <t>布原　達也</t>
    <rPh sb="0" eb="2">
      <t>ヌノハラ</t>
    </rPh>
    <rPh sb="3" eb="5">
      <t>タツヤ</t>
    </rPh>
    <phoneticPr fontId="3"/>
  </si>
  <si>
    <t>541-8519</t>
    <phoneticPr fontId="3"/>
  </si>
  <si>
    <t>大阪府大阪市中央区淡路町二丁目5番11号</t>
    <rPh sb="0" eb="3">
      <t>オオサカフ</t>
    </rPh>
    <rPh sb="3" eb="6">
      <t>オオサカシ</t>
    </rPh>
    <rPh sb="6" eb="9">
      <t>チュウオウク</t>
    </rPh>
    <rPh sb="9" eb="12">
      <t>アワジマチ</t>
    </rPh>
    <rPh sb="12" eb="15">
      <t>ニチョウメ</t>
    </rPh>
    <rPh sb="16" eb="17">
      <t>バン</t>
    </rPh>
    <rPh sb="19" eb="20">
      <t>ゴウ</t>
    </rPh>
    <phoneticPr fontId="3"/>
  </si>
  <si>
    <t>極東開発工業株式会社　環境事業部</t>
    <rPh sb="0" eb="4">
      <t>キョクトウカイハツ</t>
    </rPh>
    <rPh sb="4" eb="6">
      <t>コウギョウ</t>
    </rPh>
    <rPh sb="6" eb="10">
      <t>カブシキガイシャ</t>
    </rPh>
    <rPh sb="11" eb="16">
      <t>カンキョウジギョウブ</t>
    </rPh>
    <phoneticPr fontId="3"/>
  </si>
  <si>
    <t>140-0002</t>
    <phoneticPr fontId="3"/>
  </si>
  <si>
    <t>東京都品川区東品川3-15-10</t>
    <rPh sb="0" eb="3">
      <t>トウキョウト</t>
    </rPh>
    <rPh sb="3" eb="6">
      <t>シナガワク</t>
    </rPh>
    <rPh sb="6" eb="9">
      <t>ヒガシシナガワ</t>
    </rPh>
    <phoneticPr fontId="3"/>
  </si>
  <si>
    <t>03-5781-9831</t>
    <phoneticPr fontId="3"/>
  </si>
  <si>
    <t>03-5781-3454</t>
    <phoneticPr fontId="3"/>
  </si>
  <si>
    <t>ごみ処理施設関連機器（破砕機・各種選別機等）</t>
    <rPh sb="2" eb="6">
      <t>ショリシセツ</t>
    </rPh>
    <rPh sb="6" eb="10">
      <t>カンレンキキ</t>
    </rPh>
    <rPh sb="11" eb="14">
      <t>ハサイキ</t>
    </rPh>
    <rPh sb="15" eb="20">
      <t>カクシュセンベツキ</t>
    </rPh>
    <rPh sb="20" eb="21">
      <t>トウ</t>
    </rPh>
    <phoneticPr fontId="3"/>
  </si>
  <si>
    <t>ごみ処理施設関連部品</t>
    <rPh sb="2" eb="6">
      <t>ショリシセツ</t>
    </rPh>
    <rPh sb="6" eb="10">
      <t>カンレンブヒン</t>
    </rPh>
    <phoneticPr fontId="3"/>
  </si>
  <si>
    <t>不燃物処理場運転管理業務</t>
    <rPh sb="0" eb="6">
      <t>フネンブツショリジョウ</t>
    </rPh>
    <rPh sb="6" eb="12">
      <t>ウンテンカンリギョウム</t>
    </rPh>
    <phoneticPr fontId="3"/>
  </si>
  <si>
    <t>ごみ収集車　散水車</t>
    <rPh sb="2" eb="5">
      <t>シュウシュウシャ</t>
    </rPh>
    <rPh sb="6" eb="9">
      <t>サンスイシャ</t>
    </rPh>
    <phoneticPr fontId="3"/>
  </si>
  <si>
    <t>済</t>
    <rPh sb="0" eb="1">
      <t>スミ</t>
    </rPh>
    <phoneticPr fontId="3"/>
  </si>
  <si>
    <t>中越通運株式会社</t>
    <rPh sb="0" eb="4">
      <t>チュウエツツウウン</t>
    </rPh>
    <rPh sb="4" eb="8">
      <t>カブシキガイシャ</t>
    </rPh>
    <phoneticPr fontId="3"/>
  </si>
  <si>
    <t>代表取締役会長</t>
    <rPh sb="0" eb="7">
      <t>ダイヒョウトリシマリヤクカイチョウ</t>
    </rPh>
    <phoneticPr fontId="3"/>
  </si>
  <si>
    <t>中山　和郎</t>
    <rPh sb="0" eb="2">
      <t>ナカヤマ</t>
    </rPh>
    <rPh sb="3" eb="5">
      <t>カズロウ</t>
    </rPh>
    <phoneticPr fontId="3"/>
  </si>
  <si>
    <t>950-0073</t>
    <phoneticPr fontId="3"/>
  </si>
  <si>
    <t>新潟市中央区日の出三丁目4番15号</t>
    <rPh sb="0" eb="3">
      <t>ニイガタシ</t>
    </rPh>
    <rPh sb="3" eb="6">
      <t>チュウオウク</t>
    </rPh>
    <rPh sb="6" eb="7">
      <t>ヒ</t>
    </rPh>
    <rPh sb="8" eb="9">
      <t>デ</t>
    </rPh>
    <rPh sb="9" eb="12">
      <t>サンチョウメ</t>
    </rPh>
    <rPh sb="13" eb="14">
      <t>バン</t>
    </rPh>
    <rPh sb="16" eb="17">
      <t>ゴウ</t>
    </rPh>
    <phoneticPr fontId="3"/>
  </si>
  <si>
    <t>025-245-7561</t>
    <phoneticPr fontId="3"/>
  </si>
  <si>
    <t>025-241-9351</t>
    <phoneticPr fontId="3"/>
  </si>
  <si>
    <t>引越し作業</t>
    <rPh sb="0" eb="2">
      <t>ヒッコ</t>
    </rPh>
    <rPh sb="3" eb="5">
      <t>サギョウ</t>
    </rPh>
    <phoneticPr fontId="3"/>
  </si>
  <si>
    <t>950-2023</t>
    <phoneticPr fontId="3"/>
  </si>
  <si>
    <t>新潟市西区小新2丁目1番5号コーポ川瀬1階</t>
    <rPh sb="5" eb="7">
      <t>コシン</t>
    </rPh>
    <rPh sb="8" eb="10">
      <t>チョウメ</t>
    </rPh>
    <rPh sb="11" eb="12">
      <t>バン</t>
    </rPh>
    <rPh sb="13" eb="14">
      <t>ゴウ</t>
    </rPh>
    <rPh sb="17" eb="19">
      <t>カワセ</t>
    </rPh>
    <rPh sb="20" eb="21">
      <t>カイ</t>
    </rPh>
    <phoneticPr fontId="3"/>
  </si>
  <si>
    <t>025-201-7110</t>
    <phoneticPr fontId="3"/>
  </si>
  <si>
    <t>025-267-0088</t>
    <phoneticPr fontId="3"/>
  </si>
  <si>
    <t>㈱ヨシキ</t>
    <phoneticPr fontId="3"/>
  </si>
  <si>
    <t>〒950-2037
新潟市西区大野316番地3</t>
    <rPh sb="10" eb="13">
      <t>ニイガタシ</t>
    </rPh>
    <rPh sb="13" eb="15">
      <t>ニシク</t>
    </rPh>
    <rPh sb="15" eb="17">
      <t>オオノ</t>
    </rPh>
    <rPh sb="20" eb="22">
      <t>バンチ</t>
    </rPh>
    <phoneticPr fontId="3"/>
  </si>
  <si>
    <t>〒950-2023
新潟市西区小新2丁目1番5号コーポ川瀬1階</t>
    <rPh sb="10" eb="15">
      <t>ニイガタシニシク</t>
    </rPh>
    <rPh sb="15" eb="17">
      <t>コシン</t>
    </rPh>
    <rPh sb="18" eb="20">
      <t>チョウメ</t>
    </rPh>
    <rPh sb="21" eb="22">
      <t>バン</t>
    </rPh>
    <rPh sb="23" eb="24">
      <t>ゴウ</t>
    </rPh>
    <rPh sb="27" eb="29">
      <t>カワセ</t>
    </rPh>
    <rPh sb="30" eb="31">
      <t>カイ</t>
    </rPh>
    <phoneticPr fontId="3"/>
  </si>
  <si>
    <t>TEL　025-262-0975
FAX　025-262-0910</t>
    <phoneticPr fontId="3"/>
  </si>
  <si>
    <t>TEL　025-201-7110
FAX　025-267-0088</t>
    <phoneticPr fontId="3"/>
  </si>
  <si>
    <t>㈱福島製作所</t>
    <rPh sb="1" eb="6">
      <t>フクシマセイサクショ</t>
    </rPh>
    <phoneticPr fontId="3"/>
  </si>
  <si>
    <t>代表取締役　百田　昭洋</t>
    <rPh sb="0" eb="5">
      <t>ダイヒョウトリシマリヤク</t>
    </rPh>
    <rPh sb="6" eb="8">
      <t>モモタ</t>
    </rPh>
    <rPh sb="9" eb="11">
      <t>アキヒロ</t>
    </rPh>
    <phoneticPr fontId="3"/>
  </si>
  <si>
    <t>代表取締役　太田　光一</t>
    <rPh sb="0" eb="5">
      <t>ダイヒョウトリシマリヤク</t>
    </rPh>
    <rPh sb="6" eb="8">
      <t>オオタ</t>
    </rPh>
    <rPh sb="9" eb="11">
      <t>コウイチ</t>
    </rPh>
    <phoneticPr fontId="3"/>
  </si>
  <si>
    <t>水ingエンジニアリング㈱</t>
    <rPh sb="0" eb="1">
      <t>ミズ</t>
    </rPh>
    <phoneticPr fontId="3"/>
  </si>
  <si>
    <t>名簿変更なし</t>
    <rPh sb="0" eb="4">
      <t>メイボヘンコウ</t>
    </rPh>
    <phoneticPr fontId="3"/>
  </si>
  <si>
    <t>代表取締役社長　池口　学</t>
    <rPh sb="0" eb="5">
      <t>ダイヒョウトリシマリヤク</t>
    </rPh>
    <rPh sb="5" eb="7">
      <t>シャチョウ</t>
    </rPh>
    <rPh sb="8" eb="10">
      <t>イケグチ</t>
    </rPh>
    <rPh sb="11" eb="12">
      <t>マナ</t>
    </rPh>
    <phoneticPr fontId="3"/>
  </si>
  <si>
    <t>代表取締役社長　須山　晃延</t>
    <rPh sb="0" eb="7">
      <t>ダイヒョウトリシマリヤクシャチョウ</t>
    </rPh>
    <rPh sb="8" eb="10">
      <t>スヤマ</t>
    </rPh>
    <rPh sb="11" eb="12">
      <t>アキラ</t>
    </rPh>
    <rPh sb="12" eb="13">
      <t>ノブ</t>
    </rPh>
    <phoneticPr fontId="3"/>
  </si>
  <si>
    <t>338-0001</t>
    <phoneticPr fontId="3"/>
  </si>
  <si>
    <t>埼玉県さいたま市中央区上落合6-10-8</t>
    <rPh sb="0" eb="3">
      <t>サイタマケン</t>
    </rPh>
    <rPh sb="7" eb="8">
      <t>シ</t>
    </rPh>
    <rPh sb="8" eb="11">
      <t>チュウオウク</t>
    </rPh>
    <rPh sb="11" eb="14">
      <t>カミオチアイ</t>
    </rPh>
    <phoneticPr fontId="3"/>
  </si>
  <si>
    <t>048-854-3701</t>
    <phoneticPr fontId="3"/>
  </si>
  <si>
    <t>338-0001</t>
    <phoneticPr fontId="3"/>
  </si>
  <si>
    <t>㈱日立ビルシステム</t>
    <rPh sb="1" eb="3">
      <t>ヒタチ</t>
    </rPh>
    <phoneticPr fontId="3"/>
  </si>
  <si>
    <t>光冨　眞哉</t>
    <rPh sb="0" eb="1">
      <t>ヒカリ</t>
    </rPh>
    <rPh sb="1" eb="2">
      <t>トミ</t>
    </rPh>
    <rPh sb="3" eb="4">
      <t>マコト</t>
    </rPh>
    <rPh sb="4" eb="5">
      <t>カナ</t>
    </rPh>
    <phoneticPr fontId="3"/>
  </si>
  <si>
    <t>網谷　憲晴</t>
    <rPh sb="0" eb="2">
      <t>アミヤ</t>
    </rPh>
    <rPh sb="3" eb="4">
      <t>ケン</t>
    </rPh>
    <rPh sb="4" eb="5">
      <t>ハレ</t>
    </rPh>
    <phoneticPr fontId="3"/>
  </si>
  <si>
    <t>名簿変更なし</t>
    <rPh sb="0" eb="4">
      <t>メイボヘンコウ</t>
    </rPh>
    <phoneticPr fontId="3"/>
  </si>
  <si>
    <t>野上　隆</t>
    <rPh sb="0" eb="2">
      <t>ノガミ</t>
    </rPh>
    <rPh sb="3" eb="4">
      <t>タカシ</t>
    </rPh>
    <phoneticPr fontId="3"/>
  </si>
  <si>
    <t>北陸電々㈱</t>
    <rPh sb="0" eb="2">
      <t>ホクリク</t>
    </rPh>
    <rPh sb="2" eb="4">
      <t>デンデン</t>
    </rPh>
    <phoneticPr fontId="3"/>
  </si>
  <si>
    <t>河内　康志</t>
    <rPh sb="0" eb="2">
      <t>カワウチ</t>
    </rPh>
    <rPh sb="3" eb="4">
      <t>ヤスシ</t>
    </rPh>
    <rPh sb="4" eb="5">
      <t>ココロザシ</t>
    </rPh>
    <phoneticPr fontId="3"/>
  </si>
  <si>
    <t>野上　隆</t>
    <rPh sb="0" eb="2">
      <t>ノガミ</t>
    </rPh>
    <rPh sb="3" eb="4">
      <t>タカシ</t>
    </rPh>
    <phoneticPr fontId="3"/>
  </si>
  <si>
    <t>石井　宏明</t>
    <rPh sb="0" eb="2">
      <t>イシイ</t>
    </rPh>
    <rPh sb="3" eb="5">
      <t>ヒロアキ</t>
    </rPh>
    <phoneticPr fontId="3"/>
  </si>
  <si>
    <t>県内</t>
    <phoneticPr fontId="3"/>
  </si>
  <si>
    <t>石井　宏明</t>
    <rPh sb="0" eb="2">
      <t>イシイ</t>
    </rPh>
    <rPh sb="3" eb="5">
      <t>ヒロアキ</t>
    </rPh>
    <phoneticPr fontId="3"/>
  </si>
  <si>
    <t>東日本電信電話㈱</t>
    <rPh sb="0" eb="7">
      <t>ヒガシニホンデンシンデンワ</t>
    </rPh>
    <phoneticPr fontId="3"/>
  </si>
  <si>
    <t>㈱宮島工業所</t>
    <rPh sb="1" eb="6">
      <t>ミヤジマコウギョウショ</t>
    </rPh>
    <phoneticPr fontId="3"/>
  </si>
  <si>
    <t>宮嶋　等</t>
    <rPh sb="0" eb="2">
      <t>ミヤジマ</t>
    </rPh>
    <rPh sb="3" eb="4">
      <t>ヒト</t>
    </rPh>
    <phoneticPr fontId="3"/>
  </si>
  <si>
    <t>代表取締役　宮嶋　誠一</t>
    <rPh sb="0" eb="5">
      <t>ダイヒョウトリシマリヤク</t>
    </rPh>
    <rPh sb="6" eb="8">
      <t>ミヤジマ</t>
    </rPh>
    <rPh sb="9" eb="11">
      <t>セイイチ</t>
    </rPh>
    <phoneticPr fontId="3"/>
  </si>
  <si>
    <t>代表取締役　宮嶋　等</t>
    <rPh sb="0" eb="5">
      <t>ダイヒョウトリシマリヤク</t>
    </rPh>
    <rPh sb="6" eb="8">
      <t>ミヤジマ</t>
    </rPh>
    <rPh sb="9" eb="10">
      <t>トウ</t>
    </rPh>
    <phoneticPr fontId="3"/>
  </si>
  <si>
    <t>和才　英基</t>
    <rPh sb="0" eb="2">
      <t>ワサイ</t>
    </rPh>
    <rPh sb="3" eb="4">
      <t>エイ</t>
    </rPh>
    <rPh sb="4" eb="5">
      <t>モトイ</t>
    </rPh>
    <phoneticPr fontId="3"/>
  </si>
  <si>
    <t>日清医療食品㈱　中部支店</t>
    <rPh sb="0" eb="6">
      <t>ニッシンイリョウショクヒン</t>
    </rPh>
    <rPh sb="8" eb="12">
      <t>チュウブシテン</t>
    </rPh>
    <phoneticPr fontId="3"/>
  </si>
  <si>
    <t>平井　信也</t>
    <rPh sb="0" eb="2">
      <t>ヒライ</t>
    </rPh>
    <rPh sb="3" eb="5">
      <t>シンヤ</t>
    </rPh>
    <phoneticPr fontId="3"/>
  </si>
  <si>
    <t>和才　英基</t>
    <rPh sb="0" eb="2">
      <t>ワサイ</t>
    </rPh>
    <rPh sb="3" eb="4">
      <t>エイ</t>
    </rPh>
    <rPh sb="4" eb="5">
      <t>モトイ</t>
    </rPh>
    <phoneticPr fontId="3"/>
  </si>
  <si>
    <t>UDトラックス新潟㈱</t>
    <rPh sb="7" eb="9">
      <t>ニイガタ</t>
    </rPh>
    <phoneticPr fontId="3"/>
  </si>
  <si>
    <t>宮原　彰</t>
    <rPh sb="0" eb="2">
      <t>ミヤハラ</t>
    </rPh>
    <rPh sb="3" eb="4">
      <t>アキラ</t>
    </rPh>
    <phoneticPr fontId="3"/>
  </si>
  <si>
    <t>上原　洋明</t>
    <rPh sb="0" eb="2">
      <t>ウエハラ</t>
    </rPh>
    <rPh sb="3" eb="5">
      <t>ヒロアキ</t>
    </rPh>
    <phoneticPr fontId="3"/>
  </si>
  <si>
    <t>新潟市西区小新3844番地1</t>
    <rPh sb="0" eb="5">
      <t>ニイガタシニシク</t>
    </rPh>
    <rPh sb="5" eb="7">
      <t>コシン</t>
    </rPh>
    <rPh sb="11" eb="13">
      <t>バンチ</t>
    </rPh>
    <phoneticPr fontId="3"/>
  </si>
  <si>
    <t>新潟市中央区上大川前通九番町1262番地3</t>
    <rPh sb="0" eb="3">
      <t>ニイガタシ</t>
    </rPh>
    <rPh sb="3" eb="6">
      <t>チュウオウク</t>
    </rPh>
    <rPh sb="6" eb="11">
      <t>カミオオカワマエドオリ</t>
    </rPh>
    <rPh sb="11" eb="14">
      <t>キュウバンチョウ</t>
    </rPh>
    <rPh sb="18" eb="20">
      <t>バンチ</t>
    </rPh>
    <phoneticPr fontId="3"/>
  </si>
  <si>
    <t>㈱北越機電</t>
    <rPh sb="1" eb="5">
      <t>ホクエツキデン</t>
    </rPh>
    <phoneticPr fontId="3"/>
  </si>
  <si>
    <t>新潟市西区流通センター1丁目3番地3</t>
    <rPh sb="0" eb="5">
      <t>ニイガタシニシク</t>
    </rPh>
    <rPh sb="5" eb="7">
      <t>リュウツウ</t>
    </rPh>
    <rPh sb="12" eb="14">
      <t>チョウメ</t>
    </rPh>
    <rPh sb="15" eb="17">
      <t>バンチ</t>
    </rPh>
    <phoneticPr fontId="3"/>
  </si>
  <si>
    <t>新潟市西区小新3844番地1</t>
    <rPh sb="0" eb="3">
      <t>ニイガタシ</t>
    </rPh>
    <rPh sb="3" eb="5">
      <t>ニシク</t>
    </rPh>
    <rPh sb="5" eb="7">
      <t>コシン</t>
    </rPh>
    <rPh sb="11" eb="13">
      <t>バンチ</t>
    </rPh>
    <phoneticPr fontId="3"/>
  </si>
  <si>
    <t>㈱新潟ビルサービス</t>
    <rPh sb="1" eb="3">
      <t>ニイガタ</t>
    </rPh>
    <phoneticPr fontId="3"/>
  </si>
  <si>
    <t>新潟市中央区上大川前通九番1268番地2</t>
    <rPh sb="0" eb="3">
      <t>ニイガタシ</t>
    </rPh>
    <rPh sb="3" eb="6">
      <t>チュウオウク</t>
    </rPh>
    <rPh sb="6" eb="9">
      <t>カミオオカワ</t>
    </rPh>
    <rPh sb="9" eb="11">
      <t>マエドオ</t>
    </rPh>
    <rPh sb="11" eb="13">
      <t>キュウバン</t>
    </rPh>
    <rPh sb="17" eb="19">
      <t>バンチ</t>
    </rPh>
    <phoneticPr fontId="3"/>
  </si>
  <si>
    <t>新潟市中央区上大川前通九番町1262番地3</t>
    <rPh sb="0" eb="6">
      <t>ニイガタシチュウオウク</t>
    </rPh>
    <rPh sb="6" eb="9">
      <t>カミオオカワ</t>
    </rPh>
    <rPh sb="9" eb="11">
      <t>マエドオ</t>
    </rPh>
    <rPh sb="11" eb="14">
      <t>キュウバンチョウ</t>
    </rPh>
    <rPh sb="18" eb="20">
      <t>バンチ</t>
    </rPh>
    <phoneticPr fontId="3"/>
  </si>
  <si>
    <t>NX・TCリース＆ファイナンス株式会社　新潟営業所</t>
    <rPh sb="20" eb="25">
      <t>ニイガタエイギョウショ</t>
    </rPh>
    <phoneticPr fontId="3"/>
  </si>
  <si>
    <t>吉田　英司</t>
    <rPh sb="0" eb="2">
      <t>ヨシダ</t>
    </rPh>
    <rPh sb="3" eb="5">
      <t>エイジ</t>
    </rPh>
    <phoneticPr fontId="3"/>
  </si>
  <si>
    <t>新潟支店</t>
    <rPh sb="0" eb="4">
      <t>ニイガタシテン</t>
    </rPh>
    <phoneticPr fontId="3"/>
  </si>
  <si>
    <t>新潟営業所</t>
    <rPh sb="0" eb="5">
      <t>ニイガタエイギョウショ</t>
    </rPh>
    <phoneticPr fontId="3"/>
  </si>
  <si>
    <t>NX・TCリース＆ファイナンス㈱　新潟営業所</t>
    <rPh sb="17" eb="22">
      <t>ニイガタエイギョウショ</t>
    </rPh>
    <phoneticPr fontId="3"/>
  </si>
  <si>
    <t>支店長　川北　剛史</t>
    <rPh sb="0" eb="3">
      <t>シテンチョウ</t>
    </rPh>
    <rPh sb="4" eb="6">
      <t>カワキタ</t>
    </rPh>
    <rPh sb="7" eb="9">
      <t>ゴウフミ</t>
    </rPh>
    <phoneticPr fontId="3"/>
  </si>
  <si>
    <t>所長　吉田　英司</t>
    <rPh sb="0" eb="2">
      <t>ショチョウ</t>
    </rPh>
    <rPh sb="3" eb="5">
      <t>ヨシダ</t>
    </rPh>
    <rPh sb="6" eb="8">
      <t>エイジ</t>
    </rPh>
    <phoneticPr fontId="3"/>
  </si>
  <si>
    <t>北島　順</t>
    <rPh sb="0" eb="2">
      <t>キタジマ</t>
    </rPh>
    <rPh sb="3" eb="4">
      <t>ジュン</t>
    </rPh>
    <phoneticPr fontId="3"/>
  </si>
  <si>
    <t>新潟市西蒲区山口新田460番地</t>
    <rPh sb="6" eb="8">
      <t>ヤマグチ</t>
    </rPh>
    <rPh sb="8" eb="10">
      <t>シンデン</t>
    </rPh>
    <rPh sb="13" eb="15">
      <t>バンチ</t>
    </rPh>
    <phoneticPr fontId="3"/>
  </si>
  <si>
    <t>959-0503</t>
    <phoneticPr fontId="3"/>
  </si>
  <si>
    <t>㈱大輝</t>
    <rPh sb="1" eb="3">
      <t>ダイキ</t>
    </rPh>
    <phoneticPr fontId="3"/>
  </si>
  <si>
    <t>〒953-0022
新潟市西蒲区仁箇1519番地9</t>
    <rPh sb="10" eb="13">
      <t>ニイガタシ</t>
    </rPh>
    <rPh sb="13" eb="16">
      <t>ニシカンク</t>
    </rPh>
    <rPh sb="16" eb="17">
      <t>ヒトシ</t>
    </rPh>
    <rPh sb="17" eb="18">
      <t>カ</t>
    </rPh>
    <rPh sb="22" eb="24">
      <t>バンチ</t>
    </rPh>
    <phoneticPr fontId="3"/>
  </si>
  <si>
    <t>〒959-0503
新潟市西蒲区山口新田460番地</t>
    <rPh sb="10" eb="16">
      <t>ニイガタシニシカンク</t>
    </rPh>
    <rPh sb="16" eb="20">
      <t>ヤマグチシンデン</t>
    </rPh>
    <rPh sb="23" eb="25">
      <t>バンチ</t>
    </rPh>
    <phoneticPr fontId="3"/>
  </si>
  <si>
    <t>代表取締役　冨所　三千男
支店長　佐藤　仁</t>
    <rPh sb="0" eb="5">
      <t>ダイヒョウトリシマリヤク</t>
    </rPh>
    <rPh sb="6" eb="8">
      <t>トミドコロ</t>
    </rPh>
    <rPh sb="9" eb="11">
      <t>サンゼン</t>
    </rPh>
    <rPh sb="11" eb="12">
      <t>オトコ</t>
    </rPh>
    <rPh sb="13" eb="16">
      <t>シテンチョウ</t>
    </rPh>
    <rPh sb="17" eb="19">
      <t>サトウ</t>
    </rPh>
    <rPh sb="20" eb="21">
      <t>ヒトシ</t>
    </rPh>
    <phoneticPr fontId="3"/>
  </si>
  <si>
    <t>代表取締役　竹村　憲吾
支店長　北島　順</t>
    <rPh sb="0" eb="5">
      <t>ダイヒョウトリシマリヤク</t>
    </rPh>
    <rPh sb="6" eb="8">
      <t>タケムラ</t>
    </rPh>
    <rPh sb="9" eb="11">
      <t>ケンゴ</t>
    </rPh>
    <rPh sb="12" eb="15">
      <t>シテンチョウ</t>
    </rPh>
    <rPh sb="16" eb="18">
      <t>キタジマ</t>
    </rPh>
    <rPh sb="19" eb="20">
      <t>ジュン</t>
    </rPh>
    <phoneticPr fontId="3"/>
  </si>
  <si>
    <t>㈱富士通ゼネラル</t>
    <rPh sb="1" eb="4">
      <t>フジツウ</t>
    </rPh>
    <phoneticPr fontId="3"/>
  </si>
  <si>
    <t>代表取締役　斎藤　悦郎</t>
    <rPh sb="0" eb="5">
      <t>ダイヒョウトリシマリヤク</t>
    </rPh>
    <rPh sb="6" eb="8">
      <t>サイトウ</t>
    </rPh>
    <rPh sb="9" eb="11">
      <t>エツロウ</t>
    </rPh>
    <phoneticPr fontId="3"/>
  </si>
  <si>
    <t>代表取締役　増田　幸司</t>
    <rPh sb="0" eb="5">
      <t>ダイヒョウトリシマリヤク</t>
    </rPh>
    <rPh sb="6" eb="8">
      <t>マスダ</t>
    </rPh>
    <rPh sb="9" eb="11">
      <t>コウジ</t>
    </rPh>
    <phoneticPr fontId="3"/>
  </si>
  <si>
    <t>名簿変更なし</t>
    <rPh sb="0" eb="2">
      <t>メイボ</t>
    </rPh>
    <rPh sb="2" eb="4">
      <t>ヘンコウ</t>
    </rPh>
    <phoneticPr fontId="3"/>
  </si>
  <si>
    <t>NECネッツエスアイ㈱</t>
    <phoneticPr fontId="3"/>
  </si>
  <si>
    <t>代表取締役　牛島　祐之</t>
    <rPh sb="0" eb="5">
      <t>ダイヒョウトリシマリヤク</t>
    </rPh>
    <rPh sb="6" eb="8">
      <t>ウシジマ</t>
    </rPh>
    <rPh sb="9" eb="11">
      <t>ヒロユキ</t>
    </rPh>
    <phoneticPr fontId="3"/>
  </si>
  <si>
    <t>代表取締役　大野　道生</t>
    <rPh sb="0" eb="5">
      <t>ダイヒョウトリシマリヤク</t>
    </rPh>
    <rPh sb="6" eb="8">
      <t>オオノ</t>
    </rPh>
    <rPh sb="9" eb="10">
      <t>ミチ</t>
    </rPh>
    <rPh sb="10" eb="11">
      <t>イ</t>
    </rPh>
    <phoneticPr fontId="3"/>
  </si>
  <si>
    <t>水ing㈱</t>
    <rPh sb="0" eb="1">
      <t>ミズ</t>
    </rPh>
    <phoneticPr fontId="3"/>
  </si>
  <si>
    <t>代表取締役社長　大汐　信光</t>
    <rPh sb="0" eb="7">
      <t>ダイヒョウトリシマリヤクシャチョウ</t>
    </rPh>
    <rPh sb="8" eb="10">
      <t>オオシオ</t>
    </rPh>
    <rPh sb="11" eb="13">
      <t>ノブミツ</t>
    </rPh>
    <phoneticPr fontId="3"/>
  </si>
  <si>
    <t>代表取締役社長　安田　真規</t>
    <rPh sb="0" eb="7">
      <t>ダイヒョウトリシマリヤクシャチョウ</t>
    </rPh>
    <rPh sb="8" eb="10">
      <t>ヤスダ</t>
    </rPh>
    <rPh sb="11" eb="12">
      <t>マコト</t>
    </rPh>
    <rPh sb="12" eb="13">
      <t>ノリ</t>
    </rPh>
    <phoneticPr fontId="3"/>
  </si>
  <si>
    <t>R6.8.22～R9.3.31</t>
  </si>
  <si>
    <t>R6.8.22～R9.3.31</t>
    <phoneticPr fontId="3"/>
  </si>
  <si>
    <t>廃業</t>
    <rPh sb="0" eb="2">
      <t>ハイギョウ</t>
    </rPh>
    <phoneticPr fontId="3"/>
  </si>
  <si>
    <t>株式会社日情システムソリューションズ　新潟支店</t>
    <rPh sb="0" eb="4">
      <t>カブシキガイシャ</t>
    </rPh>
    <rPh sb="4" eb="5">
      <t>ニチ</t>
    </rPh>
    <rPh sb="5" eb="6">
      <t>ジョウ</t>
    </rPh>
    <rPh sb="19" eb="21">
      <t>ニイガタ</t>
    </rPh>
    <rPh sb="21" eb="23">
      <t>シテン</t>
    </rPh>
    <phoneticPr fontId="3"/>
  </si>
  <si>
    <t>公益財団法人新潟県保健衛生センター</t>
    <rPh sb="0" eb="6">
      <t>コウエキザイダンホウジン</t>
    </rPh>
    <rPh sb="6" eb="13">
      <t>ニイガタケンホケンエイセイ</t>
    </rPh>
    <phoneticPr fontId="3"/>
  </si>
  <si>
    <t>スカイエンジニアリング株式会社</t>
    <rPh sb="11" eb="15">
      <t>カブシキガイシャ</t>
    </rPh>
    <phoneticPr fontId="3"/>
  </si>
  <si>
    <t>株式会社公職研</t>
    <rPh sb="0" eb="4">
      <t>カブシキガイシャ</t>
    </rPh>
    <rPh sb="4" eb="6">
      <t>コウショク</t>
    </rPh>
    <rPh sb="6" eb="7">
      <t>ケン</t>
    </rPh>
    <phoneticPr fontId="3"/>
  </si>
  <si>
    <t>佐藤　健一</t>
    <rPh sb="0" eb="2">
      <t>サトウ</t>
    </rPh>
    <rPh sb="3" eb="5">
      <t>ケンイチ</t>
    </rPh>
    <phoneticPr fontId="3"/>
  </si>
  <si>
    <t>950-0911</t>
    <phoneticPr fontId="3"/>
  </si>
  <si>
    <t>新潟市中央区笹口一丁目2番　プラーカ2　3階</t>
    <rPh sb="0" eb="3">
      <t>ニイガタシ</t>
    </rPh>
    <rPh sb="3" eb="6">
      <t>チュウオウク</t>
    </rPh>
    <rPh sb="6" eb="8">
      <t>ササグチ</t>
    </rPh>
    <rPh sb="8" eb="11">
      <t>イッチョウメ</t>
    </rPh>
    <rPh sb="12" eb="13">
      <t>バン</t>
    </rPh>
    <rPh sb="21" eb="22">
      <t>カイ</t>
    </rPh>
    <phoneticPr fontId="3"/>
  </si>
  <si>
    <t>025-290-4727</t>
    <phoneticPr fontId="3"/>
  </si>
  <si>
    <t>025-241-1454</t>
    <phoneticPr fontId="3"/>
  </si>
  <si>
    <t>システム開発　保守　運用</t>
    <rPh sb="4" eb="6">
      <t>カイハツ</t>
    </rPh>
    <rPh sb="7" eb="9">
      <t>ホシュ</t>
    </rPh>
    <rPh sb="10" eb="12">
      <t>ウンヨウ</t>
    </rPh>
    <phoneticPr fontId="3"/>
  </si>
  <si>
    <t>コンピュータ保守　管理</t>
    <phoneticPr fontId="3"/>
  </si>
  <si>
    <t>情報関係コンサルティング</t>
    <phoneticPr fontId="3"/>
  </si>
  <si>
    <t>データ入力</t>
    <phoneticPr fontId="3"/>
  </si>
  <si>
    <t>GIS関連業務</t>
    <rPh sb="3" eb="7">
      <t>カンレンギョウム</t>
    </rPh>
    <phoneticPr fontId="3"/>
  </si>
  <si>
    <t>パソコン　プリンター　コンピューター周辺機器　ソフトウェア　トナーカートリッジ</t>
    <rPh sb="18" eb="22">
      <t>シュウヘンキキ</t>
    </rPh>
    <phoneticPr fontId="3"/>
  </si>
  <si>
    <t>済</t>
    <rPh sb="0" eb="1">
      <t>スミ</t>
    </rPh>
    <phoneticPr fontId="3"/>
  </si>
  <si>
    <t>理事長</t>
    <rPh sb="0" eb="3">
      <t>リジチョウ</t>
    </rPh>
    <phoneticPr fontId="3"/>
  </si>
  <si>
    <t>横山　晶</t>
    <rPh sb="0" eb="2">
      <t>ヨコヤマ</t>
    </rPh>
    <rPh sb="3" eb="4">
      <t>アキラ</t>
    </rPh>
    <phoneticPr fontId="3"/>
  </si>
  <si>
    <t>951-8680</t>
    <phoneticPr fontId="3"/>
  </si>
  <si>
    <t>新潟市中央区白山浦2丁目180番地5</t>
    <rPh sb="0" eb="3">
      <t>ニイガタシ</t>
    </rPh>
    <rPh sb="3" eb="6">
      <t>チュウオウク</t>
    </rPh>
    <rPh sb="6" eb="9">
      <t>ハクサンウラ</t>
    </rPh>
    <rPh sb="10" eb="12">
      <t>チョウメ</t>
    </rPh>
    <rPh sb="15" eb="17">
      <t>バンチ</t>
    </rPh>
    <phoneticPr fontId="3"/>
  </si>
  <si>
    <t>025-267-8191</t>
    <phoneticPr fontId="3"/>
  </si>
  <si>
    <t>025-232-0891</t>
    <phoneticPr fontId="3"/>
  </si>
  <si>
    <t>健康診断委託業務</t>
    <rPh sb="0" eb="8">
      <t>ケンコウシンダンイタクギョウム</t>
    </rPh>
    <phoneticPr fontId="3"/>
  </si>
  <si>
    <t>代表取締役</t>
    <rPh sb="0" eb="5">
      <t>ダイヒョウトリシマリヤク</t>
    </rPh>
    <phoneticPr fontId="3"/>
  </si>
  <si>
    <t>佐藤　昭</t>
    <rPh sb="0" eb="2">
      <t>サトウ</t>
    </rPh>
    <rPh sb="3" eb="4">
      <t>アキラ</t>
    </rPh>
    <phoneticPr fontId="3"/>
  </si>
  <si>
    <t>959-2638</t>
    <phoneticPr fontId="3"/>
  </si>
  <si>
    <t>胎内市水沢町1番1号</t>
    <rPh sb="0" eb="6">
      <t>タイナイシミズサワチョウ</t>
    </rPh>
    <rPh sb="7" eb="8">
      <t>バン</t>
    </rPh>
    <rPh sb="9" eb="10">
      <t>ゴウ</t>
    </rPh>
    <phoneticPr fontId="3"/>
  </si>
  <si>
    <t>0254-43-6403</t>
    <phoneticPr fontId="3"/>
  </si>
  <si>
    <t>0254-43-6410</t>
    <phoneticPr fontId="3"/>
  </si>
  <si>
    <t>カメラ</t>
    <phoneticPr fontId="3"/>
  </si>
  <si>
    <t>大田　昭一</t>
    <rPh sb="0" eb="2">
      <t>オオタ</t>
    </rPh>
    <rPh sb="3" eb="5">
      <t>ショウイチ</t>
    </rPh>
    <phoneticPr fontId="3"/>
  </si>
  <si>
    <t>101-0051</t>
    <phoneticPr fontId="3"/>
  </si>
  <si>
    <t>東京都千代田区神田神保町2丁目20番地</t>
    <rPh sb="0" eb="3">
      <t>トウキョウト</t>
    </rPh>
    <rPh sb="3" eb="7">
      <t>チヨダク</t>
    </rPh>
    <rPh sb="7" eb="12">
      <t>カンダジンボウチョウ</t>
    </rPh>
    <rPh sb="13" eb="15">
      <t>チョウメ</t>
    </rPh>
    <rPh sb="17" eb="19">
      <t>バンチ</t>
    </rPh>
    <phoneticPr fontId="3"/>
  </si>
  <si>
    <t>03-3230-3701</t>
    <phoneticPr fontId="3"/>
  </si>
  <si>
    <t>職員昇任・採用試験問題提供・採点業務委託</t>
    <rPh sb="0" eb="4">
      <t>ショクインショウニン</t>
    </rPh>
    <rPh sb="5" eb="9">
      <t>サイヨウシケン</t>
    </rPh>
    <rPh sb="9" eb="11">
      <t>モンダイ</t>
    </rPh>
    <rPh sb="11" eb="13">
      <t>テイキョウ</t>
    </rPh>
    <rPh sb="14" eb="20">
      <t>サイテンギョウムイタク</t>
    </rPh>
    <phoneticPr fontId="3"/>
  </si>
  <si>
    <t>定期刊行物　一般図書　既製パンフレット</t>
    <rPh sb="0" eb="2">
      <t>テイキ</t>
    </rPh>
    <rPh sb="2" eb="5">
      <t>カンコウブツ</t>
    </rPh>
    <rPh sb="6" eb="10">
      <t>イッパントショ</t>
    </rPh>
    <rPh sb="11" eb="13">
      <t>キセイ</t>
    </rPh>
    <phoneticPr fontId="3"/>
  </si>
  <si>
    <t>スカイ・エンジニアリング株式会社</t>
    <rPh sb="12" eb="16">
      <t>カブシキガイシャ</t>
    </rPh>
    <phoneticPr fontId="3"/>
  </si>
  <si>
    <t>済</t>
    <rPh sb="0" eb="1">
      <t>スミ</t>
    </rPh>
    <phoneticPr fontId="3"/>
  </si>
  <si>
    <t>R6.9.24～R9.3.31</t>
  </si>
  <si>
    <t>R6.9.24～R9.3.31</t>
    <phoneticPr fontId="3"/>
  </si>
  <si>
    <t>植原印刷</t>
    <rPh sb="0" eb="4">
      <t>ウエハラインサツ</t>
    </rPh>
    <phoneticPr fontId="3"/>
  </si>
  <si>
    <t>植原　福男</t>
    <rPh sb="0" eb="2">
      <t>ウエハラ</t>
    </rPh>
    <rPh sb="3" eb="5">
      <t>フクオ</t>
    </rPh>
    <phoneticPr fontId="3"/>
  </si>
  <si>
    <t>957-0015</t>
  </si>
  <si>
    <t>957-0015</t>
    <phoneticPr fontId="3"/>
  </si>
  <si>
    <t>新発田市東新町1丁目3-2</t>
    <rPh sb="0" eb="4">
      <t>シバタシ</t>
    </rPh>
    <rPh sb="4" eb="7">
      <t>トウシンチョウ</t>
    </rPh>
    <rPh sb="8" eb="10">
      <t>チョウメ</t>
    </rPh>
    <phoneticPr fontId="3"/>
  </si>
  <si>
    <t>0254-23-2254</t>
    <phoneticPr fontId="3"/>
  </si>
  <si>
    <t>0254-26-0543</t>
    <phoneticPr fontId="3"/>
  </si>
  <si>
    <t>予算書　決算書　教科書　報告書　</t>
    <rPh sb="8" eb="11">
      <t>キョウカショ</t>
    </rPh>
    <phoneticPr fontId="3"/>
  </si>
  <si>
    <t>コンピュータ用連続用紙　OCR</t>
    <rPh sb="6" eb="7">
      <t>ヨウ</t>
    </rPh>
    <rPh sb="7" eb="11">
      <t>レンゾクヨウシ</t>
    </rPh>
    <phoneticPr fontId="3"/>
  </si>
  <si>
    <t>コンピュータ用連続用紙　OCR</t>
    <phoneticPr fontId="3"/>
  </si>
  <si>
    <t>済</t>
    <rPh sb="0" eb="1">
      <t>スミ</t>
    </rPh>
    <phoneticPr fontId="3"/>
  </si>
  <si>
    <t>明宝電気管理事務所</t>
    <rPh sb="0" eb="1">
      <t>メイ</t>
    </rPh>
    <rPh sb="1" eb="2">
      <t>タカラ</t>
    </rPh>
    <rPh sb="2" eb="9">
      <t>デンキカンリジムショ</t>
    </rPh>
    <phoneticPr fontId="3"/>
  </si>
  <si>
    <t>所長　電気管理技術者</t>
    <rPh sb="3" eb="10">
      <t>デンキカンリギジュツシャ</t>
    </rPh>
    <phoneticPr fontId="3"/>
  </si>
  <si>
    <t>佐藤　由好</t>
    <rPh sb="0" eb="2">
      <t>サトウ</t>
    </rPh>
    <rPh sb="3" eb="4">
      <t>ユウ</t>
    </rPh>
    <rPh sb="4" eb="5">
      <t>ス</t>
    </rPh>
    <phoneticPr fontId="3"/>
  </si>
  <si>
    <t>957-0061</t>
    <phoneticPr fontId="3"/>
  </si>
  <si>
    <t>新発田市住吉町5-2-25</t>
    <rPh sb="0" eb="4">
      <t>シバタシ</t>
    </rPh>
    <rPh sb="4" eb="7">
      <t>スミヨシチョウ</t>
    </rPh>
    <phoneticPr fontId="3"/>
  </si>
  <si>
    <t>090-3648-4786</t>
    <phoneticPr fontId="3"/>
  </si>
  <si>
    <t>0254-24-0326</t>
    <phoneticPr fontId="3"/>
  </si>
  <si>
    <t>0254-43-3096</t>
    <phoneticPr fontId="3"/>
  </si>
  <si>
    <t>0254-43-3038</t>
    <phoneticPr fontId="3"/>
  </si>
  <si>
    <t>キャプテン</t>
  </si>
  <si>
    <t>キャプテン</t>
    <phoneticPr fontId="3"/>
  </si>
  <si>
    <t>島津　善範</t>
    <rPh sb="0" eb="2">
      <t>シマヅ</t>
    </rPh>
    <rPh sb="3" eb="4">
      <t>ゼン</t>
    </rPh>
    <rPh sb="4" eb="5">
      <t>ハン</t>
    </rPh>
    <phoneticPr fontId="3"/>
  </si>
  <si>
    <t>957-0054</t>
  </si>
  <si>
    <t>957-0054</t>
    <phoneticPr fontId="3"/>
  </si>
  <si>
    <t>新発田市本町3丁目506-1</t>
    <rPh sb="0" eb="4">
      <t>シバタシ</t>
    </rPh>
    <rPh sb="4" eb="6">
      <t>ホンチョウ</t>
    </rPh>
    <rPh sb="7" eb="9">
      <t>チョウメ</t>
    </rPh>
    <phoneticPr fontId="3"/>
  </si>
  <si>
    <t>0254-26-1055</t>
    <phoneticPr fontId="3"/>
  </si>
  <si>
    <t>0254-23-1232</t>
    <phoneticPr fontId="3"/>
  </si>
  <si>
    <t>運動用品</t>
    <rPh sb="0" eb="4">
      <t>ウンドウヨウヒン</t>
    </rPh>
    <phoneticPr fontId="3"/>
  </si>
  <si>
    <t>運動器具</t>
    <rPh sb="0" eb="4">
      <t>ウンドウキグ</t>
    </rPh>
    <phoneticPr fontId="3"/>
  </si>
  <si>
    <t>トレーニング機器</t>
    <rPh sb="6" eb="8">
      <t>キキ</t>
    </rPh>
    <phoneticPr fontId="3"/>
  </si>
  <si>
    <t>アウトドア用品</t>
    <rPh sb="5" eb="7">
      <t>ヨウヒン</t>
    </rPh>
    <phoneticPr fontId="3"/>
  </si>
  <si>
    <t>運動用着衣、靴</t>
    <rPh sb="0" eb="3">
      <t>ウンドウヨウ</t>
    </rPh>
    <rPh sb="3" eb="5">
      <t>チャクイ</t>
    </rPh>
    <rPh sb="6" eb="7">
      <t>クツ</t>
    </rPh>
    <phoneticPr fontId="3"/>
  </si>
  <si>
    <t>トロフィー　盾　メダル　贈答品　タオル　徽章</t>
    <phoneticPr fontId="3"/>
  </si>
  <si>
    <t>R6.11.7～R9.3.31</t>
    <phoneticPr fontId="3"/>
  </si>
  <si>
    <t>R6.10.15～R9.3.31</t>
    <phoneticPr fontId="3"/>
  </si>
  <si>
    <t>株式会社ドーン</t>
    <rPh sb="0" eb="4">
      <t>カブシキガイシャ</t>
    </rPh>
    <phoneticPr fontId="3"/>
  </si>
  <si>
    <t>代表取締役</t>
    <rPh sb="0" eb="5">
      <t>ダイヒョウトリシマリヤク</t>
    </rPh>
    <phoneticPr fontId="3"/>
  </si>
  <si>
    <t>宮崎　正伸</t>
    <rPh sb="0" eb="2">
      <t>ミヤザキ</t>
    </rPh>
    <rPh sb="3" eb="5">
      <t>マサノブ</t>
    </rPh>
    <phoneticPr fontId="3"/>
  </si>
  <si>
    <t>651-0086</t>
  </si>
  <si>
    <t>651-0086</t>
    <phoneticPr fontId="3"/>
  </si>
  <si>
    <t>兵庫県神戸市中央区磯上通二丁目2番21号三宮グランドビル５F</t>
    <rPh sb="0" eb="3">
      <t>ヒョウゴケン</t>
    </rPh>
    <rPh sb="3" eb="6">
      <t>コウベシ</t>
    </rPh>
    <rPh sb="6" eb="9">
      <t>チュウオウク</t>
    </rPh>
    <rPh sb="9" eb="10">
      <t>イソ</t>
    </rPh>
    <rPh sb="10" eb="12">
      <t>カミドオリ</t>
    </rPh>
    <rPh sb="12" eb="15">
      <t>ニチョウメ</t>
    </rPh>
    <rPh sb="16" eb="17">
      <t>バン</t>
    </rPh>
    <rPh sb="19" eb="20">
      <t>ゴウ</t>
    </rPh>
    <rPh sb="20" eb="22">
      <t>サンノミヤ</t>
    </rPh>
    <phoneticPr fontId="3"/>
  </si>
  <si>
    <t>078-222-9700</t>
    <phoneticPr fontId="3"/>
  </si>
  <si>
    <t>078-222-9702</t>
    <phoneticPr fontId="3"/>
  </si>
  <si>
    <t>システム開発　保守　運用</t>
    <rPh sb="4" eb="6">
      <t>カイハツ</t>
    </rPh>
    <rPh sb="7" eb="9">
      <t>ホシュ</t>
    </rPh>
    <rPh sb="10" eb="12">
      <t>ウンヨウ</t>
    </rPh>
    <phoneticPr fontId="3"/>
  </si>
  <si>
    <t>データ入力</t>
    <rPh sb="3" eb="5">
      <t>ニュウリョク</t>
    </rPh>
    <phoneticPr fontId="3"/>
  </si>
  <si>
    <t>障碍者緊急通報システムNET119</t>
    <rPh sb="0" eb="3">
      <t>ショウガイシャ</t>
    </rPh>
    <rPh sb="3" eb="7">
      <t>キンキュウツウホウ</t>
    </rPh>
    <phoneticPr fontId="3"/>
  </si>
  <si>
    <t>住宅地図</t>
    <rPh sb="0" eb="4">
      <t>ジュウタクチズ</t>
    </rPh>
    <phoneticPr fontId="3"/>
  </si>
  <si>
    <t>パソコン　プリンター　コンピューター周辺機器　ソフトウェア</t>
    <rPh sb="18" eb="22">
      <t>シュウヘンキキ</t>
    </rPh>
    <phoneticPr fontId="3"/>
  </si>
  <si>
    <t>済</t>
    <rPh sb="0" eb="1">
      <t>スミ</t>
    </rPh>
    <phoneticPr fontId="3"/>
  </si>
  <si>
    <t>上村　敦</t>
    <rPh sb="0" eb="2">
      <t>カミムラ</t>
    </rPh>
    <rPh sb="3" eb="4">
      <t>アツシ</t>
    </rPh>
    <phoneticPr fontId="3"/>
  </si>
  <si>
    <t>株式会社ぎょうせい　関東支社</t>
    <rPh sb="0" eb="4">
      <t>カブシキガイシャ</t>
    </rPh>
    <rPh sb="10" eb="14">
      <t>カントウシシャ</t>
    </rPh>
    <phoneticPr fontId="3"/>
  </si>
  <si>
    <t>136-8575</t>
  </si>
  <si>
    <t>136-8575</t>
    <phoneticPr fontId="3"/>
  </si>
  <si>
    <t>東京都江東区新木場1-18-11</t>
    <rPh sb="0" eb="3">
      <t>トウキョウト</t>
    </rPh>
    <rPh sb="3" eb="6">
      <t>コウトウク</t>
    </rPh>
    <rPh sb="6" eb="9">
      <t>シンキバ</t>
    </rPh>
    <phoneticPr fontId="3"/>
  </si>
  <si>
    <t>03-6892-6231</t>
    <phoneticPr fontId="3"/>
  </si>
  <si>
    <t>03-6892-6906</t>
    <phoneticPr fontId="3"/>
  </si>
  <si>
    <t>株式会社新潟クボタ　胎内岩船営業所</t>
    <rPh sb="0" eb="4">
      <t>カブシキガイシャ</t>
    </rPh>
    <rPh sb="4" eb="6">
      <t>ニイガタ</t>
    </rPh>
    <rPh sb="10" eb="14">
      <t>タイナイイワフネ</t>
    </rPh>
    <rPh sb="14" eb="17">
      <t>エイギョウショ</t>
    </rPh>
    <phoneticPr fontId="3"/>
  </si>
  <si>
    <t>営業所所長</t>
    <rPh sb="0" eb="5">
      <t>エイギョウショショチョウ</t>
    </rPh>
    <phoneticPr fontId="3"/>
  </si>
  <si>
    <t>五十嵐　賢</t>
    <rPh sb="0" eb="3">
      <t>イカラシ</t>
    </rPh>
    <rPh sb="4" eb="5">
      <t>ケン</t>
    </rPh>
    <phoneticPr fontId="3"/>
  </si>
  <si>
    <t>959-2808</t>
  </si>
  <si>
    <t>959-2808</t>
    <phoneticPr fontId="3"/>
  </si>
  <si>
    <t>胎内市東牧776-5</t>
    <rPh sb="0" eb="3">
      <t>タイナイシ</t>
    </rPh>
    <rPh sb="3" eb="5">
      <t>ヒガシマキ</t>
    </rPh>
    <phoneticPr fontId="3"/>
  </si>
  <si>
    <t>0254-39-4121</t>
    <phoneticPr fontId="3"/>
  </si>
  <si>
    <t>0254-47-3135</t>
    <phoneticPr fontId="3"/>
  </si>
  <si>
    <t>草刈機　刈払機　動力トラクター　コンバイン　クレーン　建設機械　田植機　除雪機　畜産機器</t>
    <rPh sb="0" eb="3">
      <t>クサカリキ</t>
    </rPh>
    <rPh sb="4" eb="6">
      <t>カリ</t>
    </rPh>
    <rPh sb="6" eb="7">
      <t>キ</t>
    </rPh>
    <rPh sb="8" eb="10">
      <t>ドウリョク</t>
    </rPh>
    <rPh sb="27" eb="31">
      <t>ケンセツキカイ</t>
    </rPh>
    <rPh sb="32" eb="35">
      <t>タウエキ</t>
    </rPh>
    <rPh sb="36" eb="39">
      <t>ジョセツキ</t>
    </rPh>
    <rPh sb="40" eb="44">
      <t>チクサンキキ</t>
    </rPh>
    <phoneticPr fontId="3"/>
  </si>
  <si>
    <t>農薬　除草剤</t>
    <rPh sb="0" eb="2">
      <t>ノウヤク</t>
    </rPh>
    <rPh sb="3" eb="6">
      <t>ジョソウザイ</t>
    </rPh>
    <phoneticPr fontId="3"/>
  </si>
  <si>
    <t>生ごみ処理機</t>
    <rPh sb="0" eb="1">
      <t>ナマ</t>
    </rPh>
    <rPh sb="3" eb="6">
      <t>ショリキ</t>
    </rPh>
    <phoneticPr fontId="3"/>
  </si>
  <si>
    <t>テレビ　録画再生機　冷蔵庫　掃除機　洗濯機　空気清浄機　加湿器</t>
    <rPh sb="4" eb="9">
      <t>ロクガサイセイキ</t>
    </rPh>
    <rPh sb="10" eb="13">
      <t>レイゾウコ</t>
    </rPh>
    <rPh sb="14" eb="17">
      <t>ソウジキ</t>
    </rPh>
    <rPh sb="18" eb="21">
      <t>センタクキ</t>
    </rPh>
    <rPh sb="22" eb="27">
      <t>クウキセイジョウキ</t>
    </rPh>
    <rPh sb="28" eb="31">
      <t>カシツキ</t>
    </rPh>
    <phoneticPr fontId="3"/>
  </si>
  <si>
    <t>電気ストーブ　電気温風器</t>
    <rPh sb="0" eb="2">
      <t>デンキ</t>
    </rPh>
    <rPh sb="7" eb="12">
      <t>デンキオンプウキ</t>
    </rPh>
    <phoneticPr fontId="3"/>
  </si>
  <si>
    <t>クーラー　扇風機</t>
    <rPh sb="5" eb="8">
      <t>センプウキ</t>
    </rPh>
    <phoneticPr fontId="3"/>
  </si>
  <si>
    <t>電話機　FAX</t>
    <rPh sb="0" eb="3">
      <t>デンワキ</t>
    </rPh>
    <phoneticPr fontId="3"/>
  </si>
  <si>
    <t>普通自動車　軽自動車　軽トラック　小型・中型トラック　フォークリフト</t>
    <rPh sb="0" eb="5">
      <t>フツウジドウシャ</t>
    </rPh>
    <rPh sb="6" eb="10">
      <t>ケイジドウシャ</t>
    </rPh>
    <rPh sb="11" eb="12">
      <t>ケイ</t>
    </rPh>
    <rPh sb="17" eb="19">
      <t>コガタ</t>
    </rPh>
    <rPh sb="20" eb="22">
      <t>チュウガタ</t>
    </rPh>
    <phoneticPr fontId="3"/>
  </si>
  <si>
    <t>バイク</t>
    <phoneticPr fontId="3"/>
  </si>
  <si>
    <t>車輛の部品　電装品　タイヤ</t>
    <rPh sb="0" eb="2">
      <t>シャリョウ</t>
    </rPh>
    <rPh sb="3" eb="5">
      <t>ブヒン</t>
    </rPh>
    <rPh sb="6" eb="9">
      <t>デンソウヒン</t>
    </rPh>
    <phoneticPr fontId="3"/>
  </si>
  <si>
    <t>パソコン　プリンター　コンピューター周辺機器　トナーカートリッジ　サーバー</t>
    <rPh sb="18" eb="22">
      <t>シュウヘンキキ</t>
    </rPh>
    <phoneticPr fontId="3"/>
  </si>
  <si>
    <t>報告書</t>
    <rPh sb="0" eb="3">
      <t>ホウコクショ</t>
    </rPh>
    <phoneticPr fontId="3"/>
  </si>
  <si>
    <t>例規　加除式の台本　電子書籍</t>
    <rPh sb="0" eb="2">
      <t>レイキ</t>
    </rPh>
    <rPh sb="3" eb="6">
      <t>カジョシキ</t>
    </rPh>
    <rPh sb="7" eb="9">
      <t>ダイホン</t>
    </rPh>
    <rPh sb="10" eb="12">
      <t>デンシ</t>
    </rPh>
    <rPh sb="12" eb="14">
      <t>ショセキ</t>
    </rPh>
    <phoneticPr fontId="3"/>
  </si>
  <si>
    <t>定期刊行物　一般図書　既製パンフレット　住宅地図　電子書籍</t>
    <rPh sb="0" eb="2">
      <t>テイキ</t>
    </rPh>
    <rPh sb="2" eb="5">
      <t>カンコウブツ</t>
    </rPh>
    <rPh sb="6" eb="10">
      <t>イッパントショ</t>
    </rPh>
    <rPh sb="11" eb="13">
      <t>キセイ</t>
    </rPh>
    <rPh sb="20" eb="24">
      <t>ジュウタクチズ</t>
    </rPh>
    <rPh sb="25" eb="29">
      <t>デンシショセキ</t>
    </rPh>
    <phoneticPr fontId="3"/>
  </si>
  <si>
    <t>コンピュータ機器　システムリース</t>
    <rPh sb="6" eb="8">
      <t>キキ</t>
    </rPh>
    <phoneticPr fontId="3"/>
  </si>
  <si>
    <t>情報関係コンサルティング</t>
    <rPh sb="0" eb="4">
      <t>ジョウホウカンケイ</t>
    </rPh>
    <phoneticPr fontId="3"/>
  </si>
  <si>
    <t>市場調査　世論調査</t>
    <rPh sb="0" eb="4">
      <t>シジョウチョウサ</t>
    </rPh>
    <rPh sb="5" eb="9">
      <t>ヨロンチョウサ</t>
    </rPh>
    <phoneticPr fontId="3"/>
  </si>
  <si>
    <t>計画策定</t>
    <rPh sb="0" eb="4">
      <t>ケイカクサクテイ</t>
    </rPh>
    <phoneticPr fontId="3"/>
  </si>
  <si>
    <t>人材派遣</t>
    <rPh sb="0" eb="4">
      <t>ジンザイハケン</t>
    </rPh>
    <phoneticPr fontId="3"/>
  </si>
  <si>
    <t>システム開発　保守　運用</t>
    <rPh sb="4" eb="6">
      <t>カイハツ</t>
    </rPh>
    <rPh sb="7" eb="9">
      <t>ホシュ</t>
    </rPh>
    <rPh sb="10" eb="12">
      <t>ウンヨウ</t>
    </rPh>
    <phoneticPr fontId="3"/>
  </si>
  <si>
    <t>データ入力</t>
    <rPh sb="3" eb="5">
      <t>ニュウリョク</t>
    </rPh>
    <phoneticPr fontId="3"/>
  </si>
  <si>
    <t>イベント企画運営</t>
    <rPh sb="4" eb="6">
      <t>キカク</t>
    </rPh>
    <rPh sb="6" eb="8">
      <t>ウンエイ</t>
    </rPh>
    <phoneticPr fontId="3"/>
  </si>
  <si>
    <t>スライド　DVD等作成</t>
    <rPh sb="8" eb="9">
      <t>トウ</t>
    </rPh>
    <rPh sb="9" eb="11">
      <t>サクセイ</t>
    </rPh>
    <phoneticPr fontId="3"/>
  </si>
  <si>
    <t>R6.12.13～R9.3.31</t>
  </si>
  <si>
    <t>済</t>
    <rPh sb="0" eb="1">
      <t>スミ</t>
    </rPh>
    <phoneticPr fontId="3"/>
  </si>
  <si>
    <t>太平ビルサービス株式会社　新潟支店</t>
    <rPh sb="0" eb="2">
      <t>タイヘイ</t>
    </rPh>
    <rPh sb="8" eb="12">
      <t>カブシキガイシャ</t>
    </rPh>
    <rPh sb="13" eb="17">
      <t>ニイガタシテン</t>
    </rPh>
    <phoneticPr fontId="3"/>
  </si>
  <si>
    <t>山田　武史</t>
    <rPh sb="0" eb="2">
      <t>ヤマダ</t>
    </rPh>
    <rPh sb="3" eb="5">
      <t>タケシ</t>
    </rPh>
    <phoneticPr fontId="3"/>
  </si>
  <si>
    <t>950-0078</t>
    <phoneticPr fontId="3"/>
  </si>
  <si>
    <t>新潟市中央区万代島5番1号</t>
    <rPh sb="0" eb="3">
      <t>ニイガタシ</t>
    </rPh>
    <rPh sb="3" eb="6">
      <t>チュウオウク</t>
    </rPh>
    <rPh sb="6" eb="8">
      <t>バンダイ</t>
    </rPh>
    <rPh sb="8" eb="9">
      <t>ジマ</t>
    </rPh>
    <rPh sb="10" eb="11">
      <t>バン</t>
    </rPh>
    <rPh sb="12" eb="13">
      <t>ゴウ</t>
    </rPh>
    <phoneticPr fontId="3"/>
  </si>
  <si>
    <t>営業課長代理</t>
    <rPh sb="0" eb="6">
      <t>エイギョウカチョウダイリ</t>
    </rPh>
    <phoneticPr fontId="3"/>
  </si>
  <si>
    <t>鴫原　宏明</t>
    <rPh sb="0" eb="2">
      <t>シギハラ</t>
    </rPh>
    <rPh sb="3" eb="5">
      <t>ヒロアキ</t>
    </rPh>
    <phoneticPr fontId="3"/>
  </si>
  <si>
    <t>025-241-1828</t>
    <phoneticPr fontId="3"/>
  </si>
  <si>
    <t>025-243-1449</t>
    <phoneticPr fontId="3"/>
  </si>
  <si>
    <t>宿日直　イベント開催時の警備業務</t>
    <rPh sb="0" eb="3">
      <t>シュクニッチョク</t>
    </rPh>
    <rPh sb="8" eb="11">
      <t>カイサイジ</t>
    </rPh>
    <rPh sb="12" eb="16">
      <t>ケイビギョウム</t>
    </rPh>
    <phoneticPr fontId="3"/>
  </si>
  <si>
    <t>貯水槽清掃業務　貯水槽点検業務</t>
    <rPh sb="0" eb="3">
      <t>チョスイソウ</t>
    </rPh>
    <rPh sb="3" eb="7">
      <t>セイソウギョウム</t>
    </rPh>
    <rPh sb="8" eb="15">
      <t>チョスイソウテンケンギョウム</t>
    </rPh>
    <phoneticPr fontId="3"/>
  </si>
  <si>
    <t>ボイラー保守点検</t>
    <rPh sb="4" eb="8">
      <t>ホシュテンケン</t>
    </rPh>
    <phoneticPr fontId="3"/>
  </si>
  <si>
    <t>配電設備保守点検　電気保安業務</t>
    <rPh sb="0" eb="8">
      <t>ハイデンセツビホシュテンケン</t>
    </rPh>
    <rPh sb="9" eb="15">
      <t>デンキホアンギョウム</t>
    </rPh>
    <phoneticPr fontId="3"/>
  </si>
  <si>
    <t>環境アセスメント調査</t>
    <rPh sb="0" eb="2">
      <t>カンキョウ</t>
    </rPh>
    <rPh sb="8" eb="10">
      <t>チョウサ</t>
    </rPh>
    <phoneticPr fontId="3"/>
  </si>
  <si>
    <t>新潟支店長</t>
    <rPh sb="0" eb="2">
      <t>ニイガタ</t>
    </rPh>
    <phoneticPr fontId="3"/>
  </si>
  <si>
    <t>R7.1.21～R9.3.31</t>
    <phoneticPr fontId="3"/>
  </si>
  <si>
    <t>土田印刷所</t>
    <rPh sb="0" eb="5">
      <t>ツチダインサツジョ</t>
    </rPh>
    <phoneticPr fontId="3"/>
  </si>
  <si>
    <t>廃業</t>
    <rPh sb="0" eb="2">
      <t>ハイギョウ</t>
    </rPh>
    <phoneticPr fontId="3"/>
  </si>
  <si>
    <t>○</t>
    <phoneticPr fontId="3"/>
  </si>
  <si>
    <t>eigyo@hokuetsukiden.com</t>
    <phoneticPr fontId="3"/>
  </si>
  <si>
    <t>hoku_ns_eigyou@hokuetukiden.com</t>
    <phoneticPr fontId="3"/>
  </si>
  <si>
    <t>川鍋　安利</t>
    <rPh sb="0" eb="2">
      <t>カワナベ</t>
    </rPh>
    <rPh sb="3" eb="4">
      <t>アン</t>
    </rPh>
    <rPh sb="4" eb="5">
      <t>リ</t>
    </rPh>
    <phoneticPr fontId="3"/>
  </si>
  <si>
    <t>アジア航測㈱</t>
    <rPh sb="3" eb="5">
      <t>コウソク</t>
    </rPh>
    <phoneticPr fontId="3"/>
  </si>
  <si>
    <t>村松　政幸</t>
    <rPh sb="0" eb="2">
      <t>ムラマツ</t>
    </rPh>
    <rPh sb="3" eb="5">
      <t>マサユキ</t>
    </rPh>
    <phoneticPr fontId="3"/>
  </si>
  <si>
    <t>川鍋　安利</t>
    <rPh sb="0" eb="2">
      <t>カワナベ</t>
    </rPh>
    <rPh sb="3" eb="5">
      <t>アンリ</t>
    </rPh>
    <phoneticPr fontId="3"/>
  </si>
  <si>
    <t>新潟県新発田市富塚町3丁目2番12号</t>
    <rPh sb="0" eb="10">
      <t>ニイガタケンシバタシトミツカチョウ</t>
    </rPh>
    <rPh sb="11" eb="13">
      <t>チョウメ</t>
    </rPh>
    <rPh sb="14" eb="15">
      <t>バン</t>
    </rPh>
    <rPh sb="17" eb="18">
      <t>ゴウ</t>
    </rPh>
    <phoneticPr fontId="3"/>
  </si>
  <si>
    <t>菖栄ライフ㈱</t>
    <rPh sb="0" eb="1">
      <t>ショウ</t>
    </rPh>
    <rPh sb="1" eb="2">
      <t>エイ</t>
    </rPh>
    <phoneticPr fontId="3"/>
  </si>
  <si>
    <t>新発田市富塚町3丁目2番12号</t>
    <rPh sb="0" eb="7">
      <t>シバタシトミツカチョウ</t>
    </rPh>
    <rPh sb="8" eb="10">
      <t>チョウメ</t>
    </rPh>
    <rPh sb="11" eb="12">
      <t>バン</t>
    </rPh>
    <rPh sb="14" eb="15">
      <t>ゴウ</t>
    </rPh>
    <phoneticPr fontId="3"/>
  </si>
  <si>
    <t>新発田市富塚町3丁目1番15号</t>
    <rPh sb="0" eb="4">
      <t>シバタシ</t>
    </rPh>
    <rPh sb="4" eb="5">
      <t>トミ</t>
    </rPh>
    <rPh sb="5" eb="6">
      <t>ツカ</t>
    </rPh>
    <rPh sb="6" eb="7">
      <t>チョウ</t>
    </rPh>
    <rPh sb="8" eb="10">
      <t>チョウメ</t>
    </rPh>
    <rPh sb="11" eb="12">
      <t>バン</t>
    </rPh>
    <rPh sb="14" eb="15">
      <t>ゴウ</t>
    </rPh>
    <phoneticPr fontId="3"/>
  </si>
  <si>
    <t>㈱三豊</t>
    <rPh sb="1" eb="2">
      <t>サン</t>
    </rPh>
    <rPh sb="2" eb="3">
      <t>ユタカ</t>
    </rPh>
    <phoneticPr fontId="3"/>
  </si>
  <si>
    <t>荒谷　美紀</t>
    <rPh sb="0" eb="2">
      <t>アラタニ</t>
    </rPh>
    <rPh sb="3" eb="5">
      <t>ミキ</t>
    </rPh>
    <phoneticPr fontId="3"/>
  </si>
  <si>
    <t>代表取締役社長</t>
    <rPh sb="5" eb="7">
      <t>シャチョウ</t>
    </rPh>
    <phoneticPr fontId="3"/>
  </si>
  <si>
    <t>代表取締役　井上　智秋</t>
    <rPh sb="0" eb="5">
      <t>ダイヒョウトリシマリヤク</t>
    </rPh>
    <rPh sb="6" eb="8">
      <t>イノウエ</t>
    </rPh>
    <rPh sb="9" eb="11">
      <t>チアキ</t>
    </rPh>
    <phoneticPr fontId="3"/>
  </si>
  <si>
    <t>代表取締役社長　荒谷　美紀</t>
    <rPh sb="0" eb="7">
      <t>ダイヒョウトリシマリヤクシャチョウ</t>
    </rPh>
    <rPh sb="8" eb="10">
      <t>アラタニ</t>
    </rPh>
    <rPh sb="11" eb="13">
      <t>ミキ</t>
    </rPh>
    <phoneticPr fontId="3"/>
  </si>
  <si>
    <t>㈱理研分析センター</t>
    <rPh sb="1" eb="5">
      <t>リケンブンセキ</t>
    </rPh>
    <phoneticPr fontId="3"/>
  </si>
  <si>
    <t>代表取締役　菅原　幸司</t>
    <rPh sb="0" eb="5">
      <t>ダイヒョウトリシマリヤク</t>
    </rPh>
    <rPh sb="6" eb="8">
      <t>スガワラ</t>
    </rPh>
    <rPh sb="9" eb="11">
      <t>コウジ</t>
    </rPh>
    <phoneticPr fontId="3"/>
  </si>
  <si>
    <t>代表取締役　菅原　誠之郎</t>
    <rPh sb="0" eb="5">
      <t>ダイヒョウトリシマリヤク</t>
    </rPh>
    <rPh sb="6" eb="8">
      <t>スガワラ</t>
    </rPh>
    <rPh sb="9" eb="10">
      <t>マコト</t>
    </rPh>
    <rPh sb="10" eb="11">
      <t>ユキ</t>
    </rPh>
    <rPh sb="11" eb="12">
      <t>ロウ</t>
    </rPh>
    <phoneticPr fontId="3"/>
  </si>
  <si>
    <t>名簿変更なし</t>
    <rPh sb="0" eb="4">
      <t>メイボヘンコウ</t>
    </rPh>
    <phoneticPr fontId="3"/>
  </si>
  <si>
    <t>㈱会議録センター</t>
    <rPh sb="1" eb="4">
      <t>カイギロク</t>
    </rPh>
    <phoneticPr fontId="3"/>
  </si>
  <si>
    <t>長岡市福住二丁目2番5号</t>
    <phoneticPr fontId="3"/>
  </si>
  <si>
    <t>長岡市関東町5-5</t>
    <rPh sb="0" eb="3">
      <t>ナガオカシ</t>
    </rPh>
    <rPh sb="3" eb="6">
      <t>カントウチョウ</t>
    </rPh>
    <phoneticPr fontId="3"/>
  </si>
  <si>
    <t>長岡市関東町5-5</t>
    <rPh sb="3" eb="6">
      <t>カントウチョウ</t>
    </rPh>
    <phoneticPr fontId="3"/>
  </si>
  <si>
    <t>長岡市関東町5-5</t>
    <rPh sb="0" eb="6">
      <t>ナガオカシカントウチョウ</t>
    </rPh>
    <phoneticPr fontId="3"/>
  </si>
  <si>
    <t>岩田　啓佑</t>
    <phoneticPr fontId="3"/>
  </si>
  <si>
    <t>石原　幸治</t>
    <rPh sb="0" eb="2">
      <t>イシハラ</t>
    </rPh>
    <rPh sb="3" eb="5">
      <t>ユキハル</t>
    </rPh>
    <phoneticPr fontId="3"/>
  </si>
  <si>
    <t>横河ソリューションサービス㈱</t>
    <rPh sb="0" eb="2">
      <t>ヨコカワ</t>
    </rPh>
    <phoneticPr fontId="3"/>
  </si>
  <si>
    <t>石原　幸治</t>
    <rPh sb="0" eb="2">
      <t>イシハラ</t>
    </rPh>
    <rPh sb="3" eb="5">
      <t>ユキハル</t>
    </rPh>
    <phoneticPr fontId="3"/>
  </si>
  <si>
    <t>新菖工業㈱</t>
    <rPh sb="0" eb="1">
      <t>シン</t>
    </rPh>
    <rPh sb="1" eb="2">
      <t>ショウ</t>
    </rPh>
    <rPh sb="2" eb="4">
      <t>コウギョウ</t>
    </rPh>
    <phoneticPr fontId="3"/>
  </si>
  <si>
    <t>渡邊　敬仁</t>
    <rPh sb="0" eb="2">
      <t>ワタナベ</t>
    </rPh>
    <rPh sb="3" eb="4">
      <t>ケイ</t>
    </rPh>
    <rPh sb="4" eb="5">
      <t>ジン</t>
    </rPh>
    <phoneticPr fontId="3"/>
  </si>
  <si>
    <t>荒井　英之</t>
    <rPh sb="0" eb="2">
      <t>アライ</t>
    </rPh>
    <rPh sb="3" eb="5">
      <t>ヒデユキ</t>
    </rPh>
    <phoneticPr fontId="3"/>
  </si>
  <si>
    <t>㈱プロテック</t>
    <phoneticPr fontId="3"/>
  </si>
  <si>
    <t>代表取締役　小前　喜敬</t>
    <rPh sb="0" eb="5">
      <t>ダイヒョウトリシマリヤク</t>
    </rPh>
    <phoneticPr fontId="3"/>
  </si>
  <si>
    <t>代表取締役　髙木　要次</t>
    <rPh sb="0" eb="2">
      <t>ダイヒョウ</t>
    </rPh>
    <rPh sb="2" eb="5">
      <t>トリシマリヤク</t>
    </rPh>
    <rPh sb="6" eb="8">
      <t>タカギ</t>
    </rPh>
    <rPh sb="9" eb="10">
      <t>ヨウ</t>
    </rPh>
    <rPh sb="10" eb="11">
      <t>ツギ</t>
    </rPh>
    <phoneticPr fontId="3"/>
  </si>
  <si>
    <t>TEL　0798-72-3555
FAX　0798-72-3558</t>
    <phoneticPr fontId="3"/>
  </si>
  <si>
    <t>TEL　0774-34-3456
FAX　0774-34-3454</t>
    <phoneticPr fontId="3"/>
  </si>
  <si>
    <t>662-0863
兵庫県西宮市室川町12番3号</t>
    <phoneticPr fontId="3"/>
  </si>
  <si>
    <t>610-0252
京都府綴喜郡宇治田原町荒木大地19</t>
    <rPh sb="9" eb="12">
      <t>キョウトフ</t>
    </rPh>
    <rPh sb="20" eb="22">
      <t>アラキ</t>
    </rPh>
    <rPh sb="22" eb="24">
      <t>ダイチ</t>
    </rPh>
    <phoneticPr fontId="3"/>
  </si>
  <si>
    <t>髙木　要次</t>
  </si>
  <si>
    <t>京都府綴喜郡宇治田原町荒木大地19</t>
  </si>
  <si>
    <t>610-0252</t>
    <phoneticPr fontId="3"/>
  </si>
  <si>
    <t>0774-34-3456</t>
    <phoneticPr fontId="3"/>
  </si>
  <si>
    <t>0774-34-3454</t>
    <phoneticPr fontId="3"/>
  </si>
  <si>
    <t>㈱林組</t>
    <rPh sb="1" eb="3">
      <t>ハヤシグミ</t>
    </rPh>
    <phoneticPr fontId="3"/>
  </si>
  <si>
    <t>林　文穂</t>
    <rPh sb="0" eb="1">
      <t>ハヤシ</t>
    </rPh>
    <rPh sb="2" eb="3">
      <t>フミ</t>
    </rPh>
    <rPh sb="3" eb="4">
      <t>ホ</t>
    </rPh>
    <phoneticPr fontId="3"/>
  </si>
  <si>
    <t>林　泰弘</t>
    <rPh sb="0" eb="1">
      <t>ハヤシ</t>
    </rPh>
    <rPh sb="2" eb="4">
      <t>ヤスヒロ</t>
    </rPh>
    <phoneticPr fontId="3"/>
  </si>
  <si>
    <t>林　泰弘</t>
    <rPh sb="0" eb="1">
      <t>ハヤシ</t>
    </rPh>
    <rPh sb="2" eb="4">
      <t>ヤスヒロ</t>
    </rPh>
    <phoneticPr fontId="3"/>
  </si>
  <si>
    <t>小柳　知哉</t>
    <rPh sb="0" eb="2">
      <t>コヤナギ</t>
    </rPh>
    <rPh sb="3" eb="5">
      <t>トモヤ</t>
    </rPh>
    <phoneticPr fontId="3"/>
  </si>
  <si>
    <t>昱工業㈱下越営業所</t>
    <rPh sb="0" eb="3">
      <t>アキラコウギョウ</t>
    </rPh>
    <rPh sb="4" eb="9">
      <t>カエツエイギョウショ</t>
    </rPh>
    <phoneticPr fontId="3"/>
  </si>
  <si>
    <t>加藤　守</t>
    <rPh sb="0" eb="2">
      <t>カトウ</t>
    </rPh>
    <rPh sb="3" eb="4">
      <t>マモル</t>
    </rPh>
    <phoneticPr fontId="3"/>
  </si>
  <si>
    <t>小柳　知哉</t>
    <rPh sb="0" eb="2">
      <t>コヤナギ</t>
    </rPh>
    <rPh sb="3" eb="5">
      <t>トモヤ</t>
    </rPh>
    <phoneticPr fontId="3"/>
  </si>
  <si>
    <t>新潟市西区小新流通東4番地</t>
    <rPh sb="0" eb="5">
      <t>ニイガタシニシク</t>
    </rPh>
    <rPh sb="5" eb="7">
      <t>コシン</t>
    </rPh>
    <rPh sb="7" eb="9">
      <t>リュウツウ</t>
    </rPh>
    <rPh sb="9" eb="10">
      <t>ヒガシ</t>
    </rPh>
    <rPh sb="11" eb="13">
      <t>バンチ</t>
    </rPh>
    <phoneticPr fontId="3"/>
  </si>
  <si>
    <t>㈱北越機電</t>
    <rPh sb="1" eb="5">
      <t>ホクエツキデン</t>
    </rPh>
    <phoneticPr fontId="3"/>
  </si>
  <si>
    <t>新潟市西区流通センター1丁目3番地3</t>
    <rPh sb="0" eb="5">
      <t>ニイガタシニシク</t>
    </rPh>
    <rPh sb="5" eb="7">
      <t>リュウツウ</t>
    </rPh>
    <rPh sb="12" eb="14">
      <t>チョウメ</t>
    </rPh>
    <rPh sb="15" eb="17">
      <t>バンチ</t>
    </rPh>
    <phoneticPr fontId="3"/>
  </si>
  <si>
    <t>新潟市西区小新流通東4番地</t>
    <rPh sb="0" eb="5">
      <t>ニイガタシニシク</t>
    </rPh>
    <rPh sb="5" eb="7">
      <t>ショウシン</t>
    </rPh>
    <rPh sb="7" eb="9">
      <t>リュウツウ</t>
    </rPh>
    <rPh sb="9" eb="10">
      <t>ヒガシ</t>
    </rPh>
    <rPh sb="11" eb="13">
      <t>バンチ</t>
    </rPh>
    <phoneticPr fontId="3"/>
  </si>
  <si>
    <t>株式会社ネイチャー</t>
    <rPh sb="0" eb="4">
      <t>カブシキガイシャ</t>
    </rPh>
    <phoneticPr fontId="3"/>
  </si>
  <si>
    <t>代表取締役</t>
    <rPh sb="0" eb="5">
      <t>ダイヒョウトリシマリヤク</t>
    </rPh>
    <phoneticPr fontId="3"/>
  </si>
  <si>
    <t>山本　努</t>
    <rPh sb="0" eb="2">
      <t>ヤマモト</t>
    </rPh>
    <rPh sb="3" eb="4">
      <t>ツトム</t>
    </rPh>
    <phoneticPr fontId="3"/>
  </si>
  <si>
    <t>321-0102</t>
  </si>
  <si>
    <t>321-0102</t>
    <phoneticPr fontId="3"/>
  </si>
  <si>
    <t>栃木県宇都宮市江曽島町1365番地1</t>
    <rPh sb="0" eb="3">
      <t>トチギケン</t>
    </rPh>
    <rPh sb="3" eb="7">
      <t>ウツノミヤシ</t>
    </rPh>
    <rPh sb="7" eb="10">
      <t>エソジマ</t>
    </rPh>
    <rPh sb="10" eb="11">
      <t>チョウ</t>
    </rPh>
    <rPh sb="15" eb="17">
      <t>バンチ</t>
    </rPh>
    <phoneticPr fontId="3"/>
  </si>
  <si>
    <t>028-659-0555</t>
    <phoneticPr fontId="3"/>
  </si>
  <si>
    <t>028-659-7070</t>
    <phoneticPr fontId="3"/>
  </si>
  <si>
    <t>消防ポンプ積載車　救急車</t>
    <rPh sb="0" eb="2">
      <t>ショウボウ</t>
    </rPh>
    <rPh sb="5" eb="8">
      <t>セキサイシャ</t>
    </rPh>
    <rPh sb="9" eb="12">
      <t>キュウキュウシャ</t>
    </rPh>
    <phoneticPr fontId="3"/>
  </si>
  <si>
    <t>済</t>
    <rPh sb="0" eb="1">
      <t>スミ</t>
    </rPh>
    <phoneticPr fontId="3"/>
  </si>
  <si>
    <t>R7.2.12～R9.3.31</t>
    <phoneticPr fontId="3"/>
  </si>
  <si>
    <t>株式会社景</t>
    <rPh sb="0" eb="4">
      <t>カブシキガイシャ</t>
    </rPh>
    <rPh sb="4" eb="5">
      <t>ケイ</t>
    </rPh>
    <phoneticPr fontId="3"/>
  </si>
  <si>
    <t>代表取締役</t>
    <rPh sb="0" eb="5">
      <t>ダイヒョウトリシマリヤク</t>
    </rPh>
    <phoneticPr fontId="3"/>
  </si>
  <si>
    <t>石山　史生</t>
    <rPh sb="0" eb="2">
      <t>イシヤマ</t>
    </rPh>
    <rPh sb="3" eb="5">
      <t>フミオ</t>
    </rPh>
    <phoneticPr fontId="3"/>
  </si>
  <si>
    <t>950-0806</t>
  </si>
  <si>
    <t>950-0806</t>
    <phoneticPr fontId="3"/>
  </si>
  <si>
    <t>新潟市東区海老ケ瀬947</t>
    <rPh sb="0" eb="3">
      <t>ニイガタシ</t>
    </rPh>
    <rPh sb="3" eb="5">
      <t>ヒガシク</t>
    </rPh>
    <rPh sb="5" eb="9">
      <t>エビガセ</t>
    </rPh>
    <phoneticPr fontId="3"/>
  </si>
  <si>
    <t>025-273-1411</t>
    <phoneticPr fontId="3"/>
  </si>
  <si>
    <t>022-273-1041</t>
    <phoneticPr fontId="3"/>
  </si>
  <si>
    <t>松くい虫等防除</t>
    <phoneticPr fontId="3"/>
  </si>
  <si>
    <t>株式会社新星家具</t>
    <rPh sb="0" eb="4">
      <t>カブシキガイシャ</t>
    </rPh>
    <rPh sb="4" eb="6">
      <t>シンホシ</t>
    </rPh>
    <rPh sb="6" eb="8">
      <t>カグ</t>
    </rPh>
    <phoneticPr fontId="3"/>
  </si>
  <si>
    <t>星野　忠太</t>
    <rPh sb="0" eb="2">
      <t>ホシノ</t>
    </rPh>
    <rPh sb="3" eb="5">
      <t>チュウタ</t>
    </rPh>
    <phoneticPr fontId="3"/>
  </si>
  <si>
    <t>957-0072</t>
    <phoneticPr fontId="3"/>
  </si>
  <si>
    <t>新発田市日渡48</t>
    <rPh sb="0" eb="4">
      <t>シバタシ</t>
    </rPh>
    <rPh sb="4" eb="6">
      <t>ヒワタシ</t>
    </rPh>
    <phoneticPr fontId="3"/>
  </si>
  <si>
    <t>0254-27-3354</t>
    <phoneticPr fontId="3"/>
  </si>
  <si>
    <t>0254-27-2032</t>
    <phoneticPr fontId="3"/>
  </si>
  <si>
    <t>応接セット　木製家具　オーダーメイド家具</t>
    <rPh sb="0" eb="2">
      <t>オウセツ</t>
    </rPh>
    <rPh sb="6" eb="10">
      <t>モクセイカグ</t>
    </rPh>
    <rPh sb="18" eb="20">
      <t>カグ</t>
    </rPh>
    <phoneticPr fontId="3"/>
  </si>
  <si>
    <t>カーテン　ブラインド　暗幕　じゅうたん　カーペット　畳</t>
    <rPh sb="11" eb="13">
      <t>アンマク</t>
    </rPh>
    <rPh sb="26" eb="27">
      <t>タタミ</t>
    </rPh>
    <phoneticPr fontId="3"/>
  </si>
  <si>
    <t>布団　毛布　ベッド　マットレス</t>
    <phoneticPr fontId="3"/>
  </si>
  <si>
    <t>空気清浄機　オゾン発生機</t>
    <rPh sb="0" eb="5">
      <t>クウキセイジョウキ</t>
    </rPh>
    <rPh sb="9" eb="12">
      <t>ハッセイキ</t>
    </rPh>
    <phoneticPr fontId="3"/>
  </si>
  <si>
    <t>消防団旗　横断幕　のぼり旗</t>
    <rPh sb="0" eb="3">
      <t>ショウボウダン</t>
    </rPh>
    <rPh sb="3" eb="4">
      <t>ハタ</t>
    </rPh>
    <rPh sb="5" eb="8">
      <t>オウダンマク</t>
    </rPh>
    <rPh sb="12" eb="13">
      <t>ハタ</t>
    </rPh>
    <phoneticPr fontId="3"/>
  </si>
  <si>
    <t>事務用机　椅子　保管庫</t>
    <rPh sb="0" eb="4">
      <t>ジムヨウツクエ</t>
    </rPh>
    <rPh sb="5" eb="7">
      <t>イス</t>
    </rPh>
    <rPh sb="8" eb="11">
      <t>ホカンコ</t>
    </rPh>
    <phoneticPr fontId="3"/>
  </si>
  <si>
    <t>済</t>
    <rPh sb="0" eb="1">
      <t>スミ</t>
    </rPh>
    <phoneticPr fontId="3"/>
  </si>
  <si>
    <t>第一理研株式会社</t>
    <rPh sb="0" eb="4">
      <t>ダイイチリケン</t>
    </rPh>
    <rPh sb="4" eb="8">
      <t>カブシキガイシャ</t>
    </rPh>
    <phoneticPr fontId="3"/>
  </si>
  <si>
    <t>敷地内樹木のせん定　除草</t>
    <rPh sb="0" eb="3">
      <t>シキチ</t>
    </rPh>
    <rPh sb="3" eb="5">
      <t>ジュモク</t>
    </rPh>
    <rPh sb="8" eb="9">
      <t>サダ</t>
    </rPh>
    <rPh sb="10" eb="12">
      <t>ジョソウ</t>
    </rPh>
    <phoneticPr fontId="3"/>
  </si>
  <si>
    <t>植栽　芝生管理</t>
    <phoneticPr fontId="3"/>
  </si>
  <si>
    <t>森林等伐採</t>
    <phoneticPr fontId="3"/>
  </si>
  <si>
    <t>代表取締役社長</t>
    <rPh sb="0" eb="7">
      <t>ダイヒョウトリシマリヤクシャチョウ</t>
    </rPh>
    <phoneticPr fontId="3"/>
  </si>
  <si>
    <t>松野　眞光</t>
    <rPh sb="0" eb="2">
      <t>マツノ</t>
    </rPh>
    <rPh sb="3" eb="4">
      <t>マコト</t>
    </rPh>
    <rPh sb="4" eb="5">
      <t>ミツ</t>
    </rPh>
    <phoneticPr fontId="3"/>
  </si>
  <si>
    <t>950-0865</t>
  </si>
  <si>
    <t>950-0865</t>
    <phoneticPr fontId="3"/>
  </si>
  <si>
    <t>新潟市中央区本馬越2-13-2</t>
    <rPh sb="0" eb="3">
      <t>ニイガタシ</t>
    </rPh>
    <rPh sb="3" eb="6">
      <t>チュウオウク</t>
    </rPh>
    <rPh sb="6" eb="9">
      <t>ホンウマコシ</t>
    </rPh>
    <phoneticPr fontId="3"/>
  </si>
  <si>
    <t>025-246-4800</t>
    <phoneticPr fontId="3"/>
  </si>
  <si>
    <t>025-246-4828</t>
    <phoneticPr fontId="3"/>
  </si>
  <si>
    <t>水質・環境測定用機器　観測用機器　分析機器　ガス検知器</t>
    <rPh sb="0" eb="2">
      <t>スイシツ</t>
    </rPh>
    <rPh sb="3" eb="5">
      <t>カンキョウ</t>
    </rPh>
    <rPh sb="5" eb="7">
      <t>ソクテイ</t>
    </rPh>
    <rPh sb="7" eb="8">
      <t>ヨウ</t>
    </rPh>
    <rPh sb="8" eb="10">
      <t>キキ</t>
    </rPh>
    <rPh sb="11" eb="13">
      <t>カンソク</t>
    </rPh>
    <rPh sb="13" eb="14">
      <t>ヨウ</t>
    </rPh>
    <rPh sb="14" eb="16">
      <t>キキ</t>
    </rPh>
    <rPh sb="17" eb="19">
      <t>ブンセキ</t>
    </rPh>
    <rPh sb="19" eb="21">
      <t>キキ</t>
    </rPh>
    <rPh sb="24" eb="27">
      <t>ケンチキ</t>
    </rPh>
    <phoneticPr fontId="3"/>
  </si>
  <si>
    <t>AED</t>
    <phoneticPr fontId="3"/>
  </si>
  <si>
    <t>カメラ</t>
    <phoneticPr fontId="3"/>
  </si>
  <si>
    <t>配電設備保守点検　電気保安業務</t>
    <phoneticPr fontId="3"/>
  </si>
  <si>
    <t>株式会社佐藤電機</t>
    <rPh sb="0" eb="4">
      <t>カブシキガイシャ</t>
    </rPh>
    <rPh sb="4" eb="8">
      <t>サトウデンキ</t>
    </rPh>
    <phoneticPr fontId="3"/>
  </si>
  <si>
    <t>佐藤　勲</t>
    <rPh sb="0" eb="2">
      <t>サトウ</t>
    </rPh>
    <rPh sb="3" eb="4">
      <t>イサオ</t>
    </rPh>
    <phoneticPr fontId="3"/>
  </si>
  <si>
    <t>959-2658</t>
  </si>
  <si>
    <t>959-2658</t>
    <phoneticPr fontId="3"/>
  </si>
  <si>
    <t>胎内市西条652番地6</t>
    <rPh sb="0" eb="3">
      <t>タイナイシ</t>
    </rPh>
    <rPh sb="3" eb="5">
      <t>サイジョウ</t>
    </rPh>
    <rPh sb="8" eb="10">
      <t>バンチ</t>
    </rPh>
    <phoneticPr fontId="3"/>
  </si>
  <si>
    <t>管内</t>
    <phoneticPr fontId="3"/>
  </si>
  <si>
    <t>0254-43-2574</t>
    <phoneticPr fontId="3"/>
  </si>
  <si>
    <t>0254-43-6074</t>
    <phoneticPr fontId="3"/>
  </si>
  <si>
    <t>照明器具　エアコン</t>
    <rPh sb="0" eb="4">
      <t>ショウメイキグ</t>
    </rPh>
    <phoneticPr fontId="3"/>
  </si>
  <si>
    <t>クーラー　扇風機</t>
    <rPh sb="5" eb="8">
      <t>センプウキ</t>
    </rPh>
    <phoneticPr fontId="3"/>
  </si>
  <si>
    <t>アンプ　マイク</t>
    <phoneticPr fontId="3"/>
  </si>
  <si>
    <t>電気ストーブ　電気温風器</t>
    <phoneticPr fontId="3"/>
  </si>
  <si>
    <t>無線機　FAX</t>
    <rPh sb="0" eb="3">
      <t>ムセンキ</t>
    </rPh>
    <phoneticPr fontId="3"/>
  </si>
  <si>
    <t>テレビ　録画再生機　冷蔵庫　掃除機　洗濯機　空気清浄機　加湿器　コンセント　施設用電器部品</t>
    <rPh sb="38" eb="45">
      <t>シセツヨウデンキブヒン</t>
    </rPh>
    <phoneticPr fontId="3"/>
  </si>
  <si>
    <t>パソコン　プリンター　コンピューター周辺機器　トナーカートリッジ</t>
    <rPh sb="18" eb="22">
      <t>シュウヘンキキ</t>
    </rPh>
    <phoneticPr fontId="3"/>
  </si>
  <si>
    <t>生ごみ処理機　分煙機</t>
    <rPh sb="7" eb="10">
      <t>ブンエンキ</t>
    </rPh>
    <phoneticPr fontId="3"/>
  </si>
  <si>
    <t>R7.3.13～R9.3.31</t>
  </si>
  <si>
    <t>R7.3.13～R9.3.31</t>
    <phoneticPr fontId="3"/>
  </si>
  <si>
    <t>税理士法人森田会計事務所</t>
    <rPh sb="0" eb="5">
      <t>ゼイリシホウジン</t>
    </rPh>
    <rPh sb="5" eb="12">
      <t>モリタカイケイジムショ</t>
    </rPh>
    <phoneticPr fontId="3"/>
  </si>
  <si>
    <t>代表社員</t>
    <rPh sb="0" eb="4">
      <t>ダイヒョウシャイン</t>
    </rPh>
    <phoneticPr fontId="3"/>
  </si>
  <si>
    <t>森田　洋平</t>
    <rPh sb="0" eb="2">
      <t>モリタ</t>
    </rPh>
    <rPh sb="3" eb="5">
      <t>ヨウヘイ</t>
    </rPh>
    <phoneticPr fontId="3"/>
  </si>
  <si>
    <t>630-8247</t>
  </si>
  <si>
    <t>630-8247</t>
    <phoneticPr fontId="3"/>
  </si>
  <si>
    <t>奈良県奈良市油阪町456番地　第2森田ビル4階</t>
    <rPh sb="0" eb="6">
      <t>ナラケンナラシ</t>
    </rPh>
    <rPh sb="6" eb="8">
      <t>アブラサカ</t>
    </rPh>
    <rPh sb="8" eb="9">
      <t>チョウ</t>
    </rPh>
    <rPh sb="12" eb="14">
      <t>バンチ</t>
    </rPh>
    <rPh sb="15" eb="16">
      <t>ダイ</t>
    </rPh>
    <rPh sb="17" eb="19">
      <t>モリタ</t>
    </rPh>
    <rPh sb="22" eb="23">
      <t>カイ</t>
    </rPh>
    <phoneticPr fontId="3"/>
  </si>
  <si>
    <t>0742-22-3578</t>
    <phoneticPr fontId="3"/>
  </si>
  <si>
    <t>0742-27-1681</t>
    <phoneticPr fontId="3"/>
  </si>
  <si>
    <t>公会計財務書類作成・活用・分析業務、公営企業会計業務、地方公営企業法適用業務、各種資産台帳の整備等業務、インボイスの登録申請、各種税金・税務相談業務、消費税申告・届出代理業務、社会福祉監査法人監査業務、一般廃棄物会計基準に基づく財務書類作成</t>
    <rPh sb="0" eb="3">
      <t>コウカイケイ</t>
    </rPh>
    <rPh sb="3" eb="7">
      <t>ザイムショルイ</t>
    </rPh>
    <rPh sb="7" eb="9">
      <t>サクセイ</t>
    </rPh>
    <rPh sb="10" eb="12">
      <t>カツヨウ</t>
    </rPh>
    <rPh sb="13" eb="17">
      <t>ブンセキギョウム</t>
    </rPh>
    <rPh sb="18" eb="26">
      <t>コウエイキギョウカイケイギョウム</t>
    </rPh>
    <rPh sb="27" eb="33">
      <t>チホウコウエイキギョウ</t>
    </rPh>
    <rPh sb="33" eb="34">
      <t>ホウ</t>
    </rPh>
    <rPh sb="34" eb="38">
      <t>テキヨウギョウム</t>
    </rPh>
    <rPh sb="39" eb="45">
      <t>カクシュシサンダイチョウ</t>
    </rPh>
    <rPh sb="46" eb="51">
      <t>セイビトウギョウム</t>
    </rPh>
    <rPh sb="58" eb="62">
      <t>トウロクシンセイ</t>
    </rPh>
    <rPh sb="63" eb="65">
      <t>カクシュ</t>
    </rPh>
    <rPh sb="65" eb="67">
      <t>ゼイキン</t>
    </rPh>
    <rPh sb="68" eb="74">
      <t>ゼイムソウダンギョウム</t>
    </rPh>
    <rPh sb="75" eb="78">
      <t>ショウヒゼイ</t>
    </rPh>
    <rPh sb="78" eb="80">
      <t>シンコク</t>
    </rPh>
    <rPh sb="81" eb="83">
      <t>トドケデ</t>
    </rPh>
    <rPh sb="83" eb="87">
      <t>ダイリギョウム</t>
    </rPh>
    <rPh sb="88" eb="92">
      <t>シャカイフクシ</t>
    </rPh>
    <rPh sb="92" eb="96">
      <t>カンサホウジン</t>
    </rPh>
    <rPh sb="96" eb="100">
      <t>カンサギョウム</t>
    </rPh>
    <rPh sb="101" eb="106">
      <t>イッパンハイキブツ</t>
    </rPh>
    <rPh sb="106" eb="110">
      <t>カイケイキジュン</t>
    </rPh>
    <rPh sb="111" eb="112">
      <t>モト</t>
    </rPh>
    <rPh sb="114" eb="118">
      <t>ザイムショルイ</t>
    </rPh>
    <rPh sb="118" eb="120">
      <t>サクセイ</t>
    </rPh>
    <phoneticPr fontId="3"/>
  </si>
  <si>
    <t>保守</t>
    <rPh sb="0" eb="2">
      <t>ホシュ</t>
    </rPh>
    <phoneticPr fontId="3"/>
  </si>
  <si>
    <t>データ入力</t>
    <phoneticPr fontId="3"/>
  </si>
  <si>
    <t>パソコン　ソフトウエア</t>
    <phoneticPr fontId="3"/>
  </si>
  <si>
    <t>済</t>
    <rPh sb="0" eb="1">
      <t>ズ</t>
    </rPh>
    <phoneticPr fontId="3"/>
  </si>
  <si>
    <t>株式会社コスモラボ</t>
    <rPh sb="0" eb="4">
      <t>カブシキガイシャ</t>
    </rPh>
    <phoneticPr fontId="3"/>
  </si>
  <si>
    <t>代表取締役</t>
    <rPh sb="0" eb="5">
      <t>ダイヒョウトリシマリヤク</t>
    </rPh>
    <phoneticPr fontId="3"/>
  </si>
  <si>
    <t>澤地　俊一</t>
    <rPh sb="0" eb="2">
      <t>サワチ</t>
    </rPh>
    <rPh sb="3" eb="5">
      <t>シュンイチ</t>
    </rPh>
    <phoneticPr fontId="3"/>
  </si>
  <si>
    <t>455-0822</t>
  </si>
  <si>
    <t>455-0822</t>
    <phoneticPr fontId="3"/>
  </si>
  <si>
    <t>愛知県名古屋市港区甚兵衛通四丁目1-1</t>
    <rPh sb="0" eb="3">
      <t>アイチケン</t>
    </rPh>
    <rPh sb="3" eb="7">
      <t>ナゴヤシ</t>
    </rPh>
    <rPh sb="7" eb="9">
      <t>ミナトク</t>
    </rPh>
    <rPh sb="9" eb="12">
      <t>ジンベエ</t>
    </rPh>
    <rPh sb="12" eb="13">
      <t>トオ</t>
    </rPh>
    <rPh sb="13" eb="16">
      <t>ヨンチョウメ</t>
    </rPh>
    <phoneticPr fontId="3"/>
  </si>
  <si>
    <t>052-655-4446</t>
    <phoneticPr fontId="3"/>
  </si>
  <si>
    <t>052-655-4449</t>
    <phoneticPr fontId="3"/>
  </si>
  <si>
    <t>火葬残骨灰処理業務</t>
    <rPh sb="0" eb="2">
      <t>カソウ</t>
    </rPh>
    <rPh sb="2" eb="4">
      <t>ザンコツ</t>
    </rPh>
    <rPh sb="4" eb="5">
      <t>ハイ</t>
    </rPh>
    <rPh sb="5" eb="9">
      <t>ショリギョウム</t>
    </rPh>
    <phoneticPr fontId="3"/>
  </si>
  <si>
    <t>済</t>
    <rPh sb="0" eb="1">
      <t>スミ</t>
    </rPh>
    <phoneticPr fontId="3"/>
  </si>
  <si>
    <t>坂本　好文</t>
    <rPh sb="0" eb="2">
      <t>サカモト</t>
    </rPh>
    <rPh sb="3" eb="5">
      <t>ヨシフミ</t>
    </rPh>
    <phoneticPr fontId="3"/>
  </si>
  <si>
    <t>アークランズ㈱</t>
    <phoneticPr fontId="3"/>
  </si>
  <si>
    <t>坂本　晴彦</t>
    <rPh sb="0" eb="2">
      <t>サカモト</t>
    </rPh>
    <rPh sb="3" eb="5">
      <t>ハルヒコ</t>
    </rPh>
    <phoneticPr fontId="3"/>
  </si>
  <si>
    <t>坂本　好文</t>
    <rPh sb="0" eb="2">
      <t>サカモト</t>
    </rPh>
    <rPh sb="3" eb="5">
      <t>ヨシフミ</t>
    </rPh>
    <phoneticPr fontId="3"/>
  </si>
  <si>
    <t>中野　忠</t>
    <rPh sb="0" eb="2">
      <t>ナカノ</t>
    </rPh>
    <rPh sb="3" eb="4">
      <t>タダシ</t>
    </rPh>
    <phoneticPr fontId="3"/>
  </si>
  <si>
    <t>北越緑化㈱</t>
    <rPh sb="0" eb="4">
      <t>ホクエツリョッカ</t>
    </rPh>
    <phoneticPr fontId="3"/>
  </si>
  <si>
    <t>沼田　誠</t>
    <rPh sb="0" eb="2">
      <t>ヌマタ</t>
    </rPh>
    <rPh sb="3" eb="4">
      <t>マコト</t>
    </rPh>
    <phoneticPr fontId="3"/>
  </si>
  <si>
    <t>中野　忠</t>
    <rPh sb="0" eb="2">
      <t>ナカノ</t>
    </rPh>
    <rPh sb="3" eb="4">
      <t>タダシ</t>
    </rPh>
    <phoneticPr fontId="3"/>
  </si>
  <si>
    <t>五十嵐　弘幸</t>
    <rPh sb="0" eb="3">
      <t>イカラシ</t>
    </rPh>
    <rPh sb="4" eb="6">
      <t>ヒロユキ</t>
    </rPh>
    <phoneticPr fontId="3"/>
  </si>
  <si>
    <t>東北電力㈱</t>
    <rPh sb="0" eb="4">
      <t>トウホクデンリョク</t>
    </rPh>
    <phoneticPr fontId="3"/>
  </si>
  <si>
    <t>榎本　隆克</t>
    <rPh sb="0" eb="2">
      <t>エノモト</t>
    </rPh>
    <rPh sb="3" eb="4">
      <t>リュウ</t>
    </rPh>
    <rPh sb="4" eb="5">
      <t>カツ</t>
    </rPh>
    <phoneticPr fontId="3"/>
  </si>
  <si>
    <t>五十嵐　弘幸</t>
    <rPh sb="0" eb="3">
      <t>イカラシ</t>
    </rPh>
    <rPh sb="4" eb="6">
      <t>ヒロユキ</t>
    </rPh>
    <phoneticPr fontId="3"/>
  </si>
  <si>
    <t>花見　圭</t>
    <rPh sb="0" eb="2">
      <t>ハナミ</t>
    </rPh>
    <rPh sb="3" eb="4">
      <t>ケイ</t>
    </rPh>
    <phoneticPr fontId="3"/>
  </si>
  <si>
    <t>NTT･TCリース㈱</t>
    <phoneticPr fontId="3"/>
  </si>
  <si>
    <t>内山　善仁</t>
    <rPh sb="0" eb="2">
      <t>ウチヤマ</t>
    </rPh>
    <rPh sb="3" eb="4">
      <t>ゼン</t>
    </rPh>
    <rPh sb="4" eb="5">
      <t>ヒトシ</t>
    </rPh>
    <phoneticPr fontId="3"/>
  </si>
  <si>
    <t>花見　圭</t>
    <rPh sb="0" eb="2">
      <t>ハナミ</t>
    </rPh>
    <rPh sb="3" eb="4">
      <t>ケイ</t>
    </rPh>
    <phoneticPr fontId="3"/>
  </si>
  <si>
    <t>山際　拓史</t>
    <rPh sb="0" eb="2">
      <t>ヤマギワ</t>
    </rPh>
    <rPh sb="3" eb="5">
      <t>タクシ</t>
    </rPh>
    <phoneticPr fontId="3"/>
  </si>
  <si>
    <t>美和電気㈱</t>
    <rPh sb="0" eb="4">
      <t>ミワデンキ</t>
    </rPh>
    <phoneticPr fontId="3"/>
  </si>
  <si>
    <t>渡部　健</t>
    <rPh sb="0" eb="2">
      <t>ワタベ</t>
    </rPh>
    <rPh sb="3" eb="4">
      <t>ケン</t>
    </rPh>
    <phoneticPr fontId="3"/>
  </si>
  <si>
    <t>山際　拓史</t>
    <rPh sb="0" eb="2">
      <t>ヤマギワ</t>
    </rPh>
    <rPh sb="3" eb="5">
      <t>タクシ</t>
    </rPh>
    <phoneticPr fontId="3"/>
  </si>
  <si>
    <t>青山　秀隆</t>
    <rPh sb="0" eb="2">
      <t>アオヤマ</t>
    </rPh>
    <rPh sb="3" eb="5">
      <t>ヒデタカ</t>
    </rPh>
    <phoneticPr fontId="3"/>
  </si>
  <si>
    <t>西尾　育秀</t>
    <phoneticPr fontId="3"/>
  </si>
  <si>
    <t>青山　秀隆</t>
    <rPh sb="0" eb="2">
      <t>アオヤマ</t>
    </rPh>
    <rPh sb="3" eb="5">
      <t>ヒデタカ</t>
    </rPh>
    <phoneticPr fontId="3"/>
  </si>
  <si>
    <t>水ingエンジニアリング㈱</t>
    <rPh sb="0" eb="1">
      <t>ミズ</t>
    </rPh>
    <phoneticPr fontId="3"/>
  </si>
  <si>
    <t>R7.4.30～R9.3.31</t>
    <phoneticPr fontId="3"/>
  </si>
  <si>
    <t>契約者名</t>
    <rPh sb="0" eb="4">
      <t>ケイヤクシャメイ</t>
    </rPh>
    <phoneticPr fontId="3"/>
  </si>
  <si>
    <t>契約者住所</t>
    <rPh sb="0" eb="3">
      <t>ケイヤクシャ</t>
    </rPh>
    <rPh sb="3" eb="5">
      <t>ジュウショ</t>
    </rPh>
    <phoneticPr fontId="3"/>
  </si>
  <si>
    <t>(令和7年4月30日現在)</t>
    <rPh sb="1" eb="3">
      <t>レイワ</t>
    </rPh>
    <rPh sb="4" eb="5">
      <t>ネン</t>
    </rPh>
    <rPh sb="6" eb="7">
      <t>ガツ</t>
    </rPh>
    <rPh sb="9" eb="10">
      <t>ニチ</t>
    </rPh>
    <rPh sb="10" eb="12">
      <t>ゲンザイ</t>
    </rPh>
    <phoneticPr fontId="3"/>
  </si>
  <si>
    <t>長岡市関東町5-5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</si>
</sst>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9"/>
      <color indexed="81"/>
      <name val="ＭＳ Ｐゴシック"/>
      <family val="3"/>
      <charset val="128"/>
    </font>
    <font>
      <sz val="11"/>
      <name val="ＭＳ Ｐ明朝"/>
      <family val="1"/>
      <charset val="128"/>
    </font>
    <font>
      <b/>
      <sz val="14"/>
      <name val="ＭＳ Ｐゴシック"/>
      <family val="3"/>
      <charset val="128"/>
    </font>
    <font>
      <sz val="12"/>
      <name val="ＭＳ Ｐ明朝"/>
      <family val="1"/>
      <charset val="128"/>
    </font>
    <font>
      <sz val="12"/>
      <name val="ＭＳ Ｐゴシック"/>
      <family val="3"/>
      <charset val="128"/>
    </font>
    <font>
      <u/>
      <sz val="11"/>
      <name val="ＭＳ Ｐゴシック"/>
      <family val="3"/>
      <charset val="128"/>
    </font>
    <font>
      <sz val="11"/>
      <color indexed="10"/>
      <name val="ＭＳ Ｐ明朝"/>
      <family val="1"/>
      <charset val="128"/>
    </font>
    <font>
      <sz val="11"/>
      <color indexed="10"/>
      <name val="ＭＳ Ｐゴシック"/>
      <family val="3"/>
      <charset val="128"/>
    </font>
    <font>
      <sz val="9"/>
      <color indexed="17"/>
      <name val="ＭＳ Ｐ明朝"/>
      <family val="1"/>
      <charset val="128"/>
    </font>
    <font>
      <sz val="14"/>
      <color indexed="17"/>
      <name val="ＭＳ Ｐ明朝"/>
      <family val="1"/>
      <charset val="128"/>
    </font>
    <font>
      <sz val="11"/>
      <color indexed="17"/>
      <name val="ＭＳ Ｐ明朝"/>
      <family val="1"/>
      <charset val="128"/>
    </font>
    <font>
      <sz val="11"/>
      <color indexed="17"/>
      <name val="ＭＳ Ｐゴシック"/>
      <family val="3"/>
      <charset val="128"/>
    </font>
    <font>
      <sz val="12"/>
      <color indexed="17"/>
      <name val="ＭＳ Ｐ明朝"/>
      <family val="1"/>
      <charset val="128"/>
    </font>
    <font>
      <sz val="10"/>
      <name val="ＭＳ Ｐゴシック"/>
      <family val="3"/>
      <charset val="128"/>
    </font>
    <font>
      <sz val="11"/>
      <name val="ＭＳ Ｐゴシック"/>
      <family val="3"/>
      <charset val="128"/>
    </font>
    <font>
      <sz val="18"/>
      <name val="ＭＳ ゴシック"/>
      <family val="3"/>
      <charset val="128"/>
    </font>
    <font>
      <sz val="12"/>
      <name val="ＭＳ ゴシック"/>
      <family val="3"/>
      <charset val="128"/>
    </font>
    <font>
      <sz val="16"/>
      <name val="ＭＳ ゴシック"/>
      <family val="3"/>
      <charset val="128"/>
    </font>
    <font>
      <sz val="12"/>
      <name val="ＭＳ 明朝"/>
      <family val="1"/>
      <charset val="128"/>
    </font>
    <font>
      <sz val="11"/>
      <name val="ＭＳ 明朝"/>
      <family val="1"/>
      <charset val="128"/>
    </font>
    <font>
      <sz val="18"/>
      <name val="ＭＳ 明朝"/>
      <family val="1"/>
      <charset val="128"/>
    </font>
    <font>
      <sz val="11"/>
      <color rgb="FFFF0000"/>
      <name val="ＭＳ Ｐゴシック"/>
      <family val="3"/>
      <charset val="128"/>
    </font>
    <font>
      <sz val="11"/>
      <color theme="1"/>
      <name val="ＭＳ Ｐゴシック"/>
      <family val="3"/>
      <charset val="128"/>
    </font>
    <font>
      <sz val="11"/>
      <color rgb="FF008000"/>
      <name val="ＭＳ Ｐ明朝"/>
      <family val="1"/>
      <charset val="128"/>
    </font>
    <font>
      <sz val="9"/>
      <name val="ＭＳ Ｐゴシック"/>
      <family val="3"/>
      <charset val="128"/>
    </font>
    <font>
      <sz val="8"/>
      <name val="ＭＳ 明朝"/>
      <family val="1"/>
      <charset val="128"/>
    </font>
    <font>
      <b/>
      <i/>
      <sz val="9"/>
      <color indexed="81"/>
      <name val="ＭＳ Ｐゴシック"/>
      <family val="3"/>
      <charset val="128"/>
    </font>
    <font>
      <b/>
      <u/>
      <sz val="9"/>
      <color indexed="81"/>
      <name val="ＭＳ Ｐゴシック"/>
      <family val="3"/>
      <charset val="128"/>
    </font>
    <font>
      <b/>
      <sz val="9"/>
      <color indexed="81"/>
      <name val="MS P ゴシック"/>
      <family val="3"/>
      <charset val="128"/>
    </font>
    <font>
      <u/>
      <sz val="11"/>
      <color theme="10"/>
      <name val="ＭＳ Ｐゴシック"/>
      <family val="3"/>
      <charset val="128"/>
    </font>
    <font>
      <sz val="9"/>
      <color indexed="81"/>
      <name val="MS P ゴシック"/>
      <family val="3"/>
      <charset val="128"/>
    </font>
    <font>
      <sz val="10"/>
      <name val="ＭＳ 明朝"/>
      <family val="1"/>
      <charset val="128"/>
    </font>
    <font>
      <sz val="11"/>
      <color rgb="FFFF0000"/>
      <name val="ＭＳ 明朝"/>
      <family val="1"/>
      <charset val="128"/>
    </font>
    <font>
      <strike/>
      <sz val="11"/>
      <color rgb="FFFF0000"/>
      <name val="ＭＳ Ｐゴシック"/>
      <family val="3"/>
      <charset val="128"/>
    </font>
    <font>
      <strike/>
      <sz val="12"/>
      <color rgb="FFFF0000"/>
      <name val="ＭＳ Ｐゴシック"/>
      <family val="3"/>
      <charset val="128"/>
    </font>
    <font>
      <strike/>
      <sz val="9"/>
      <color rgb="FFFF0000"/>
      <name val="ＭＳ Ｐゴシック"/>
      <family val="3"/>
      <charset val="128"/>
    </font>
    <font>
      <sz val="14"/>
      <name val="ＭＳ Ｐゴシック"/>
      <family val="3"/>
      <charset val="128"/>
    </font>
    <font>
      <sz val="16"/>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6"/>
        <bgColor indexed="64"/>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00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42"/>
      </bottom>
      <diagonal/>
    </border>
    <border>
      <left/>
      <right/>
      <top style="thin">
        <color indexed="64"/>
      </top>
      <bottom style="dotted">
        <color indexed="42"/>
      </bottom>
      <diagonal/>
    </border>
    <border>
      <left/>
      <right style="thin">
        <color indexed="64"/>
      </right>
      <top style="thin">
        <color indexed="64"/>
      </top>
      <bottom style="dotted">
        <color indexed="42"/>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dotted">
        <color indexed="42"/>
      </bottom>
      <diagonal/>
    </border>
    <border>
      <left/>
      <right/>
      <top style="hair">
        <color indexed="64"/>
      </top>
      <bottom style="dotted">
        <color indexed="42"/>
      </bottom>
      <diagonal/>
    </border>
    <border>
      <left/>
      <right style="thin">
        <color indexed="64"/>
      </right>
      <top style="hair">
        <color indexed="64"/>
      </top>
      <bottom style="dotted">
        <color indexed="42"/>
      </bottom>
      <diagonal/>
    </border>
    <border>
      <left style="thin">
        <color indexed="64"/>
      </left>
      <right/>
      <top style="dotted">
        <color indexed="42"/>
      </top>
      <bottom/>
      <diagonal/>
    </border>
    <border>
      <left/>
      <right/>
      <top style="dotted">
        <color indexed="42"/>
      </top>
      <bottom/>
      <diagonal/>
    </border>
    <border>
      <left/>
      <right style="thin">
        <color indexed="64"/>
      </right>
      <top style="dotted">
        <color indexed="42"/>
      </top>
      <bottom/>
      <diagonal/>
    </border>
    <border>
      <left style="thin">
        <color indexed="64"/>
      </left>
      <right/>
      <top/>
      <bottom style="hair">
        <color indexed="64"/>
      </bottom>
      <diagonal/>
    </border>
    <border>
      <left style="thin">
        <color indexed="64"/>
      </left>
      <right/>
      <top style="dotted">
        <color indexed="42"/>
      </top>
      <bottom style="dotted">
        <color indexed="64"/>
      </bottom>
      <diagonal/>
    </border>
    <border>
      <left/>
      <right/>
      <top style="dotted">
        <color indexed="42"/>
      </top>
      <bottom style="dotted">
        <color indexed="64"/>
      </bottom>
      <diagonal/>
    </border>
    <border>
      <left/>
      <right style="thin">
        <color indexed="64"/>
      </right>
      <top style="dotted">
        <color indexed="42"/>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ck">
        <color indexed="26"/>
      </left>
      <right/>
      <top style="thick">
        <color indexed="26"/>
      </top>
      <bottom style="thick">
        <color indexed="26"/>
      </bottom>
      <diagonal/>
    </border>
    <border>
      <left/>
      <right/>
      <top style="thick">
        <color indexed="26"/>
      </top>
      <bottom style="thick">
        <color indexed="26"/>
      </bottom>
      <diagonal/>
    </border>
    <border>
      <left/>
      <right style="thick">
        <color indexed="26"/>
      </right>
      <top style="thick">
        <color indexed="26"/>
      </top>
      <bottom style="thick">
        <color indexed="26"/>
      </bottom>
      <diagonal/>
    </border>
  </borders>
  <cellStyleXfs count="5">
    <xf numFmtId="0" fontId="0" fillId="0" borderId="0">
      <alignment vertical="center"/>
    </xf>
    <xf numFmtId="0" fontId="18" fillId="0" borderId="0"/>
    <xf numFmtId="0" fontId="2" fillId="0" borderId="0"/>
    <xf numFmtId="0" fontId="1" fillId="0" borderId="0"/>
    <xf numFmtId="0" fontId="34" fillId="0" borderId="0" applyNumberFormat="0" applyFill="0" applyBorder="0" applyAlignment="0" applyProtection="0">
      <alignment vertical="center"/>
    </xf>
  </cellStyleXfs>
  <cellXfs count="417">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0" fontId="4" fillId="0" borderId="1" xfId="0" applyFont="1" applyBorder="1" applyAlignment="1">
      <alignment vertical="center" wrapText="1"/>
    </xf>
    <xf numFmtId="0" fontId="2" fillId="0" borderId="1" xfId="0" applyFont="1" applyBorder="1" applyAlignment="1">
      <alignment vertic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0" fontId="2" fillId="0" borderId="1" xfId="0" applyFont="1" applyBorder="1">
      <alignment vertical="center"/>
    </xf>
    <xf numFmtId="0" fontId="2" fillId="0" borderId="1" xfId="0" applyFont="1" applyBorder="1" applyAlignment="1">
      <alignment horizontal="left" vertical="center"/>
    </xf>
    <xf numFmtId="176" fontId="13" fillId="0" borderId="0" xfId="2" applyNumberFormat="1" applyFont="1" applyAlignment="1">
      <alignment horizontal="center"/>
    </xf>
    <xf numFmtId="176" fontId="13" fillId="0" borderId="0" xfId="2" applyNumberFormat="1" applyFont="1"/>
    <xf numFmtId="176" fontId="13" fillId="0" borderId="6" xfId="2" applyNumberFormat="1" applyFont="1" applyBorder="1" applyAlignment="1">
      <alignment horizontal="center"/>
    </xf>
    <xf numFmtId="176" fontId="13" fillId="0" borderId="7" xfId="2" applyNumberFormat="1" applyFont="1" applyBorder="1" applyAlignment="1">
      <alignment horizontal="center"/>
    </xf>
    <xf numFmtId="176" fontId="13" fillId="0" borderId="8" xfId="2" applyNumberFormat="1" applyFont="1" applyBorder="1" applyAlignment="1">
      <alignment horizontal="center"/>
    </xf>
    <xf numFmtId="176" fontId="13" fillId="0" borderId="9" xfId="2" applyNumberFormat="1" applyFont="1" applyBorder="1" applyAlignment="1">
      <alignment horizontal="center"/>
    </xf>
    <xf numFmtId="176" fontId="13" fillId="0" borderId="10" xfId="2" applyNumberFormat="1" applyFont="1" applyBorder="1" applyAlignment="1">
      <alignment horizontal="center"/>
    </xf>
    <xf numFmtId="176" fontId="13" fillId="0" borderId="11" xfId="2" applyNumberFormat="1" applyFont="1" applyBorder="1" applyAlignment="1">
      <alignment horizontal="center" vertical="top"/>
    </xf>
    <xf numFmtId="176" fontId="13" fillId="0" borderId="12" xfId="2" applyNumberFormat="1" applyFont="1" applyBorder="1" applyAlignment="1">
      <alignment horizontal="center"/>
    </xf>
    <xf numFmtId="176" fontId="13" fillId="0" borderId="11" xfId="2" applyNumberFormat="1" applyFont="1" applyBorder="1" applyAlignment="1">
      <alignment horizontal="center"/>
    </xf>
    <xf numFmtId="176" fontId="13" fillId="0" borderId="13" xfId="2" applyNumberFormat="1" applyFont="1" applyBorder="1" applyAlignment="1">
      <alignment horizontal="center"/>
    </xf>
    <xf numFmtId="176" fontId="13" fillId="0" borderId="14" xfId="2" applyNumberFormat="1" applyFont="1" applyBorder="1" applyAlignment="1">
      <alignment horizontal="center"/>
    </xf>
    <xf numFmtId="176" fontId="13" fillId="0" borderId="15" xfId="2" applyNumberFormat="1" applyFont="1" applyBorder="1" applyAlignment="1">
      <alignment horizontal="center"/>
    </xf>
    <xf numFmtId="176" fontId="13" fillId="0" borderId="16" xfId="2" applyNumberFormat="1" applyFont="1" applyBorder="1"/>
    <xf numFmtId="176" fontId="13" fillId="0" borderId="17" xfId="2" applyNumberFormat="1" applyFont="1" applyBorder="1" applyAlignment="1">
      <alignment horizontal="center" vertical="top"/>
    </xf>
    <xf numFmtId="176" fontId="13" fillId="0" borderId="0" xfId="2" applyNumberFormat="1" applyFont="1" applyAlignment="1">
      <alignment horizontal="center" vertical="top"/>
    </xf>
    <xf numFmtId="176" fontId="13" fillId="0" borderId="18" xfId="2" applyNumberFormat="1" applyFont="1" applyBorder="1" applyAlignment="1">
      <alignment horizontal="center" vertical="top"/>
    </xf>
    <xf numFmtId="176" fontId="13" fillId="0" borderId="19" xfId="2" applyNumberFormat="1" applyFont="1" applyBorder="1" applyAlignment="1">
      <alignment horizontal="center"/>
    </xf>
    <xf numFmtId="176" fontId="13" fillId="0" borderId="20" xfId="2" applyNumberFormat="1" applyFont="1" applyBorder="1" applyAlignment="1">
      <alignment horizontal="center"/>
    </xf>
    <xf numFmtId="176" fontId="13" fillId="0" borderId="19" xfId="0" applyNumberFormat="1" applyFont="1" applyBorder="1" applyAlignment="1">
      <alignment horizontal="center"/>
    </xf>
    <xf numFmtId="176" fontId="13" fillId="0" borderId="6" xfId="0" applyNumberFormat="1" applyFont="1" applyBorder="1" applyAlignment="1">
      <alignment horizontal="center"/>
    </xf>
    <xf numFmtId="176" fontId="13" fillId="0" borderId="20" xfId="0" applyNumberFormat="1" applyFont="1" applyBorder="1" applyAlignment="1">
      <alignment horizontal="center"/>
    </xf>
    <xf numFmtId="176" fontId="13" fillId="0" borderId="21" xfId="0" applyNumberFormat="1" applyFont="1" applyBorder="1" applyAlignment="1">
      <alignment horizontal="center" vertical="top"/>
    </xf>
    <xf numFmtId="176" fontId="13" fillId="0" borderId="22" xfId="0" applyNumberFormat="1" applyFont="1" applyBorder="1" applyAlignment="1">
      <alignment horizontal="center" vertical="top"/>
    </xf>
    <xf numFmtId="176" fontId="13" fillId="0" borderId="23" xfId="0" applyNumberFormat="1" applyFont="1" applyBorder="1" applyAlignment="1">
      <alignment horizontal="center" vertical="top"/>
    </xf>
    <xf numFmtId="0" fontId="0" fillId="0" borderId="1" xfId="0" applyBorder="1" applyAlignment="1">
      <alignment horizontal="center" vertical="center" wrapText="1"/>
    </xf>
    <xf numFmtId="0" fontId="6" fillId="0" borderId="0" xfId="3" applyFont="1" applyAlignment="1">
      <alignment vertical="center"/>
    </xf>
    <xf numFmtId="0" fontId="6" fillId="0" borderId="0" xfId="3" applyFont="1" applyAlignment="1">
      <alignment horizontal="center" vertical="center"/>
    </xf>
    <xf numFmtId="0" fontId="1" fillId="0" borderId="0" xfId="3"/>
    <xf numFmtId="0" fontId="11" fillId="0" borderId="0" xfId="3" applyFont="1" applyAlignment="1">
      <alignment horizontal="center" vertical="center"/>
    </xf>
    <xf numFmtId="0" fontId="6" fillId="0" borderId="24" xfId="3" applyFont="1" applyBorder="1" applyAlignment="1">
      <alignment horizontal="left" vertical="center"/>
    </xf>
    <xf numFmtId="0" fontId="6" fillId="0" borderId="25" xfId="3" applyFont="1" applyBorder="1" applyAlignment="1">
      <alignment horizontal="center" vertical="center"/>
    </xf>
    <xf numFmtId="177" fontId="6" fillId="0" borderId="0" xfId="3" applyNumberFormat="1" applyFont="1" applyAlignment="1">
      <alignment vertical="center"/>
    </xf>
    <xf numFmtId="0" fontId="6" fillId="0" borderId="0" xfId="3" applyFont="1" applyAlignment="1">
      <alignment horizontal="left" vertical="center"/>
    </xf>
    <xf numFmtId="0" fontId="8" fillId="0" borderId="0" xfId="3" applyFont="1" applyAlignment="1">
      <alignment vertical="center"/>
    </xf>
    <xf numFmtId="0" fontId="9" fillId="0" borderId="0" xfId="3" applyFont="1" applyAlignment="1">
      <alignment vertical="center"/>
    </xf>
    <xf numFmtId="49" fontId="6" fillId="0" borderId="0" xfId="3" applyNumberFormat="1" applyFont="1" applyAlignment="1">
      <alignment vertical="center"/>
    </xf>
    <xf numFmtId="0" fontId="2" fillId="0" borderId="0" xfId="0" applyFont="1" applyAlignment="1"/>
    <xf numFmtId="0" fontId="0" fillId="5" borderId="0" xfId="0" applyFill="1">
      <alignment vertical="center"/>
    </xf>
    <xf numFmtId="0" fontId="3" fillId="0" borderId="1" xfId="0" applyFont="1" applyBorder="1" applyAlignment="1">
      <alignment vertical="center" wrapText="1"/>
    </xf>
    <xf numFmtId="0" fontId="24" fillId="0" borderId="0" xfId="0" applyFont="1" applyAlignment="1"/>
    <xf numFmtId="0" fontId="21" fillId="0" borderId="28" xfId="0" applyFont="1" applyBorder="1" applyAlignment="1">
      <alignment horizontal="distributed" vertical="center" indent="2"/>
    </xf>
    <xf numFmtId="0" fontId="20" fillId="0" borderId="28" xfId="0" applyFont="1" applyBorder="1" applyAlignment="1">
      <alignment horizontal="distributed" vertical="center"/>
    </xf>
    <xf numFmtId="0" fontId="23" fillId="6" borderId="1" xfId="0" applyFont="1" applyFill="1" applyBorder="1" applyAlignment="1">
      <alignment horizontal="distributed" vertical="center" indent="1"/>
    </xf>
    <xf numFmtId="0" fontId="23" fillId="6" borderId="1" xfId="0" applyFont="1" applyFill="1" applyBorder="1" applyAlignment="1">
      <alignment horizontal="center" vertical="center" shrinkToFit="1"/>
    </xf>
    <xf numFmtId="0" fontId="23" fillId="6" borderId="1" xfId="0" applyFont="1" applyFill="1" applyBorder="1" applyAlignment="1">
      <alignment vertical="center" wrapText="1"/>
    </xf>
    <xf numFmtId="0" fontId="23" fillId="0" borderId="1" xfId="0" applyFont="1" applyBorder="1" applyAlignment="1">
      <alignment horizontal="distributed" vertical="center" indent="1"/>
    </xf>
    <xf numFmtId="0" fontId="23" fillId="0" borderId="1" xfId="0" applyFont="1" applyBorder="1" applyAlignment="1">
      <alignment horizontal="center" vertical="center" shrinkToFit="1"/>
    </xf>
    <xf numFmtId="0" fontId="23" fillId="0" borderId="1" xfId="0" applyFont="1" applyBorder="1" applyAlignment="1">
      <alignment vertical="center" wrapText="1" shrinkToFit="1"/>
    </xf>
    <xf numFmtId="0" fontId="23" fillId="0" borderId="1" xfId="0" applyFont="1" applyBorder="1" applyAlignment="1">
      <alignment vertical="center" wrapText="1"/>
    </xf>
    <xf numFmtId="0" fontId="23" fillId="6" borderId="1" xfId="0" applyFont="1" applyFill="1" applyBorder="1" applyAlignment="1">
      <alignment vertical="center" wrapText="1" shrinkToFit="1"/>
    </xf>
    <xf numFmtId="0" fontId="23" fillId="0" borderId="4" xfId="0" applyFont="1" applyBorder="1" applyAlignment="1">
      <alignment vertical="center" wrapText="1"/>
    </xf>
    <xf numFmtId="0" fontId="0" fillId="6" borderId="1" xfId="0" applyFill="1" applyBorder="1" applyAlignment="1">
      <alignment vertical="center" wrapText="1"/>
    </xf>
    <xf numFmtId="0" fontId="24" fillId="0" borderId="0" xfId="0" applyFont="1" applyAlignment="1">
      <alignment horizontal="center" vertical="center"/>
    </xf>
    <xf numFmtId="0" fontId="24" fillId="0" borderId="0" xfId="0" applyFont="1" applyAlignment="1">
      <alignment horizontal="center" vertical="center" shrinkToFit="1"/>
    </xf>
    <xf numFmtId="0" fontId="0" fillId="7" borderId="1" xfId="0" applyFill="1" applyBorder="1">
      <alignment vertical="center"/>
    </xf>
    <xf numFmtId="0" fontId="4" fillId="0" borderId="0" xfId="0" applyFont="1" applyAlignment="1">
      <alignment vertical="center" wrapText="1"/>
    </xf>
    <xf numFmtId="0" fontId="2" fillId="7" borderId="1" xfId="0" applyFont="1" applyFill="1" applyBorder="1">
      <alignment vertical="center"/>
    </xf>
    <xf numFmtId="0" fontId="2" fillId="7" borderId="1" xfId="0" applyFont="1" applyFill="1" applyBorder="1" applyAlignment="1">
      <alignment horizontal="left" vertical="center"/>
    </xf>
    <xf numFmtId="49" fontId="2" fillId="7" borderId="1" xfId="0" applyNumberFormat="1" applyFont="1" applyFill="1" applyBorder="1">
      <alignment vertical="center"/>
    </xf>
    <xf numFmtId="0" fontId="2" fillId="7" borderId="1" xfId="0" applyFont="1" applyFill="1" applyBorder="1" applyAlignment="1">
      <alignment horizontal="right" vertical="center"/>
    </xf>
    <xf numFmtId="0" fontId="2" fillId="0" borderId="5" xfId="0" applyFont="1" applyBorder="1">
      <alignment vertical="center"/>
    </xf>
    <xf numFmtId="0" fontId="2" fillId="0" borderId="30" xfId="0" applyFont="1" applyBorder="1">
      <alignment vertical="center"/>
    </xf>
    <xf numFmtId="0" fontId="9" fillId="0" borderId="0" xfId="0" applyFont="1" applyAlignment="1">
      <alignment horizontal="center" vertical="center"/>
    </xf>
    <xf numFmtId="0" fontId="0" fillId="0" borderId="0" xfId="0" applyAlignment="1">
      <alignment horizontal="center" vertical="center"/>
    </xf>
    <xf numFmtId="0" fontId="23" fillId="6" borderId="1" xfId="0" applyFont="1" applyFill="1" applyBorder="1" applyAlignment="1">
      <alignment vertical="center" shrinkToFit="1"/>
    </xf>
    <xf numFmtId="0" fontId="9" fillId="6" borderId="1" xfId="0" applyFont="1" applyFill="1" applyBorder="1" applyAlignment="1">
      <alignment vertical="center" wrapText="1"/>
    </xf>
    <xf numFmtId="0" fontId="30" fillId="0" borderId="1" xfId="0" applyFont="1" applyBorder="1" applyAlignment="1">
      <alignment vertical="center" wrapText="1"/>
    </xf>
    <xf numFmtId="0" fontId="30" fillId="6" borderId="1" xfId="0" applyFont="1" applyFill="1" applyBorder="1" applyAlignment="1">
      <alignment vertical="center" wrapText="1"/>
    </xf>
    <xf numFmtId="57" fontId="19" fillId="0" borderId="1" xfId="1" applyNumberFormat="1" applyFont="1" applyBorder="1" applyAlignment="1">
      <alignment vertical="center"/>
    </xf>
    <xf numFmtId="56" fontId="0" fillId="0" borderId="1" xfId="0" applyNumberFormat="1" applyBorder="1" applyAlignment="1">
      <alignment horizontal="center" vertical="center"/>
    </xf>
    <xf numFmtId="0" fontId="29" fillId="0" borderId="1" xfId="0" applyFont="1" applyBorder="1" applyAlignment="1">
      <alignment vertical="center" wrapText="1"/>
    </xf>
    <xf numFmtId="57" fontId="1" fillId="0" borderId="1" xfId="1" applyNumberFormat="1" applyFont="1" applyBorder="1" applyAlignment="1">
      <alignment vertical="center"/>
    </xf>
    <xf numFmtId="0" fontId="0" fillId="8" borderId="0" xfId="0" applyFill="1">
      <alignment vertical="center"/>
    </xf>
    <xf numFmtId="0" fontId="19" fillId="0" borderId="1" xfId="1" applyFont="1" applyBorder="1" applyAlignment="1">
      <alignment horizontal="center" vertical="center"/>
    </xf>
    <xf numFmtId="0" fontId="1" fillId="0" borderId="1" xfId="0" applyFont="1" applyBorder="1" applyAlignment="1">
      <alignment vertical="center" wrapText="1"/>
    </xf>
    <xf numFmtId="0" fontId="9" fillId="0" borderId="1" xfId="0" applyFont="1" applyBorder="1" applyAlignment="1">
      <alignment vertical="center" wrapText="1"/>
    </xf>
    <xf numFmtId="0" fontId="34" fillId="0" borderId="1" xfId="4" applyBorder="1" applyAlignment="1">
      <alignment vertical="center" wrapText="1"/>
    </xf>
    <xf numFmtId="0" fontId="0" fillId="5" borderId="0" xfId="0" applyFill="1" applyAlignment="1">
      <alignment vertical="center" wrapText="1"/>
    </xf>
    <xf numFmtId="0" fontId="0" fillId="5" borderId="1" xfId="0" applyFill="1" applyBorder="1" applyAlignment="1">
      <alignment horizontal="center" vertical="center"/>
    </xf>
    <xf numFmtId="0" fontId="0" fillId="0" borderId="0" xfId="0" applyAlignment="1">
      <alignment vertical="center" wrapText="1"/>
    </xf>
    <xf numFmtId="0" fontId="36" fillId="0" borderId="1" xfId="0" applyFont="1" applyBorder="1" applyAlignment="1">
      <alignment vertical="center" wrapText="1"/>
    </xf>
    <xf numFmtId="0" fontId="29" fillId="0" borderId="0" xfId="0" applyFont="1" applyAlignment="1">
      <alignment horizontal="left" vertical="center" wrapText="1"/>
    </xf>
    <xf numFmtId="0" fontId="23" fillId="0" borderId="1" xfId="0" applyFont="1" applyBorder="1" applyAlignment="1">
      <alignment horizontal="left" vertical="center" wrapText="1"/>
    </xf>
    <xf numFmtId="0" fontId="18" fillId="0" borderId="1" xfId="0" applyFont="1" applyBorder="1" applyAlignment="1">
      <alignment vertical="center" wrapText="1"/>
    </xf>
    <xf numFmtId="0" fontId="0" fillId="0" borderId="3" xfId="0" applyBorder="1" applyAlignment="1">
      <alignment vertical="center" wrapText="1"/>
    </xf>
    <xf numFmtId="0" fontId="24" fillId="6" borderId="0" xfId="0" applyFont="1" applyFill="1" applyAlignment="1"/>
    <xf numFmtId="0" fontId="24" fillId="0" borderId="14" xfId="0" applyFont="1" applyBorder="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26" fillId="0" borderId="1" xfId="0" applyFont="1" applyBorder="1">
      <alignment vertical="center"/>
    </xf>
    <xf numFmtId="0" fontId="26" fillId="7" borderId="1" xfId="0" applyFont="1" applyFill="1" applyBorder="1">
      <alignment vertical="center"/>
    </xf>
    <xf numFmtId="0" fontId="9" fillId="0" borderId="1" xfId="0" applyFont="1" applyBorder="1" applyAlignment="1">
      <alignment horizontal="center" vertical="center"/>
    </xf>
    <xf numFmtId="0" fontId="27" fillId="0" borderId="1" xfId="0" applyFont="1" applyBorder="1" applyAlignment="1">
      <alignment vertical="center" wrapText="1"/>
    </xf>
    <xf numFmtId="57" fontId="0" fillId="0" borderId="1" xfId="1" applyNumberFormat="1" applyFont="1" applyBorder="1" applyAlignment="1">
      <alignment vertical="center"/>
    </xf>
    <xf numFmtId="0" fontId="29" fillId="0" borderId="1" xfId="0" applyFont="1" applyBorder="1" applyAlignment="1">
      <alignment vertical="top" wrapText="1"/>
    </xf>
    <xf numFmtId="0" fontId="26" fillId="0" borderId="1" xfId="0" applyFont="1" applyBorder="1" applyAlignment="1">
      <alignment vertical="center" wrapText="1"/>
    </xf>
    <xf numFmtId="0" fontId="23" fillId="6" borderId="2" xfId="0" applyFont="1" applyFill="1" applyBorder="1" applyAlignment="1">
      <alignment horizontal="center" vertical="center" shrinkToFit="1"/>
    </xf>
    <xf numFmtId="0" fontId="23" fillId="6" borderId="3" xfId="0" applyFont="1" applyFill="1" applyBorder="1" applyAlignment="1">
      <alignment horizontal="center" vertical="center" shrinkToFit="1"/>
    </xf>
    <xf numFmtId="0" fontId="23" fillId="6" borderId="4" xfId="0" applyFont="1" applyFill="1" applyBorder="1" applyAlignment="1">
      <alignment horizontal="center" vertical="center" shrinkToFit="1"/>
    </xf>
    <xf numFmtId="0" fontId="23" fillId="6" borderId="4" xfId="0" applyFont="1" applyFill="1" applyBorder="1" applyAlignment="1">
      <alignment vertical="center" wrapText="1" shrinkToFit="1"/>
    </xf>
    <xf numFmtId="0" fontId="23" fillId="0" borderId="2" xfId="0" applyFont="1" applyBorder="1" applyAlignment="1">
      <alignment horizontal="center" vertical="center" shrinkToFit="1"/>
    </xf>
    <xf numFmtId="0" fontId="23" fillId="0" borderId="4" xfId="0" applyFont="1" applyBorder="1" applyAlignment="1">
      <alignment horizontal="center" vertical="center" shrinkToFit="1"/>
    </xf>
    <xf numFmtId="0" fontId="23" fillId="6" borderId="4" xfId="0" applyFont="1" applyFill="1" applyBorder="1" applyAlignment="1">
      <alignment horizontal="distributed" vertical="center" indent="1"/>
    </xf>
    <xf numFmtId="0" fontId="23" fillId="0" borderId="74" xfId="0" applyFont="1" applyBorder="1" applyAlignment="1">
      <alignment horizontal="center" vertical="center" shrinkToFit="1"/>
    </xf>
    <xf numFmtId="0" fontId="23" fillId="0" borderId="29" xfId="0" applyFont="1" applyBorder="1" applyAlignment="1">
      <alignment horizontal="distributed" vertical="center" indent="1"/>
    </xf>
    <xf numFmtId="0" fontId="23" fillId="0" borderId="29" xfId="0" applyFont="1" applyBorder="1" applyAlignment="1">
      <alignment vertical="center" wrapText="1" shrinkToFit="1"/>
    </xf>
    <xf numFmtId="0" fontId="0" fillId="3" borderId="1" xfId="0" applyFill="1" applyBorder="1" applyAlignment="1">
      <alignment horizontal="center" vertical="center" wrapText="1"/>
    </xf>
    <xf numFmtId="0" fontId="24" fillId="0" borderId="0" xfId="0" applyFont="1" applyAlignment="1">
      <alignment vertical="center" wrapText="1"/>
    </xf>
    <xf numFmtId="0" fontId="24" fillId="0" borderId="0" xfId="0" applyFont="1">
      <alignment vertical="center"/>
    </xf>
    <xf numFmtId="56" fontId="24" fillId="0" borderId="0" xfId="0" applyNumberFormat="1" applyFont="1">
      <alignment vertical="center"/>
    </xf>
    <xf numFmtId="0" fontId="37" fillId="0" borderId="0" xfId="0" applyFont="1">
      <alignment vertical="center"/>
    </xf>
    <xf numFmtId="0" fontId="38" fillId="0" borderId="1" xfId="0" applyFont="1" applyBorder="1">
      <alignment vertical="center"/>
    </xf>
    <xf numFmtId="0" fontId="39" fillId="0" borderId="1" xfId="0" applyFont="1" applyBorder="1" applyAlignment="1">
      <alignment horizontal="center" vertical="center"/>
    </xf>
    <xf numFmtId="0" fontId="38" fillId="0" borderId="1" xfId="0" applyFont="1" applyBorder="1" applyAlignment="1">
      <alignment vertical="center" wrapText="1"/>
    </xf>
    <xf numFmtId="0" fontId="38" fillId="3" borderId="1" xfId="0" applyFont="1" applyFill="1" applyBorder="1" applyAlignment="1">
      <alignment horizontal="center" vertical="center"/>
    </xf>
    <xf numFmtId="0" fontId="38" fillId="2" borderId="1" xfId="0" applyFont="1" applyFill="1" applyBorder="1" applyAlignment="1">
      <alignment horizontal="center" vertical="center"/>
    </xf>
    <xf numFmtId="0" fontId="40" fillId="0" borderId="1" xfId="0" applyFont="1" applyBorder="1" applyAlignment="1">
      <alignment vertical="center" wrapText="1"/>
    </xf>
    <xf numFmtId="0" fontId="38" fillId="0" borderId="1" xfId="0" applyFont="1" applyBorder="1" applyAlignment="1">
      <alignment horizontal="center" vertical="center"/>
    </xf>
    <xf numFmtId="57" fontId="38" fillId="0" borderId="1" xfId="1" applyNumberFormat="1" applyFont="1" applyBorder="1" applyAlignment="1">
      <alignment vertical="center"/>
    </xf>
    <xf numFmtId="0" fontId="26" fillId="0" borderId="1" xfId="4" applyFont="1" applyBorder="1" applyAlignment="1">
      <alignment vertical="center" wrapText="1"/>
    </xf>
    <xf numFmtId="0" fontId="42" fillId="5" borderId="0" xfId="0" applyFont="1" applyFill="1" applyAlignment="1">
      <alignment horizontal="right" wrapText="1"/>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41" fillId="5" borderId="1" xfId="0" applyFont="1" applyFill="1" applyBorder="1" applyAlignment="1">
      <alignment vertical="center" wrapText="1"/>
    </xf>
    <xf numFmtId="0" fontId="41" fillId="5" borderId="1" xfId="0" applyFont="1" applyFill="1" applyBorder="1" applyAlignment="1">
      <alignment horizontal="center" vertical="center"/>
    </xf>
    <xf numFmtId="0" fontId="41" fillId="5" borderId="1" xfId="0" applyFont="1" applyFill="1" applyBorder="1" applyAlignment="1">
      <alignment horizontal="left" vertical="center" wrapText="1"/>
    </xf>
    <xf numFmtId="0" fontId="41" fillId="5" borderId="2" xfId="0" applyFont="1" applyFill="1" applyBorder="1" applyAlignment="1">
      <alignment vertical="center" wrapText="1"/>
    </xf>
    <xf numFmtId="0" fontId="41" fillId="5" borderId="2" xfId="0" applyFont="1" applyFill="1" applyBorder="1" applyAlignment="1">
      <alignment horizontal="center" vertical="center"/>
    </xf>
    <xf numFmtId="0" fontId="41" fillId="5" borderId="1" xfId="0" applyFont="1" applyFill="1" applyBorder="1">
      <alignment vertical="center"/>
    </xf>
    <xf numFmtId="0" fontId="41" fillId="5" borderId="1" xfId="0" applyFont="1" applyFill="1" applyBorder="1" applyAlignment="1">
      <alignment horizontal="center" vertical="center" wrapText="1"/>
    </xf>
    <xf numFmtId="0" fontId="0" fillId="5" borderId="1" xfId="0" applyFill="1" applyBorder="1" applyAlignment="1">
      <alignment vertical="center" wrapText="1"/>
    </xf>
    <xf numFmtId="0" fontId="0" fillId="5" borderId="1" xfId="0" applyFill="1" applyBorder="1" applyAlignment="1">
      <alignment horizontal="center" vertical="center" wrapText="1"/>
    </xf>
    <xf numFmtId="176" fontId="13" fillId="0" borderId="15" xfId="2" applyNumberFormat="1" applyFont="1" applyBorder="1" applyAlignment="1">
      <alignment horizontal="distributed" vertical="center" justifyLastLine="1"/>
    </xf>
    <xf numFmtId="176" fontId="13" fillId="0" borderId="62" xfId="2" applyNumberFormat="1" applyFont="1" applyBorder="1" applyAlignment="1">
      <alignment horizontal="distributed" vertical="center" justifyLastLine="1"/>
    </xf>
    <xf numFmtId="176" fontId="13" fillId="0" borderId="6" xfId="2" applyNumberFormat="1" applyFont="1" applyBorder="1" applyAlignment="1">
      <alignment horizontal="center" vertical="top"/>
    </xf>
    <xf numFmtId="176" fontId="13" fillId="0" borderId="68" xfId="2" applyNumberFormat="1" applyFont="1" applyBorder="1" applyAlignment="1">
      <alignment horizontal="distributed" vertical="center" justifyLastLine="1"/>
    </xf>
    <xf numFmtId="176" fontId="13" fillId="0" borderId="64" xfId="2" applyNumberFormat="1" applyFont="1" applyBorder="1" applyAlignment="1">
      <alignment horizontal="distributed" vertical="center" justifyLastLine="1"/>
    </xf>
    <xf numFmtId="176" fontId="13" fillId="0" borderId="61" xfId="2" applyNumberFormat="1" applyFont="1" applyBorder="1" applyAlignment="1">
      <alignment horizontal="distributed" vertical="center" justifyLastLine="1"/>
    </xf>
    <xf numFmtId="176" fontId="13" fillId="0" borderId="69" xfId="2" applyNumberFormat="1" applyFont="1" applyBorder="1" applyAlignment="1">
      <alignment horizontal="distributed" vertical="center" justifyLastLine="1"/>
    </xf>
    <xf numFmtId="176" fontId="13" fillId="0" borderId="27" xfId="2" applyNumberFormat="1" applyFont="1" applyBorder="1" applyAlignment="1">
      <alignment horizontal="distributed" vertical="center" justifyLastLine="1"/>
    </xf>
    <xf numFmtId="176" fontId="13" fillId="0" borderId="70" xfId="2" applyNumberFormat="1" applyFont="1" applyBorder="1" applyAlignment="1">
      <alignment horizontal="distributed" vertical="center" justifyLastLine="1"/>
    </xf>
    <xf numFmtId="176" fontId="13" fillId="0" borderId="8" xfId="2" applyNumberFormat="1" applyFont="1" applyBorder="1" applyAlignment="1">
      <alignment horizontal="distributed" vertical="center" justifyLastLine="1"/>
    </xf>
    <xf numFmtId="176" fontId="13" fillId="0" borderId="9" xfId="2" applyNumberFormat="1" applyFont="1" applyBorder="1" applyAlignment="1">
      <alignment horizontal="distributed" vertical="center" justifyLastLine="1"/>
    </xf>
    <xf numFmtId="176" fontId="13" fillId="0" borderId="16" xfId="2" applyNumberFormat="1" applyFont="1" applyBorder="1" applyAlignment="1">
      <alignment horizontal="distributed" vertical="center" justifyLastLine="1"/>
    </xf>
    <xf numFmtId="176" fontId="13" fillId="0" borderId="64" xfId="2" applyNumberFormat="1" applyFont="1" applyBorder="1" applyAlignment="1">
      <alignment horizontal="distributed" vertical="center" wrapText="1" justifyLastLine="1"/>
    </xf>
    <xf numFmtId="176" fontId="14" fillId="0" borderId="64" xfId="2" applyNumberFormat="1" applyFont="1" applyBorder="1" applyAlignment="1">
      <alignment horizontal="center" vertical="center"/>
    </xf>
    <xf numFmtId="0" fontId="14" fillId="0" borderId="64" xfId="2" applyFont="1" applyBorder="1" applyAlignment="1">
      <alignment horizontal="center" vertical="center"/>
    </xf>
    <xf numFmtId="0" fontId="14" fillId="0" borderId="65" xfId="2" applyFont="1" applyBorder="1" applyAlignment="1">
      <alignment horizontal="center" vertical="center"/>
    </xf>
    <xf numFmtId="0" fontId="14" fillId="0" borderId="62" xfId="2" applyFont="1" applyBorder="1" applyAlignment="1">
      <alignment horizontal="center" vertical="center"/>
    </xf>
    <xf numFmtId="0" fontId="14" fillId="0" borderId="66" xfId="2" applyFont="1" applyBorder="1" applyAlignment="1">
      <alignment horizontal="center" vertical="center"/>
    </xf>
    <xf numFmtId="176" fontId="13" fillId="0" borderId="12" xfId="2" applyNumberFormat="1" applyFont="1" applyBorder="1" applyAlignment="1">
      <alignment horizontal="distributed" vertical="center" justifyLastLine="1"/>
    </xf>
    <xf numFmtId="176" fontId="13" fillId="0" borderId="11" xfId="2" applyNumberFormat="1" applyFont="1" applyBorder="1" applyAlignment="1">
      <alignment horizontal="distributed" vertical="center" justifyLastLine="1"/>
    </xf>
    <xf numFmtId="176" fontId="13" fillId="0" borderId="59" xfId="2" applyNumberFormat="1" applyFont="1" applyBorder="1" applyAlignment="1">
      <alignment horizontal="distributed" vertical="center" justifyLastLine="1"/>
    </xf>
    <xf numFmtId="176" fontId="13" fillId="0" borderId="62" xfId="2" applyNumberFormat="1" applyFont="1" applyBorder="1" applyAlignment="1">
      <alignment horizontal="distributed" vertical="center"/>
    </xf>
    <xf numFmtId="0" fontId="15" fillId="0" borderId="62" xfId="2" applyFont="1" applyBorder="1" applyAlignment="1">
      <alignment horizontal="distributed" vertical="center" justifyLastLine="1"/>
    </xf>
    <xf numFmtId="0" fontId="15" fillId="0" borderId="66" xfId="2" applyFont="1" applyBorder="1" applyAlignment="1">
      <alignment horizontal="distributed" vertical="center" justifyLastLine="1"/>
    </xf>
    <xf numFmtId="176" fontId="13" fillId="0" borderId="11" xfId="2" applyNumberFormat="1" applyFont="1" applyBorder="1" applyAlignment="1">
      <alignment horizontal="center" vertical="center"/>
    </xf>
    <xf numFmtId="176" fontId="13" fillId="0" borderId="9" xfId="2" applyNumberFormat="1" applyFont="1" applyBorder="1" applyAlignment="1">
      <alignment horizontal="center" vertical="center"/>
    </xf>
    <xf numFmtId="176" fontId="13" fillId="0" borderId="13" xfId="2" applyNumberFormat="1" applyFont="1" applyBorder="1" applyAlignment="1">
      <alignment horizontal="right" vertical="center"/>
    </xf>
    <xf numFmtId="176" fontId="13" fillId="0" borderId="10" xfId="2" applyNumberFormat="1" applyFont="1" applyBorder="1" applyAlignment="1">
      <alignment horizontal="right" vertical="center"/>
    </xf>
    <xf numFmtId="176" fontId="13" fillId="0" borderId="67" xfId="2" applyNumberFormat="1" applyFont="1" applyBorder="1" applyAlignment="1">
      <alignment horizontal="distributed" vertical="center" justifyLastLine="1"/>
    </xf>
    <xf numFmtId="176" fontId="13" fillId="0" borderId="66" xfId="2" applyNumberFormat="1" applyFont="1" applyBorder="1" applyAlignment="1">
      <alignment horizontal="distributed" vertical="center" justifyLastLine="1"/>
    </xf>
    <xf numFmtId="176" fontId="13" fillId="0" borderId="17" xfId="2" applyNumberFormat="1" applyFont="1" applyBorder="1" applyAlignment="1">
      <alignment horizontal="distributed" vertical="center" justifyLastLine="1"/>
    </xf>
    <xf numFmtId="176" fontId="13" fillId="0" borderId="37" xfId="2" applyNumberFormat="1" applyFont="1" applyBorder="1" applyAlignment="1">
      <alignment horizontal="distributed" vertical="center" justifyLastLine="1"/>
    </xf>
    <xf numFmtId="176" fontId="13" fillId="0" borderId="11" xfId="2" applyNumberFormat="1" applyFont="1" applyBorder="1" applyAlignment="1">
      <alignment horizontal="right" vertical="center"/>
    </xf>
    <xf numFmtId="176" fontId="13" fillId="0" borderId="9" xfId="2" applyNumberFormat="1" applyFont="1" applyBorder="1" applyAlignment="1">
      <alignment horizontal="right" vertical="center"/>
    </xf>
    <xf numFmtId="176" fontId="13" fillId="0" borderId="59" xfId="2" applyNumberFormat="1" applyFont="1" applyBorder="1" applyAlignment="1">
      <alignment horizontal="right" vertical="center"/>
    </xf>
    <xf numFmtId="176" fontId="13" fillId="0" borderId="16" xfId="2" applyNumberFormat="1" applyFont="1" applyBorder="1" applyAlignment="1">
      <alignment horizontal="right" vertical="center"/>
    </xf>
    <xf numFmtId="176" fontId="13" fillId="0" borderId="58" xfId="2" applyNumberFormat="1" applyFont="1" applyBorder="1" applyAlignment="1">
      <alignment horizontal="distributed" justifyLastLine="1"/>
    </xf>
    <xf numFmtId="176" fontId="13" fillId="0" borderId="63" xfId="2" applyNumberFormat="1" applyFont="1" applyBorder="1" applyAlignment="1">
      <alignment horizontal="distributed" justifyLastLine="1"/>
    </xf>
    <xf numFmtId="0" fontId="15" fillId="0" borderId="11" xfId="2" applyFont="1" applyBorder="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16" fillId="0" borderId="13" xfId="2" applyFont="1" applyBorder="1" applyAlignment="1">
      <alignment horizontal="center" vertical="center"/>
    </xf>
    <xf numFmtId="0" fontId="16" fillId="0" borderId="18" xfId="2" applyFont="1" applyBorder="1" applyAlignment="1">
      <alignment horizontal="center" vertical="center"/>
    </xf>
    <xf numFmtId="176" fontId="13" fillId="0" borderId="53" xfId="0" applyNumberFormat="1" applyFont="1" applyBorder="1" applyAlignment="1">
      <alignment horizontal="distributed" justifyLastLine="1"/>
    </xf>
    <xf numFmtId="176" fontId="13" fillId="0" borderId="54" xfId="0" applyNumberFormat="1" applyFont="1" applyBorder="1" applyAlignment="1">
      <alignment horizontal="distributed" justifyLastLine="1"/>
    </xf>
    <xf numFmtId="176" fontId="13" fillId="0" borderId="7" xfId="2" applyNumberFormat="1" applyFont="1" applyBorder="1" applyAlignment="1">
      <alignment horizontal="center"/>
    </xf>
    <xf numFmtId="176" fontId="13" fillId="0" borderId="8" xfId="2" applyNumberFormat="1" applyFont="1" applyBorder="1" applyAlignment="1">
      <alignment horizontal="center"/>
    </xf>
    <xf numFmtId="176" fontId="13" fillId="0" borderId="57" xfId="0" applyNumberFormat="1" applyFont="1" applyBorder="1" applyAlignment="1">
      <alignment horizontal="distributed" vertical="center" justifyLastLine="1"/>
    </xf>
    <xf numFmtId="176" fontId="13" fillId="0" borderId="58" xfId="0" applyNumberFormat="1" applyFont="1" applyBorder="1" applyAlignment="1">
      <alignment horizontal="distributed" vertical="center" justifyLastLine="1"/>
    </xf>
    <xf numFmtId="176" fontId="13" fillId="0" borderId="12" xfId="0" applyNumberFormat="1" applyFont="1" applyBorder="1" applyAlignment="1">
      <alignment horizontal="distributed" vertical="center" justifyLastLine="1"/>
    </xf>
    <xf numFmtId="176" fontId="13" fillId="0" borderId="12" xfId="2" applyNumberFormat="1" applyFont="1" applyBorder="1" applyAlignment="1">
      <alignment horizontal="distributed" vertical="center"/>
    </xf>
    <xf numFmtId="0" fontId="16" fillId="0" borderId="11" xfId="2" applyFont="1" applyBorder="1" applyAlignment="1">
      <alignment horizontal="distributed" vertical="center"/>
    </xf>
    <xf numFmtId="0" fontId="16" fillId="0" borderId="7" xfId="2" applyFont="1" applyBorder="1" applyAlignment="1">
      <alignment horizontal="distributed" vertical="center"/>
    </xf>
    <xf numFmtId="0" fontId="16" fillId="0" borderId="0" xfId="2" applyFont="1" applyAlignment="1">
      <alignment horizontal="distributed" vertical="center"/>
    </xf>
    <xf numFmtId="0" fontId="16" fillId="0" borderId="11" xfId="2" applyFont="1" applyBorder="1" applyAlignment="1">
      <alignment horizontal="center" vertical="center"/>
    </xf>
    <xf numFmtId="0" fontId="16" fillId="0" borderId="0" xfId="2" applyFont="1" applyAlignment="1">
      <alignment horizontal="center" vertical="center"/>
    </xf>
    <xf numFmtId="176" fontId="13" fillId="0" borderId="0" xfId="2" applyNumberFormat="1" applyFont="1" applyAlignment="1">
      <alignment horizontal="distributed" vertical="top"/>
    </xf>
    <xf numFmtId="176" fontId="13" fillId="0" borderId="0" xfId="2" applyNumberFormat="1" applyFont="1" applyAlignment="1">
      <alignment horizontal="center"/>
    </xf>
    <xf numFmtId="176" fontId="13" fillId="0" borderId="18" xfId="2" applyNumberFormat="1" applyFont="1" applyBorder="1" applyAlignment="1">
      <alignment horizontal="center"/>
    </xf>
    <xf numFmtId="176" fontId="13" fillId="0" borderId="9" xfId="2" applyNumberFormat="1" applyFont="1" applyBorder="1" applyAlignment="1">
      <alignment horizontal="center"/>
    </xf>
    <xf numFmtId="176" fontId="13" fillId="0" borderId="10" xfId="2" applyNumberFormat="1" applyFont="1" applyBorder="1" applyAlignment="1">
      <alignment horizontal="center"/>
    </xf>
    <xf numFmtId="176" fontId="17" fillId="0" borderId="0" xfId="2" applyNumberFormat="1" applyFont="1" applyAlignment="1">
      <alignment horizontal="distributed" vertical="center"/>
    </xf>
    <xf numFmtId="176" fontId="17" fillId="0" borderId="9" xfId="2" applyNumberFormat="1" applyFont="1" applyBorder="1" applyAlignment="1">
      <alignment horizontal="distributed" vertical="center"/>
    </xf>
    <xf numFmtId="176" fontId="13" fillId="0" borderId="17" xfId="0" applyNumberFormat="1" applyFont="1" applyBorder="1" applyAlignment="1">
      <alignment horizontal="distributed" vertical="center" shrinkToFit="1"/>
    </xf>
    <xf numFmtId="176" fontId="13" fillId="0" borderId="11" xfId="0" applyNumberFormat="1" applyFont="1" applyBorder="1" applyAlignment="1">
      <alignment horizontal="distributed" vertical="center" shrinkToFit="1"/>
    </xf>
    <xf numFmtId="176" fontId="13" fillId="0" borderId="59" xfId="0" applyNumberFormat="1" applyFont="1" applyBorder="1" applyAlignment="1">
      <alignment horizontal="distributed" vertical="center" shrinkToFit="1"/>
    </xf>
    <xf numFmtId="176" fontId="13" fillId="0" borderId="12" xfId="0" applyNumberFormat="1" applyFont="1" applyBorder="1" applyAlignment="1">
      <alignment horizontal="distributed" vertical="center" wrapText="1" shrinkToFit="1"/>
    </xf>
    <xf numFmtId="0" fontId="16" fillId="0" borderId="11" xfId="2" applyFont="1" applyBorder="1" applyAlignment="1">
      <alignment vertical="center"/>
    </xf>
    <xf numFmtId="0" fontId="16" fillId="0" borderId="8" xfId="2" applyFont="1" applyBorder="1" applyAlignment="1">
      <alignment vertical="center"/>
    </xf>
    <xf numFmtId="0" fontId="16" fillId="0" borderId="9" xfId="2" applyFont="1" applyBorder="1" applyAlignment="1">
      <alignment vertical="center"/>
    </xf>
    <xf numFmtId="0" fontId="16" fillId="0" borderId="9" xfId="2" applyFont="1" applyBorder="1" applyAlignment="1">
      <alignment horizontal="center" vertical="center"/>
    </xf>
    <xf numFmtId="0" fontId="16" fillId="0" borderId="10" xfId="2" applyFont="1" applyBorder="1" applyAlignment="1">
      <alignment horizontal="center" vertical="center"/>
    </xf>
    <xf numFmtId="176" fontId="13" fillId="0" borderId="53" xfId="2" applyNumberFormat="1" applyFont="1" applyBorder="1" applyAlignment="1">
      <alignment horizontal="center"/>
    </xf>
    <xf numFmtId="176" fontId="13" fillId="0" borderId="54" xfId="2" applyNumberFormat="1" applyFont="1" applyBorder="1" applyAlignment="1">
      <alignment horizontal="center"/>
    </xf>
    <xf numFmtId="176" fontId="13" fillId="0" borderId="55" xfId="2" applyNumberFormat="1" applyFont="1" applyBorder="1" applyAlignment="1">
      <alignment horizontal="center"/>
    </xf>
    <xf numFmtId="176" fontId="13" fillId="0" borderId="15" xfId="2" applyNumberFormat="1" applyFont="1" applyBorder="1" applyAlignment="1">
      <alignment horizontal="center"/>
    </xf>
    <xf numFmtId="176" fontId="13" fillId="0" borderId="12" xfId="2" applyNumberFormat="1" applyFont="1" applyBorder="1" applyAlignment="1">
      <alignment horizontal="center" vertical="top"/>
    </xf>
    <xf numFmtId="176" fontId="13" fillId="0" borderId="11" xfId="2" applyNumberFormat="1" applyFont="1" applyBorder="1" applyAlignment="1">
      <alignment horizontal="center" vertical="top"/>
    </xf>
    <xf numFmtId="176" fontId="13" fillId="0" borderId="12" xfId="2" applyNumberFormat="1" applyFont="1" applyBorder="1" applyAlignment="1">
      <alignment horizontal="center"/>
    </xf>
    <xf numFmtId="176" fontId="13" fillId="0" borderId="11" xfId="2" applyNumberFormat="1" applyFont="1" applyBorder="1" applyAlignment="1">
      <alignment horizontal="center"/>
    </xf>
    <xf numFmtId="176" fontId="13" fillId="0" borderId="13" xfId="2" applyNumberFormat="1" applyFont="1" applyBorder="1" applyAlignment="1">
      <alignment horizontal="center"/>
    </xf>
    <xf numFmtId="176" fontId="13" fillId="0" borderId="60" xfId="2" applyNumberFormat="1" applyFont="1" applyBorder="1" applyAlignment="1">
      <alignment horizontal="center"/>
    </xf>
    <xf numFmtId="176" fontId="13" fillId="0" borderId="16" xfId="2" applyNumberFormat="1" applyFont="1" applyBorder="1" applyAlignment="1">
      <alignment horizontal="center"/>
    </xf>
    <xf numFmtId="176" fontId="13" fillId="0" borderId="0" xfId="2" applyNumberFormat="1" applyFont="1" applyAlignment="1">
      <alignment horizontal="left" vertical="center"/>
    </xf>
    <xf numFmtId="176" fontId="13" fillId="0" borderId="18" xfId="2" applyNumberFormat="1" applyFont="1" applyBorder="1" applyAlignment="1">
      <alignment horizontal="left" vertical="center"/>
    </xf>
    <xf numFmtId="176" fontId="15" fillId="0" borderId="38" xfId="2" applyNumberFormat="1" applyFont="1" applyBorder="1" applyAlignment="1">
      <alignment horizontal="center" vertical="center"/>
    </xf>
    <xf numFmtId="176" fontId="15" fillId="0" borderId="39" xfId="2" applyNumberFormat="1" applyFont="1" applyBorder="1" applyAlignment="1">
      <alignment horizontal="center" vertical="center"/>
    </xf>
    <xf numFmtId="176" fontId="15" fillId="0" borderId="40" xfId="2" applyNumberFormat="1" applyFont="1" applyBorder="1" applyAlignment="1">
      <alignment horizontal="center" vertical="center"/>
    </xf>
    <xf numFmtId="176" fontId="15" fillId="0" borderId="41" xfId="2" applyNumberFormat="1" applyFont="1" applyBorder="1" applyAlignment="1">
      <alignment horizontal="center" vertical="center"/>
    </xf>
    <xf numFmtId="176" fontId="15" fillId="0" borderId="42" xfId="2" applyNumberFormat="1" applyFont="1" applyBorder="1" applyAlignment="1">
      <alignment horizontal="center" vertical="center"/>
    </xf>
    <xf numFmtId="176" fontId="15" fillId="0" borderId="43" xfId="2" applyNumberFormat="1" applyFont="1" applyBorder="1" applyAlignment="1">
      <alignment horizontal="center" vertical="center"/>
    </xf>
    <xf numFmtId="176" fontId="15" fillId="0" borderId="50" xfId="2" applyNumberFormat="1" applyFont="1" applyBorder="1" applyAlignment="1">
      <alignment horizontal="center" vertical="center"/>
    </xf>
    <xf numFmtId="176" fontId="15" fillId="0" borderId="51" xfId="2" applyNumberFormat="1" applyFont="1" applyBorder="1" applyAlignment="1">
      <alignment horizontal="center" vertical="center"/>
    </xf>
    <xf numFmtId="176" fontId="15" fillId="0" borderId="52" xfId="2" applyNumberFormat="1" applyFont="1" applyBorder="1" applyAlignment="1">
      <alignment horizontal="center" vertical="center"/>
    </xf>
    <xf numFmtId="176" fontId="15" fillId="0" borderId="17" xfId="2" applyNumberFormat="1" applyFont="1" applyBorder="1" applyAlignment="1">
      <alignment horizontal="center" vertical="center"/>
    </xf>
    <xf numFmtId="176" fontId="15" fillId="0" borderId="11" xfId="2" applyNumberFormat="1" applyFont="1" applyBorder="1" applyAlignment="1">
      <alignment horizontal="center" vertical="center"/>
    </xf>
    <xf numFmtId="176" fontId="15" fillId="0" borderId="13" xfId="2" applyNumberFormat="1" applyFont="1" applyBorder="1" applyAlignment="1">
      <alignment horizontal="center" vertical="center"/>
    </xf>
    <xf numFmtId="176" fontId="13" fillId="0" borderId="57" xfId="2" applyNumberFormat="1" applyFont="1" applyBorder="1" applyAlignment="1">
      <alignment horizontal="distributed" justifyLastLine="1"/>
    </xf>
    <xf numFmtId="176" fontId="13" fillId="0" borderId="12" xfId="2" applyNumberFormat="1" applyFont="1" applyBorder="1" applyAlignment="1">
      <alignment horizontal="distributed" justifyLastLine="1"/>
    </xf>
    <xf numFmtId="176" fontId="13" fillId="0" borderId="59" xfId="2" applyNumberFormat="1" applyFont="1" applyBorder="1" applyAlignment="1">
      <alignment horizontal="distributed" justifyLastLine="1"/>
    </xf>
    <xf numFmtId="176" fontId="13" fillId="0" borderId="56" xfId="2" applyNumberFormat="1" applyFont="1" applyBorder="1" applyAlignment="1">
      <alignment horizontal="center"/>
    </xf>
    <xf numFmtId="176" fontId="15" fillId="0" borderId="34" xfId="2" applyNumberFormat="1" applyFont="1" applyBorder="1" applyAlignment="1">
      <alignment horizontal="left" vertical="center"/>
    </xf>
    <xf numFmtId="176" fontId="15" fillId="0" borderId="35" xfId="2" applyNumberFormat="1" applyFont="1" applyBorder="1" applyAlignment="1">
      <alignment horizontal="left" vertical="center"/>
    </xf>
    <xf numFmtId="176" fontId="15" fillId="0" borderId="36" xfId="2" applyNumberFormat="1" applyFont="1" applyBorder="1" applyAlignment="1">
      <alignment horizontal="left" vertical="center"/>
    </xf>
    <xf numFmtId="176" fontId="15" fillId="0" borderId="14" xfId="2" applyNumberFormat="1" applyFont="1" applyBorder="1" applyAlignment="1">
      <alignment horizontal="left" vertical="center"/>
    </xf>
    <xf numFmtId="176" fontId="15" fillId="0" borderId="0" xfId="2" applyNumberFormat="1" applyFont="1" applyAlignment="1">
      <alignment horizontal="left" vertical="center"/>
    </xf>
    <xf numFmtId="176" fontId="15" fillId="0" borderId="18" xfId="2" applyNumberFormat="1" applyFont="1" applyBorder="1" applyAlignment="1">
      <alignment horizontal="left" vertical="center"/>
    </xf>
    <xf numFmtId="176" fontId="15" fillId="0" borderId="37" xfId="2" applyNumberFormat="1" applyFont="1" applyBorder="1" applyAlignment="1">
      <alignment horizontal="left" vertical="center"/>
    </xf>
    <xf numFmtId="176" fontId="15" fillId="0" borderId="9" xfId="2" applyNumberFormat="1" applyFont="1" applyBorder="1" applyAlignment="1">
      <alignment horizontal="left" vertical="center"/>
    </xf>
    <xf numFmtId="176" fontId="15" fillId="0" borderId="10" xfId="2" applyNumberFormat="1" applyFont="1" applyBorder="1" applyAlignment="1">
      <alignment horizontal="left" vertical="center"/>
    </xf>
    <xf numFmtId="176" fontId="15" fillId="0" borderId="31" xfId="2" applyNumberFormat="1" applyFont="1" applyBorder="1" applyAlignment="1">
      <alignment horizontal="left" vertical="center"/>
    </xf>
    <xf numFmtId="176" fontId="15" fillId="0" borderId="32" xfId="2" applyNumberFormat="1" applyFont="1" applyBorder="1" applyAlignment="1">
      <alignment horizontal="left" vertical="center"/>
    </xf>
    <xf numFmtId="176" fontId="15" fillId="0" borderId="33" xfId="2" applyNumberFormat="1" applyFont="1" applyBorder="1" applyAlignment="1">
      <alignment horizontal="left" vertical="center"/>
    </xf>
    <xf numFmtId="176" fontId="15" fillId="0" borderId="34" xfId="2" applyNumberFormat="1" applyFont="1" applyBorder="1" applyAlignment="1">
      <alignment vertical="center"/>
    </xf>
    <xf numFmtId="176" fontId="15" fillId="0" borderId="35" xfId="2" applyNumberFormat="1" applyFont="1" applyBorder="1" applyAlignment="1">
      <alignment vertical="center"/>
    </xf>
    <xf numFmtId="176" fontId="15" fillId="0" borderId="36" xfId="2" applyNumberFormat="1" applyFont="1" applyBorder="1" applyAlignment="1">
      <alignment vertical="center"/>
    </xf>
    <xf numFmtId="176" fontId="15" fillId="0" borderId="14" xfId="2" applyNumberFormat="1" applyFont="1" applyBorder="1" applyAlignment="1">
      <alignment vertical="center"/>
    </xf>
    <xf numFmtId="176" fontId="15" fillId="0" borderId="0" xfId="2" applyNumberFormat="1" applyFont="1" applyAlignment="1">
      <alignment vertical="center"/>
    </xf>
    <xf numFmtId="176" fontId="15" fillId="0" borderId="18" xfId="2" applyNumberFormat="1" applyFont="1" applyBorder="1" applyAlignment="1">
      <alignment vertical="center"/>
    </xf>
    <xf numFmtId="176" fontId="15" fillId="0" borderId="37" xfId="2" applyNumberFormat="1" applyFont="1" applyBorder="1" applyAlignment="1">
      <alignment vertical="center"/>
    </xf>
    <xf numFmtId="176" fontId="15" fillId="0" borderId="9" xfId="2" applyNumberFormat="1" applyFont="1" applyBorder="1" applyAlignment="1">
      <alignment vertical="center"/>
    </xf>
    <xf numFmtId="176" fontId="15" fillId="0" borderId="10" xfId="2" applyNumberFormat="1" applyFont="1" applyBorder="1" applyAlignment="1">
      <alignment vertical="center"/>
    </xf>
    <xf numFmtId="176" fontId="15" fillId="0" borderId="17" xfId="2" applyNumberFormat="1" applyFont="1" applyBorder="1" applyAlignment="1">
      <alignment horizontal="left" vertical="center"/>
    </xf>
    <xf numFmtId="176" fontId="15" fillId="0" borderId="11" xfId="2" applyNumberFormat="1" applyFont="1" applyBorder="1" applyAlignment="1">
      <alignment horizontal="left" vertical="center"/>
    </xf>
    <xf numFmtId="176" fontId="15" fillId="0" borderId="13" xfId="2" applyNumberFormat="1" applyFont="1" applyBorder="1" applyAlignment="1">
      <alignment horizontal="left" vertical="center"/>
    </xf>
    <xf numFmtId="176" fontId="15" fillId="0" borderId="38" xfId="2" applyNumberFormat="1" applyFont="1" applyBorder="1" applyAlignment="1">
      <alignment horizontal="distributed" vertical="center"/>
    </xf>
    <xf numFmtId="176" fontId="15" fillId="0" borderId="39" xfId="2" applyNumberFormat="1" applyFont="1" applyBorder="1" applyAlignment="1">
      <alignment horizontal="distributed" vertical="center"/>
    </xf>
    <xf numFmtId="176" fontId="15" fillId="0" borderId="40" xfId="2" applyNumberFormat="1" applyFont="1" applyBorder="1" applyAlignment="1">
      <alignment horizontal="distributed" vertical="center"/>
    </xf>
    <xf numFmtId="176" fontId="15" fillId="0" borderId="41" xfId="2" applyNumberFormat="1" applyFont="1" applyBorder="1" applyAlignment="1">
      <alignment horizontal="distributed" vertical="center"/>
    </xf>
    <xf numFmtId="176" fontId="15" fillId="0" borderId="42" xfId="2" applyNumberFormat="1" applyFont="1" applyBorder="1" applyAlignment="1">
      <alignment horizontal="distributed" vertical="center"/>
    </xf>
    <xf numFmtId="176" fontId="15" fillId="0" borderId="43" xfId="2" applyNumberFormat="1" applyFont="1" applyBorder="1" applyAlignment="1">
      <alignment horizontal="distributed" vertical="center"/>
    </xf>
    <xf numFmtId="176" fontId="15" fillId="0" borderId="50" xfId="2" applyNumberFormat="1" applyFont="1" applyBorder="1" applyAlignment="1">
      <alignment horizontal="distributed" vertical="center"/>
    </xf>
    <xf numFmtId="176" fontId="15" fillId="0" borderId="51" xfId="2" applyNumberFormat="1" applyFont="1" applyBorder="1" applyAlignment="1">
      <alignment horizontal="distributed" vertical="center"/>
    </xf>
    <xf numFmtId="176" fontId="15" fillId="0" borderId="52" xfId="2" applyNumberFormat="1" applyFont="1" applyBorder="1" applyAlignment="1">
      <alignment horizontal="distributed" vertical="center"/>
    </xf>
    <xf numFmtId="176" fontId="15" fillId="0" borderId="34" xfId="2" applyNumberFormat="1" applyFont="1" applyBorder="1" applyAlignment="1">
      <alignment vertical="center" wrapText="1"/>
    </xf>
    <xf numFmtId="176" fontId="15" fillId="0" borderId="35" xfId="2" applyNumberFormat="1" applyFont="1" applyBorder="1" applyAlignment="1">
      <alignment vertical="center" wrapText="1"/>
    </xf>
    <xf numFmtId="176" fontId="15" fillId="0" borderId="36" xfId="2" applyNumberFormat="1" applyFont="1" applyBorder="1" applyAlignment="1">
      <alignment vertical="center" wrapText="1"/>
    </xf>
    <xf numFmtId="176" fontId="15" fillId="0" borderId="14" xfId="2" applyNumberFormat="1" applyFont="1" applyBorder="1" applyAlignment="1">
      <alignment vertical="center" wrapText="1"/>
    </xf>
    <xf numFmtId="176" fontId="15" fillId="0" borderId="0" xfId="2" applyNumberFormat="1" applyFont="1" applyAlignment="1">
      <alignment vertical="center" wrapText="1"/>
    </xf>
    <xf numFmtId="176" fontId="15" fillId="0" borderId="18" xfId="2" applyNumberFormat="1" applyFont="1" applyBorder="1" applyAlignment="1">
      <alignment vertical="center" wrapText="1"/>
    </xf>
    <xf numFmtId="176" fontId="15" fillId="0" borderId="37" xfId="2" applyNumberFormat="1" applyFont="1" applyBorder="1" applyAlignment="1">
      <alignment vertical="center" wrapText="1"/>
    </xf>
    <xf numFmtId="176" fontId="15" fillId="0" borderId="9" xfId="2" applyNumberFormat="1" applyFont="1" applyBorder="1" applyAlignment="1">
      <alignment vertical="center" wrapText="1"/>
    </xf>
    <xf numFmtId="176" fontId="15" fillId="0" borderId="10" xfId="2" applyNumberFormat="1" applyFont="1" applyBorder="1" applyAlignment="1">
      <alignment vertical="center" wrapText="1"/>
    </xf>
    <xf numFmtId="176" fontId="15" fillId="0" borderId="34" xfId="2" applyNumberFormat="1" applyFont="1" applyBorder="1" applyAlignment="1">
      <alignment horizontal="center" vertical="center" wrapText="1"/>
    </xf>
    <xf numFmtId="176" fontId="15" fillId="0" borderId="35" xfId="2" applyNumberFormat="1" applyFont="1" applyBorder="1" applyAlignment="1">
      <alignment horizontal="center" vertical="center" wrapText="1"/>
    </xf>
    <xf numFmtId="176" fontId="15" fillId="0" borderId="36" xfId="2" applyNumberFormat="1" applyFont="1" applyBorder="1" applyAlignment="1">
      <alignment horizontal="center" vertical="center" wrapText="1"/>
    </xf>
    <xf numFmtId="176" fontId="15" fillId="0" borderId="14" xfId="2" applyNumberFormat="1" applyFont="1" applyBorder="1" applyAlignment="1">
      <alignment horizontal="center" vertical="center" wrapText="1"/>
    </xf>
    <xf numFmtId="176" fontId="15" fillId="0" borderId="0" xfId="2" applyNumberFormat="1" applyFont="1" applyAlignment="1">
      <alignment horizontal="center" vertical="center" wrapText="1"/>
    </xf>
    <xf numFmtId="176" fontId="15" fillId="0" borderId="18" xfId="2" applyNumberFormat="1" applyFont="1" applyBorder="1" applyAlignment="1">
      <alignment horizontal="center" vertical="center" wrapText="1"/>
    </xf>
    <xf numFmtId="176" fontId="15" fillId="0" borderId="37" xfId="2" applyNumberFormat="1" applyFont="1" applyBorder="1" applyAlignment="1">
      <alignment horizontal="center" vertical="center" wrapText="1"/>
    </xf>
    <xf numFmtId="176" fontId="15" fillId="0" borderId="9" xfId="2" applyNumberFormat="1" applyFont="1" applyBorder="1" applyAlignment="1">
      <alignment horizontal="center" vertical="center" wrapText="1"/>
    </xf>
    <xf numFmtId="176" fontId="15" fillId="0" borderId="10" xfId="2" applyNumberFormat="1" applyFont="1" applyBorder="1" applyAlignment="1">
      <alignment horizontal="center" vertical="center" wrapText="1"/>
    </xf>
    <xf numFmtId="176" fontId="15" fillId="0" borderId="31" xfId="0" applyNumberFormat="1" applyFont="1" applyBorder="1" applyAlignment="1">
      <alignment horizontal="left" vertical="center"/>
    </xf>
    <xf numFmtId="176" fontId="15" fillId="0" borderId="32" xfId="0" applyNumberFormat="1" applyFont="1" applyBorder="1" applyAlignment="1">
      <alignment horizontal="left" vertical="center"/>
    </xf>
    <xf numFmtId="176" fontId="15" fillId="0" borderId="33" xfId="0" applyNumberFormat="1" applyFont="1" applyBorder="1" applyAlignment="1">
      <alignment horizontal="left" vertical="center"/>
    </xf>
    <xf numFmtId="176" fontId="15" fillId="0" borderId="34" xfId="0" applyNumberFormat="1" applyFont="1" applyBorder="1">
      <alignment vertical="center"/>
    </xf>
    <xf numFmtId="176" fontId="15" fillId="0" borderId="35" xfId="0" applyNumberFormat="1" applyFont="1" applyBorder="1">
      <alignment vertical="center"/>
    </xf>
    <xf numFmtId="176" fontId="15" fillId="0" borderId="36" xfId="0" applyNumberFormat="1" applyFont="1" applyBorder="1">
      <alignment vertical="center"/>
    </xf>
    <xf numFmtId="176" fontId="15" fillId="0" borderId="14" xfId="0" applyNumberFormat="1" applyFont="1" applyBorder="1">
      <alignment vertical="center"/>
    </xf>
    <xf numFmtId="176" fontId="15" fillId="0" borderId="0" xfId="0" applyNumberFormat="1" applyFont="1">
      <alignment vertical="center"/>
    </xf>
    <xf numFmtId="176" fontId="15" fillId="0" borderId="18" xfId="0" applyNumberFormat="1" applyFont="1" applyBorder="1">
      <alignment vertical="center"/>
    </xf>
    <xf numFmtId="176" fontId="15" fillId="0" borderId="37" xfId="0" applyNumberFormat="1" applyFont="1" applyBorder="1">
      <alignment vertical="center"/>
    </xf>
    <xf numFmtId="176" fontId="15" fillId="0" borderId="9" xfId="0" applyNumberFormat="1" applyFont="1" applyBorder="1">
      <alignment vertical="center"/>
    </xf>
    <xf numFmtId="176" fontId="15" fillId="0" borderId="10" xfId="0" applyNumberFormat="1" applyFont="1" applyBorder="1">
      <alignment vertical="center"/>
    </xf>
    <xf numFmtId="176" fontId="15" fillId="0" borderId="34" xfId="0" applyNumberFormat="1" applyFont="1" applyBorder="1" applyAlignment="1">
      <alignment horizontal="left" vertical="center"/>
    </xf>
    <xf numFmtId="176" fontId="15" fillId="0" borderId="35" xfId="0" applyNumberFormat="1" applyFont="1" applyBorder="1" applyAlignment="1">
      <alignment horizontal="left" vertical="center"/>
    </xf>
    <xf numFmtId="176" fontId="15" fillId="0" borderId="36" xfId="0" applyNumberFormat="1" applyFont="1" applyBorder="1" applyAlignment="1">
      <alignment horizontal="left" vertical="center"/>
    </xf>
    <xf numFmtId="176" fontId="15" fillId="0" borderId="14" xfId="0" applyNumberFormat="1" applyFont="1" applyBorder="1" applyAlignment="1">
      <alignment horizontal="left" vertical="center"/>
    </xf>
    <xf numFmtId="176" fontId="15" fillId="0" borderId="0" xfId="0" applyNumberFormat="1" applyFont="1" applyAlignment="1">
      <alignment horizontal="left" vertical="center"/>
    </xf>
    <xf numFmtId="176" fontId="15" fillId="0" borderId="18" xfId="0" applyNumberFormat="1" applyFont="1" applyBorder="1" applyAlignment="1">
      <alignment horizontal="left" vertical="center"/>
    </xf>
    <xf numFmtId="176" fontId="15" fillId="0" borderId="37" xfId="0" applyNumberFormat="1" applyFont="1" applyBorder="1" applyAlignment="1">
      <alignment horizontal="left" vertical="center"/>
    </xf>
    <xf numFmtId="176" fontId="15" fillId="0" borderId="9" xfId="0" applyNumberFormat="1" applyFont="1" applyBorder="1" applyAlignment="1">
      <alignment horizontal="left" vertical="center"/>
    </xf>
    <xf numFmtId="176" fontId="15" fillId="0" borderId="10" xfId="0" applyNumberFormat="1" applyFont="1" applyBorder="1" applyAlignment="1">
      <alignment horizontal="left" vertical="center"/>
    </xf>
    <xf numFmtId="176" fontId="15" fillId="0" borderId="17" xfId="0" applyNumberFormat="1" applyFont="1" applyBorder="1" applyAlignment="1">
      <alignment horizontal="left" vertical="center"/>
    </xf>
    <xf numFmtId="176" fontId="15" fillId="0" borderId="11" xfId="0" applyNumberFormat="1" applyFont="1" applyBorder="1" applyAlignment="1">
      <alignment horizontal="left" vertical="center"/>
    </xf>
    <xf numFmtId="176" fontId="15" fillId="0" borderId="13" xfId="0" applyNumberFormat="1" applyFont="1" applyBorder="1" applyAlignment="1">
      <alignment horizontal="left" vertical="center"/>
    </xf>
    <xf numFmtId="176" fontId="28" fillId="0" borderId="34" xfId="2" applyNumberFormat="1" applyFont="1" applyBorder="1" applyAlignment="1">
      <alignment horizontal="left" vertical="center"/>
    </xf>
    <xf numFmtId="176" fontId="28" fillId="0" borderId="35" xfId="2" applyNumberFormat="1" applyFont="1" applyBorder="1" applyAlignment="1">
      <alignment horizontal="left" vertical="center"/>
    </xf>
    <xf numFmtId="176" fontId="28" fillId="0" borderId="36" xfId="2" applyNumberFormat="1" applyFont="1" applyBorder="1" applyAlignment="1">
      <alignment horizontal="left" vertical="center"/>
    </xf>
    <xf numFmtId="176" fontId="28" fillId="0" borderId="14" xfId="2" applyNumberFormat="1" applyFont="1" applyBorder="1" applyAlignment="1">
      <alignment horizontal="left" vertical="center"/>
    </xf>
    <xf numFmtId="176" fontId="28" fillId="0" borderId="0" xfId="2" applyNumberFormat="1" applyFont="1" applyAlignment="1">
      <alignment horizontal="left" vertical="center"/>
    </xf>
    <xf numFmtId="176" fontId="28" fillId="0" borderId="18" xfId="2" applyNumberFormat="1" applyFont="1" applyBorder="1" applyAlignment="1">
      <alignment horizontal="left" vertical="center"/>
    </xf>
    <xf numFmtId="176" fontId="28" fillId="0" borderId="37" xfId="2" applyNumberFormat="1" applyFont="1" applyBorder="1" applyAlignment="1">
      <alignment horizontal="left" vertical="center"/>
    </xf>
    <xf numFmtId="176" fontId="28" fillId="0" borderId="9" xfId="2" applyNumberFormat="1" applyFont="1" applyBorder="1" applyAlignment="1">
      <alignment horizontal="left" vertical="center"/>
    </xf>
    <xf numFmtId="176" fontId="28" fillId="0" borderId="10" xfId="2" applyNumberFormat="1" applyFont="1" applyBorder="1" applyAlignment="1">
      <alignment horizontal="left" vertical="center"/>
    </xf>
    <xf numFmtId="176" fontId="15" fillId="0" borderId="47" xfId="0" applyNumberFormat="1" applyFont="1" applyBorder="1" applyAlignment="1">
      <alignment horizontal="left" vertical="center"/>
    </xf>
    <xf numFmtId="176" fontId="15" fillId="0" borderId="48" xfId="0" applyNumberFormat="1" applyFont="1" applyBorder="1" applyAlignment="1">
      <alignment horizontal="left" vertical="center"/>
    </xf>
    <xf numFmtId="176" fontId="15" fillId="0" borderId="49" xfId="0" applyNumberFormat="1" applyFont="1" applyBorder="1" applyAlignment="1">
      <alignment horizontal="left" vertical="center"/>
    </xf>
    <xf numFmtId="176" fontId="15" fillId="0" borderId="41" xfId="0" applyNumberFormat="1" applyFont="1" applyBorder="1" applyAlignment="1">
      <alignment horizontal="left" vertical="center"/>
    </xf>
    <xf numFmtId="176" fontId="15" fillId="0" borderId="42" xfId="0" applyNumberFormat="1" applyFont="1" applyBorder="1" applyAlignment="1">
      <alignment horizontal="left" vertical="center"/>
    </xf>
    <xf numFmtId="176" fontId="15" fillId="0" borderId="43" xfId="0" applyNumberFormat="1" applyFont="1" applyBorder="1" applyAlignment="1">
      <alignment horizontal="left" vertical="center"/>
    </xf>
    <xf numFmtId="176" fontId="15" fillId="0" borderId="50" xfId="0" applyNumberFormat="1" applyFont="1" applyBorder="1" applyAlignment="1">
      <alignment horizontal="left" vertical="center"/>
    </xf>
    <xf numFmtId="176" fontId="15" fillId="0" borderId="51" xfId="0" applyNumberFormat="1" applyFont="1" applyBorder="1" applyAlignment="1">
      <alignment horizontal="left" vertical="center"/>
    </xf>
    <xf numFmtId="176" fontId="15" fillId="0" borderId="52" xfId="0" applyNumberFormat="1" applyFont="1" applyBorder="1" applyAlignment="1">
      <alignment horizontal="left" vertical="center"/>
    </xf>
    <xf numFmtId="176" fontId="15" fillId="0" borderId="38" xfId="0" applyNumberFormat="1" applyFont="1" applyBorder="1" applyAlignment="1">
      <alignment horizontal="left" vertical="center"/>
    </xf>
    <xf numFmtId="176" fontId="15" fillId="0" borderId="39" xfId="0" applyNumberFormat="1" applyFont="1" applyBorder="1" applyAlignment="1">
      <alignment horizontal="left" vertical="center"/>
    </xf>
    <xf numFmtId="176" fontId="15" fillId="0" borderId="40" xfId="0" applyNumberFormat="1" applyFont="1" applyBorder="1" applyAlignment="1">
      <alignment horizontal="left" vertical="center"/>
    </xf>
    <xf numFmtId="176" fontId="15" fillId="0" borderId="44" xfId="0" applyNumberFormat="1" applyFont="1" applyBorder="1" applyAlignment="1">
      <alignment horizontal="left" vertical="center"/>
    </xf>
    <xf numFmtId="176" fontId="15" fillId="0" borderId="45" xfId="0" applyNumberFormat="1" applyFont="1" applyBorder="1" applyAlignment="1">
      <alignment horizontal="left" vertical="center"/>
    </xf>
    <xf numFmtId="176" fontId="15" fillId="0" borderId="46" xfId="0" applyNumberFormat="1" applyFont="1" applyBorder="1" applyAlignment="1">
      <alignment horizontal="left" vertical="center"/>
    </xf>
    <xf numFmtId="176" fontId="15" fillId="0" borderId="17" xfId="0" applyNumberFormat="1" applyFont="1" applyBorder="1">
      <alignment vertical="center"/>
    </xf>
    <xf numFmtId="176" fontId="15" fillId="0" borderId="11" xfId="0" applyNumberFormat="1" applyFont="1" applyBorder="1">
      <alignment vertical="center"/>
    </xf>
    <xf numFmtId="176" fontId="15" fillId="0" borderId="13" xfId="0" applyNumberFormat="1" applyFont="1" applyBorder="1">
      <alignmen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2" xfId="0" applyFont="1" applyBorder="1" applyAlignment="1">
      <alignment vertical="center" wrapText="1" shrinkToFit="1"/>
    </xf>
    <xf numFmtId="0" fontId="23" fillId="0" borderId="3" xfId="0" applyFont="1" applyBorder="1" applyAlignment="1">
      <alignment shrinkToFit="1"/>
    </xf>
    <xf numFmtId="0" fontId="23" fillId="0" borderId="4" xfId="0" applyFont="1" applyBorder="1" applyAlignment="1">
      <alignment shrinkToFi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4" fillId="0" borderId="14" xfId="0" applyFont="1" applyBorder="1" applyAlignment="1">
      <alignment horizontal="left" vertical="center" wrapText="1"/>
    </xf>
    <xf numFmtId="0" fontId="24" fillId="0" borderId="0" xfId="0" applyFont="1" applyAlignment="1">
      <alignment horizontal="left" vertical="center" wrapText="1"/>
    </xf>
    <xf numFmtId="0" fontId="23" fillId="6" borderId="2" xfId="0" applyFont="1" applyFill="1" applyBorder="1" applyAlignment="1">
      <alignment horizontal="center" vertical="center"/>
    </xf>
    <xf numFmtId="0" fontId="23" fillId="6" borderId="3"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2" xfId="0" applyFont="1" applyFill="1" applyBorder="1" applyAlignment="1">
      <alignment vertical="center" wrapText="1" shrinkToFit="1"/>
    </xf>
    <xf numFmtId="0" fontId="23" fillId="6" borderId="3" xfId="0" applyFont="1" applyFill="1" applyBorder="1" applyAlignment="1">
      <alignment shrinkToFit="1"/>
    </xf>
    <xf numFmtId="0" fontId="23" fillId="6" borderId="4" xfId="0" applyFont="1" applyFill="1" applyBorder="1" applyAlignment="1">
      <alignment shrinkToFit="1"/>
    </xf>
    <xf numFmtId="0" fontId="23" fillId="6" borderId="2" xfId="0" applyFont="1" applyFill="1" applyBorder="1" applyAlignment="1">
      <alignment horizontal="center" vertical="center" shrinkToFit="1"/>
    </xf>
    <xf numFmtId="0" fontId="23" fillId="6" borderId="3" xfId="0" applyFont="1" applyFill="1" applyBorder="1" applyAlignment="1">
      <alignment horizontal="center" vertical="center" shrinkToFit="1"/>
    </xf>
    <xf numFmtId="0" fontId="23" fillId="6" borderId="4" xfId="0" applyFont="1" applyFill="1" applyBorder="1" applyAlignment="1">
      <alignment horizontal="center" vertical="center" shrinkToFit="1"/>
    </xf>
    <xf numFmtId="0" fontId="25" fillId="6" borderId="3" xfId="0" applyFont="1" applyFill="1" applyBorder="1" applyAlignment="1">
      <alignment horizontal="center" vertical="center"/>
    </xf>
    <xf numFmtId="0" fontId="25" fillId="6" borderId="4" xfId="0" applyFont="1" applyFill="1" applyBorder="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xf>
    <xf numFmtId="0" fontId="21" fillId="0" borderId="72" xfId="0" applyFont="1" applyBorder="1" applyAlignment="1">
      <alignment horizontal="center" vertical="center"/>
    </xf>
    <xf numFmtId="0" fontId="21" fillId="0" borderId="73" xfId="0" applyFont="1" applyBorder="1" applyAlignment="1">
      <alignment horizontal="center" vertical="center"/>
    </xf>
    <xf numFmtId="0" fontId="23" fillId="6" borderId="3" xfId="0" applyFont="1" applyFill="1" applyBorder="1" applyAlignment="1">
      <alignment vertical="center" wrapText="1" shrinkToFit="1"/>
    </xf>
    <xf numFmtId="0" fontId="23" fillId="6" borderId="4" xfId="0" applyFont="1" applyFill="1" applyBorder="1" applyAlignment="1">
      <alignment vertical="center" wrapText="1" shrinkToFit="1"/>
    </xf>
    <xf numFmtId="0" fontId="20" fillId="0" borderId="1" xfId="0" applyFont="1" applyBorder="1" applyAlignment="1">
      <alignment horizontal="center" vertical="center"/>
    </xf>
    <xf numFmtId="0" fontId="20" fillId="0" borderId="1" xfId="0" applyFont="1" applyBorder="1" applyAlignment="1"/>
    <xf numFmtId="0" fontId="20" fillId="0" borderId="28" xfId="0" applyFont="1" applyBorder="1" applyAlignment="1"/>
    <xf numFmtId="0" fontId="20" fillId="0" borderId="28" xfId="0" applyFont="1" applyBorder="1" applyAlignment="1">
      <alignment horizontal="center" vertical="center"/>
    </xf>
    <xf numFmtId="0" fontId="21" fillId="0" borderId="26" xfId="0" applyFont="1" applyBorder="1" applyAlignment="1">
      <alignment horizontal="center" vertical="center" wrapText="1"/>
    </xf>
    <xf numFmtId="0" fontId="21" fillId="0" borderId="71" xfId="0" applyFont="1" applyBorder="1" applyAlignment="1">
      <alignment horizontal="center" vertical="center" wrapText="1"/>
    </xf>
    <xf numFmtId="0" fontId="23" fillId="0" borderId="74" xfId="0" applyFont="1" applyBorder="1" applyAlignment="1">
      <alignment horizontal="center" vertical="center"/>
    </xf>
    <xf numFmtId="0" fontId="23" fillId="0" borderId="74" xfId="0" applyFont="1" applyBorder="1" applyAlignment="1">
      <alignment vertical="center" wrapText="1" shrinkToFit="1"/>
    </xf>
    <xf numFmtId="0" fontId="23" fillId="0" borderId="3" xfId="0" applyFont="1" applyBorder="1" applyAlignment="1">
      <alignment vertical="center" wrapText="1" shrinkToFit="1"/>
    </xf>
    <xf numFmtId="0" fontId="23" fillId="0" borderId="4" xfId="0" applyFont="1" applyBorder="1" applyAlignment="1">
      <alignment vertical="center" wrapText="1" shrinkToFit="1"/>
    </xf>
    <xf numFmtId="0" fontId="23" fillId="0" borderId="74" xfId="0" applyFont="1" applyBorder="1" applyAlignment="1">
      <alignment horizontal="center" vertical="center" shrinkToFit="1"/>
    </xf>
    <xf numFmtId="0" fontId="25" fillId="0" borderId="74" xfId="0" applyFont="1" applyBorder="1" applyAlignment="1">
      <alignment horizontal="center" vertical="center"/>
    </xf>
    <xf numFmtId="0" fontId="24" fillId="0" borderId="14" xfId="0" applyFont="1" applyBorder="1" applyAlignment="1">
      <alignment horizontal="center" vertical="center" wrapText="1"/>
    </xf>
    <xf numFmtId="0" fontId="0" fillId="0" borderId="1" xfId="0"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6" fillId="0" borderId="0" xfId="3" applyFont="1" applyAlignment="1">
      <alignment horizontal="center" vertical="center"/>
    </xf>
    <xf numFmtId="0" fontId="6" fillId="0" borderId="56" xfId="3" applyFont="1" applyBorder="1" applyAlignment="1">
      <alignment horizontal="distributed" vertical="center"/>
    </xf>
    <xf numFmtId="0" fontId="6" fillId="0" borderId="24" xfId="3" applyFont="1" applyBorder="1" applyAlignment="1">
      <alignment horizontal="distributed" vertical="center"/>
    </xf>
    <xf numFmtId="0" fontId="6" fillId="4" borderId="24" xfId="3" applyFont="1" applyFill="1" applyBorder="1" applyAlignment="1">
      <alignment horizontal="center" vertical="center"/>
    </xf>
    <xf numFmtId="0" fontId="6" fillId="0" borderId="75" xfId="3" applyFont="1" applyBorder="1" applyAlignment="1">
      <alignment horizontal="left" vertical="center" shrinkToFit="1"/>
    </xf>
    <xf numFmtId="0" fontId="6" fillId="0" borderId="76" xfId="3" applyFont="1" applyBorder="1" applyAlignment="1">
      <alignment horizontal="left" vertical="center" shrinkToFit="1"/>
    </xf>
    <xf numFmtId="0" fontId="6" fillId="0" borderId="77" xfId="3" applyFont="1" applyBorder="1" applyAlignment="1">
      <alignment horizontal="left" vertical="center" shrinkToFit="1"/>
    </xf>
    <xf numFmtId="0" fontId="6" fillId="0" borderId="75" xfId="3" applyFont="1" applyBorder="1" applyAlignment="1">
      <alignment horizontal="left" vertical="center"/>
    </xf>
    <xf numFmtId="0" fontId="1" fillId="0" borderId="76" xfId="3" applyBorder="1"/>
    <xf numFmtId="0" fontId="1" fillId="0" borderId="77" xfId="3" applyBorder="1"/>
    <xf numFmtId="0" fontId="6" fillId="0" borderId="75" xfId="3" applyFont="1" applyBorder="1" applyAlignment="1">
      <alignment vertical="center"/>
    </xf>
    <xf numFmtId="0" fontId="6" fillId="0" borderId="76" xfId="3" applyFont="1" applyBorder="1" applyAlignment="1">
      <alignment vertical="center"/>
    </xf>
    <xf numFmtId="0" fontId="6" fillId="0" borderId="77" xfId="3" applyFont="1" applyBorder="1" applyAlignment="1">
      <alignment vertical="center"/>
    </xf>
    <xf numFmtId="0" fontId="8" fillId="0" borderId="75" xfId="3" applyFont="1" applyBorder="1" applyAlignment="1">
      <alignment vertical="center"/>
    </xf>
    <xf numFmtId="0" fontId="8" fillId="0" borderId="76" xfId="3" applyFont="1" applyBorder="1" applyAlignment="1">
      <alignment vertical="center"/>
    </xf>
    <xf numFmtId="0" fontId="8" fillId="0" borderId="77" xfId="3" applyFont="1" applyBorder="1" applyAlignment="1">
      <alignment vertical="center"/>
    </xf>
    <xf numFmtId="0" fontId="6" fillId="0" borderId="0" xfId="3" applyFont="1" applyAlignment="1">
      <alignment horizontal="distributed" vertical="center"/>
    </xf>
    <xf numFmtId="0" fontId="7" fillId="0" borderId="0" xfId="3" applyFont="1" applyAlignment="1">
      <alignment horizontal="center" vertical="center"/>
    </xf>
    <xf numFmtId="0" fontId="6" fillId="0" borderId="0" xfId="3" applyFont="1" applyAlignment="1">
      <alignment vertical="center"/>
    </xf>
    <xf numFmtId="0" fontId="6" fillId="0" borderId="0" xfId="3" applyFont="1" applyAlignment="1">
      <alignment horizontal="right" vertical="center"/>
    </xf>
    <xf numFmtId="0" fontId="1" fillId="0" borderId="6" xfId="3" applyBorder="1" applyAlignment="1">
      <alignment horizontal="distributed" vertical="distributed"/>
    </xf>
    <xf numFmtId="0" fontId="12" fillId="0" borderId="6" xfId="3" applyFont="1" applyBorder="1" applyAlignment="1">
      <alignment horizontal="distributed" vertical="distributed"/>
    </xf>
    <xf numFmtId="0" fontId="11" fillId="4" borderId="24" xfId="3" applyFont="1" applyFill="1" applyBorder="1" applyAlignment="1">
      <alignment horizontal="center" vertical="center"/>
    </xf>
  </cellXfs>
  <cellStyles count="5">
    <cellStyle name="ハイパーリンク" xfId="4" builtinId="8"/>
    <cellStyle name="標準" xfId="0" builtinId="0"/>
    <cellStyle name="標準 2" xfId="1" xr:uid="{00000000-0005-0000-0000-000002000000}"/>
    <cellStyle name="標準_燃料伺H24-1　（2～3月分）" xfId="2" xr:uid="{00000000-0005-0000-0000-000004000000}"/>
    <cellStyle name="標準_物品名簿（H23 1001-1031随時分）_H24-26物品名簿（完全版）240904" xfId="3" xr:uid="{00000000-0005-0000-0000-000006000000}"/>
  </cellStyles>
  <dxfs count="0"/>
  <tableStyles count="0" defaultTableStyle="TableStyleMedium2" defaultPivotStyle="PivotStyleLight16"/>
  <colors>
    <mruColors>
      <color rgb="FF008000"/>
      <color rgb="FFFFFF99"/>
      <color rgb="FFFFCC99"/>
      <color rgb="FFFFCC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00000000-0008-0000-0100-000007000000}"/>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00000000-0008-0000-0200-000002000000}"/>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00000000-0008-0000-0200-000006000000}"/>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00000000-0008-0000-0200-000007000000}"/>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00000000-0008-0000-0300-000002000000}"/>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00000000-0008-0000-0300-000005000000}"/>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00000000-0008-0000-0300-000006000000}"/>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00000000-0008-0000-0300-000007000000}"/>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F18AD3ED-D24F-452A-BAD1-698D585BD1DD}"/>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00908B69-FCFE-4A99-B7CF-66B0FFDCEF54}"/>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2D69BE95-D3D7-4A47-BA30-D88F8E0DE787}"/>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F8DFE74C-4DA4-4B7B-BE93-D271AAB697FD}"/>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43F30029-77BE-4AAA-A9A2-3ECC52A9EC24}"/>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6D2DCF91-7ED8-4621-9C93-D10A0D822A81}"/>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7DE30D03-004C-499A-BBEA-35EB69C71CFC}"/>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3402A282-3914-45E7-8AB0-0198A9F567A4}"/>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1977D8E6-C788-4DE3-80BB-634DC53F6892}"/>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4F05D11E-893B-464B-AC0F-FF2E67387C9A}"/>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2DD5E514-1F80-4880-BC8E-0620F6A1BA20}"/>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5DB0D869-4678-4A3B-BECB-24E106D9C621}"/>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7AD4954A-1503-460D-8805-46A7BF65EA68}"/>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9563E00D-A5AA-4286-AF10-B46FBE77D9DA}"/>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FB3D0E48-1680-4328-9287-670A136A5DC4}"/>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F934AB7C-6B16-4121-97BB-D29B238FEAEB}"/>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FC516CE6-E364-4B3A-AEB3-F8EF4C65AB1F}"/>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06E03FAF-706D-40B7-8B4A-0FDCE864D211}"/>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228B52CD-1C29-49EE-A6A0-7E85DBC537E4}"/>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2F2BB6A0-0FFE-4EBD-95F9-ADCA7A1028CA}"/>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E092F0F9-7094-4514-82B9-F011DE93BDE3}"/>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8A19ED5D-6F0E-4EB9-B88D-6052D2B7DE41}"/>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4A298130-1F5A-4462-8CF1-E50A35563CCD}"/>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50B0C8F2-8330-4D3E-9410-1D53754EFB50}"/>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D9D423E0-9D5F-4131-BD80-B52EBA153EF8}"/>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A6F6269A-AF6B-4315-AC88-09DA491F94B4}"/>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ED186B04-6906-4342-B10F-E6FEFE249006}"/>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2A72BA0F-230C-461D-910E-76E9641E9970}"/>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37520784-03B8-4F0B-BB32-80AEC79EDFE7}"/>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E5FCFCC2-3345-4C7C-9CFA-76027422768D}"/>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06613B80-ECFD-4C1B-9D68-43DEF7CD4570}"/>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2DFC7202-7180-43E3-B1F9-0C0DCAFA956B}"/>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5BE6AB0C-22CF-4B90-ADCF-9DCA16B73132}"/>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CD152BCF-6D4B-49AA-A476-BEFA44955541}"/>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E29D073A-154A-4409-AFEA-4F660FAC51FC}"/>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4F1D7966-54C0-4339-A47D-8C282078DF7E}"/>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0943F30E-5EBE-491D-BD8C-4DA5E9C2A6B6}"/>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B1BFADA4-6475-4588-BD83-0A631EA5058B}"/>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11D04458-775C-4C7C-A94F-5508362FBE44}"/>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732EEE13-5689-4A7B-89BA-7C00D843388A}"/>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D595AFF2-F0F6-41F6-8D9A-0687F1BB9484}"/>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0E5C1C6A-F8E3-4A81-A9B4-3B9D045499A4}"/>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80BC179D-383D-440B-9D35-687C37A0B708}"/>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E16665E4-E487-4CC4-B1E3-F09C2F1A125F}"/>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F9C2FC67-1BDD-4D34-B84B-D5E0D2022518}"/>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8815C068-DEC2-48F7-B0D6-C920DE0EAE91}"/>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D25A5BFA-C14E-49C5-A4D3-EE434F9A76FC}"/>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B74A3F62-F685-4F5C-9B78-C43D9980968C}"/>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A4A09CCB-EA69-4853-8105-F0B20EEBB429}"/>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9022ADDD-9A19-424F-8180-B28FE942FB37}"/>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2C26D6B2-26E8-4460-85CD-3E6A3FFBD8EC}"/>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74FB5252-DC4B-4686-B26D-EA087B1D9F84}"/>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C1ADC265-6261-4719-B65B-DFE4FA0228C9}"/>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36016DEB-9756-40C6-B49A-6FE2392C0838}"/>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434DCADF-F3F4-408C-9529-9256A8FAF089}"/>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6DBCAD4A-E6AC-48DB-9172-2009157F6E1F}"/>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039C25E1-3C2E-4B8A-826E-3A8E1FAEC133}"/>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CB19DDCD-1673-48B0-A5C0-AFB7EA64372C}"/>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39058859-0514-4C22-879C-BA871E9448CD}"/>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FB85A73D-5D94-42D4-A6CA-B59CEE0DC233}"/>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919B9993-C984-44A2-92C3-84497BC748F4}"/>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4D297AEC-C45D-422D-8634-C552F859CD8C}"/>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F6872E03-C67F-487C-B295-ACE090F7B603}"/>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76B5FD7F-4D87-4D3D-8F71-139071401AD3}"/>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0C535433-B392-4380-98E9-FB1E521A7FC2}"/>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1D4C7750-DE54-4C00-8D66-843516B00EE8}"/>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08678273-4088-4121-8B58-E928E3566FFE}"/>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EA9C2B23-8C30-4331-86E3-A8B85844840D}"/>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646C5336-BE3E-4380-992C-76ACA4538477}"/>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6FCF368D-265A-40C4-B5B5-FCC3F524E76C}"/>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153CFFEA-BE43-4130-AC25-672152C33F86}"/>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06A7BEDD-8D84-45D3-B840-97DCDF02B134}"/>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4B4C8B4C-5A0F-476F-B1EC-970DDA731566}"/>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86B00646-FF03-48A3-B960-A93943CA02EE}"/>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FCEFECD4-E54E-4A62-80D1-948177513FAE}"/>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85E798CA-B4F8-431E-9646-185913DD70AE}"/>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2E436B74-C5B2-44BA-B066-583D4033932D}"/>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81C54BE4-9E2D-41E3-B3C5-175BCE1BB287}"/>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0</xdr:colOff>
      <xdr:row>51</xdr:row>
      <xdr:rowOff>9525</xdr:rowOff>
    </xdr:from>
    <xdr:to>
      <xdr:col>23</xdr:col>
      <xdr:colOff>0</xdr:colOff>
      <xdr:row>57</xdr:row>
      <xdr:rowOff>66675</xdr:rowOff>
    </xdr:to>
    <xdr:sp macro="" textlink="">
      <xdr:nvSpPr>
        <xdr:cNvPr id="18434" name="Rectangle 1">
          <a:extLst>
            <a:ext uri="{FF2B5EF4-FFF2-40B4-BE49-F238E27FC236}">
              <a16:creationId xmlns:a16="http://schemas.microsoft.com/office/drawing/2014/main" id="{00000000-0008-0000-0F00-000002480000}"/>
            </a:ext>
          </a:extLst>
        </xdr:cNvPr>
        <xdr:cNvSpPr>
          <a:spLocks noChangeArrowheads="1"/>
        </xdr:cNvSpPr>
      </xdr:nvSpPr>
      <xdr:spPr bwMode="auto">
        <a:xfrm>
          <a:off x="4419600" y="9277350"/>
          <a:ext cx="1933575" cy="1085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お問合せ</a:t>
          </a:r>
        </a:p>
        <a:p>
          <a:pPr algn="ctr" rtl="0">
            <a:defRPr sz="1000"/>
          </a:pPr>
          <a:r>
            <a:rPr lang="ja-JP" altLang="en-US" sz="1100" b="0" i="0" u="none" strike="noStrike" baseline="0">
              <a:solidFill>
                <a:srgbClr val="000000"/>
              </a:solidFill>
              <a:latin typeface="ＭＳ Ｐゴシック"/>
              <a:ea typeface="ＭＳ Ｐゴシック"/>
            </a:rPr>
            <a:t>組合 事務局</a:t>
          </a:r>
        </a:p>
        <a:p>
          <a:pPr algn="ctr" rtl="0">
            <a:lnSpc>
              <a:spcPts val="1300"/>
            </a:lnSpc>
            <a:defRPr sz="1000"/>
          </a:pPr>
          <a:r>
            <a:rPr lang="ja-JP" altLang="en-US" sz="1100" b="0" i="0" u="none" strike="noStrike" baseline="0">
              <a:solidFill>
                <a:srgbClr val="000000"/>
              </a:solidFill>
              <a:latin typeface="ＭＳ Ｐゴシック"/>
              <a:ea typeface="ＭＳ Ｐゴシック"/>
            </a:rPr>
            <a:t>総務課 企画財政係</a:t>
          </a:r>
        </a:p>
        <a:p>
          <a:pPr algn="ctr" rtl="0">
            <a:lnSpc>
              <a:spcPts val="1300"/>
            </a:lnSpc>
            <a:defRPr sz="1000"/>
          </a:pPr>
          <a:r>
            <a:rPr lang="ja-JP" altLang="en-US" sz="1100" b="0" i="0" u="none" strike="noStrike" baseline="0">
              <a:solidFill>
                <a:srgbClr val="000000"/>
              </a:solidFill>
              <a:latin typeface="ＭＳ Ｐゴシック"/>
              <a:ea typeface="ＭＳ Ｐゴシック"/>
            </a:rPr>
            <a:t>TEL ０２５４－２６－１５０１</a:t>
          </a:r>
        </a:p>
        <a:p>
          <a:pPr algn="ctr" rtl="0">
            <a:defRPr sz="1000"/>
          </a:pPr>
          <a:r>
            <a:rPr lang="ja-JP" altLang="en-US" sz="1100" b="0" i="0" u="none" strike="noStrike" baseline="0">
              <a:solidFill>
                <a:srgbClr val="000000"/>
              </a:solidFill>
              <a:latin typeface="ＭＳ Ｐゴシック"/>
              <a:ea typeface="ＭＳ Ｐゴシック"/>
            </a:rPr>
            <a:t>FAX ０２５４－２３－５５８９</a:t>
          </a:r>
        </a:p>
        <a:p>
          <a:pPr algn="ctr" rtl="0">
            <a:lnSpc>
              <a:spcPts val="1200"/>
            </a:lnSpc>
            <a:defRPr sz="1000"/>
          </a:pPr>
          <a:r>
            <a:rPr lang="ja-JP" altLang="en-US" sz="1100" b="0" i="0" u="none" strike="noStrike" baseline="0">
              <a:solidFill>
                <a:srgbClr val="000000"/>
              </a:solidFill>
              <a:latin typeface="ＭＳ Ｐゴシック"/>
              <a:ea typeface="ＭＳ Ｐゴシック"/>
            </a:rPr>
            <a:t>MAIL kizai@shibata-kouiki.jp</a:t>
          </a:r>
          <a:endParaRPr lang="ja-JP" altLang="en-US"/>
        </a:p>
      </xdr:txBody>
    </xdr:sp>
    <xdr:clientData/>
  </xdr:twoCellAnchor>
  <xdr:twoCellAnchor>
    <xdr:from>
      <xdr:col>40</xdr:col>
      <xdr:colOff>9525</xdr:colOff>
      <xdr:row>51</xdr:row>
      <xdr:rowOff>0</xdr:rowOff>
    </xdr:from>
    <xdr:to>
      <xdr:col>47</xdr:col>
      <xdr:colOff>9525</xdr:colOff>
      <xdr:row>57</xdr:row>
      <xdr:rowOff>57150</xdr:rowOff>
    </xdr:to>
    <xdr:sp macro="" textlink="">
      <xdr:nvSpPr>
        <xdr:cNvPr id="18435" name="Rectangle 1">
          <a:extLst>
            <a:ext uri="{FF2B5EF4-FFF2-40B4-BE49-F238E27FC236}">
              <a16:creationId xmlns:a16="http://schemas.microsoft.com/office/drawing/2014/main" id="{00000000-0008-0000-0F00-000003480000}"/>
            </a:ext>
          </a:extLst>
        </xdr:cNvPr>
        <xdr:cNvSpPr>
          <a:spLocks noChangeArrowheads="1"/>
        </xdr:cNvSpPr>
      </xdr:nvSpPr>
      <xdr:spPr bwMode="auto">
        <a:xfrm>
          <a:off x="11058525" y="9267825"/>
          <a:ext cx="1933575" cy="1085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お問合せ</a:t>
          </a:r>
        </a:p>
        <a:p>
          <a:pPr algn="ctr" rtl="0">
            <a:defRPr sz="1000"/>
          </a:pPr>
          <a:r>
            <a:rPr lang="ja-JP" altLang="en-US" sz="1100" b="0" i="0" u="none" strike="noStrike" baseline="0">
              <a:solidFill>
                <a:srgbClr val="000000"/>
              </a:solidFill>
              <a:latin typeface="ＭＳ Ｐゴシック"/>
              <a:ea typeface="ＭＳ Ｐゴシック"/>
            </a:rPr>
            <a:t>組合 事務局</a:t>
          </a:r>
        </a:p>
        <a:p>
          <a:pPr algn="ctr" rtl="0">
            <a:lnSpc>
              <a:spcPts val="1300"/>
            </a:lnSpc>
            <a:defRPr sz="1000"/>
          </a:pPr>
          <a:r>
            <a:rPr lang="ja-JP" altLang="en-US" sz="1100" b="0" i="0" u="none" strike="noStrike" baseline="0">
              <a:solidFill>
                <a:srgbClr val="000000"/>
              </a:solidFill>
              <a:latin typeface="ＭＳ Ｐゴシック"/>
              <a:ea typeface="ＭＳ Ｐゴシック"/>
            </a:rPr>
            <a:t>総務課 企画財政係</a:t>
          </a:r>
        </a:p>
        <a:p>
          <a:pPr algn="ctr" rtl="0">
            <a:lnSpc>
              <a:spcPts val="1300"/>
            </a:lnSpc>
            <a:defRPr sz="1000"/>
          </a:pPr>
          <a:r>
            <a:rPr lang="ja-JP" altLang="en-US" sz="1100" b="0" i="0" u="none" strike="noStrike" baseline="0">
              <a:solidFill>
                <a:srgbClr val="000000"/>
              </a:solidFill>
              <a:latin typeface="ＭＳ Ｐゴシック"/>
              <a:ea typeface="ＭＳ Ｐゴシック"/>
            </a:rPr>
            <a:t>TEL ０２５４－２６－１５０１</a:t>
          </a:r>
        </a:p>
        <a:p>
          <a:pPr algn="ctr" rtl="0">
            <a:defRPr sz="1000"/>
          </a:pPr>
          <a:r>
            <a:rPr lang="ja-JP" altLang="en-US" sz="1100" b="0" i="0" u="none" strike="noStrike" baseline="0">
              <a:solidFill>
                <a:srgbClr val="000000"/>
              </a:solidFill>
              <a:latin typeface="ＭＳ Ｐゴシック"/>
              <a:ea typeface="ＭＳ Ｐゴシック"/>
            </a:rPr>
            <a:t>FAX ０２５４－２３－５５８９</a:t>
          </a:r>
        </a:p>
        <a:p>
          <a:pPr algn="ctr" rtl="0">
            <a:lnSpc>
              <a:spcPts val="1200"/>
            </a:lnSpc>
            <a:defRPr sz="1000"/>
          </a:pPr>
          <a:r>
            <a:rPr lang="ja-JP" altLang="en-US" sz="1100" b="0" i="0" u="none" strike="noStrike" baseline="0">
              <a:solidFill>
                <a:srgbClr val="000000"/>
              </a:solidFill>
              <a:latin typeface="ＭＳ Ｐゴシック"/>
              <a:ea typeface="ＭＳ Ｐゴシック"/>
            </a:rPr>
            <a:t>MAIL kizai@shibata-kouiki.jp</a:t>
          </a:r>
          <a:endParaRPr lang="ja-JP" altLang="en-US"/>
        </a:p>
      </xdr:txBody>
    </xdr:sp>
    <xdr:clientData/>
  </xdr:twoCellAnchor>
  <xdr:twoCellAnchor>
    <xdr:from>
      <xdr:col>64</xdr:col>
      <xdr:colOff>0</xdr:colOff>
      <xdr:row>51</xdr:row>
      <xdr:rowOff>0</xdr:rowOff>
    </xdr:from>
    <xdr:to>
      <xdr:col>71</xdr:col>
      <xdr:colOff>0</xdr:colOff>
      <xdr:row>57</xdr:row>
      <xdr:rowOff>57150</xdr:rowOff>
    </xdr:to>
    <xdr:sp macro="" textlink="">
      <xdr:nvSpPr>
        <xdr:cNvPr id="18436" name="Rectangle 1">
          <a:extLst>
            <a:ext uri="{FF2B5EF4-FFF2-40B4-BE49-F238E27FC236}">
              <a16:creationId xmlns:a16="http://schemas.microsoft.com/office/drawing/2014/main" id="{00000000-0008-0000-0F00-000004480000}"/>
            </a:ext>
          </a:extLst>
        </xdr:cNvPr>
        <xdr:cNvSpPr>
          <a:spLocks noChangeArrowheads="1"/>
        </xdr:cNvSpPr>
      </xdr:nvSpPr>
      <xdr:spPr bwMode="auto">
        <a:xfrm>
          <a:off x="17678400" y="9267825"/>
          <a:ext cx="1933575" cy="1085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お問合せ</a:t>
          </a:r>
        </a:p>
        <a:p>
          <a:pPr algn="ctr" rtl="0">
            <a:defRPr sz="1000"/>
          </a:pPr>
          <a:r>
            <a:rPr lang="ja-JP" altLang="en-US" sz="1100" b="0" i="0" u="none" strike="noStrike" baseline="0">
              <a:solidFill>
                <a:srgbClr val="000000"/>
              </a:solidFill>
              <a:latin typeface="ＭＳ Ｐゴシック"/>
              <a:ea typeface="ＭＳ Ｐゴシック"/>
            </a:rPr>
            <a:t>組合 事務局</a:t>
          </a:r>
        </a:p>
        <a:p>
          <a:pPr algn="ctr" rtl="0">
            <a:lnSpc>
              <a:spcPts val="1300"/>
            </a:lnSpc>
            <a:defRPr sz="1000"/>
          </a:pPr>
          <a:r>
            <a:rPr lang="ja-JP" altLang="en-US" sz="1100" b="0" i="0" u="none" strike="noStrike" baseline="0">
              <a:solidFill>
                <a:srgbClr val="000000"/>
              </a:solidFill>
              <a:latin typeface="ＭＳ Ｐゴシック"/>
              <a:ea typeface="ＭＳ Ｐゴシック"/>
            </a:rPr>
            <a:t>総務課 企画財政係</a:t>
          </a:r>
        </a:p>
        <a:p>
          <a:pPr algn="ctr" rtl="0">
            <a:lnSpc>
              <a:spcPts val="1300"/>
            </a:lnSpc>
            <a:defRPr sz="1000"/>
          </a:pPr>
          <a:r>
            <a:rPr lang="ja-JP" altLang="en-US" sz="1100" b="0" i="0" u="none" strike="noStrike" baseline="0">
              <a:solidFill>
                <a:srgbClr val="000000"/>
              </a:solidFill>
              <a:latin typeface="ＭＳ Ｐゴシック"/>
              <a:ea typeface="ＭＳ Ｐゴシック"/>
            </a:rPr>
            <a:t>TEL ０２５４－２６－１５０１</a:t>
          </a:r>
        </a:p>
        <a:p>
          <a:pPr algn="ctr" rtl="0">
            <a:defRPr sz="1000"/>
          </a:pPr>
          <a:r>
            <a:rPr lang="ja-JP" altLang="en-US" sz="1100" b="0" i="0" u="none" strike="noStrike" baseline="0">
              <a:solidFill>
                <a:srgbClr val="000000"/>
              </a:solidFill>
              <a:latin typeface="ＭＳ Ｐゴシック"/>
              <a:ea typeface="ＭＳ Ｐゴシック"/>
            </a:rPr>
            <a:t>FAX ０２５４－２３－５５８９</a:t>
          </a:r>
        </a:p>
        <a:p>
          <a:pPr algn="ctr" rtl="0">
            <a:lnSpc>
              <a:spcPts val="1200"/>
            </a:lnSpc>
            <a:defRPr sz="1000"/>
          </a:pPr>
          <a:r>
            <a:rPr lang="ja-JP" altLang="en-US" sz="1100" b="0" i="0" u="none" strike="noStrike" baseline="0">
              <a:solidFill>
                <a:srgbClr val="000000"/>
              </a:solidFill>
              <a:latin typeface="ＭＳ Ｐゴシック"/>
              <a:ea typeface="ＭＳ Ｐゴシック"/>
            </a:rPr>
            <a:t>MAIL kizai@shibata-kouiki.jp</a:t>
          </a:r>
          <a:endParaRPr lang="ja-JP" altLang="en-US"/>
        </a:p>
      </xdr:txBody>
    </xdr:sp>
    <xdr:clientData/>
  </xdr:twoCellAnchor>
  <xdr:twoCellAnchor>
    <xdr:from>
      <xdr:col>88</xdr:col>
      <xdr:colOff>9525</xdr:colOff>
      <xdr:row>51</xdr:row>
      <xdr:rowOff>0</xdr:rowOff>
    </xdr:from>
    <xdr:to>
      <xdr:col>95</xdr:col>
      <xdr:colOff>9525</xdr:colOff>
      <xdr:row>57</xdr:row>
      <xdr:rowOff>57150</xdr:rowOff>
    </xdr:to>
    <xdr:sp macro="" textlink="">
      <xdr:nvSpPr>
        <xdr:cNvPr id="18437" name="Rectangle 1">
          <a:extLst>
            <a:ext uri="{FF2B5EF4-FFF2-40B4-BE49-F238E27FC236}">
              <a16:creationId xmlns:a16="http://schemas.microsoft.com/office/drawing/2014/main" id="{00000000-0008-0000-0F00-000005480000}"/>
            </a:ext>
          </a:extLst>
        </xdr:cNvPr>
        <xdr:cNvSpPr>
          <a:spLocks noChangeArrowheads="1"/>
        </xdr:cNvSpPr>
      </xdr:nvSpPr>
      <xdr:spPr bwMode="auto">
        <a:xfrm>
          <a:off x="24317325" y="9267825"/>
          <a:ext cx="1933575" cy="1085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お問合せ</a:t>
          </a:r>
        </a:p>
        <a:p>
          <a:pPr algn="ctr" rtl="0">
            <a:defRPr sz="1000"/>
          </a:pPr>
          <a:r>
            <a:rPr lang="ja-JP" altLang="en-US" sz="1100" b="0" i="0" u="none" strike="noStrike" baseline="0">
              <a:solidFill>
                <a:srgbClr val="000000"/>
              </a:solidFill>
              <a:latin typeface="ＭＳ Ｐゴシック"/>
              <a:ea typeface="ＭＳ Ｐゴシック"/>
            </a:rPr>
            <a:t>組合 事務局</a:t>
          </a:r>
        </a:p>
        <a:p>
          <a:pPr algn="ctr" rtl="0">
            <a:lnSpc>
              <a:spcPts val="1300"/>
            </a:lnSpc>
            <a:defRPr sz="1000"/>
          </a:pPr>
          <a:r>
            <a:rPr lang="ja-JP" altLang="en-US" sz="1100" b="0" i="0" u="none" strike="noStrike" baseline="0">
              <a:solidFill>
                <a:srgbClr val="000000"/>
              </a:solidFill>
              <a:latin typeface="ＭＳ Ｐゴシック"/>
              <a:ea typeface="ＭＳ Ｐゴシック"/>
            </a:rPr>
            <a:t>総務課 企画財政係</a:t>
          </a:r>
        </a:p>
        <a:p>
          <a:pPr algn="ctr" rtl="0">
            <a:lnSpc>
              <a:spcPts val="1300"/>
            </a:lnSpc>
            <a:defRPr sz="1000"/>
          </a:pPr>
          <a:r>
            <a:rPr lang="ja-JP" altLang="en-US" sz="1100" b="0" i="0" u="none" strike="noStrike" baseline="0">
              <a:solidFill>
                <a:srgbClr val="000000"/>
              </a:solidFill>
              <a:latin typeface="ＭＳ Ｐゴシック"/>
              <a:ea typeface="ＭＳ Ｐゴシック"/>
            </a:rPr>
            <a:t>TEL ０２５４－２６－１５０１</a:t>
          </a:r>
        </a:p>
        <a:p>
          <a:pPr algn="ctr" rtl="0">
            <a:defRPr sz="1000"/>
          </a:pPr>
          <a:r>
            <a:rPr lang="ja-JP" altLang="en-US" sz="1100" b="0" i="0" u="none" strike="noStrike" baseline="0">
              <a:solidFill>
                <a:srgbClr val="000000"/>
              </a:solidFill>
              <a:latin typeface="ＭＳ Ｐゴシック"/>
              <a:ea typeface="ＭＳ Ｐゴシック"/>
            </a:rPr>
            <a:t>FAX ０２５４－２３－５５８９</a:t>
          </a:r>
        </a:p>
        <a:p>
          <a:pPr algn="ctr" rtl="0">
            <a:lnSpc>
              <a:spcPts val="1200"/>
            </a:lnSpc>
            <a:defRPr sz="1000"/>
          </a:pPr>
          <a:r>
            <a:rPr lang="ja-JP" altLang="en-US" sz="1100" b="0" i="0" u="none" strike="noStrike" baseline="0">
              <a:solidFill>
                <a:srgbClr val="000000"/>
              </a:solidFill>
              <a:latin typeface="ＭＳ Ｐゴシック"/>
              <a:ea typeface="ＭＳ Ｐゴシック"/>
            </a:rPr>
            <a:t>MAIL kizai@shibata-kouiki.jp</a:t>
          </a:r>
          <a:endParaRPr lang="ja-JP" altLang="en-US"/>
        </a:p>
      </xdr:txBody>
    </xdr:sp>
    <xdr:clientData/>
  </xdr:twoCellAnchor>
  <xdr:twoCellAnchor>
    <xdr:from>
      <xdr:col>111</xdr:col>
      <xdr:colOff>266700</xdr:colOff>
      <xdr:row>51</xdr:row>
      <xdr:rowOff>9525</xdr:rowOff>
    </xdr:from>
    <xdr:to>
      <xdr:col>118</xdr:col>
      <xdr:colOff>266700</xdr:colOff>
      <xdr:row>57</xdr:row>
      <xdr:rowOff>66675</xdr:rowOff>
    </xdr:to>
    <xdr:sp macro="" textlink="">
      <xdr:nvSpPr>
        <xdr:cNvPr id="18438" name="Rectangle 1">
          <a:extLst>
            <a:ext uri="{FF2B5EF4-FFF2-40B4-BE49-F238E27FC236}">
              <a16:creationId xmlns:a16="http://schemas.microsoft.com/office/drawing/2014/main" id="{00000000-0008-0000-0F00-000006480000}"/>
            </a:ext>
          </a:extLst>
        </xdr:cNvPr>
        <xdr:cNvSpPr>
          <a:spLocks noChangeArrowheads="1"/>
        </xdr:cNvSpPr>
      </xdr:nvSpPr>
      <xdr:spPr bwMode="auto">
        <a:xfrm>
          <a:off x="30927675" y="9277350"/>
          <a:ext cx="1933575" cy="1085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お問合せ</a:t>
          </a:r>
        </a:p>
        <a:p>
          <a:pPr algn="ctr" rtl="0">
            <a:defRPr sz="1000"/>
          </a:pPr>
          <a:r>
            <a:rPr lang="ja-JP" altLang="en-US" sz="1100" b="0" i="0" u="none" strike="noStrike" baseline="0">
              <a:solidFill>
                <a:srgbClr val="000000"/>
              </a:solidFill>
              <a:latin typeface="ＭＳ Ｐゴシック"/>
              <a:ea typeface="ＭＳ Ｐゴシック"/>
            </a:rPr>
            <a:t>組合 事務局</a:t>
          </a:r>
        </a:p>
        <a:p>
          <a:pPr algn="ctr" rtl="0">
            <a:lnSpc>
              <a:spcPts val="1300"/>
            </a:lnSpc>
            <a:defRPr sz="1000"/>
          </a:pPr>
          <a:r>
            <a:rPr lang="ja-JP" altLang="en-US" sz="1100" b="0" i="0" u="none" strike="noStrike" baseline="0">
              <a:solidFill>
                <a:srgbClr val="000000"/>
              </a:solidFill>
              <a:latin typeface="ＭＳ Ｐゴシック"/>
              <a:ea typeface="ＭＳ Ｐゴシック"/>
            </a:rPr>
            <a:t>総務課 企画財政係</a:t>
          </a:r>
        </a:p>
        <a:p>
          <a:pPr algn="ctr" rtl="0">
            <a:lnSpc>
              <a:spcPts val="1300"/>
            </a:lnSpc>
            <a:defRPr sz="1000"/>
          </a:pPr>
          <a:r>
            <a:rPr lang="ja-JP" altLang="en-US" sz="1100" b="0" i="0" u="none" strike="noStrike" baseline="0">
              <a:solidFill>
                <a:srgbClr val="000000"/>
              </a:solidFill>
              <a:latin typeface="ＭＳ Ｐゴシック"/>
              <a:ea typeface="ＭＳ Ｐゴシック"/>
            </a:rPr>
            <a:t>TEL ０２５４－２６－１５０１</a:t>
          </a:r>
        </a:p>
        <a:p>
          <a:pPr algn="ctr" rtl="0">
            <a:defRPr sz="1000"/>
          </a:pPr>
          <a:r>
            <a:rPr lang="ja-JP" altLang="en-US" sz="1100" b="0" i="0" u="none" strike="noStrike" baseline="0">
              <a:solidFill>
                <a:srgbClr val="000000"/>
              </a:solidFill>
              <a:latin typeface="ＭＳ Ｐゴシック"/>
              <a:ea typeface="ＭＳ Ｐゴシック"/>
            </a:rPr>
            <a:t>FAX ０２５４－２３－５５８９</a:t>
          </a:r>
        </a:p>
        <a:p>
          <a:pPr algn="ctr" rtl="0">
            <a:lnSpc>
              <a:spcPts val="1200"/>
            </a:lnSpc>
            <a:defRPr sz="1000"/>
          </a:pPr>
          <a:r>
            <a:rPr lang="ja-JP" altLang="en-US" sz="1100" b="0" i="0" u="none" strike="noStrike" baseline="0">
              <a:solidFill>
                <a:srgbClr val="000000"/>
              </a:solidFill>
              <a:latin typeface="ＭＳ Ｐゴシック"/>
              <a:ea typeface="ＭＳ Ｐゴシック"/>
            </a:rPr>
            <a:t>MAIL kizai@shibata-kouiki.jp</a:t>
          </a:r>
          <a:endParaRPr lang="ja-JP" altLang="en-US"/>
        </a:p>
      </xdr:txBody>
    </xdr:sp>
    <xdr:clientData/>
  </xdr:twoCellAnchor>
  <xdr:twoCellAnchor>
    <xdr:from>
      <xdr:col>136</xdr:col>
      <xdr:colOff>0</xdr:colOff>
      <xdr:row>51</xdr:row>
      <xdr:rowOff>9525</xdr:rowOff>
    </xdr:from>
    <xdr:to>
      <xdr:col>143</xdr:col>
      <xdr:colOff>0</xdr:colOff>
      <xdr:row>57</xdr:row>
      <xdr:rowOff>66675</xdr:rowOff>
    </xdr:to>
    <xdr:sp macro="" textlink="">
      <xdr:nvSpPr>
        <xdr:cNvPr id="18439" name="Rectangle 1">
          <a:extLst>
            <a:ext uri="{FF2B5EF4-FFF2-40B4-BE49-F238E27FC236}">
              <a16:creationId xmlns:a16="http://schemas.microsoft.com/office/drawing/2014/main" id="{00000000-0008-0000-0F00-000007480000}"/>
            </a:ext>
          </a:extLst>
        </xdr:cNvPr>
        <xdr:cNvSpPr>
          <a:spLocks noChangeArrowheads="1"/>
        </xdr:cNvSpPr>
      </xdr:nvSpPr>
      <xdr:spPr bwMode="auto">
        <a:xfrm>
          <a:off x="37566600" y="9277350"/>
          <a:ext cx="1933575" cy="1085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お問合せ</a:t>
          </a:r>
        </a:p>
        <a:p>
          <a:pPr algn="ctr" rtl="0">
            <a:defRPr sz="1000"/>
          </a:pPr>
          <a:r>
            <a:rPr lang="ja-JP" altLang="en-US" sz="1100" b="0" i="0" u="none" strike="noStrike" baseline="0">
              <a:solidFill>
                <a:srgbClr val="000000"/>
              </a:solidFill>
              <a:latin typeface="ＭＳ Ｐゴシック"/>
              <a:ea typeface="ＭＳ Ｐゴシック"/>
            </a:rPr>
            <a:t>組合 事務局</a:t>
          </a:r>
        </a:p>
        <a:p>
          <a:pPr algn="ctr" rtl="0">
            <a:lnSpc>
              <a:spcPts val="1300"/>
            </a:lnSpc>
            <a:defRPr sz="1000"/>
          </a:pPr>
          <a:r>
            <a:rPr lang="ja-JP" altLang="en-US" sz="1100" b="0" i="0" u="none" strike="noStrike" baseline="0">
              <a:solidFill>
                <a:srgbClr val="000000"/>
              </a:solidFill>
              <a:latin typeface="ＭＳ Ｐゴシック"/>
              <a:ea typeface="ＭＳ Ｐゴシック"/>
            </a:rPr>
            <a:t>総務課 企画財政係</a:t>
          </a:r>
        </a:p>
        <a:p>
          <a:pPr algn="ctr" rtl="0">
            <a:lnSpc>
              <a:spcPts val="1300"/>
            </a:lnSpc>
            <a:defRPr sz="1000"/>
          </a:pPr>
          <a:r>
            <a:rPr lang="ja-JP" altLang="en-US" sz="1100" b="0" i="0" u="none" strike="noStrike" baseline="0">
              <a:solidFill>
                <a:srgbClr val="000000"/>
              </a:solidFill>
              <a:latin typeface="ＭＳ Ｐゴシック"/>
              <a:ea typeface="ＭＳ Ｐゴシック"/>
            </a:rPr>
            <a:t>TEL ０２５４－２６－１５０１</a:t>
          </a:r>
        </a:p>
        <a:p>
          <a:pPr algn="ctr" rtl="0">
            <a:defRPr sz="1000"/>
          </a:pPr>
          <a:r>
            <a:rPr lang="ja-JP" altLang="en-US" sz="1100" b="0" i="0" u="none" strike="noStrike" baseline="0">
              <a:solidFill>
                <a:srgbClr val="000000"/>
              </a:solidFill>
              <a:latin typeface="ＭＳ Ｐゴシック"/>
              <a:ea typeface="ＭＳ Ｐゴシック"/>
            </a:rPr>
            <a:t>FAX ０２５４－２３－５５８９</a:t>
          </a:r>
        </a:p>
        <a:p>
          <a:pPr algn="ctr" rtl="0">
            <a:lnSpc>
              <a:spcPts val="1200"/>
            </a:lnSpc>
            <a:defRPr sz="1000"/>
          </a:pPr>
          <a:r>
            <a:rPr lang="ja-JP" altLang="en-US" sz="1100" b="0" i="0" u="none" strike="noStrike" baseline="0">
              <a:solidFill>
                <a:srgbClr val="000000"/>
              </a:solidFill>
              <a:latin typeface="ＭＳ Ｐゴシック"/>
              <a:ea typeface="ＭＳ Ｐゴシック"/>
            </a:rPr>
            <a:t>MAIL kizai@shibata-kouiki.jp</a:t>
          </a:r>
          <a:endParaRPr lang="ja-JP" altLang="en-US"/>
        </a:p>
      </xdr:txBody>
    </xdr:sp>
    <xdr:clientData/>
  </xdr:twoCellAnchor>
  <xdr:twoCellAnchor>
    <xdr:from>
      <xdr:col>160</xdr:col>
      <xdr:colOff>0</xdr:colOff>
      <xdr:row>51</xdr:row>
      <xdr:rowOff>0</xdr:rowOff>
    </xdr:from>
    <xdr:to>
      <xdr:col>167</xdr:col>
      <xdr:colOff>0</xdr:colOff>
      <xdr:row>57</xdr:row>
      <xdr:rowOff>57150</xdr:rowOff>
    </xdr:to>
    <xdr:sp macro="" textlink="">
      <xdr:nvSpPr>
        <xdr:cNvPr id="18440" name="Rectangle 1">
          <a:extLst>
            <a:ext uri="{FF2B5EF4-FFF2-40B4-BE49-F238E27FC236}">
              <a16:creationId xmlns:a16="http://schemas.microsoft.com/office/drawing/2014/main" id="{00000000-0008-0000-0F00-000008480000}"/>
            </a:ext>
          </a:extLst>
        </xdr:cNvPr>
        <xdr:cNvSpPr>
          <a:spLocks noChangeArrowheads="1"/>
        </xdr:cNvSpPr>
      </xdr:nvSpPr>
      <xdr:spPr bwMode="auto">
        <a:xfrm>
          <a:off x="44196000" y="9267825"/>
          <a:ext cx="1933575" cy="1085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お問合せ</a:t>
          </a:r>
        </a:p>
        <a:p>
          <a:pPr algn="ctr" rtl="0">
            <a:defRPr sz="1000"/>
          </a:pPr>
          <a:r>
            <a:rPr lang="ja-JP" altLang="en-US" sz="1100" b="0" i="0" u="none" strike="noStrike" baseline="0">
              <a:solidFill>
                <a:srgbClr val="000000"/>
              </a:solidFill>
              <a:latin typeface="ＭＳ Ｐゴシック"/>
              <a:ea typeface="ＭＳ Ｐゴシック"/>
            </a:rPr>
            <a:t>組合 事務局</a:t>
          </a:r>
        </a:p>
        <a:p>
          <a:pPr algn="ctr" rtl="0">
            <a:lnSpc>
              <a:spcPts val="1300"/>
            </a:lnSpc>
            <a:defRPr sz="1000"/>
          </a:pPr>
          <a:r>
            <a:rPr lang="ja-JP" altLang="en-US" sz="1100" b="0" i="0" u="none" strike="noStrike" baseline="0">
              <a:solidFill>
                <a:srgbClr val="000000"/>
              </a:solidFill>
              <a:latin typeface="ＭＳ Ｐゴシック"/>
              <a:ea typeface="ＭＳ Ｐゴシック"/>
            </a:rPr>
            <a:t>総務課 企画財政係</a:t>
          </a:r>
        </a:p>
        <a:p>
          <a:pPr algn="ctr" rtl="0">
            <a:lnSpc>
              <a:spcPts val="1300"/>
            </a:lnSpc>
            <a:defRPr sz="1000"/>
          </a:pPr>
          <a:r>
            <a:rPr lang="ja-JP" altLang="en-US" sz="1100" b="0" i="0" u="none" strike="noStrike" baseline="0">
              <a:solidFill>
                <a:srgbClr val="000000"/>
              </a:solidFill>
              <a:latin typeface="ＭＳ Ｐゴシック"/>
              <a:ea typeface="ＭＳ Ｐゴシック"/>
            </a:rPr>
            <a:t>TEL ０２５４－２６－１５０１</a:t>
          </a:r>
        </a:p>
        <a:p>
          <a:pPr algn="ctr" rtl="0">
            <a:defRPr sz="1000"/>
          </a:pPr>
          <a:r>
            <a:rPr lang="ja-JP" altLang="en-US" sz="1100" b="0" i="0" u="none" strike="noStrike" baseline="0">
              <a:solidFill>
                <a:srgbClr val="000000"/>
              </a:solidFill>
              <a:latin typeface="ＭＳ Ｐゴシック"/>
              <a:ea typeface="ＭＳ Ｐゴシック"/>
            </a:rPr>
            <a:t>FAX ０２５４－２３－５５８９</a:t>
          </a:r>
        </a:p>
        <a:p>
          <a:pPr algn="ctr" rtl="0">
            <a:lnSpc>
              <a:spcPts val="1200"/>
            </a:lnSpc>
            <a:defRPr sz="1000"/>
          </a:pPr>
          <a:r>
            <a:rPr lang="ja-JP" altLang="en-US" sz="1100" b="0" i="0" u="none" strike="noStrike" baseline="0">
              <a:solidFill>
                <a:srgbClr val="000000"/>
              </a:solidFill>
              <a:latin typeface="ＭＳ Ｐゴシック"/>
              <a:ea typeface="ＭＳ Ｐゴシック"/>
            </a:rPr>
            <a:t>MAIL kizai@shibata-kouiki.jp</a:t>
          </a:r>
          <a:endParaRPr lang="ja-JP" altLang="en-US"/>
        </a:p>
      </xdr:txBody>
    </xdr:sp>
    <xdr:clientData/>
  </xdr:twoCellAnchor>
  <xdr:twoCellAnchor>
    <xdr:from>
      <xdr:col>184</xdr:col>
      <xdr:colOff>0</xdr:colOff>
      <xdr:row>51</xdr:row>
      <xdr:rowOff>9525</xdr:rowOff>
    </xdr:from>
    <xdr:to>
      <xdr:col>191</xdr:col>
      <xdr:colOff>0</xdr:colOff>
      <xdr:row>57</xdr:row>
      <xdr:rowOff>66675</xdr:rowOff>
    </xdr:to>
    <xdr:sp macro="" textlink="">
      <xdr:nvSpPr>
        <xdr:cNvPr id="18441" name="Rectangle 1">
          <a:extLst>
            <a:ext uri="{FF2B5EF4-FFF2-40B4-BE49-F238E27FC236}">
              <a16:creationId xmlns:a16="http://schemas.microsoft.com/office/drawing/2014/main" id="{00000000-0008-0000-0F00-000009480000}"/>
            </a:ext>
          </a:extLst>
        </xdr:cNvPr>
        <xdr:cNvSpPr>
          <a:spLocks noChangeArrowheads="1"/>
        </xdr:cNvSpPr>
      </xdr:nvSpPr>
      <xdr:spPr bwMode="auto">
        <a:xfrm>
          <a:off x="50825400" y="9277350"/>
          <a:ext cx="1933575" cy="1085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お問合せ</a:t>
          </a:r>
        </a:p>
        <a:p>
          <a:pPr algn="ctr" rtl="0">
            <a:defRPr sz="1000"/>
          </a:pPr>
          <a:r>
            <a:rPr lang="ja-JP" altLang="en-US" sz="1100" b="0" i="0" u="none" strike="noStrike" baseline="0">
              <a:solidFill>
                <a:srgbClr val="000000"/>
              </a:solidFill>
              <a:latin typeface="ＭＳ Ｐゴシック"/>
              <a:ea typeface="ＭＳ Ｐゴシック"/>
            </a:rPr>
            <a:t>組合 事務局</a:t>
          </a:r>
        </a:p>
        <a:p>
          <a:pPr algn="ctr" rtl="0">
            <a:lnSpc>
              <a:spcPts val="1300"/>
            </a:lnSpc>
            <a:defRPr sz="1000"/>
          </a:pPr>
          <a:r>
            <a:rPr lang="ja-JP" altLang="en-US" sz="1100" b="0" i="0" u="none" strike="noStrike" baseline="0">
              <a:solidFill>
                <a:srgbClr val="000000"/>
              </a:solidFill>
              <a:latin typeface="ＭＳ Ｐゴシック"/>
              <a:ea typeface="ＭＳ Ｐゴシック"/>
            </a:rPr>
            <a:t>総務課 企画財政係</a:t>
          </a:r>
        </a:p>
        <a:p>
          <a:pPr algn="ctr" rtl="0">
            <a:lnSpc>
              <a:spcPts val="1300"/>
            </a:lnSpc>
            <a:defRPr sz="1000"/>
          </a:pPr>
          <a:r>
            <a:rPr lang="ja-JP" altLang="en-US" sz="1100" b="0" i="0" u="none" strike="noStrike" baseline="0">
              <a:solidFill>
                <a:srgbClr val="000000"/>
              </a:solidFill>
              <a:latin typeface="ＭＳ Ｐゴシック"/>
              <a:ea typeface="ＭＳ Ｐゴシック"/>
            </a:rPr>
            <a:t>TEL ０２５４－２６－１５０１</a:t>
          </a:r>
        </a:p>
        <a:p>
          <a:pPr algn="ctr" rtl="0">
            <a:defRPr sz="1000"/>
          </a:pPr>
          <a:r>
            <a:rPr lang="ja-JP" altLang="en-US" sz="1100" b="0" i="0" u="none" strike="noStrike" baseline="0">
              <a:solidFill>
                <a:srgbClr val="000000"/>
              </a:solidFill>
              <a:latin typeface="ＭＳ Ｐゴシック"/>
              <a:ea typeface="ＭＳ Ｐゴシック"/>
            </a:rPr>
            <a:t>FAX ０２５４－２３－５５８９</a:t>
          </a:r>
        </a:p>
        <a:p>
          <a:pPr algn="ctr" rtl="0">
            <a:lnSpc>
              <a:spcPts val="1200"/>
            </a:lnSpc>
            <a:defRPr sz="1000"/>
          </a:pPr>
          <a:r>
            <a:rPr lang="ja-JP" altLang="en-US" sz="1100" b="0" i="0" u="none" strike="noStrike" baseline="0">
              <a:solidFill>
                <a:srgbClr val="000000"/>
              </a:solidFill>
              <a:latin typeface="ＭＳ Ｐゴシック"/>
              <a:ea typeface="ＭＳ Ｐゴシック"/>
            </a:rPr>
            <a:t>MAIL kizai@shibata-kouiki.jp</a:t>
          </a:r>
          <a:endParaRPr lang="ja-JP" altLang="en-US"/>
        </a:p>
      </xdr:txBody>
    </xdr:sp>
    <xdr:clientData/>
  </xdr:twoCellAnchor>
  <xdr:twoCellAnchor>
    <xdr:from>
      <xdr:col>208</xdr:col>
      <xdr:colOff>0</xdr:colOff>
      <xdr:row>51</xdr:row>
      <xdr:rowOff>0</xdr:rowOff>
    </xdr:from>
    <xdr:to>
      <xdr:col>215</xdr:col>
      <xdr:colOff>0</xdr:colOff>
      <xdr:row>57</xdr:row>
      <xdr:rowOff>57150</xdr:rowOff>
    </xdr:to>
    <xdr:sp macro="" textlink="">
      <xdr:nvSpPr>
        <xdr:cNvPr id="18442" name="Rectangle 1">
          <a:extLst>
            <a:ext uri="{FF2B5EF4-FFF2-40B4-BE49-F238E27FC236}">
              <a16:creationId xmlns:a16="http://schemas.microsoft.com/office/drawing/2014/main" id="{00000000-0008-0000-0F00-00000A480000}"/>
            </a:ext>
          </a:extLst>
        </xdr:cNvPr>
        <xdr:cNvSpPr>
          <a:spLocks noChangeArrowheads="1"/>
        </xdr:cNvSpPr>
      </xdr:nvSpPr>
      <xdr:spPr bwMode="auto">
        <a:xfrm>
          <a:off x="57454800" y="9267825"/>
          <a:ext cx="1933575" cy="1085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お問合せ</a:t>
          </a:r>
        </a:p>
        <a:p>
          <a:pPr algn="ctr" rtl="0">
            <a:defRPr sz="1000"/>
          </a:pPr>
          <a:r>
            <a:rPr lang="ja-JP" altLang="en-US" sz="1100" b="0" i="0" u="none" strike="noStrike" baseline="0">
              <a:solidFill>
                <a:srgbClr val="000000"/>
              </a:solidFill>
              <a:latin typeface="ＭＳ Ｐゴシック"/>
              <a:ea typeface="ＭＳ Ｐゴシック"/>
            </a:rPr>
            <a:t>組合 事務局</a:t>
          </a:r>
        </a:p>
        <a:p>
          <a:pPr algn="ctr" rtl="0">
            <a:lnSpc>
              <a:spcPts val="1300"/>
            </a:lnSpc>
            <a:defRPr sz="1000"/>
          </a:pPr>
          <a:r>
            <a:rPr lang="ja-JP" altLang="en-US" sz="1100" b="0" i="0" u="none" strike="noStrike" baseline="0">
              <a:solidFill>
                <a:srgbClr val="000000"/>
              </a:solidFill>
              <a:latin typeface="ＭＳ Ｐゴシック"/>
              <a:ea typeface="ＭＳ Ｐゴシック"/>
            </a:rPr>
            <a:t>総務課 企画財政係</a:t>
          </a:r>
        </a:p>
        <a:p>
          <a:pPr algn="ctr" rtl="0">
            <a:lnSpc>
              <a:spcPts val="1300"/>
            </a:lnSpc>
            <a:defRPr sz="1000"/>
          </a:pPr>
          <a:r>
            <a:rPr lang="ja-JP" altLang="en-US" sz="1100" b="0" i="0" u="none" strike="noStrike" baseline="0">
              <a:solidFill>
                <a:srgbClr val="000000"/>
              </a:solidFill>
              <a:latin typeface="ＭＳ Ｐゴシック"/>
              <a:ea typeface="ＭＳ Ｐゴシック"/>
            </a:rPr>
            <a:t>TEL ０２５４－２６－１５０１</a:t>
          </a:r>
        </a:p>
        <a:p>
          <a:pPr algn="ctr" rtl="0">
            <a:defRPr sz="1000"/>
          </a:pPr>
          <a:r>
            <a:rPr lang="ja-JP" altLang="en-US" sz="1100" b="0" i="0" u="none" strike="noStrike" baseline="0">
              <a:solidFill>
                <a:srgbClr val="000000"/>
              </a:solidFill>
              <a:latin typeface="ＭＳ Ｐゴシック"/>
              <a:ea typeface="ＭＳ Ｐゴシック"/>
            </a:rPr>
            <a:t>FAX ０２５４－２３－５５８９</a:t>
          </a:r>
        </a:p>
        <a:p>
          <a:pPr algn="ctr" rtl="0">
            <a:lnSpc>
              <a:spcPts val="1200"/>
            </a:lnSpc>
            <a:defRPr sz="1000"/>
          </a:pPr>
          <a:r>
            <a:rPr lang="ja-JP" altLang="en-US" sz="1100" b="0" i="0" u="none" strike="noStrike" baseline="0">
              <a:solidFill>
                <a:srgbClr val="000000"/>
              </a:solidFill>
              <a:latin typeface="ＭＳ Ｐゴシック"/>
              <a:ea typeface="ＭＳ Ｐゴシック"/>
            </a:rPr>
            <a:t>MAIL kizai@shibata-kouiki.jp</a:t>
          </a:r>
          <a:endParaRPr lang="ja-JP" altLang="en-US"/>
        </a:p>
      </xdr:txBody>
    </xdr:sp>
    <xdr:clientData/>
  </xdr:twoCellAnchor>
  <xdr:twoCellAnchor>
    <xdr:from>
      <xdr:col>232</xdr:col>
      <xdr:colOff>9525</xdr:colOff>
      <xdr:row>51</xdr:row>
      <xdr:rowOff>9525</xdr:rowOff>
    </xdr:from>
    <xdr:to>
      <xdr:col>239</xdr:col>
      <xdr:colOff>9525</xdr:colOff>
      <xdr:row>57</xdr:row>
      <xdr:rowOff>66675</xdr:rowOff>
    </xdr:to>
    <xdr:sp macro="" textlink="">
      <xdr:nvSpPr>
        <xdr:cNvPr id="18443" name="Rectangle 1">
          <a:extLst>
            <a:ext uri="{FF2B5EF4-FFF2-40B4-BE49-F238E27FC236}">
              <a16:creationId xmlns:a16="http://schemas.microsoft.com/office/drawing/2014/main" id="{00000000-0008-0000-0F00-00000B480000}"/>
            </a:ext>
          </a:extLst>
        </xdr:cNvPr>
        <xdr:cNvSpPr>
          <a:spLocks noChangeArrowheads="1"/>
        </xdr:cNvSpPr>
      </xdr:nvSpPr>
      <xdr:spPr bwMode="auto">
        <a:xfrm>
          <a:off x="64093725" y="9277350"/>
          <a:ext cx="1933575" cy="1085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お問合せ</a:t>
          </a:r>
        </a:p>
        <a:p>
          <a:pPr algn="ctr" rtl="0">
            <a:defRPr sz="1000"/>
          </a:pPr>
          <a:r>
            <a:rPr lang="ja-JP" altLang="en-US" sz="1100" b="0" i="0" u="none" strike="noStrike" baseline="0">
              <a:solidFill>
                <a:srgbClr val="000000"/>
              </a:solidFill>
              <a:latin typeface="ＭＳ Ｐゴシック"/>
              <a:ea typeface="ＭＳ Ｐゴシック"/>
            </a:rPr>
            <a:t>組合 事務局</a:t>
          </a:r>
        </a:p>
        <a:p>
          <a:pPr algn="ctr" rtl="0">
            <a:lnSpc>
              <a:spcPts val="1300"/>
            </a:lnSpc>
            <a:defRPr sz="1000"/>
          </a:pPr>
          <a:r>
            <a:rPr lang="ja-JP" altLang="en-US" sz="1100" b="0" i="0" u="none" strike="noStrike" baseline="0">
              <a:solidFill>
                <a:srgbClr val="000000"/>
              </a:solidFill>
              <a:latin typeface="ＭＳ Ｐゴシック"/>
              <a:ea typeface="ＭＳ Ｐゴシック"/>
            </a:rPr>
            <a:t>総務課 企画財政係</a:t>
          </a:r>
        </a:p>
        <a:p>
          <a:pPr algn="ctr" rtl="0">
            <a:lnSpc>
              <a:spcPts val="1300"/>
            </a:lnSpc>
            <a:defRPr sz="1000"/>
          </a:pPr>
          <a:r>
            <a:rPr lang="ja-JP" altLang="en-US" sz="1100" b="0" i="0" u="none" strike="noStrike" baseline="0">
              <a:solidFill>
                <a:srgbClr val="000000"/>
              </a:solidFill>
              <a:latin typeface="ＭＳ Ｐゴシック"/>
              <a:ea typeface="ＭＳ Ｐゴシック"/>
            </a:rPr>
            <a:t>TEL ０２５４－２６－１５０１</a:t>
          </a:r>
        </a:p>
        <a:p>
          <a:pPr algn="ctr" rtl="0">
            <a:defRPr sz="1000"/>
          </a:pPr>
          <a:r>
            <a:rPr lang="ja-JP" altLang="en-US" sz="1100" b="0" i="0" u="none" strike="noStrike" baseline="0">
              <a:solidFill>
                <a:srgbClr val="000000"/>
              </a:solidFill>
              <a:latin typeface="ＭＳ Ｐゴシック"/>
              <a:ea typeface="ＭＳ Ｐゴシック"/>
            </a:rPr>
            <a:t>FAX ０２５４－２３－５５８９</a:t>
          </a:r>
        </a:p>
        <a:p>
          <a:pPr algn="ctr" rtl="0">
            <a:lnSpc>
              <a:spcPts val="1200"/>
            </a:lnSpc>
            <a:defRPr sz="1000"/>
          </a:pPr>
          <a:r>
            <a:rPr lang="ja-JP" altLang="en-US" sz="1100" b="0" i="0" u="none" strike="noStrike" baseline="0">
              <a:solidFill>
                <a:srgbClr val="000000"/>
              </a:solidFill>
              <a:latin typeface="ＭＳ Ｐゴシック"/>
              <a:ea typeface="ＭＳ Ｐゴシック"/>
            </a:rPr>
            <a:t>MAIL kizai@shibata-kouiki.jp</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18.xml"/><Relationship Id="rId4"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6"/>
  </sheetPr>
  <dimension ref="A1:AI142"/>
  <sheetViews>
    <sheetView showRuler="0" view="pageBreakPreview" topLeftCell="A106" zoomScaleNormal="100" zoomScaleSheetLayoutView="100" workbookViewId="0">
      <selection activeCell="D66" sqref="D66:AA68"/>
    </sheetView>
  </sheetViews>
  <sheetFormatPr defaultRowHeight="11.25"/>
  <cols>
    <col min="1" max="5" width="3.375" style="12" customWidth="1"/>
    <col min="6" max="6" width="3.25" style="12" customWidth="1"/>
    <col min="7" max="28" width="3.375" style="12" customWidth="1"/>
    <col min="29" max="33" width="3.625" style="12" customWidth="1"/>
    <col min="34" max="16384" width="9" style="12"/>
  </cols>
  <sheetData>
    <row r="1" spans="1:35" ht="14.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row>
    <row r="2" spans="1:35" ht="14.25"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5" ht="14.2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35" ht="14.25" customHeight="1">
      <c r="A4" s="11"/>
      <c r="B4" s="11"/>
      <c r="C4" s="11"/>
      <c r="D4" s="13"/>
      <c r="E4" s="146" t="s">
        <v>126</v>
      </c>
      <c r="F4" s="146"/>
      <c r="G4" s="146"/>
      <c r="H4" s="146"/>
      <c r="I4" s="146"/>
      <c r="J4" s="13"/>
      <c r="K4" s="13"/>
      <c r="L4" s="13"/>
      <c r="M4" s="13"/>
      <c r="N4" s="13"/>
      <c r="O4" s="13"/>
      <c r="P4" s="13"/>
      <c r="Q4" s="13"/>
      <c r="R4" s="13"/>
      <c r="S4" s="13"/>
      <c r="T4" s="13"/>
      <c r="U4" s="13"/>
      <c r="V4" s="13"/>
      <c r="W4" s="13"/>
      <c r="X4" s="13"/>
      <c r="Y4" s="13"/>
      <c r="Z4" s="13"/>
      <c r="AA4" s="13"/>
      <c r="AB4" s="11"/>
      <c r="AC4" s="11"/>
    </row>
    <row r="5" spans="1:35" ht="13.5" customHeight="1">
      <c r="A5" s="11"/>
      <c r="B5" s="11"/>
      <c r="C5" s="11"/>
      <c r="D5" s="147" t="s">
        <v>127</v>
      </c>
      <c r="E5" s="148"/>
      <c r="F5" s="148"/>
      <c r="G5" s="150" t="s">
        <v>421</v>
      </c>
      <c r="H5" s="151"/>
      <c r="I5" s="151"/>
      <c r="J5" s="151"/>
      <c r="K5" s="151"/>
      <c r="L5" s="151"/>
      <c r="M5" s="151"/>
      <c r="N5" s="151"/>
      <c r="O5" s="152"/>
      <c r="P5" s="156" t="s">
        <v>128</v>
      </c>
      <c r="Q5" s="148"/>
      <c r="R5" s="148"/>
      <c r="S5" s="148"/>
      <c r="T5" s="157"/>
      <c r="U5" s="158"/>
      <c r="V5" s="158"/>
      <c r="W5" s="158"/>
      <c r="X5" s="158"/>
      <c r="Y5" s="158"/>
      <c r="Z5" s="158"/>
      <c r="AA5" s="159"/>
      <c r="AB5" s="11"/>
      <c r="AC5" s="11"/>
    </row>
    <row r="6" spans="1:35" ht="13.5" customHeight="1">
      <c r="A6" s="11"/>
      <c r="B6" s="11"/>
      <c r="C6" s="11"/>
      <c r="D6" s="149"/>
      <c r="E6" s="145"/>
      <c r="F6" s="145"/>
      <c r="G6" s="153"/>
      <c r="H6" s="154"/>
      <c r="I6" s="154"/>
      <c r="J6" s="154"/>
      <c r="K6" s="154"/>
      <c r="L6" s="154"/>
      <c r="M6" s="154"/>
      <c r="N6" s="154"/>
      <c r="O6" s="155"/>
      <c r="P6" s="145"/>
      <c r="Q6" s="145"/>
      <c r="R6" s="145"/>
      <c r="S6" s="145"/>
      <c r="T6" s="160"/>
      <c r="U6" s="160"/>
      <c r="V6" s="160"/>
      <c r="W6" s="160"/>
      <c r="X6" s="160"/>
      <c r="Y6" s="160"/>
      <c r="Z6" s="160"/>
      <c r="AA6" s="161"/>
      <c r="AB6" s="11"/>
      <c r="AC6" s="11"/>
    </row>
    <row r="7" spans="1:35" ht="13.5" customHeight="1">
      <c r="A7" s="11"/>
      <c r="B7" s="11"/>
      <c r="C7" s="11"/>
      <c r="D7" s="149" t="s">
        <v>129</v>
      </c>
      <c r="E7" s="145"/>
      <c r="F7" s="145"/>
      <c r="G7" s="162" t="s">
        <v>393</v>
      </c>
      <c r="H7" s="163"/>
      <c r="I7" s="163"/>
      <c r="J7" s="163"/>
      <c r="K7" s="163"/>
      <c r="L7" s="163"/>
      <c r="M7" s="163"/>
      <c r="N7" s="163"/>
      <c r="O7" s="164"/>
      <c r="P7" s="165" t="s">
        <v>130</v>
      </c>
      <c r="Q7" s="165"/>
      <c r="R7" s="165"/>
      <c r="S7" s="165"/>
      <c r="T7" s="145" t="s">
        <v>131</v>
      </c>
      <c r="U7" s="166"/>
      <c r="V7" s="166"/>
      <c r="W7" s="166"/>
      <c r="X7" s="166"/>
      <c r="Y7" s="166"/>
      <c r="Z7" s="166"/>
      <c r="AA7" s="167"/>
      <c r="AB7" s="11"/>
      <c r="AC7" s="11"/>
    </row>
    <row r="8" spans="1:35" ht="13.5" customHeight="1">
      <c r="A8" s="11"/>
      <c r="B8" s="11"/>
      <c r="C8" s="11"/>
      <c r="D8" s="149"/>
      <c r="E8" s="145"/>
      <c r="F8" s="145"/>
      <c r="G8" s="153"/>
      <c r="H8" s="154"/>
      <c r="I8" s="154"/>
      <c r="J8" s="154"/>
      <c r="K8" s="154"/>
      <c r="L8" s="154"/>
      <c r="M8" s="154"/>
      <c r="N8" s="154"/>
      <c r="O8" s="155"/>
      <c r="P8" s="165"/>
      <c r="Q8" s="165"/>
      <c r="R8" s="165"/>
      <c r="S8" s="165"/>
      <c r="T8" s="166"/>
      <c r="U8" s="166"/>
      <c r="V8" s="166"/>
      <c r="W8" s="166"/>
      <c r="X8" s="166"/>
      <c r="Y8" s="166"/>
      <c r="Z8" s="166"/>
      <c r="AA8" s="167"/>
      <c r="AB8" s="11"/>
      <c r="AC8" s="11"/>
      <c r="AI8" s="12" t="s">
        <v>396</v>
      </c>
    </row>
    <row r="9" spans="1:35" ht="13.5" customHeight="1">
      <c r="A9" s="11"/>
      <c r="B9" s="11"/>
      <c r="C9" s="11"/>
      <c r="D9" s="149" t="s">
        <v>132</v>
      </c>
      <c r="E9" s="145"/>
      <c r="F9" s="145"/>
      <c r="G9" s="145"/>
      <c r="H9" s="180" t="s">
        <v>339</v>
      </c>
      <c r="I9" s="180"/>
      <c r="J9" s="180"/>
      <c r="K9" s="180"/>
      <c r="L9" s="180" t="s">
        <v>339</v>
      </c>
      <c r="M9" s="180"/>
      <c r="N9" s="180"/>
      <c r="O9" s="180"/>
      <c r="P9" s="180" t="s">
        <v>339</v>
      </c>
      <c r="Q9" s="180"/>
      <c r="R9" s="180"/>
      <c r="S9" s="180"/>
      <c r="T9" s="180" t="s">
        <v>339</v>
      </c>
      <c r="U9" s="180"/>
      <c r="V9" s="180"/>
      <c r="W9" s="180"/>
      <c r="X9" s="180" t="s">
        <v>339</v>
      </c>
      <c r="Y9" s="180"/>
      <c r="Z9" s="180"/>
      <c r="AA9" s="181"/>
      <c r="AB9" s="11"/>
      <c r="AC9" s="11"/>
    </row>
    <row r="10" spans="1:35" ht="13.5" customHeight="1">
      <c r="A10" s="11"/>
      <c r="B10" s="11"/>
      <c r="C10" s="11"/>
      <c r="D10" s="149"/>
      <c r="E10" s="145"/>
      <c r="F10" s="145"/>
      <c r="G10" s="145"/>
      <c r="H10" s="144" t="s">
        <v>340</v>
      </c>
      <c r="I10" s="144"/>
      <c r="J10" s="144"/>
      <c r="K10" s="144"/>
      <c r="L10" s="144" t="s">
        <v>315</v>
      </c>
      <c r="M10" s="144"/>
      <c r="N10" s="144"/>
      <c r="O10" s="144"/>
      <c r="P10" s="144" t="s">
        <v>316</v>
      </c>
      <c r="Q10" s="144"/>
      <c r="R10" s="144"/>
      <c r="S10" s="144"/>
      <c r="T10" s="144" t="s">
        <v>317</v>
      </c>
      <c r="U10" s="144"/>
      <c r="V10" s="144"/>
      <c r="W10" s="144"/>
      <c r="X10" s="144" t="s">
        <v>318</v>
      </c>
      <c r="Y10" s="144"/>
      <c r="Z10" s="144"/>
      <c r="AA10" s="172"/>
      <c r="AB10" s="11"/>
      <c r="AC10" s="11"/>
    </row>
    <row r="11" spans="1:35" ht="13.5" customHeight="1">
      <c r="A11" s="11"/>
      <c r="B11" s="11"/>
      <c r="C11" s="11"/>
      <c r="D11" s="149"/>
      <c r="E11" s="145"/>
      <c r="F11" s="145"/>
      <c r="G11" s="145"/>
      <c r="H11" s="145"/>
      <c r="I11" s="145"/>
      <c r="J11" s="145"/>
      <c r="K11" s="145"/>
      <c r="L11" s="145"/>
      <c r="M11" s="145"/>
      <c r="N11" s="145"/>
      <c r="O11" s="145"/>
      <c r="P11" s="145"/>
      <c r="Q11" s="145"/>
      <c r="R11" s="145"/>
      <c r="S11" s="145"/>
      <c r="T11" s="145"/>
      <c r="U11" s="145"/>
      <c r="V11" s="145"/>
      <c r="W11" s="145"/>
      <c r="X11" s="145"/>
      <c r="Y11" s="145"/>
      <c r="Z11" s="145"/>
      <c r="AA11" s="173"/>
      <c r="AB11" s="11"/>
      <c r="AC11" s="11"/>
    </row>
    <row r="12" spans="1:35" ht="13.5" customHeight="1">
      <c r="A12" s="11"/>
      <c r="B12" s="11"/>
      <c r="C12" s="11"/>
      <c r="D12" s="174" t="s">
        <v>319</v>
      </c>
      <c r="E12" s="163"/>
      <c r="F12" s="164"/>
      <c r="G12" s="176" t="s">
        <v>417</v>
      </c>
      <c r="H12" s="176"/>
      <c r="I12" s="176">
        <v>3</v>
      </c>
      <c r="J12" s="176" t="s">
        <v>320</v>
      </c>
      <c r="K12" s="176"/>
      <c r="L12" s="176" t="s">
        <v>321</v>
      </c>
      <c r="M12" s="176"/>
      <c r="N12" s="176" t="s">
        <v>322</v>
      </c>
      <c r="O12" s="178"/>
      <c r="P12" s="162" t="s">
        <v>323</v>
      </c>
      <c r="Q12" s="163"/>
      <c r="R12" s="164"/>
      <c r="S12" s="162" t="s">
        <v>413</v>
      </c>
      <c r="T12" s="163"/>
      <c r="U12" s="163"/>
      <c r="V12" s="168" t="s">
        <v>324</v>
      </c>
      <c r="W12" s="163"/>
      <c r="X12" s="163"/>
      <c r="Y12" s="163"/>
      <c r="Z12" s="168" t="s">
        <v>325</v>
      </c>
      <c r="AA12" s="170"/>
      <c r="AB12" s="11"/>
      <c r="AC12" s="11"/>
    </row>
    <row r="13" spans="1:35" ht="13.5" customHeight="1">
      <c r="A13" s="11"/>
      <c r="B13" s="11"/>
      <c r="C13" s="11"/>
      <c r="D13" s="175"/>
      <c r="E13" s="154"/>
      <c r="F13" s="155"/>
      <c r="G13" s="177"/>
      <c r="H13" s="177"/>
      <c r="I13" s="177"/>
      <c r="J13" s="177"/>
      <c r="K13" s="177"/>
      <c r="L13" s="177"/>
      <c r="M13" s="177"/>
      <c r="N13" s="177"/>
      <c r="O13" s="179"/>
      <c r="P13" s="153"/>
      <c r="Q13" s="154"/>
      <c r="R13" s="155"/>
      <c r="S13" s="153"/>
      <c r="T13" s="154"/>
      <c r="U13" s="154"/>
      <c r="V13" s="169"/>
      <c r="W13" s="154"/>
      <c r="X13" s="154"/>
      <c r="Y13" s="154"/>
      <c r="Z13" s="169"/>
      <c r="AA13" s="171"/>
      <c r="AB13" s="11"/>
      <c r="AC13" s="11"/>
    </row>
    <row r="14" spans="1:35" ht="13.5" customHeight="1">
      <c r="A14" s="11"/>
      <c r="B14" s="11"/>
      <c r="C14" s="11"/>
      <c r="D14" s="174" t="s">
        <v>326</v>
      </c>
      <c r="E14" s="163"/>
      <c r="F14" s="164"/>
      <c r="G14" s="176" t="s">
        <v>417</v>
      </c>
      <c r="H14" s="176"/>
      <c r="I14" s="176"/>
      <c r="J14" s="176" t="s">
        <v>320</v>
      </c>
      <c r="K14" s="176"/>
      <c r="L14" s="176" t="s">
        <v>321</v>
      </c>
      <c r="M14" s="176"/>
      <c r="N14" s="176" t="s">
        <v>322</v>
      </c>
      <c r="O14" s="176"/>
      <c r="P14" s="162" t="s">
        <v>327</v>
      </c>
      <c r="Q14" s="163"/>
      <c r="R14" s="164"/>
      <c r="S14" s="176" t="s">
        <v>417</v>
      </c>
      <c r="T14" s="176"/>
      <c r="U14" s="176"/>
      <c r="V14" s="176" t="s">
        <v>320</v>
      </c>
      <c r="W14" s="176"/>
      <c r="X14" s="176" t="s">
        <v>321</v>
      </c>
      <c r="Y14" s="176"/>
      <c r="Z14" s="176" t="s">
        <v>322</v>
      </c>
      <c r="AA14" s="170"/>
      <c r="AB14" s="11"/>
      <c r="AC14" s="11"/>
    </row>
    <row r="15" spans="1:35" ht="13.5" customHeight="1">
      <c r="A15" s="11"/>
      <c r="B15" s="11"/>
      <c r="C15" s="11"/>
      <c r="D15" s="175"/>
      <c r="E15" s="154"/>
      <c r="F15" s="155"/>
      <c r="G15" s="177"/>
      <c r="H15" s="177"/>
      <c r="I15" s="177"/>
      <c r="J15" s="177"/>
      <c r="K15" s="177"/>
      <c r="L15" s="177"/>
      <c r="M15" s="177"/>
      <c r="N15" s="177"/>
      <c r="O15" s="177"/>
      <c r="P15" s="153"/>
      <c r="Q15" s="154"/>
      <c r="R15" s="155"/>
      <c r="S15" s="177"/>
      <c r="T15" s="177"/>
      <c r="U15" s="177"/>
      <c r="V15" s="177"/>
      <c r="W15" s="177"/>
      <c r="X15" s="177"/>
      <c r="Y15" s="177"/>
      <c r="Z15" s="177"/>
      <c r="AA15" s="171"/>
      <c r="AB15" s="11"/>
      <c r="AC15" s="11"/>
    </row>
    <row r="16" spans="1:35" ht="13.5" customHeight="1">
      <c r="A16" s="11"/>
      <c r="B16" s="11"/>
      <c r="C16" s="11"/>
      <c r="D16" s="174" t="s">
        <v>328</v>
      </c>
      <c r="E16" s="163"/>
      <c r="F16" s="164"/>
      <c r="G16" s="176" t="s">
        <v>417</v>
      </c>
      <c r="H16" s="176"/>
      <c r="I16" s="176"/>
      <c r="J16" s="176" t="s">
        <v>320</v>
      </c>
      <c r="K16" s="176"/>
      <c r="L16" s="176" t="s">
        <v>321</v>
      </c>
      <c r="M16" s="176"/>
      <c r="N16" s="176" t="s">
        <v>322</v>
      </c>
      <c r="O16" s="176"/>
      <c r="P16" s="162"/>
      <c r="Q16" s="163"/>
      <c r="R16" s="164"/>
      <c r="S16" s="176" t="s">
        <v>417</v>
      </c>
      <c r="T16" s="176"/>
      <c r="U16" s="176"/>
      <c r="V16" s="176" t="s">
        <v>320</v>
      </c>
      <c r="W16" s="176"/>
      <c r="X16" s="176" t="s">
        <v>321</v>
      </c>
      <c r="Y16" s="176"/>
      <c r="Z16" s="176" t="s">
        <v>322</v>
      </c>
      <c r="AA16" s="170"/>
      <c r="AB16" s="11"/>
      <c r="AC16" s="11"/>
    </row>
    <row r="17" spans="1:29" ht="13.5" customHeight="1">
      <c r="A17" s="11"/>
      <c r="B17" s="11"/>
      <c r="C17" s="11"/>
      <c r="D17" s="175"/>
      <c r="E17" s="154"/>
      <c r="F17" s="155"/>
      <c r="G17" s="177"/>
      <c r="H17" s="177"/>
      <c r="I17" s="177"/>
      <c r="J17" s="177"/>
      <c r="K17" s="177"/>
      <c r="L17" s="177"/>
      <c r="M17" s="177"/>
      <c r="N17" s="177"/>
      <c r="O17" s="177"/>
      <c r="P17" s="153"/>
      <c r="Q17" s="154"/>
      <c r="R17" s="155"/>
      <c r="S17" s="177"/>
      <c r="T17" s="177"/>
      <c r="U17" s="177"/>
      <c r="V17" s="177"/>
      <c r="W17" s="177"/>
      <c r="X17" s="177"/>
      <c r="Y17" s="177"/>
      <c r="Z17" s="177"/>
      <c r="AA17" s="171"/>
      <c r="AB17" s="11"/>
      <c r="AC17" s="11"/>
    </row>
    <row r="18" spans="1:29" ht="21.75" customHeight="1">
      <c r="A18" s="11"/>
      <c r="B18" s="11"/>
      <c r="C18" s="11"/>
      <c r="D18" s="191" t="s">
        <v>223</v>
      </c>
      <c r="E18" s="192"/>
      <c r="F18" s="192"/>
      <c r="G18" s="192" t="s">
        <v>329</v>
      </c>
      <c r="H18" s="192"/>
      <c r="I18" s="192"/>
      <c r="J18" s="192" t="s">
        <v>330</v>
      </c>
      <c r="K18" s="192"/>
      <c r="L18" s="193"/>
      <c r="M18" s="192" t="s">
        <v>414</v>
      </c>
      <c r="N18" s="192"/>
      <c r="O18" s="193"/>
      <c r="P18" s="194" t="s">
        <v>331</v>
      </c>
      <c r="Q18" s="195"/>
      <c r="R18" s="195"/>
      <c r="S18" s="198"/>
      <c r="T18" s="182" t="s">
        <v>332</v>
      </c>
      <c r="U18" s="182"/>
      <c r="V18" s="176" t="s">
        <v>333</v>
      </c>
      <c r="W18" s="182" t="s">
        <v>334</v>
      </c>
      <c r="X18" s="182"/>
      <c r="Y18" s="182"/>
      <c r="Z18" s="176" t="s">
        <v>335</v>
      </c>
      <c r="AA18" s="185"/>
      <c r="AB18" s="11"/>
      <c r="AC18" s="11"/>
    </row>
    <row r="19" spans="1:29" ht="10.5" customHeight="1">
      <c r="A19" s="11"/>
      <c r="B19" s="11"/>
      <c r="C19" s="11"/>
      <c r="D19" s="187"/>
      <c r="E19" s="188"/>
      <c r="F19" s="188"/>
      <c r="G19" s="188"/>
      <c r="H19" s="188"/>
      <c r="I19" s="188"/>
      <c r="J19" s="188"/>
      <c r="K19" s="188"/>
      <c r="L19" s="188"/>
      <c r="M19" s="188"/>
      <c r="N19" s="188"/>
      <c r="O19" s="188"/>
      <c r="P19" s="196"/>
      <c r="Q19" s="197"/>
      <c r="R19" s="197"/>
      <c r="S19" s="199"/>
      <c r="T19" s="183"/>
      <c r="U19" s="183"/>
      <c r="V19" s="184"/>
      <c r="W19" s="183"/>
      <c r="X19" s="183"/>
      <c r="Y19" s="183"/>
      <c r="Z19" s="184"/>
      <c r="AA19" s="186"/>
      <c r="AB19" s="11"/>
      <c r="AC19" s="11"/>
    </row>
    <row r="20" spans="1:29" ht="14.25" customHeight="1">
      <c r="A20" s="11"/>
      <c r="B20" s="11"/>
      <c r="C20" s="11"/>
      <c r="D20" s="187"/>
      <c r="E20" s="188"/>
      <c r="F20" s="188"/>
      <c r="G20" s="188"/>
      <c r="H20" s="188"/>
      <c r="I20" s="188"/>
      <c r="J20" s="188"/>
      <c r="K20" s="188"/>
      <c r="L20" s="188"/>
      <c r="M20" s="188"/>
      <c r="N20" s="188"/>
      <c r="O20" s="188"/>
      <c r="P20" s="189"/>
      <c r="Q20" s="200" t="s">
        <v>341</v>
      </c>
      <c r="R20" s="200"/>
      <c r="S20" s="200"/>
      <c r="T20" s="201"/>
      <c r="U20" s="201"/>
      <c r="V20" s="201"/>
      <c r="W20" s="201"/>
      <c r="X20" s="201"/>
      <c r="Y20" s="201"/>
      <c r="Z20" s="201"/>
      <c r="AA20" s="202"/>
      <c r="AB20" s="11"/>
      <c r="AC20" s="11"/>
    </row>
    <row r="21" spans="1:29" ht="14.25" customHeight="1">
      <c r="A21" s="11"/>
      <c r="B21" s="11"/>
      <c r="C21" s="11"/>
      <c r="D21" s="187"/>
      <c r="E21" s="188"/>
      <c r="F21" s="188"/>
      <c r="G21" s="188"/>
      <c r="H21" s="188"/>
      <c r="I21" s="188"/>
      <c r="J21" s="188"/>
      <c r="K21" s="188"/>
      <c r="L21" s="188"/>
      <c r="M21" s="188"/>
      <c r="N21" s="188"/>
      <c r="O21" s="188"/>
      <c r="P21" s="189"/>
      <c r="Q21" s="201"/>
      <c r="R21" s="201"/>
      <c r="S21" s="205"/>
      <c r="T21" s="205"/>
      <c r="U21" s="205"/>
      <c r="V21" s="205"/>
      <c r="W21" s="205"/>
      <c r="X21" s="205"/>
      <c r="Y21" s="201"/>
      <c r="Z21" s="201"/>
      <c r="AA21" s="202"/>
      <c r="AB21" s="11"/>
      <c r="AC21" s="11"/>
    </row>
    <row r="22" spans="1:29" ht="14.25" customHeight="1">
      <c r="A22" s="11"/>
      <c r="B22" s="11"/>
      <c r="C22" s="11"/>
      <c r="D22" s="187"/>
      <c r="E22" s="188"/>
      <c r="F22" s="188"/>
      <c r="G22" s="188"/>
      <c r="H22" s="188"/>
      <c r="I22" s="188"/>
      <c r="J22" s="188"/>
      <c r="K22" s="188"/>
      <c r="L22" s="188"/>
      <c r="M22" s="188"/>
      <c r="N22" s="188"/>
      <c r="O22" s="188"/>
      <c r="P22" s="190"/>
      <c r="Q22" s="203"/>
      <c r="R22" s="203"/>
      <c r="S22" s="206"/>
      <c r="T22" s="206"/>
      <c r="U22" s="206"/>
      <c r="V22" s="206"/>
      <c r="W22" s="206"/>
      <c r="X22" s="206"/>
      <c r="Y22" s="203"/>
      <c r="Z22" s="203"/>
      <c r="AA22" s="204"/>
      <c r="AB22" s="11"/>
      <c r="AC22" s="11"/>
    </row>
    <row r="23" spans="1:29" ht="24" customHeight="1">
      <c r="A23" s="11"/>
      <c r="B23" s="11"/>
      <c r="C23" s="11"/>
      <c r="D23" s="207" t="s">
        <v>297</v>
      </c>
      <c r="E23" s="208"/>
      <c r="F23" s="209"/>
      <c r="G23" s="210" t="s">
        <v>342</v>
      </c>
      <c r="H23" s="208"/>
      <c r="I23" s="209"/>
      <c r="J23" s="210" t="s">
        <v>415</v>
      </c>
      <c r="K23" s="208"/>
      <c r="L23" s="209"/>
      <c r="M23" s="210" t="s">
        <v>416</v>
      </c>
      <c r="N23" s="208"/>
      <c r="O23" s="209"/>
      <c r="P23" s="194" t="s">
        <v>133</v>
      </c>
      <c r="Q23" s="211"/>
      <c r="R23" s="211"/>
      <c r="S23" s="211"/>
      <c r="T23" s="211"/>
      <c r="U23" s="211"/>
      <c r="V23" s="198"/>
      <c r="W23" s="198"/>
      <c r="X23" s="198"/>
      <c r="Y23" s="198"/>
      <c r="Z23" s="198"/>
      <c r="AA23" s="185"/>
      <c r="AB23" s="11"/>
      <c r="AC23" s="11"/>
    </row>
    <row r="24" spans="1:29" ht="8.25" customHeight="1">
      <c r="A24" s="11"/>
      <c r="B24" s="11"/>
      <c r="C24" s="11"/>
      <c r="D24" s="216"/>
      <c r="E24" s="217"/>
      <c r="F24" s="217"/>
      <c r="G24" s="217"/>
      <c r="H24" s="217"/>
      <c r="I24" s="217"/>
      <c r="J24" s="217"/>
      <c r="K24" s="217"/>
      <c r="L24" s="217"/>
      <c r="M24" s="217"/>
      <c r="N24" s="217"/>
      <c r="O24" s="217"/>
      <c r="P24" s="212"/>
      <c r="Q24" s="213"/>
      <c r="R24" s="213"/>
      <c r="S24" s="213"/>
      <c r="T24" s="213"/>
      <c r="U24" s="213"/>
      <c r="V24" s="214"/>
      <c r="W24" s="214"/>
      <c r="X24" s="214"/>
      <c r="Y24" s="214"/>
      <c r="Z24" s="214"/>
      <c r="AA24" s="215"/>
      <c r="AB24" s="11"/>
      <c r="AC24" s="11"/>
    </row>
    <row r="25" spans="1:29" ht="13.5" customHeight="1">
      <c r="A25" s="11"/>
      <c r="B25" s="11"/>
      <c r="C25" s="11"/>
      <c r="D25" s="216"/>
      <c r="E25" s="217"/>
      <c r="F25" s="217"/>
      <c r="G25" s="217"/>
      <c r="H25" s="217"/>
      <c r="I25" s="217"/>
      <c r="J25" s="217"/>
      <c r="K25" s="217"/>
      <c r="L25" s="217"/>
      <c r="M25" s="217"/>
      <c r="N25" s="217"/>
      <c r="O25" s="189"/>
      <c r="P25" s="220" t="s">
        <v>392</v>
      </c>
      <c r="Q25" s="221"/>
      <c r="R25" s="221"/>
      <c r="S25" s="221"/>
      <c r="T25" s="222" t="s">
        <v>134</v>
      </c>
      <c r="U25" s="223"/>
      <c r="V25" s="223"/>
      <c r="W25" s="223"/>
      <c r="X25" s="223"/>
      <c r="Y25" s="223"/>
      <c r="Z25" s="223"/>
      <c r="AA25" s="224"/>
      <c r="AB25" s="22"/>
      <c r="AC25" s="11"/>
    </row>
    <row r="26" spans="1:29" ht="15" customHeight="1">
      <c r="A26" s="11"/>
      <c r="B26" s="11"/>
      <c r="C26" s="11"/>
      <c r="D26" s="216"/>
      <c r="E26" s="217"/>
      <c r="F26" s="217"/>
      <c r="G26" s="217"/>
      <c r="H26" s="217"/>
      <c r="I26" s="217"/>
      <c r="J26" s="217"/>
      <c r="K26" s="217"/>
      <c r="L26" s="217"/>
      <c r="M26" s="217"/>
      <c r="N26" s="217"/>
      <c r="O26" s="189"/>
      <c r="P26" s="189"/>
      <c r="Q26" s="201"/>
      <c r="R26" s="201"/>
      <c r="S26" s="225"/>
      <c r="T26" s="189"/>
      <c r="U26" s="201"/>
      <c r="V26" s="201"/>
      <c r="W26" s="201"/>
      <c r="X26" s="201"/>
      <c r="Y26" s="201"/>
      <c r="Z26" s="201"/>
      <c r="AA26" s="202"/>
      <c r="AB26" s="22"/>
      <c r="AC26" s="11"/>
    </row>
    <row r="27" spans="1:29" ht="17.25" customHeight="1">
      <c r="A27" s="11"/>
      <c r="B27" s="11"/>
      <c r="C27" s="11"/>
      <c r="D27" s="218"/>
      <c r="E27" s="219"/>
      <c r="F27" s="219"/>
      <c r="G27" s="219"/>
      <c r="H27" s="219"/>
      <c r="I27" s="219"/>
      <c r="J27" s="219"/>
      <c r="K27" s="219"/>
      <c r="L27" s="219"/>
      <c r="M27" s="219"/>
      <c r="N27" s="219"/>
      <c r="O27" s="190"/>
      <c r="P27" s="190"/>
      <c r="Q27" s="203"/>
      <c r="R27" s="203"/>
      <c r="S27" s="226"/>
      <c r="T27" s="190"/>
      <c r="U27" s="203"/>
      <c r="V27" s="203"/>
      <c r="W27" s="203"/>
      <c r="X27" s="203"/>
      <c r="Y27" s="203"/>
      <c r="Z27" s="203"/>
      <c r="AA27" s="204"/>
      <c r="AB27" s="22"/>
      <c r="AC27" s="11"/>
    </row>
    <row r="28" spans="1:29" ht="14.25" customHeight="1">
      <c r="A28" s="11"/>
      <c r="B28" s="11"/>
      <c r="C28" s="11"/>
      <c r="D28" s="241"/>
      <c r="E28" s="180"/>
      <c r="F28" s="242"/>
      <c r="G28" s="180"/>
      <c r="H28" s="180"/>
      <c r="I28" s="180"/>
      <c r="J28" s="180"/>
      <c r="K28" s="180"/>
      <c r="L28" s="180"/>
      <c r="M28" s="243"/>
      <c r="N28" s="180"/>
      <c r="O28" s="180"/>
      <c r="P28" s="244" t="s">
        <v>135</v>
      </c>
      <c r="Q28" s="223"/>
      <c r="R28" s="223"/>
      <c r="S28" s="223"/>
      <c r="T28" s="223"/>
      <c r="U28" s="223"/>
      <c r="V28" s="223"/>
      <c r="W28" s="223"/>
      <c r="X28" s="223"/>
      <c r="Y28" s="223"/>
      <c r="Z28" s="223"/>
      <c r="AA28" s="224"/>
      <c r="AB28" s="11"/>
      <c r="AC28" s="11"/>
    </row>
    <row r="29" spans="1:29" ht="16.5" customHeight="1">
      <c r="A29" s="11"/>
      <c r="B29" s="11"/>
      <c r="C29" s="11"/>
      <c r="D29" s="216"/>
      <c r="E29" s="217"/>
      <c r="F29" s="217"/>
      <c r="G29" s="217"/>
      <c r="H29" s="217"/>
      <c r="I29" s="217"/>
      <c r="J29" s="217"/>
      <c r="K29" s="217"/>
      <c r="L29" s="217"/>
      <c r="M29" s="217"/>
      <c r="N29" s="217"/>
      <c r="O29" s="217"/>
      <c r="P29" s="19" t="s">
        <v>408</v>
      </c>
      <c r="Q29" s="223" t="s">
        <v>137</v>
      </c>
      <c r="R29" s="223"/>
      <c r="S29" s="223"/>
      <c r="T29" s="20"/>
      <c r="U29" s="20"/>
      <c r="V29" s="20"/>
      <c r="W29" s="20"/>
      <c r="X29" s="20"/>
      <c r="Y29" s="20"/>
      <c r="Z29" s="20"/>
      <c r="AA29" s="21"/>
      <c r="AB29" s="11"/>
      <c r="AC29" s="11"/>
    </row>
    <row r="30" spans="1:29" ht="16.5" customHeight="1">
      <c r="A30" s="11"/>
      <c r="B30" s="11"/>
      <c r="C30" s="11"/>
      <c r="D30" s="216"/>
      <c r="E30" s="217"/>
      <c r="F30" s="217"/>
      <c r="G30" s="217"/>
      <c r="H30" s="217"/>
      <c r="I30" s="217"/>
      <c r="J30" s="217"/>
      <c r="K30" s="217"/>
      <c r="L30" s="217"/>
      <c r="M30" s="217"/>
      <c r="N30" s="217"/>
      <c r="O30" s="189"/>
      <c r="P30" s="14" t="s">
        <v>136</v>
      </c>
      <c r="Q30" s="201" t="s">
        <v>138</v>
      </c>
      <c r="R30" s="201"/>
      <c r="S30" s="201"/>
      <c r="T30" s="227" t="s">
        <v>139</v>
      </c>
      <c r="U30" s="227"/>
      <c r="V30" s="227"/>
      <c r="W30" s="227"/>
      <c r="X30" s="227"/>
      <c r="Y30" s="227"/>
      <c r="Z30" s="227"/>
      <c r="AA30" s="228"/>
      <c r="AB30" s="11"/>
      <c r="AC30" s="11"/>
    </row>
    <row r="31" spans="1:29" ht="16.5" customHeight="1">
      <c r="A31" s="11"/>
      <c r="B31" s="11"/>
      <c r="C31" s="11"/>
      <c r="D31" s="216"/>
      <c r="E31" s="217"/>
      <c r="F31" s="217"/>
      <c r="G31" s="217"/>
      <c r="H31" s="217"/>
      <c r="I31" s="217"/>
      <c r="J31" s="217"/>
      <c r="K31" s="217"/>
      <c r="L31" s="217"/>
      <c r="M31" s="217"/>
      <c r="N31" s="217"/>
      <c r="O31" s="189"/>
      <c r="P31" s="14" t="s">
        <v>136</v>
      </c>
      <c r="Q31" s="201" t="s">
        <v>140</v>
      </c>
      <c r="R31" s="201"/>
      <c r="S31" s="201"/>
      <c r="T31" s="227"/>
      <c r="U31" s="227"/>
      <c r="V31" s="227"/>
      <c r="W31" s="227"/>
      <c r="X31" s="227"/>
      <c r="Y31" s="227"/>
      <c r="Z31" s="227"/>
      <c r="AA31" s="228"/>
      <c r="AB31" s="11"/>
      <c r="AC31" s="11"/>
    </row>
    <row r="32" spans="1:29" ht="16.5" customHeight="1">
      <c r="A32" s="11"/>
      <c r="B32" s="11"/>
      <c r="C32" s="11"/>
      <c r="D32" s="218"/>
      <c r="E32" s="219"/>
      <c r="F32" s="219"/>
      <c r="G32" s="219"/>
      <c r="H32" s="219"/>
      <c r="I32" s="219"/>
      <c r="J32" s="219"/>
      <c r="K32" s="219"/>
      <c r="L32" s="219"/>
      <c r="M32" s="219"/>
      <c r="N32" s="219"/>
      <c r="O32" s="190"/>
      <c r="P32" s="15" t="s">
        <v>136</v>
      </c>
      <c r="Q32" s="203" t="s">
        <v>395</v>
      </c>
      <c r="R32" s="203"/>
      <c r="S32" s="203"/>
      <c r="T32" s="24" t="s">
        <v>336</v>
      </c>
      <c r="U32" s="23"/>
      <c r="V32" s="23"/>
      <c r="W32" s="15"/>
      <c r="X32" s="16"/>
      <c r="Y32" s="16"/>
      <c r="Z32" s="16"/>
      <c r="AA32" s="17"/>
      <c r="AB32" s="11"/>
      <c r="AC32" s="11"/>
    </row>
    <row r="33" spans="1:29" ht="10.5" customHeight="1">
      <c r="A33" s="11"/>
      <c r="B33" s="11"/>
      <c r="C33" s="11"/>
      <c r="D33" s="25" t="s">
        <v>339</v>
      </c>
      <c r="E33" s="18" t="s">
        <v>339</v>
      </c>
      <c r="F33" s="18" t="s">
        <v>339</v>
      </c>
      <c r="G33" s="18" t="s">
        <v>339</v>
      </c>
      <c r="H33" s="18" t="s">
        <v>339</v>
      </c>
      <c r="I33" s="18" t="s">
        <v>339</v>
      </c>
      <c r="J33" s="18" t="s">
        <v>339</v>
      </c>
      <c r="K33" s="18" t="s">
        <v>339</v>
      </c>
      <c r="L33" s="18" t="s">
        <v>339</v>
      </c>
      <c r="M33" s="18" t="s">
        <v>339</v>
      </c>
      <c r="N33" s="18" t="s">
        <v>339</v>
      </c>
      <c r="O33" s="18" t="s">
        <v>339</v>
      </c>
      <c r="P33" s="26" t="s">
        <v>339</v>
      </c>
      <c r="Q33" s="26" t="s">
        <v>339</v>
      </c>
      <c r="R33" s="26" t="s">
        <v>339</v>
      </c>
      <c r="S33" s="26" t="s">
        <v>339</v>
      </c>
      <c r="T33" s="26" t="s">
        <v>339</v>
      </c>
      <c r="U33" s="26" t="s">
        <v>339</v>
      </c>
      <c r="V33" s="26" t="s">
        <v>339</v>
      </c>
      <c r="W33" s="26" t="s">
        <v>339</v>
      </c>
      <c r="X33" s="26" t="s">
        <v>339</v>
      </c>
      <c r="Y33" s="26" t="s">
        <v>339</v>
      </c>
      <c r="Z33" s="26" t="s">
        <v>339</v>
      </c>
      <c r="AA33" s="27"/>
      <c r="AB33" s="11"/>
      <c r="AC33" s="11"/>
    </row>
    <row r="34" spans="1:29" ht="10.5" customHeight="1">
      <c r="A34" s="11"/>
      <c r="B34" s="11"/>
      <c r="C34" s="11"/>
      <c r="D34" s="229" t="s">
        <v>155</v>
      </c>
      <c r="E34" s="230"/>
      <c r="F34" s="230"/>
      <c r="G34" s="230"/>
      <c r="H34" s="230"/>
      <c r="I34" s="230"/>
      <c r="J34" s="230"/>
      <c r="K34" s="230"/>
      <c r="L34" s="230"/>
      <c r="M34" s="230"/>
      <c r="N34" s="230"/>
      <c r="O34" s="230"/>
      <c r="P34" s="230"/>
      <c r="Q34" s="230"/>
      <c r="R34" s="230"/>
      <c r="S34" s="230"/>
      <c r="T34" s="230"/>
      <c r="U34" s="230"/>
      <c r="V34" s="230"/>
      <c r="W34" s="230"/>
      <c r="X34" s="230"/>
      <c r="Y34" s="230"/>
      <c r="Z34" s="230"/>
      <c r="AA34" s="231"/>
      <c r="AB34" s="11"/>
      <c r="AC34" s="11"/>
    </row>
    <row r="35" spans="1:29" ht="10.5" customHeight="1">
      <c r="A35" s="11"/>
      <c r="B35" s="11"/>
      <c r="C35" s="11"/>
      <c r="D35" s="232"/>
      <c r="E35" s="233"/>
      <c r="F35" s="233"/>
      <c r="G35" s="233"/>
      <c r="H35" s="233"/>
      <c r="I35" s="233"/>
      <c r="J35" s="233"/>
      <c r="K35" s="233"/>
      <c r="L35" s="233"/>
      <c r="M35" s="233"/>
      <c r="N35" s="233"/>
      <c r="O35" s="233"/>
      <c r="P35" s="233"/>
      <c r="Q35" s="233"/>
      <c r="R35" s="233"/>
      <c r="S35" s="233"/>
      <c r="T35" s="233"/>
      <c r="U35" s="233"/>
      <c r="V35" s="233"/>
      <c r="W35" s="233"/>
      <c r="X35" s="233"/>
      <c r="Y35" s="233"/>
      <c r="Z35" s="233"/>
      <c r="AA35" s="234"/>
      <c r="AB35" s="11"/>
      <c r="AC35" s="11"/>
    </row>
    <row r="36" spans="1:29" ht="10.5" customHeight="1">
      <c r="A36" s="11"/>
      <c r="B36" s="11"/>
      <c r="C36" s="11"/>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7"/>
      <c r="AB36" s="11"/>
      <c r="AC36" s="11"/>
    </row>
    <row r="37" spans="1:29" ht="10.5" customHeight="1">
      <c r="A37" s="11"/>
      <c r="B37" s="11"/>
      <c r="C37" s="11"/>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40"/>
      <c r="AB37" s="11"/>
      <c r="AC37" s="11"/>
    </row>
    <row r="38" spans="1:29" ht="10.5" customHeight="1">
      <c r="A38" s="11"/>
      <c r="B38" s="11"/>
      <c r="C38" s="11"/>
      <c r="D38" s="269" t="s">
        <v>394</v>
      </c>
      <c r="E38" s="270"/>
      <c r="F38" s="270"/>
      <c r="G38" s="270"/>
      <c r="H38" s="270"/>
      <c r="I38" s="270"/>
      <c r="J38" s="270"/>
      <c r="K38" s="270"/>
      <c r="L38" s="270"/>
      <c r="M38" s="270"/>
      <c r="N38" s="270"/>
      <c r="O38" s="270"/>
      <c r="P38" s="270"/>
      <c r="Q38" s="270"/>
      <c r="R38" s="270"/>
      <c r="S38" s="270"/>
      <c r="T38" s="270"/>
      <c r="U38" s="270"/>
      <c r="V38" s="270"/>
      <c r="W38" s="270"/>
      <c r="X38" s="270"/>
      <c r="Y38" s="270"/>
      <c r="Z38" s="270"/>
      <c r="AA38" s="271"/>
      <c r="AB38" s="11"/>
      <c r="AC38" s="11"/>
    </row>
    <row r="39" spans="1:29" ht="10.5" customHeight="1">
      <c r="A39" s="11"/>
      <c r="B39" s="11"/>
      <c r="C39" s="11"/>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4"/>
      <c r="AB39" s="11"/>
      <c r="AC39" s="11"/>
    </row>
    <row r="40" spans="1:29" ht="10.5" customHeight="1">
      <c r="A40" s="11"/>
      <c r="B40" s="11"/>
      <c r="C40" s="11"/>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7"/>
      <c r="AB40" s="11"/>
      <c r="AC40" s="11"/>
    </row>
    <row r="41" spans="1:29" ht="10.5" customHeight="1">
      <c r="A41" s="11"/>
      <c r="B41" s="11"/>
      <c r="C41" s="11"/>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8"/>
      <c r="AB41" s="11"/>
      <c r="AC41" s="11"/>
    </row>
    <row r="42" spans="1:29" ht="10.5" customHeight="1">
      <c r="A42" s="11"/>
      <c r="B42" s="11"/>
      <c r="C42" s="11"/>
      <c r="D42" s="278" t="s">
        <v>420</v>
      </c>
      <c r="E42" s="279"/>
      <c r="F42" s="279"/>
      <c r="G42" s="279"/>
      <c r="H42" s="279"/>
      <c r="I42" s="279"/>
      <c r="J42" s="279"/>
      <c r="K42" s="279"/>
      <c r="L42" s="279"/>
      <c r="M42" s="279"/>
      <c r="N42" s="279"/>
      <c r="O42" s="279"/>
      <c r="P42" s="279"/>
      <c r="Q42" s="279"/>
      <c r="R42" s="279"/>
      <c r="S42" s="279"/>
      <c r="T42" s="279"/>
      <c r="U42" s="279"/>
      <c r="V42" s="279"/>
      <c r="W42" s="279"/>
      <c r="X42" s="279"/>
      <c r="Y42" s="279"/>
      <c r="Z42" s="279"/>
      <c r="AA42" s="280"/>
      <c r="AB42" s="11"/>
      <c r="AC42" s="11"/>
    </row>
    <row r="43" spans="1:29" ht="10.5" customHeight="1">
      <c r="A43" s="11"/>
      <c r="B43" s="11"/>
      <c r="C43" s="11"/>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3"/>
      <c r="AB43" s="11"/>
      <c r="AC43" s="11"/>
    </row>
    <row r="44" spans="1:29" ht="10.5" customHeight="1">
      <c r="A44" s="11"/>
      <c r="B44" s="11"/>
      <c r="C44" s="11"/>
      <c r="D44" s="284"/>
      <c r="E44" s="285"/>
      <c r="F44" s="285"/>
      <c r="G44" s="285"/>
      <c r="H44" s="285"/>
      <c r="I44" s="285"/>
      <c r="J44" s="285"/>
      <c r="K44" s="285"/>
      <c r="L44" s="285"/>
      <c r="M44" s="285"/>
      <c r="N44" s="285"/>
      <c r="O44" s="285"/>
      <c r="P44" s="285"/>
      <c r="Q44" s="285"/>
      <c r="R44" s="285"/>
      <c r="S44" s="285"/>
      <c r="T44" s="285"/>
      <c r="U44" s="285"/>
      <c r="V44" s="285"/>
      <c r="W44" s="285"/>
      <c r="X44" s="285"/>
      <c r="Y44" s="285"/>
      <c r="Z44" s="285"/>
      <c r="AA44" s="286"/>
      <c r="AB44" s="11"/>
      <c r="AC44" s="11"/>
    </row>
    <row r="45" spans="1:29" ht="10.5" customHeight="1">
      <c r="A45" s="11"/>
      <c r="B45" s="11"/>
      <c r="C45" s="11"/>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8"/>
      <c r="AB45" s="11"/>
      <c r="AC45" s="11"/>
    </row>
    <row r="46" spans="1:29" ht="10.5" customHeight="1">
      <c r="A46" s="11"/>
      <c r="B46" s="11"/>
      <c r="C46" s="11"/>
      <c r="D46" s="287" t="s">
        <v>141</v>
      </c>
      <c r="E46" s="288"/>
      <c r="F46" s="288"/>
      <c r="G46" s="288"/>
      <c r="H46" s="288"/>
      <c r="I46" s="288"/>
      <c r="J46" s="288"/>
      <c r="K46" s="288"/>
      <c r="L46" s="288"/>
      <c r="M46" s="288"/>
      <c r="N46" s="288"/>
      <c r="O46" s="288"/>
      <c r="P46" s="288"/>
      <c r="Q46" s="288"/>
      <c r="R46" s="288"/>
      <c r="S46" s="288"/>
      <c r="T46" s="288"/>
      <c r="U46" s="288"/>
      <c r="V46" s="288"/>
      <c r="W46" s="288"/>
      <c r="X46" s="288"/>
      <c r="Y46" s="288"/>
      <c r="Z46" s="288"/>
      <c r="AA46" s="289"/>
      <c r="AB46" s="11"/>
      <c r="AC46" s="11"/>
    </row>
    <row r="47" spans="1:29" ht="10.5" customHeight="1">
      <c r="A47" s="11"/>
      <c r="B47" s="11"/>
      <c r="C47" s="11"/>
      <c r="D47" s="290"/>
      <c r="E47" s="291"/>
      <c r="F47" s="291"/>
      <c r="G47" s="291"/>
      <c r="H47" s="291"/>
      <c r="I47" s="291"/>
      <c r="J47" s="291"/>
      <c r="K47" s="291"/>
      <c r="L47" s="291"/>
      <c r="M47" s="291"/>
      <c r="N47" s="291"/>
      <c r="O47" s="291"/>
      <c r="P47" s="291"/>
      <c r="Q47" s="291"/>
      <c r="R47" s="291"/>
      <c r="S47" s="291"/>
      <c r="T47" s="291"/>
      <c r="U47" s="291"/>
      <c r="V47" s="291"/>
      <c r="W47" s="291"/>
      <c r="X47" s="291"/>
      <c r="Y47" s="291"/>
      <c r="Z47" s="291"/>
      <c r="AA47" s="292"/>
      <c r="AB47" s="11"/>
      <c r="AC47" s="11"/>
    </row>
    <row r="48" spans="1:29" ht="10.5" customHeight="1">
      <c r="A48" s="11"/>
      <c r="B48" s="11"/>
      <c r="C48" s="11"/>
      <c r="D48" s="293"/>
      <c r="E48" s="294"/>
      <c r="F48" s="294"/>
      <c r="G48" s="294"/>
      <c r="H48" s="294"/>
      <c r="I48" s="294"/>
      <c r="J48" s="294"/>
      <c r="K48" s="294"/>
      <c r="L48" s="294"/>
      <c r="M48" s="294"/>
      <c r="N48" s="294"/>
      <c r="O48" s="294"/>
      <c r="P48" s="294"/>
      <c r="Q48" s="294"/>
      <c r="R48" s="294"/>
      <c r="S48" s="294"/>
      <c r="T48" s="294"/>
      <c r="U48" s="294"/>
      <c r="V48" s="294"/>
      <c r="W48" s="294"/>
      <c r="X48" s="294"/>
      <c r="Y48" s="294"/>
      <c r="Z48" s="294"/>
      <c r="AA48" s="295"/>
      <c r="AB48" s="11"/>
      <c r="AC48" s="11"/>
    </row>
    <row r="49" spans="1:29" ht="10.5" customHeight="1">
      <c r="A49" s="11"/>
      <c r="B49" s="11"/>
      <c r="C49" s="11"/>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6"/>
      <c r="AB49" s="11"/>
      <c r="AC49" s="11"/>
    </row>
    <row r="50" spans="1:29" ht="10.5" customHeight="1">
      <c r="A50" s="11"/>
      <c r="B50" s="11"/>
      <c r="C50" s="11"/>
      <c r="D50" s="245" t="s">
        <v>1803</v>
      </c>
      <c r="E50" s="246"/>
      <c r="F50" s="246"/>
      <c r="G50" s="246"/>
      <c r="H50" s="246"/>
      <c r="I50" s="246"/>
      <c r="J50" s="246"/>
      <c r="K50" s="246"/>
      <c r="L50" s="246"/>
      <c r="M50" s="246"/>
      <c r="N50" s="246"/>
      <c r="O50" s="246"/>
      <c r="P50" s="246"/>
      <c r="Q50" s="246"/>
      <c r="R50" s="246"/>
      <c r="S50" s="246"/>
      <c r="T50" s="246"/>
      <c r="U50" s="246"/>
      <c r="V50" s="246"/>
      <c r="W50" s="246"/>
      <c r="X50" s="246"/>
      <c r="Y50" s="246"/>
      <c r="Z50" s="246"/>
      <c r="AA50" s="247"/>
      <c r="AB50" s="11"/>
      <c r="AC50" s="11"/>
    </row>
    <row r="51" spans="1:29" ht="10.5" customHeight="1">
      <c r="A51" s="11"/>
      <c r="B51" s="11"/>
      <c r="C51" s="11"/>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50"/>
      <c r="AB51" s="11"/>
      <c r="AC51" s="11"/>
    </row>
    <row r="52" spans="1:29" ht="10.5" customHeight="1">
      <c r="A52" s="11"/>
      <c r="B52" s="11"/>
      <c r="C52" s="11"/>
      <c r="D52" s="251"/>
      <c r="E52" s="252"/>
      <c r="F52" s="252"/>
      <c r="G52" s="252"/>
      <c r="H52" s="252"/>
      <c r="I52" s="252"/>
      <c r="J52" s="252"/>
      <c r="K52" s="252"/>
      <c r="L52" s="252"/>
      <c r="M52" s="252"/>
      <c r="N52" s="252"/>
      <c r="O52" s="252"/>
      <c r="P52" s="252"/>
      <c r="Q52" s="252"/>
      <c r="R52" s="252"/>
      <c r="S52" s="252"/>
      <c r="T52" s="252"/>
      <c r="U52" s="252"/>
      <c r="V52" s="252"/>
      <c r="W52" s="252"/>
      <c r="X52" s="252"/>
      <c r="Y52" s="252"/>
      <c r="Z52" s="252"/>
      <c r="AA52" s="253"/>
      <c r="AB52" s="11"/>
      <c r="AC52" s="11"/>
    </row>
    <row r="53" spans="1:29" ht="10.5" customHeight="1">
      <c r="A53" s="11"/>
      <c r="B53" s="11"/>
      <c r="C53" s="11"/>
      <c r="D53" s="254"/>
      <c r="E53" s="255"/>
      <c r="F53" s="255"/>
      <c r="G53" s="255"/>
      <c r="H53" s="255"/>
      <c r="I53" s="255"/>
      <c r="J53" s="255"/>
      <c r="K53" s="255"/>
      <c r="L53" s="255"/>
      <c r="M53" s="255"/>
      <c r="N53" s="255"/>
      <c r="O53" s="255"/>
      <c r="P53" s="255"/>
      <c r="Q53" s="255"/>
      <c r="R53" s="255"/>
      <c r="S53" s="255"/>
      <c r="T53" s="255"/>
      <c r="U53" s="255"/>
      <c r="V53" s="255"/>
      <c r="W53" s="255"/>
      <c r="X53" s="255"/>
      <c r="Y53" s="255"/>
      <c r="Z53" s="255"/>
      <c r="AA53" s="256"/>
      <c r="AB53" s="11"/>
      <c r="AC53" s="11"/>
    </row>
    <row r="54" spans="1:29" ht="10.5" customHeight="1">
      <c r="A54" s="11"/>
      <c r="B54" s="11"/>
      <c r="C54" s="11"/>
      <c r="D54" s="257" t="s">
        <v>352</v>
      </c>
      <c r="E54" s="258"/>
      <c r="F54" s="258"/>
      <c r="G54" s="258"/>
      <c r="H54" s="258"/>
      <c r="I54" s="258"/>
      <c r="J54" s="258"/>
      <c r="K54" s="258"/>
      <c r="L54" s="258"/>
      <c r="M54" s="258"/>
      <c r="N54" s="258"/>
      <c r="O54" s="258"/>
      <c r="P54" s="258"/>
      <c r="Q54" s="258"/>
      <c r="R54" s="258"/>
      <c r="S54" s="258"/>
      <c r="T54" s="258"/>
      <c r="U54" s="258"/>
      <c r="V54" s="258"/>
      <c r="W54" s="258"/>
      <c r="X54" s="258"/>
      <c r="Y54" s="258"/>
      <c r="Z54" s="258"/>
      <c r="AA54" s="259"/>
      <c r="AB54" s="11"/>
      <c r="AC54" s="11"/>
    </row>
    <row r="55" spans="1:29" ht="10.5" customHeight="1">
      <c r="A55" s="11"/>
      <c r="B55" s="11"/>
      <c r="C55" s="11"/>
      <c r="D55" s="260"/>
      <c r="E55" s="261"/>
      <c r="F55" s="261"/>
      <c r="G55" s="261"/>
      <c r="H55" s="261"/>
      <c r="I55" s="261"/>
      <c r="J55" s="261"/>
      <c r="K55" s="261"/>
      <c r="L55" s="261"/>
      <c r="M55" s="261"/>
      <c r="N55" s="261"/>
      <c r="O55" s="261"/>
      <c r="P55" s="261"/>
      <c r="Q55" s="261"/>
      <c r="R55" s="261"/>
      <c r="S55" s="261"/>
      <c r="T55" s="261"/>
      <c r="U55" s="261"/>
      <c r="V55" s="261"/>
      <c r="W55" s="261"/>
      <c r="X55" s="261"/>
      <c r="Y55" s="261"/>
      <c r="Z55" s="261"/>
      <c r="AA55" s="262"/>
      <c r="AB55" s="11"/>
      <c r="AC55" s="11"/>
    </row>
    <row r="56" spans="1:29" ht="10.5" customHeight="1">
      <c r="A56" s="11"/>
      <c r="B56" s="11"/>
      <c r="C56" s="11"/>
      <c r="D56" s="263"/>
      <c r="E56" s="264"/>
      <c r="F56" s="264"/>
      <c r="G56" s="264"/>
      <c r="H56" s="264"/>
      <c r="I56" s="264"/>
      <c r="J56" s="264"/>
      <c r="K56" s="264"/>
      <c r="L56" s="264"/>
      <c r="M56" s="264"/>
      <c r="N56" s="264"/>
      <c r="O56" s="264"/>
      <c r="P56" s="264"/>
      <c r="Q56" s="264"/>
      <c r="R56" s="264"/>
      <c r="S56" s="264"/>
      <c r="T56" s="264"/>
      <c r="U56" s="264"/>
      <c r="V56" s="264"/>
      <c r="W56" s="264"/>
      <c r="X56" s="264"/>
      <c r="Y56" s="264"/>
      <c r="Z56" s="264"/>
      <c r="AA56" s="265"/>
      <c r="AB56" s="11"/>
      <c r="AC56" s="11"/>
    </row>
    <row r="57" spans="1:29" ht="10.5" customHeight="1">
      <c r="A57" s="11"/>
      <c r="B57" s="11"/>
      <c r="C57" s="11"/>
      <c r="D57" s="266"/>
      <c r="E57" s="267"/>
      <c r="F57" s="267"/>
      <c r="G57" s="267"/>
      <c r="H57" s="267"/>
      <c r="I57" s="267"/>
      <c r="J57" s="267"/>
      <c r="K57" s="267"/>
      <c r="L57" s="267"/>
      <c r="M57" s="267"/>
      <c r="N57" s="267"/>
      <c r="O57" s="267"/>
      <c r="P57" s="267"/>
      <c r="Q57" s="267"/>
      <c r="R57" s="267"/>
      <c r="S57" s="267"/>
      <c r="T57" s="267"/>
      <c r="U57" s="267"/>
      <c r="V57" s="267"/>
      <c r="W57" s="267"/>
      <c r="X57" s="267"/>
      <c r="Y57" s="267"/>
      <c r="Z57" s="267"/>
      <c r="AA57" s="268"/>
      <c r="AB57" s="11"/>
      <c r="AC57" s="11"/>
    </row>
    <row r="58" spans="1:29" ht="10.5" customHeight="1">
      <c r="A58" s="11"/>
      <c r="B58" s="11"/>
      <c r="C58" s="11"/>
      <c r="D58" s="257" t="s">
        <v>353</v>
      </c>
      <c r="E58" s="258"/>
      <c r="F58" s="258"/>
      <c r="G58" s="258"/>
      <c r="H58" s="258"/>
      <c r="I58" s="258"/>
      <c r="J58" s="258"/>
      <c r="K58" s="258"/>
      <c r="L58" s="258"/>
      <c r="M58" s="258"/>
      <c r="N58" s="258"/>
      <c r="O58" s="258"/>
      <c r="P58" s="258"/>
      <c r="Q58" s="258"/>
      <c r="R58" s="258"/>
      <c r="S58" s="258"/>
      <c r="T58" s="258"/>
      <c r="U58" s="258"/>
      <c r="V58" s="258"/>
      <c r="W58" s="258"/>
      <c r="X58" s="258"/>
      <c r="Y58" s="258"/>
      <c r="Z58" s="258"/>
      <c r="AA58" s="259"/>
      <c r="AB58" s="11"/>
      <c r="AC58" s="11"/>
    </row>
    <row r="59" spans="1:29" ht="10.5" customHeight="1">
      <c r="A59" s="11"/>
      <c r="B59" s="11"/>
      <c r="C59" s="11"/>
      <c r="D59" s="260"/>
      <c r="E59" s="261"/>
      <c r="F59" s="261"/>
      <c r="G59" s="261"/>
      <c r="H59" s="261"/>
      <c r="I59" s="261"/>
      <c r="J59" s="261"/>
      <c r="K59" s="261"/>
      <c r="L59" s="261"/>
      <c r="M59" s="261"/>
      <c r="N59" s="261"/>
      <c r="O59" s="261"/>
      <c r="P59" s="261"/>
      <c r="Q59" s="261"/>
      <c r="R59" s="261"/>
      <c r="S59" s="261"/>
      <c r="T59" s="261"/>
      <c r="U59" s="261"/>
      <c r="V59" s="261"/>
      <c r="W59" s="261"/>
      <c r="X59" s="261"/>
      <c r="Y59" s="261"/>
      <c r="Z59" s="261"/>
      <c r="AA59" s="262"/>
      <c r="AB59" s="11"/>
      <c r="AC59" s="11"/>
    </row>
    <row r="60" spans="1:29" ht="10.5" customHeight="1">
      <c r="A60" s="11"/>
      <c r="B60" s="11"/>
      <c r="C60" s="11"/>
      <c r="D60" s="263"/>
      <c r="E60" s="264"/>
      <c r="F60" s="264"/>
      <c r="G60" s="264"/>
      <c r="H60" s="264"/>
      <c r="I60" s="264"/>
      <c r="J60" s="264"/>
      <c r="K60" s="264"/>
      <c r="L60" s="264"/>
      <c r="M60" s="264"/>
      <c r="N60" s="264"/>
      <c r="O60" s="264"/>
      <c r="P60" s="264"/>
      <c r="Q60" s="264"/>
      <c r="R60" s="264"/>
      <c r="S60" s="264"/>
      <c r="T60" s="264"/>
      <c r="U60" s="264"/>
      <c r="V60" s="264"/>
      <c r="W60" s="264"/>
      <c r="X60" s="264"/>
      <c r="Y60" s="264"/>
      <c r="Z60" s="264"/>
      <c r="AA60" s="265"/>
      <c r="AB60" s="11"/>
      <c r="AC60" s="11"/>
    </row>
    <row r="61" spans="1:29" ht="10.5" customHeight="1">
      <c r="A61" s="11"/>
      <c r="B61" s="11"/>
      <c r="C61" s="11"/>
      <c r="D61" s="254"/>
      <c r="E61" s="255"/>
      <c r="F61" s="255"/>
      <c r="G61" s="255"/>
      <c r="H61" s="255"/>
      <c r="I61" s="255"/>
      <c r="J61" s="255"/>
      <c r="K61" s="255"/>
      <c r="L61" s="255"/>
      <c r="M61" s="255"/>
      <c r="N61" s="255"/>
      <c r="O61" s="255"/>
      <c r="P61" s="255"/>
      <c r="Q61" s="255"/>
      <c r="R61" s="255"/>
      <c r="S61" s="255"/>
      <c r="T61" s="255"/>
      <c r="U61" s="255"/>
      <c r="V61" s="255"/>
      <c r="W61" s="255"/>
      <c r="X61" s="255"/>
      <c r="Y61" s="255"/>
      <c r="Z61" s="255"/>
      <c r="AA61" s="256"/>
      <c r="AB61" s="11"/>
      <c r="AC61" s="11"/>
    </row>
    <row r="62" spans="1:29" ht="10.5" customHeight="1">
      <c r="A62" s="11"/>
      <c r="B62" s="11"/>
      <c r="C62" s="11"/>
      <c r="D62" s="320" t="s">
        <v>1773</v>
      </c>
      <c r="E62" s="321"/>
      <c r="F62" s="321"/>
      <c r="G62" s="321"/>
      <c r="H62" s="321"/>
      <c r="I62" s="321"/>
      <c r="J62" s="321"/>
      <c r="K62" s="321"/>
      <c r="L62" s="321"/>
      <c r="M62" s="321"/>
      <c r="N62" s="321"/>
      <c r="O62" s="321"/>
      <c r="P62" s="321"/>
      <c r="Q62" s="321"/>
      <c r="R62" s="321"/>
      <c r="S62" s="321"/>
      <c r="T62" s="321"/>
      <c r="U62" s="321"/>
      <c r="V62" s="321"/>
      <c r="W62" s="321"/>
      <c r="X62" s="321"/>
      <c r="Y62" s="321"/>
      <c r="Z62" s="321"/>
      <c r="AA62" s="322"/>
      <c r="AB62" s="11"/>
      <c r="AC62" s="11"/>
    </row>
    <row r="63" spans="1:29" ht="10.5" customHeight="1">
      <c r="A63" s="11"/>
      <c r="B63" s="11"/>
      <c r="C63" s="11"/>
      <c r="D63" s="323"/>
      <c r="E63" s="324"/>
      <c r="F63" s="324"/>
      <c r="G63" s="324"/>
      <c r="H63" s="324"/>
      <c r="I63" s="324"/>
      <c r="J63" s="324"/>
      <c r="K63" s="324"/>
      <c r="L63" s="324"/>
      <c r="M63" s="324"/>
      <c r="N63" s="324"/>
      <c r="O63" s="324"/>
      <c r="P63" s="324"/>
      <c r="Q63" s="324"/>
      <c r="R63" s="324"/>
      <c r="S63" s="324"/>
      <c r="T63" s="324"/>
      <c r="U63" s="324"/>
      <c r="V63" s="324"/>
      <c r="W63" s="324"/>
      <c r="X63" s="324"/>
      <c r="Y63" s="324"/>
      <c r="Z63" s="324"/>
      <c r="AA63" s="325"/>
      <c r="AB63" s="11"/>
      <c r="AC63" s="11"/>
    </row>
    <row r="64" spans="1:29" ht="10.5" customHeight="1">
      <c r="A64" s="11"/>
      <c r="B64" s="11"/>
      <c r="C64" s="11"/>
      <c r="D64" s="326"/>
      <c r="E64" s="327"/>
      <c r="F64" s="327"/>
      <c r="G64" s="327"/>
      <c r="H64" s="327"/>
      <c r="I64" s="327"/>
      <c r="J64" s="327"/>
      <c r="K64" s="327"/>
      <c r="L64" s="327"/>
      <c r="M64" s="327"/>
      <c r="N64" s="327"/>
      <c r="O64" s="327"/>
      <c r="P64" s="327"/>
      <c r="Q64" s="327"/>
      <c r="R64" s="327"/>
      <c r="S64" s="327"/>
      <c r="T64" s="327"/>
      <c r="U64" s="327"/>
      <c r="V64" s="327"/>
      <c r="W64" s="327"/>
      <c r="X64" s="327"/>
      <c r="Y64" s="327"/>
      <c r="Z64" s="327"/>
      <c r="AA64" s="328"/>
      <c r="AB64" s="11"/>
      <c r="AC64" s="11"/>
    </row>
    <row r="65" spans="1:29" ht="10.5" customHeight="1">
      <c r="A65" s="11"/>
      <c r="B65" s="11"/>
      <c r="C65" s="11"/>
      <c r="D65" s="254"/>
      <c r="E65" s="255"/>
      <c r="F65" s="255"/>
      <c r="G65" s="255"/>
      <c r="H65" s="255"/>
      <c r="I65" s="255"/>
      <c r="J65" s="255"/>
      <c r="K65" s="255"/>
      <c r="L65" s="255"/>
      <c r="M65" s="255"/>
      <c r="N65" s="255"/>
      <c r="O65" s="255"/>
      <c r="P65" s="255"/>
      <c r="Q65" s="255"/>
      <c r="R65" s="255"/>
      <c r="S65" s="255"/>
      <c r="T65" s="255"/>
      <c r="U65" s="255"/>
      <c r="V65" s="255"/>
      <c r="W65" s="255"/>
      <c r="X65" s="255"/>
      <c r="Y65" s="255"/>
      <c r="Z65" s="255"/>
      <c r="AA65" s="256"/>
      <c r="AB65" s="11"/>
      <c r="AC65" s="11"/>
    </row>
    <row r="66" spans="1:29" ht="10.5" customHeight="1">
      <c r="A66" s="11"/>
      <c r="B66" s="11"/>
      <c r="C66" s="11"/>
      <c r="D66" s="245" t="s">
        <v>422</v>
      </c>
      <c r="E66" s="246"/>
      <c r="F66" s="246"/>
      <c r="G66" s="246"/>
      <c r="H66" s="246"/>
      <c r="I66" s="246"/>
      <c r="J66" s="246"/>
      <c r="K66" s="246"/>
      <c r="L66" s="246"/>
      <c r="M66" s="246"/>
      <c r="N66" s="246"/>
      <c r="O66" s="246"/>
      <c r="P66" s="246"/>
      <c r="Q66" s="246"/>
      <c r="R66" s="246"/>
      <c r="S66" s="246"/>
      <c r="T66" s="246"/>
      <c r="U66" s="246"/>
      <c r="V66" s="246"/>
      <c r="W66" s="246"/>
      <c r="X66" s="246"/>
      <c r="Y66" s="246"/>
      <c r="Z66" s="246"/>
      <c r="AA66" s="247"/>
      <c r="AB66" s="11"/>
      <c r="AC66" s="11"/>
    </row>
    <row r="67" spans="1:29" ht="10.5" customHeight="1">
      <c r="A67" s="11"/>
      <c r="B67" s="11"/>
      <c r="C67" s="11"/>
      <c r="D67" s="248"/>
      <c r="E67" s="249"/>
      <c r="F67" s="249"/>
      <c r="G67" s="249"/>
      <c r="H67" s="249"/>
      <c r="I67" s="249"/>
      <c r="J67" s="249"/>
      <c r="K67" s="249"/>
      <c r="L67" s="249"/>
      <c r="M67" s="249"/>
      <c r="N67" s="249"/>
      <c r="O67" s="249"/>
      <c r="P67" s="249"/>
      <c r="Q67" s="249"/>
      <c r="R67" s="249"/>
      <c r="S67" s="249"/>
      <c r="T67" s="249"/>
      <c r="U67" s="249"/>
      <c r="V67" s="249"/>
      <c r="W67" s="249"/>
      <c r="X67" s="249"/>
      <c r="Y67" s="249"/>
      <c r="Z67" s="249"/>
      <c r="AA67" s="250"/>
      <c r="AB67" s="11"/>
      <c r="AC67" s="11"/>
    </row>
    <row r="68" spans="1:29" ht="10.5" customHeight="1">
      <c r="A68" s="11"/>
      <c r="B68" s="11"/>
      <c r="C68" s="11"/>
      <c r="D68" s="251"/>
      <c r="E68" s="252"/>
      <c r="F68" s="252"/>
      <c r="G68" s="252"/>
      <c r="H68" s="252"/>
      <c r="I68" s="252"/>
      <c r="J68" s="252"/>
      <c r="K68" s="252"/>
      <c r="L68" s="252"/>
      <c r="M68" s="252"/>
      <c r="N68" s="252"/>
      <c r="O68" s="252"/>
      <c r="P68" s="252"/>
      <c r="Q68" s="252"/>
      <c r="R68" s="252"/>
      <c r="S68" s="252"/>
      <c r="T68" s="252"/>
      <c r="U68" s="252"/>
      <c r="V68" s="252"/>
      <c r="W68" s="252"/>
      <c r="X68" s="252"/>
      <c r="Y68" s="252"/>
      <c r="Z68" s="252"/>
      <c r="AA68" s="253"/>
      <c r="AB68" s="11"/>
      <c r="AC68" s="11"/>
    </row>
    <row r="69" spans="1:29" ht="10.5" customHeight="1">
      <c r="A69" s="11"/>
      <c r="B69" s="11"/>
      <c r="C69" s="11"/>
      <c r="D69" s="28" t="s">
        <v>93</v>
      </c>
      <c r="E69" s="13" t="s">
        <v>93</v>
      </c>
      <c r="F69" s="13" t="s">
        <v>93</v>
      </c>
      <c r="G69" s="13" t="s">
        <v>93</v>
      </c>
      <c r="H69" s="13" t="s">
        <v>93</v>
      </c>
      <c r="I69" s="13" t="s">
        <v>93</v>
      </c>
      <c r="J69" s="13" t="s">
        <v>93</v>
      </c>
      <c r="K69" s="13" t="s">
        <v>93</v>
      </c>
      <c r="L69" s="13" t="s">
        <v>93</v>
      </c>
      <c r="M69" s="13" t="s">
        <v>93</v>
      </c>
      <c r="N69" s="13" t="s">
        <v>93</v>
      </c>
      <c r="O69" s="13" t="s">
        <v>93</v>
      </c>
      <c r="P69" s="13" t="s">
        <v>93</v>
      </c>
      <c r="Q69" s="13" t="s">
        <v>93</v>
      </c>
      <c r="R69" s="13" t="s">
        <v>93</v>
      </c>
      <c r="S69" s="13" t="s">
        <v>93</v>
      </c>
      <c r="T69" s="13" t="s">
        <v>93</v>
      </c>
      <c r="U69" s="13" t="s">
        <v>93</v>
      </c>
      <c r="V69" s="13" t="s">
        <v>93</v>
      </c>
      <c r="W69" s="13" t="s">
        <v>93</v>
      </c>
      <c r="X69" s="13" t="s">
        <v>93</v>
      </c>
      <c r="Y69" s="13" t="s">
        <v>93</v>
      </c>
      <c r="Z69" s="13" t="s">
        <v>93</v>
      </c>
      <c r="AA69" s="29" t="s">
        <v>93</v>
      </c>
      <c r="AB69" s="11"/>
      <c r="AC69" s="11"/>
    </row>
    <row r="70" spans="1:29" ht="1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row>
    <row r="75" spans="1:29">
      <c r="D75" s="33" t="s">
        <v>93</v>
      </c>
      <c r="E75" s="34" t="s">
        <v>93</v>
      </c>
      <c r="F75" s="34" t="s">
        <v>93</v>
      </c>
      <c r="G75" s="34" t="s">
        <v>93</v>
      </c>
      <c r="H75" s="34" t="s">
        <v>93</v>
      </c>
      <c r="I75" s="34" t="s">
        <v>93</v>
      </c>
      <c r="J75" s="34" t="s">
        <v>93</v>
      </c>
      <c r="K75" s="34" t="s">
        <v>93</v>
      </c>
      <c r="L75" s="34" t="s">
        <v>93</v>
      </c>
      <c r="M75" s="34" t="s">
        <v>93</v>
      </c>
      <c r="N75" s="34" t="s">
        <v>93</v>
      </c>
      <c r="O75" s="34" t="s">
        <v>93</v>
      </c>
      <c r="P75" s="34" t="s">
        <v>93</v>
      </c>
      <c r="Q75" s="34" t="s">
        <v>93</v>
      </c>
      <c r="R75" s="34" t="s">
        <v>93</v>
      </c>
      <c r="S75" s="34" t="s">
        <v>93</v>
      </c>
      <c r="T75" s="34" t="s">
        <v>93</v>
      </c>
      <c r="U75" s="34" t="s">
        <v>93</v>
      </c>
      <c r="V75" s="34" t="s">
        <v>93</v>
      </c>
      <c r="W75" s="34" t="s">
        <v>93</v>
      </c>
      <c r="X75" s="34" t="s">
        <v>93</v>
      </c>
      <c r="Y75" s="34" t="s">
        <v>93</v>
      </c>
      <c r="Z75" s="34" t="s">
        <v>93</v>
      </c>
      <c r="AA75" s="35" t="s">
        <v>93</v>
      </c>
    </row>
    <row r="76" spans="1:29" ht="11.25" customHeight="1">
      <c r="D76" s="257" t="s">
        <v>348</v>
      </c>
      <c r="E76" s="258"/>
      <c r="F76" s="258"/>
      <c r="G76" s="258"/>
      <c r="H76" s="258"/>
      <c r="I76" s="258"/>
      <c r="J76" s="258"/>
      <c r="K76" s="258"/>
      <c r="L76" s="258"/>
      <c r="M76" s="258"/>
      <c r="N76" s="258"/>
      <c r="O76" s="258"/>
      <c r="P76" s="258"/>
      <c r="Q76" s="258"/>
      <c r="R76" s="258"/>
      <c r="S76" s="258"/>
      <c r="T76" s="258"/>
      <c r="U76" s="258"/>
      <c r="V76" s="258"/>
      <c r="W76" s="258"/>
      <c r="X76" s="258"/>
      <c r="Y76" s="258"/>
      <c r="Z76" s="258"/>
      <c r="AA76" s="259"/>
    </row>
    <row r="77" spans="1:29" ht="11.25" customHeight="1">
      <c r="D77" s="260"/>
      <c r="E77" s="261"/>
      <c r="F77" s="261"/>
      <c r="G77" s="261"/>
      <c r="H77" s="261"/>
      <c r="I77" s="261"/>
      <c r="J77" s="261"/>
      <c r="K77" s="261"/>
      <c r="L77" s="261"/>
      <c r="M77" s="261"/>
      <c r="N77" s="261"/>
      <c r="O77" s="261"/>
      <c r="P77" s="261"/>
      <c r="Q77" s="261"/>
      <c r="R77" s="261"/>
      <c r="S77" s="261"/>
      <c r="T77" s="261"/>
      <c r="U77" s="261"/>
      <c r="V77" s="261"/>
      <c r="W77" s="261"/>
      <c r="X77" s="261"/>
      <c r="Y77" s="261"/>
      <c r="Z77" s="261"/>
      <c r="AA77" s="262"/>
    </row>
    <row r="78" spans="1:29" ht="11.25" customHeight="1">
      <c r="D78" s="263"/>
      <c r="E78" s="264"/>
      <c r="F78" s="264"/>
      <c r="G78" s="264"/>
      <c r="H78" s="264"/>
      <c r="I78" s="264"/>
      <c r="J78" s="264"/>
      <c r="K78" s="264"/>
      <c r="L78" s="264"/>
      <c r="M78" s="264"/>
      <c r="N78" s="264"/>
      <c r="O78" s="264"/>
      <c r="P78" s="264"/>
      <c r="Q78" s="264"/>
      <c r="R78" s="264"/>
      <c r="S78" s="264"/>
      <c r="T78" s="264"/>
      <c r="U78" s="264"/>
      <c r="V78" s="264"/>
      <c r="W78" s="264"/>
      <c r="X78" s="264"/>
      <c r="Y78" s="264"/>
      <c r="Z78" s="264"/>
      <c r="AA78" s="265"/>
    </row>
    <row r="79" spans="1:29" ht="13.5">
      <c r="D79" s="296"/>
      <c r="E79" s="297"/>
      <c r="F79" s="297"/>
      <c r="G79" s="297"/>
      <c r="H79" s="297"/>
      <c r="I79" s="297"/>
      <c r="J79" s="297"/>
      <c r="K79" s="297"/>
      <c r="L79" s="297"/>
      <c r="M79" s="297"/>
      <c r="N79" s="297"/>
      <c r="O79" s="297"/>
      <c r="P79" s="297"/>
      <c r="Q79" s="297"/>
      <c r="R79" s="297"/>
      <c r="S79" s="297"/>
      <c r="T79" s="297"/>
      <c r="U79" s="297"/>
      <c r="V79" s="297"/>
      <c r="W79" s="297"/>
      <c r="X79" s="297"/>
      <c r="Y79" s="297"/>
      <c r="Z79" s="297"/>
      <c r="AA79" s="298"/>
    </row>
    <row r="80" spans="1:29" ht="11.25" customHeight="1">
      <c r="D80" s="257" t="s">
        <v>349</v>
      </c>
      <c r="E80" s="258"/>
      <c r="F80" s="258"/>
      <c r="G80" s="258"/>
      <c r="H80" s="258"/>
      <c r="I80" s="258"/>
      <c r="J80" s="258"/>
      <c r="K80" s="258"/>
      <c r="L80" s="258"/>
      <c r="M80" s="258"/>
      <c r="N80" s="258"/>
      <c r="O80" s="258"/>
      <c r="P80" s="258"/>
      <c r="Q80" s="258"/>
      <c r="R80" s="258"/>
      <c r="S80" s="258"/>
      <c r="T80" s="258"/>
      <c r="U80" s="258"/>
      <c r="V80" s="258"/>
      <c r="W80" s="258"/>
      <c r="X80" s="258"/>
      <c r="Y80" s="258"/>
      <c r="Z80" s="258"/>
      <c r="AA80" s="259"/>
    </row>
    <row r="81" spans="4:27" ht="11.25" customHeight="1">
      <c r="D81" s="260"/>
      <c r="E81" s="261"/>
      <c r="F81" s="261"/>
      <c r="G81" s="261"/>
      <c r="H81" s="261"/>
      <c r="I81" s="261"/>
      <c r="J81" s="261"/>
      <c r="K81" s="261"/>
      <c r="L81" s="261"/>
      <c r="M81" s="261"/>
      <c r="N81" s="261"/>
      <c r="O81" s="261"/>
      <c r="P81" s="261"/>
      <c r="Q81" s="261"/>
      <c r="R81" s="261"/>
      <c r="S81" s="261"/>
      <c r="T81" s="261"/>
      <c r="U81" s="261"/>
      <c r="V81" s="261"/>
      <c r="W81" s="261"/>
      <c r="X81" s="261"/>
      <c r="Y81" s="261"/>
      <c r="Z81" s="261"/>
      <c r="AA81" s="262"/>
    </row>
    <row r="82" spans="4:27" ht="11.25" customHeight="1">
      <c r="D82" s="263"/>
      <c r="E82" s="264"/>
      <c r="F82" s="264"/>
      <c r="G82" s="264"/>
      <c r="H82" s="264"/>
      <c r="I82" s="264"/>
      <c r="J82" s="264"/>
      <c r="K82" s="264"/>
      <c r="L82" s="264"/>
      <c r="M82" s="264"/>
      <c r="N82" s="264"/>
      <c r="O82" s="264"/>
      <c r="P82" s="264"/>
      <c r="Q82" s="264"/>
      <c r="R82" s="264"/>
      <c r="S82" s="264"/>
      <c r="T82" s="264"/>
      <c r="U82" s="264"/>
      <c r="V82" s="264"/>
      <c r="W82" s="264"/>
      <c r="X82" s="264"/>
      <c r="Y82" s="264"/>
      <c r="Z82" s="264"/>
      <c r="AA82" s="265"/>
    </row>
    <row r="83" spans="4:27" ht="13.5">
      <c r="D83" s="296"/>
      <c r="E83" s="297"/>
      <c r="F83" s="297"/>
      <c r="G83" s="297"/>
      <c r="H83" s="297"/>
      <c r="I83" s="297"/>
      <c r="J83" s="297"/>
      <c r="K83" s="297"/>
      <c r="L83" s="297"/>
      <c r="M83" s="297"/>
      <c r="N83" s="297"/>
      <c r="O83" s="297"/>
      <c r="P83" s="297"/>
      <c r="Q83" s="297"/>
      <c r="R83" s="297"/>
      <c r="S83" s="297"/>
      <c r="T83" s="297"/>
      <c r="U83" s="297"/>
      <c r="V83" s="297"/>
      <c r="W83" s="297"/>
      <c r="X83" s="297"/>
      <c r="Y83" s="297"/>
      <c r="Z83" s="297"/>
      <c r="AA83" s="298"/>
    </row>
    <row r="84" spans="4:27" ht="11.25" customHeight="1">
      <c r="D84" s="299" t="s">
        <v>265</v>
      </c>
      <c r="E84" s="300"/>
      <c r="F84" s="300"/>
      <c r="G84" s="300"/>
      <c r="H84" s="300"/>
      <c r="I84" s="300"/>
      <c r="J84" s="300"/>
      <c r="K84" s="300"/>
      <c r="L84" s="300"/>
      <c r="M84" s="300"/>
      <c r="N84" s="300"/>
      <c r="O84" s="300"/>
      <c r="P84" s="300"/>
      <c r="Q84" s="300"/>
      <c r="R84" s="300"/>
      <c r="S84" s="300"/>
      <c r="T84" s="300"/>
      <c r="U84" s="300"/>
      <c r="V84" s="300"/>
      <c r="W84" s="300"/>
      <c r="X84" s="300"/>
      <c r="Y84" s="300"/>
      <c r="Z84" s="300"/>
      <c r="AA84" s="301"/>
    </row>
    <row r="85" spans="4:27" ht="11.25" customHeight="1">
      <c r="D85" s="302"/>
      <c r="E85" s="303"/>
      <c r="F85" s="303"/>
      <c r="G85" s="303"/>
      <c r="H85" s="303"/>
      <c r="I85" s="303"/>
      <c r="J85" s="303"/>
      <c r="K85" s="303"/>
      <c r="L85" s="303"/>
      <c r="M85" s="303"/>
      <c r="N85" s="303"/>
      <c r="O85" s="303"/>
      <c r="P85" s="303"/>
      <c r="Q85" s="303"/>
      <c r="R85" s="303"/>
      <c r="S85" s="303"/>
      <c r="T85" s="303"/>
      <c r="U85" s="303"/>
      <c r="V85" s="303"/>
      <c r="W85" s="303"/>
      <c r="X85" s="303"/>
      <c r="Y85" s="303"/>
      <c r="Z85" s="303"/>
      <c r="AA85" s="304"/>
    </row>
    <row r="86" spans="4:27" ht="11.25" customHeight="1">
      <c r="D86" s="305"/>
      <c r="E86" s="306"/>
      <c r="F86" s="306"/>
      <c r="G86" s="306"/>
      <c r="H86" s="306"/>
      <c r="I86" s="306"/>
      <c r="J86" s="306"/>
      <c r="K86" s="306"/>
      <c r="L86" s="306"/>
      <c r="M86" s="306"/>
      <c r="N86" s="306"/>
      <c r="O86" s="306"/>
      <c r="P86" s="306"/>
      <c r="Q86" s="306"/>
      <c r="R86" s="306"/>
      <c r="S86" s="306"/>
      <c r="T86" s="306"/>
      <c r="U86" s="306"/>
      <c r="V86" s="306"/>
      <c r="W86" s="306"/>
      <c r="X86" s="306"/>
      <c r="Y86" s="306"/>
      <c r="Z86" s="306"/>
      <c r="AA86" s="307"/>
    </row>
    <row r="87" spans="4:27">
      <c r="D87" s="299" t="s">
        <v>211</v>
      </c>
      <c r="E87" s="300"/>
      <c r="F87" s="300"/>
      <c r="G87" s="300"/>
      <c r="H87" s="300"/>
      <c r="I87" s="300"/>
      <c r="J87" s="300"/>
      <c r="K87" s="300"/>
      <c r="L87" s="300"/>
      <c r="M87" s="300"/>
      <c r="N87" s="300"/>
      <c r="O87" s="300"/>
      <c r="P87" s="300"/>
      <c r="Q87" s="300"/>
      <c r="R87" s="300"/>
      <c r="S87" s="300"/>
      <c r="T87" s="300"/>
      <c r="U87" s="300"/>
      <c r="V87" s="300"/>
      <c r="W87" s="300"/>
      <c r="X87" s="300"/>
      <c r="Y87" s="300"/>
      <c r="Z87" s="300"/>
      <c r="AA87" s="301"/>
    </row>
    <row r="88" spans="4:27" ht="11.25" customHeight="1">
      <c r="D88" s="302"/>
      <c r="E88" s="303"/>
      <c r="F88" s="303"/>
      <c r="G88" s="303"/>
      <c r="H88" s="303"/>
      <c r="I88" s="303"/>
      <c r="J88" s="303"/>
      <c r="K88" s="303"/>
      <c r="L88" s="303"/>
      <c r="M88" s="303"/>
      <c r="N88" s="303"/>
      <c r="O88" s="303"/>
      <c r="P88" s="303"/>
      <c r="Q88" s="303"/>
      <c r="R88" s="303"/>
      <c r="S88" s="303"/>
      <c r="T88" s="303"/>
      <c r="U88" s="303"/>
      <c r="V88" s="303"/>
      <c r="W88" s="303"/>
      <c r="X88" s="303"/>
      <c r="Y88" s="303"/>
      <c r="Z88" s="303"/>
      <c r="AA88" s="304"/>
    </row>
    <row r="89" spans="4:27" ht="11.25" customHeight="1">
      <c r="D89" s="305"/>
      <c r="E89" s="306"/>
      <c r="F89" s="306"/>
      <c r="G89" s="306"/>
      <c r="H89" s="306"/>
      <c r="I89" s="306"/>
      <c r="J89" s="306"/>
      <c r="K89" s="306"/>
      <c r="L89" s="306"/>
      <c r="M89" s="306"/>
      <c r="N89" s="306"/>
      <c r="O89" s="306"/>
      <c r="P89" s="306"/>
      <c r="Q89" s="306"/>
      <c r="R89" s="306"/>
      <c r="S89" s="306"/>
      <c r="T89" s="306"/>
      <c r="U89" s="306"/>
      <c r="V89" s="306"/>
      <c r="W89" s="306"/>
      <c r="X89" s="306"/>
      <c r="Y89" s="306"/>
      <c r="Z89" s="306"/>
      <c r="AA89" s="307"/>
    </row>
    <row r="90" spans="4:27" ht="11.25" customHeight="1">
      <c r="D90" s="296"/>
      <c r="E90" s="297"/>
      <c r="F90" s="297"/>
      <c r="G90" s="297"/>
      <c r="H90" s="297"/>
      <c r="I90" s="297"/>
      <c r="J90" s="297"/>
      <c r="K90" s="297"/>
      <c r="L90" s="297"/>
      <c r="M90" s="297"/>
      <c r="N90" s="297"/>
      <c r="O90" s="297"/>
      <c r="P90" s="297"/>
      <c r="Q90" s="297"/>
      <c r="R90" s="297"/>
      <c r="S90" s="297"/>
      <c r="T90" s="297"/>
      <c r="U90" s="297"/>
      <c r="V90" s="297"/>
      <c r="W90" s="297"/>
      <c r="X90" s="297"/>
      <c r="Y90" s="297"/>
      <c r="Z90" s="297"/>
      <c r="AA90" s="298"/>
    </row>
    <row r="91" spans="4:27" ht="11.25" customHeight="1">
      <c r="D91" s="308" t="s">
        <v>212</v>
      </c>
      <c r="E91" s="309"/>
      <c r="F91" s="309"/>
      <c r="G91" s="309"/>
      <c r="H91" s="309"/>
      <c r="I91" s="309"/>
      <c r="J91" s="309"/>
      <c r="K91" s="309"/>
      <c r="L91" s="309"/>
      <c r="M91" s="309"/>
      <c r="N91" s="309"/>
      <c r="O91" s="309"/>
      <c r="P91" s="309"/>
      <c r="Q91" s="309"/>
      <c r="R91" s="309"/>
      <c r="S91" s="309"/>
      <c r="T91" s="309"/>
      <c r="U91" s="309"/>
      <c r="V91" s="309"/>
      <c r="W91" s="309"/>
      <c r="X91" s="309"/>
      <c r="Y91" s="309"/>
      <c r="Z91" s="309"/>
      <c r="AA91" s="310"/>
    </row>
    <row r="92" spans="4:27" ht="11.25" customHeight="1">
      <c r="D92" s="311"/>
      <c r="E92" s="312"/>
      <c r="F92" s="312"/>
      <c r="G92" s="312"/>
      <c r="H92" s="312"/>
      <c r="I92" s="312"/>
      <c r="J92" s="312"/>
      <c r="K92" s="312"/>
      <c r="L92" s="312"/>
      <c r="M92" s="312"/>
      <c r="N92" s="312"/>
      <c r="O92" s="312"/>
      <c r="P92" s="312"/>
      <c r="Q92" s="312"/>
      <c r="R92" s="312"/>
      <c r="S92" s="312"/>
      <c r="T92" s="312"/>
      <c r="U92" s="312"/>
      <c r="V92" s="312"/>
      <c r="W92" s="312"/>
      <c r="X92" s="312"/>
      <c r="Y92" s="312"/>
      <c r="Z92" s="312"/>
      <c r="AA92" s="313"/>
    </row>
    <row r="93" spans="4:27" ht="11.25" customHeight="1">
      <c r="D93" s="314"/>
      <c r="E93" s="315"/>
      <c r="F93" s="315"/>
      <c r="G93" s="315"/>
      <c r="H93" s="315"/>
      <c r="I93" s="315"/>
      <c r="J93" s="315"/>
      <c r="K93" s="315"/>
      <c r="L93" s="315"/>
      <c r="M93" s="315"/>
      <c r="N93" s="315"/>
      <c r="O93" s="315"/>
      <c r="P93" s="315"/>
      <c r="Q93" s="315"/>
      <c r="R93" s="315"/>
      <c r="S93" s="315"/>
      <c r="T93" s="315"/>
      <c r="U93" s="315"/>
      <c r="V93" s="315"/>
      <c r="W93" s="315"/>
      <c r="X93" s="315"/>
      <c r="Y93" s="315"/>
      <c r="Z93" s="315"/>
      <c r="AA93" s="316"/>
    </row>
    <row r="94" spans="4:27" ht="11.25" customHeight="1">
      <c r="D94" s="317"/>
      <c r="E94" s="318"/>
      <c r="F94" s="318"/>
      <c r="G94" s="318"/>
      <c r="H94" s="318"/>
      <c r="I94" s="318"/>
      <c r="J94" s="318"/>
      <c r="K94" s="318"/>
      <c r="L94" s="318"/>
      <c r="M94" s="318"/>
      <c r="N94" s="318"/>
      <c r="O94" s="318"/>
      <c r="P94" s="318"/>
      <c r="Q94" s="318"/>
      <c r="R94" s="318"/>
      <c r="S94" s="318"/>
      <c r="T94" s="318"/>
      <c r="U94" s="318"/>
      <c r="V94" s="318"/>
      <c r="W94" s="318"/>
      <c r="X94" s="318"/>
      <c r="Y94" s="318"/>
      <c r="Z94" s="318"/>
      <c r="AA94" s="319"/>
    </row>
    <row r="95" spans="4:27">
      <c r="D95" s="299" t="s">
        <v>266</v>
      </c>
      <c r="E95" s="300"/>
      <c r="F95" s="300"/>
      <c r="G95" s="300"/>
      <c r="H95" s="300"/>
      <c r="I95" s="300"/>
      <c r="J95" s="300"/>
      <c r="K95" s="300"/>
      <c r="L95" s="300"/>
      <c r="M95" s="300"/>
      <c r="N95" s="300"/>
      <c r="O95" s="300"/>
      <c r="P95" s="300"/>
      <c r="Q95" s="300"/>
      <c r="R95" s="300"/>
      <c r="S95" s="300"/>
      <c r="T95" s="300"/>
      <c r="U95" s="300"/>
      <c r="V95" s="300"/>
      <c r="W95" s="300"/>
      <c r="X95" s="300"/>
      <c r="Y95" s="300"/>
      <c r="Z95" s="300"/>
      <c r="AA95" s="301"/>
    </row>
    <row r="96" spans="4:27" ht="11.25" customHeight="1">
      <c r="D96" s="302"/>
      <c r="E96" s="303"/>
      <c r="F96" s="303"/>
      <c r="G96" s="303"/>
      <c r="H96" s="303"/>
      <c r="I96" s="303"/>
      <c r="J96" s="303"/>
      <c r="K96" s="303"/>
      <c r="L96" s="303"/>
      <c r="M96" s="303"/>
      <c r="N96" s="303"/>
      <c r="O96" s="303"/>
      <c r="P96" s="303"/>
      <c r="Q96" s="303"/>
      <c r="R96" s="303"/>
      <c r="S96" s="303"/>
      <c r="T96" s="303"/>
      <c r="U96" s="303"/>
      <c r="V96" s="303"/>
      <c r="W96" s="303"/>
      <c r="X96" s="303"/>
      <c r="Y96" s="303"/>
      <c r="Z96" s="303"/>
      <c r="AA96" s="304"/>
    </row>
    <row r="97" spans="4:27" ht="11.25" customHeight="1">
      <c r="D97" s="305"/>
      <c r="E97" s="306"/>
      <c r="F97" s="306"/>
      <c r="G97" s="306"/>
      <c r="H97" s="306"/>
      <c r="I97" s="306"/>
      <c r="J97" s="306"/>
      <c r="K97" s="306"/>
      <c r="L97" s="306"/>
      <c r="M97" s="306"/>
      <c r="N97" s="306"/>
      <c r="O97" s="306"/>
      <c r="P97" s="306"/>
      <c r="Q97" s="306"/>
      <c r="R97" s="306"/>
      <c r="S97" s="306"/>
      <c r="T97" s="306"/>
      <c r="U97" s="306"/>
      <c r="V97" s="306"/>
      <c r="W97" s="306"/>
      <c r="X97" s="306"/>
      <c r="Y97" s="306"/>
      <c r="Z97" s="306"/>
      <c r="AA97" s="307"/>
    </row>
    <row r="98" spans="4:27" ht="11.25" customHeight="1">
      <c r="D98" s="296"/>
      <c r="E98" s="297"/>
      <c r="F98" s="297"/>
      <c r="G98" s="297"/>
      <c r="H98" s="297"/>
      <c r="I98" s="297"/>
      <c r="J98" s="297"/>
      <c r="K98" s="297"/>
      <c r="L98" s="297"/>
      <c r="M98" s="297"/>
      <c r="N98" s="297"/>
      <c r="O98" s="297"/>
      <c r="P98" s="297"/>
      <c r="Q98" s="297"/>
      <c r="R98" s="297"/>
      <c r="S98" s="297"/>
      <c r="T98" s="297"/>
      <c r="U98" s="297"/>
      <c r="V98" s="297"/>
      <c r="W98" s="297"/>
      <c r="X98" s="297"/>
      <c r="Y98" s="297"/>
      <c r="Z98" s="297"/>
      <c r="AA98" s="298"/>
    </row>
    <row r="99" spans="4:27">
      <c r="D99" s="329" t="s">
        <v>213</v>
      </c>
      <c r="E99" s="330"/>
      <c r="F99" s="330"/>
      <c r="G99" s="330"/>
      <c r="H99" s="330"/>
      <c r="I99" s="330"/>
      <c r="J99" s="330"/>
      <c r="K99" s="330"/>
      <c r="L99" s="330"/>
      <c r="M99" s="330"/>
      <c r="N99" s="330"/>
      <c r="O99" s="330"/>
      <c r="P99" s="330"/>
      <c r="Q99" s="330"/>
      <c r="R99" s="330"/>
      <c r="S99" s="330"/>
      <c r="T99" s="330"/>
      <c r="U99" s="330"/>
      <c r="V99" s="330"/>
      <c r="W99" s="330"/>
      <c r="X99" s="330"/>
      <c r="Y99" s="330"/>
      <c r="Z99" s="330"/>
      <c r="AA99" s="331"/>
    </row>
    <row r="100" spans="4:27" ht="11.25" customHeight="1">
      <c r="D100" s="332"/>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4"/>
    </row>
    <row r="101" spans="4:27" ht="11.25" customHeight="1">
      <c r="D101" s="335"/>
      <c r="E101" s="336"/>
      <c r="F101" s="336"/>
      <c r="G101" s="336"/>
      <c r="H101" s="336"/>
      <c r="I101" s="336"/>
      <c r="J101" s="336"/>
      <c r="K101" s="336"/>
      <c r="L101" s="336"/>
      <c r="M101" s="336"/>
      <c r="N101" s="336"/>
      <c r="O101" s="336"/>
      <c r="P101" s="336"/>
      <c r="Q101" s="336"/>
      <c r="R101" s="336"/>
      <c r="S101" s="336"/>
      <c r="T101" s="336"/>
      <c r="U101" s="336"/>
      <c r="V101" s="336"/>
      <c r="W101" s="336"/>
      <c r="X101" s="336"/>
      <c r="Y101" s="336"/>
      <c r="Z101" s="336"/>
      <c r="AA101" s="337"/>
    </row>
    <row r="102" spans="4:27" ht="11.25" customHeight="1">
      <c r="D102" s="296"/>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8"/>
    </row>
    <row r="103" spans="4:27">
      <c r="D103" s="329" t="s">
        <v>214</v>
      </c>
      <c r="E103" s="330"/>
      <c r="F103" s="330"/>
      <c r="G103" s="330"/>
      <c r="H103" s="330"/>
      <c r="I103" s="330"/>
      <c r="J103" s="330"/>
      <c r="K103" s="330"/>
      <c r="L103" s="330"/>
      <c r="M103" s="330"/>
      <c r="N103" s="330"/>
      <c r="O103" s="330"/>
      <c r="P103" s="330"/>
      <c r="Q103" s="330"/>
      <c r="R103" s="330"/>
      <c r="S103" s="330"/>
      <c r="T103" s="330"/>
      <c r="U103" s="330"/>
      <c r="V103" s="330"/>
      <c r="W103" s="330"/>
      <c r="X103" s="330"/>
      <c r="Y103" s="330"/>
      <c r="Z103" s="330"/>
      <c r="AA103" s="331"/>
    </row>
    <row r="104" spans="4:27" ht="11.25" customHeight="1">
      <c r="D104" s="332"/>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4"/>
    </row>
    <row r="105" spans="4:27" ht="11.25" customHeight="1">
      <c r="D105" s="335"/>
      <c r="E105" s="336"/>
      <c r="F105" s="336"/>
      <c r="G105" s="336"/>
      <c r="H105" s="336"/>
      <c r="I105" s="336"/>
      <c r="J105" s="336"/>
      <c r="K105" s="336"/>
      <c r="L105" s="336"/>
      <c r="M105" s="336"/>
      <c r="N105" s="336"/>
      <c r="O105" s="336"/>
      <c r="P105" s="336"/>
      <c r="Q105" s="336"/>
      <c r="R105" s="336"/>
      <c r="S105" s="336"/>
      <c r="T105" s="336"/>
      <c r="U105" s="336"/>
      <c r="V105" s="336"/>
      <c r="W105" s="336"/>
      <c r="X105" s="336"/>
      <c r="Y105" s="336"/>
      <c r="Z105" s="336"/>
      <c r="AA105" s="337"/>
    </row>
    <row r="106" spans="4:27" ht="11.25" customHeight="1">
      <c r="D106" s="317"/>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9"/>
    </row>
    <row r="107" spans="4:27">
      <c r="D107" s="299" t="s">
        <v>180</v>
      </c>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1"/>
    </row>
    <row r="108" spans="4:27" ht="11.25" customHeight="1">
      <c r="D108" s="302"/>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4"/>
    </row>
    <row r="109" spans="4:27" ht="11.25" customHeight="1">
      <c r="D109" s="305"/>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7"/>
    </row>
    <row r="110" spans="4:27" ht="11.25" customHeight="1">
      <c r="D110" s="296"/>
      <c r="E110" s="297"/>
      <c r="F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8"/>
    </row>
    <row r="111" spans="4:27">
      <c r="D111" s="329" t="s">
        <v>301</v>
      </c>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1"/>
    </row>
    <row r="112" spans="4:27" ht="11.25" customHeight="1">
      <c r="D112" s="332"/>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4"/>
    </row>
    <row r="113" spans="4:27" ht="11.25" customHeight="1">
      <c r="D113" s="335"/>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7"/>
    </row>
    <row r="114" spans="4:27" ht="13.5" customHeight="1">
      <c r="D114" s="296"/>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8"/>
    </row>
    <row r="115" spans="4:27" ht="11.25" customHeight="1">
      <c r="D115" s="308"/>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10"/>
    </row>
    <row r="116" spans="4:27" ht="11.25" customHeight="1">
      <c r="D116" s="311"/>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3"/>
    </row>
    <row r="117" spans="4:27">
      <c r="D117" s="314"/>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6"/>
    </row>
    <row r="118" spans="4:27" ht="13.5">
      <c r="D118" s="296"/>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8"/>
    </row>
    <row r="119" spans="4:27">
      <c r="D119" s="329"/>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1"/>
    </row>
    <row r="120" spans="4:27">
      <c r="D120" s="332"/>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4"/>
    </row>
    <row r="121" spans="4:27">
      <c r="D121" s="335"/>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7"/>
    </row>
    <row r="122" spans="4:27" ht="13.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8"/>
    </row>
    <row r="123" spans="4:27">
      <c r="D123" s="329"/>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1"/>
    </row>
    <row r="124" spans="4:27">
      <c r="D124" s="332"/>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4"/>
    </row>
    <row r="125" spans="4:27">
      <c r="D125" s="335"/>
      <c r="E125" s="336"/>
      <c r="F125" s="336"/>
      <c r="G125" s="336"/>
      <c r="H125" s="336"/>
      <c r="I125" s="336"/>
      <c r="J125" s="336"/>
      <c r="K125" s="336"/>
      <c r="L125" s="336"/>
      <c r="M125" s="336"/>
      <c r="N125" s="336"/>
      <c r="O125" s="336"/>
      <c r="P125" s="336"/>
      <c r="Q125" s="336"/>
      <c r="R125" s="336"/>
      <c r="S125" s="336"/>
      <c r="T125" s="336"/>
      <c r="U125" s="336"/>
      <c r="V125" s="336"/>
      <c r="W125" s="336"/>
      <c r="X125" s="336"/>
      <c r="Y125" s="336"/>
      <c r="Z125" s="336"/>
      <c r="AA125" s="337"/>
    </row>
    <row r="126" spans="4:27" ht="13.5">
      <c r="D126" s="296"/>
      <c r="E126" s="297"/>
      <c r="F126" s="297"/>
      <c r="G126" s="297"/>
      <c r="H126" s="297"/>
      <c r="I126" s="297"/>
      <c r="J126" s="297"/>
      <c r="K126" s="297"/>
      <c r="L126" s="297"/>
      <c r="M126" s="297"/>
      <c r="N126" s="297"/>
      <c r="O126" s="297"/>
      <c r="P126" s="297"/>
      <c r="Q126" s="297"/>
      <c r="R126" s="297"/>
      <c r="S126" s="297"/>
      <c r="T126" s="297"/>
      <c r="U126" s="297"/>
      <c r="V126" s="297"/>
      <c r="W126" s="297"/>
      <c r="X126" s="297"/>
      <c r="Y126" s="297"/>
      <c r="Z126" s="297"/>
      <c r="AA126" s="298"/>
    </row>
    <row r="127" spans="4:27">
      <c r="D127" s="329"/>
      <c r="E127" s="330"/>
      <c r="F127" s="330"/>
      <c r="G127" s="330"/>
      <c r="H127" s="330"/>
      <c r="I127" s="330"/>
      <c r="J127" s="330"/>
      <c r="K127" s="330"/>
      <c r="L127" s="330"/>
      <c r="M127" s="330"/>
      <c r="N127" s="330"/>
      <c r="O127" s="330"/>
      <c r="P127" s="330"/>
      <c r="Q127" s="330"/>
      <c r="R127" s="330"/>
      <c r="S127" s="330"/>
      <c r="T127" s="330"/>
      <c r="U127" s="330"/>
      <c r="V127" s="330"/>
      <c r="W127" s="330"/>
      <c r="X127" s="330"/>
      <c r="Y127" s="330"/>
      <c r="Z127" s="330"/>
      <c r="AA127" s="331"/>
    </row>
    <row r="128" spans="4:27">
      <c r="D128" s="332"/>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4"/>
    </row>
    <row r="129" spans="4:27">
      <c r="D129" s="335"/>
      <c r="E129" s="336"/>
      <c r="F129" s="336"/>
      <c r="G129" s="336"/>
      <c r="H129" s="336"/>
      <c r="I129" s="336"/>
      <c r="J129" s="336"/>
      <c r="K129" s="336"/>
      <c r="L129" s="336"/>
      <c r="M129" s="336"/>
      <c r="N129" s="336"/>
      <c r="O129" s="336"/>
      <c r="P129" s="336"/>
      <c r="Q129" s="336"/>
      <c r="R129" s="336"/>
      <c r="S129" s="336"/>
      <c r="T129" s="336"/>
      <c r="U129" s="336"/>
      <c r="V129" s="336"/>
      <c r="W129" s="336"/>
      <c r="X129" s="336"/>
      <c r="Y129" s="336"/>
      <c r="Z129" s="336"/>
      <c r="AA129" s="337"/>
    </row>
    <row r="130" spans="4:27" ht="13.5">
      <c r="D130" s="296"/>
      <c r="E130" s="297"/>
      <c r="F130" s="297"/>
      <c r="G130" s="297"/>
      <c r="H130" s="297"/>
      <c r="I130" s="297"/>
      <c r="J130" s="297"/>
      <c r="K130" s="297"/>
      <c r="L130" s="297"/>
      <c r="M130" s="297"/>
      <c r="N130" s="297"/>
      <c r="O130" s="297"/>
      <c r="P130" s="297"/>
      <c r="Q130" s="297"/>
      <c r="R130" s="297"/>
      <c r="S130" s="297"/>
      <c r="T130" s="297"/>
      <c r="U130" s="297"/>
      <c r="V130" s="297"/>
      <c r="W130" s="297"/>
      <c r="X130" s="297"/>
      <c r="Y130" s="297"/>
      <c r="Z130" s="297"/>
      <c r="AA130" s="298"/>
    </row>
    <row r="131" spans="4:27">
      <c r="D131" s="329"/>
      <c r="E131" s="330"/>
      <c r="F131" s="330"/>
      <c r="G131" s="330"/>
      <c r="H131" s="330"/>
      <c r="I131" s="330"/>
      <c r="J131" s="330"/>
      <c r="K131" s="330"/>
      <c r="L131" s="330"/>
      <c r="M131" s="330"/>
      <c r="N131" s="330"/>
      <c r="O131" s="330"/>
      <c r="P131" s="330"/>
      <c r="Q131" s="330"/>
      <c r="R131" s="330"/>
      <c r="S131" s="330"/>
      <c r="T131" s="330"/>
      <c r="U131" s="330"/>
      <c r="V131" s="330"/>
      <c r="W131" s="330"/>
      <c r="X131" s="330"/>
      <c r="Y131" s="330"/>
      <c r="Z131" s="330"/>
      <c r="AA131" s="331"/>
    </row>
    <row r="132" spans="4:27">
      <c r="D132" s="332"/>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4"/>
    </row>
    <row r="133" spans="4:27">
      <c r="D133" s="335"/>
      <c r="E133" s="336"/>
      <c r="F133" s="336"/>
      <c r="G133" s="336"/>
      <c r="H133" s="336"/>
      <c r="I133" s="336"/>
      <c r="J133" s="336"/>
      <c r="K133" s="336"/>
      <c r="L133" s="336"/>
      <c r="M133" s="336"/>
      <c r="N133" s="336"/>
      <c r="O133" s="336"/>
      <c r="P133" s="336"/>
      <c r="Q133" s="336"/>
      <c r="R133" s="336"/>
      <c r="S133" s="336"/>
      <c r="T133" s="336"/>
      <c r="U133" s="336"/>
      <c r="V133" s="336"/>
      <c r="W133" s="336"/>
      <c r="X133" s="336"/>
      <c r="Y133" s="336"/>
      <c r="Z133" s="336"/>
      <c r="AA133" s="337"/>
    </row>
    <row r="134" spans="4:27" ht="13.5">
      <c r="D134" s="296"/>
      <c r="E134" s="297"/>
      <c r="F134" s="297"/>
      <c r="G134" s="297"/>
      <c r="H134" s="297"/>
      <c r="I134" s="297"/>
      <c r="J134" s="297"/>
      <c r="K134" s="297"/>
      <c r="L134" s="297"/>
      <c r="M134" s="297"/>
      <c r="N134" s="297"/>
      <c r="O134" s="297"/>
      <c r="P134" s="297"/>
      <c r="Q134" s="297"/>
      <c r="R134" s="297"/>
      <c r="S134" s="297"/>
      <c r="T134" s="297"/>
      <c r="U134" s="297"/>
      <c r="V134" s="297"/>
      <c r="W134" s="297"/>
      <c r="X134" s="297"/>
      <c r="Y134" s="297"/>
      <c r="Z134" s="297"/>
      <c r="AA134" s="298"/>
    </row>
    <row r="135" spans="4:27" ht="11.25" customHeight="1">
      <c r="D135" s="329"/>
      <c r="E135" s="330"/>
      <c r="F135" s="330"/>
      <c r="G135" s="330"/>
      <c r="H135" s="330"/>
      <c r="I135" s="330"/>
      <c r="J135" s="330"/>
      <c r="K135" s="330"/>
      <c r="L135" s="330"/>
      <c r="M135" s="330"/>
      <c r="N135" s="330"/>
      <c r="O135" s="330"/>
      <c r="P135" s="330"/>
      <c r="Q135" s="330"/>
      <c r="R135" s="330"/>
      <c r="S135" s="330"/>
      <c r="T135" s="330"/>
      <c r="U135" s="330"/>
      <c r="V135" s="330"/>
      <c r="W135" s="330"/>
      <c r="X135" s="330"/>
      <c r="Y135" s="330"/>
      <c r="Z135" s="330"/>
      <c r="AA135" s="331"/>
    </row>
    <row r="136" spans="4:27" ht="11.25" customHeight="1">
      <c r="D136" s="332"/>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4"/>
    </row>
    <row r="137" spans="4:27" ht="11.25" customHeight="1">
      <c r="D137" s="335"/>
      <c r="E137" s="336"/>
      <c r="F137" s="336"/>
      <c r="G137" s="336"/>
      <c r="H137" s="336"/>
      <c r="I137" s="336"/>
      <c r="J137" s="336"/>
      <c r="K137" s="336"/>
      <c r="L137" s="336"/>
      <c r="M137" s="336"/>
      <c r="N137" s="336"/>
      <c r="O137" s="336"/>
      <c r="P137" s="336"/>
      <c r="Q137" s="336"/>
      <c r="R137" s="336"/>
      <c r="S137" s="336"/>
      <c r="T137" s="336"/>
      <c r="U137" s="336"/>
      <c r="V137" s="336"/>
      <c r="W137" s="336"/>
      <c r="X137" s="336"/>
      <c r="Y137" s="336"/>
      <c r="Z137" s="336"/>
      <c r="AA137" s="337"/>
    </row>
    <row r="138" spans="4:27" ht="13.5">
      <c r="D138" s="317"/>
      <c r="E138" s="318"/>
      <c r="F138" s="318"/>
      <c r="G138" s="318"/>
      <c r="H138" s="318"/>
      <c r="I138" s="318"/>
      <c r="J138" s="318"/>
      <c r="K138" s="318"/>
      <c r="L138" s="318"/>
      <c r="M138" s="318"/>
      <c r="N138" s="318"/>
      <c r="O138" s="318"/>
      <c r="P138" s="318"/>
      <c r="Q138" s="318"/>
      <c r="R138" s="318"/>
      <c r="S138" s="318"/>
      <c r="T138" s="318"/>
      <c r="U138" s="318"/>
      <c r="V138" s="318"/>
      <c r="W138" s="318"/>
      <c r="X138" s="318"/>
      <c r="Y138" s="318"/>
      <c r="Z138" s="318"/>
      <c r="AA138" s="319"/>
    </row>
    <row r="139" spans="4:27">
      <c r="D139" s="338"/>
      <c r="E139" s="339"/>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40"/>
    </row>
    <row r="140" spans="4:27">
      <c r="D140" s="332"/>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4"/>
    </row>
    <row r="141" spans="4:27">
      <c r="D141" s="341"/>
      <c r="E141" s="342"/>
      <c r="F141" s="342"/>
      <c r="G141" s="342"/>
      <c r="H141" s="342"/>
      <c r="I141" s="342"/>
      <c r="J141" s="342"/>
      <c r="K141" s="342"/>
      <c r="L141" s="342"/>
      <c r="M141" s="342"/>
      <c r="N141" s="342"/>
      <c r="O141" s="342"/>
      <c r="P141" s="342"/>
      <c r="Q141" s="342"/>
      <c r="R141" s="342"/>
      <c r="S141" s="342"/>
      <c r="T141" s="342"/>
      <c r="U141" s="342"/>
      <c r="V141" s="342"/>
      <c r="W141" s="342"/>
      <c r="X141" s="342"/>
      <c r="Y141" s="342"/>
      <c r="Z141" s="342"/>
      <c r="AA141" s="343"/>
    </row>
    <row r="142" spans="4:27">
      <c r="D142" s="30" t="s">
        <v>93</v>
      </c>
      <c r="E142" s="31" t="s">
        <v>93</v>
      </c>
      <c r="F142" s="31" t="s">
        <v>93</v>
      </c>
      <c r="G142" s="31" t="s">
        <v>93</v>
      </c>
      <c r="H142" s="31" t="s">
        <v>93</v>
      </c>
      <c r="I142" s="31" t="s">
        <v>93</v>
      </c>
      <c r="J142" s="31" t="s">
        <v>93</v>
      </c>
      <c r="K142" s="31" t="s">
        <v>93</v>
      </c>
      <c r="L142" s="31" t="s">
        <v>93</v>
      </c>
      <c r="M142" s="31" t="s">
        <v>93</v>
      </c>
      <c r="N142" s="31" t="s">
        <v>93</v>
      </c>
      <c r="O142" s="31" t="s">
        <v>93</v>
      </c>
      <c r="P142" s="31" t="s">
        <v>93</v>
      </c>
      <c r="Q142" s="31" t="s">
        <v>93</v>
      </c>
      <c r="R142" s="31" t="s">
        <v>93</v>
      </c>
      <c r="S142" s="31" t="s">
        <v>93</v>
      </c>
      <c r="T142" s="31" t="s">
        <v>93</v>
      </c>
      <c r="U142" s="31" t="s">
        <v>93</v>
      </c>
      <c r="V142" s="31" t="s">
        <v>93</v>
      </c>
      <c r="W142" s="31" t="s">
        <v>93</v>
      </c>
      <c r="X142" s="31" t="s">
        <v>93</v>
      </c>
      <c r="Y142" s="31" t="s">
        <v>93</v>
      </c>
      <c r="Z142" s="31" t="s">
        <v>93</v>
      </c>
      <c r="AA142" s="32" t="s">
        <v>93</v>
      </c>
    </row>
  </sheetData>
  <mergeCells count="169">
    <mergeCell ref="D131:AA133"/>
    <mergeCell ref="D134:AA134"/>
    <mergeCell ref="D135:AA137"/>
    <mergeCell ref="D138:AA138"/>
    <mergeCell ref="D139:AA141"/>
    <mergeCell ref="D119:AA121"/>
    <mergeCell ref="D122:AA122"/>
    <mergeCell ref="D123:AA125"/>
    <mergeCell ref="D126:AA126"/>
    <mergeCell ref="D127:AA129"/>
    <mergeCell ref="D130:AA130"/>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83:AA83"/>
    <mergeCell ref="D84:AA86"/>
    <mergeCell ref="D87:AA89"/>
    <mergeCell ref="D90:AA90"/>
    <mergeCell ref="D91:AA93"/>
    <mergeCell ref="D94:AA94"/>
    <mergeCell ref="D62:AA64"/>
    <mergeCell ref="D65:AA65"/>
    <mergeCell ref="D66:AA68"/>
    <mergeCell ref="D76:AA78"/>
    <mergeCell ref="D79:AA79"/>
    <mergeCell ref="D80:AA82"/>
    <mergeCell ref="D50:AA52"/>
    <mergeCell ref="D53:AA53"/>
    <mergeCell ref="D54:AA56"/>
    <mergeCell ref="D57:AA57"/>
    <mergeCell ref="D58:AA60"/>
    <mergeCell ref="D61:AA61"/>
    <mergeCell ref="D38:AA40"/>
    <mergeCell ref="D41:AA41"/>
    <mergeCell ref="D42:AA44"/>
    <mergeCell ref="D45:AA45"/>
    <mergeCell ref="D46:AA48"/>
    <mergeCell ref="D49:AA49"/>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Y16:Y17"/>
    <mergeCell ref="Z16:Z17"/>
    <mergeCell ref="AA16:AA17"/>
    <mergeCell ref="M16:M17"/>
    <mergeCell ref="N16:N17"/>
    <mergeCell ref="O16:O17"/>
    <mergeCell ref="P16:R17"/>
    <mergeCell ref="S16:T17"/>
    <mergeCell ref="U16:U17"/>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4:Y15"/>
    <mergeCell ref="Z14:Z15"/>
    <mergeCell ref="AA14:AA15"/>
    <mergeCell ref="M14:M15"/>
    <mergeCell ref="N14:N15"/>
    <mergeCell ref="O14:O15"/>
    <mergeCell ref="P14:R15"/>
    <mergeCell ref="S14:T15"/>
    <mergeCell ref="U14:U15"/>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P10:S11"/>
    <mergeCell ref="T10:W11"/>
    <mergeCell ref="E4:I4"/>
    <mergeCell ref="D5:F6"/>
    <mergeCell ref="G5:O6"/>
    <mergeCell ref="P5:S6"/>
    <mergeCell ref="T5:AA6"/>
    <mergeCell ref="D7:F8"/>
    <mergeCell ref="G7:O8"/>
    <mergeCell ref="P7:S8"/>
    <mergeCell ref="T7:AA8"/>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6"/>
  </sheetPr>
  <dimension ref="A1:AI142"/>
  <sheetViews>
    <sheetView showRuler="0" view="pageBreakPreview" topLeftCell="A109" zoomScaleNormal="100" zoomScaleSheetLayoutView="100" workbookViewId="0">
      <selection activeCell="D66" sqref="D66:AA68"/>
    </sheetView>
  </sheetViews>
  <sheetFormatPr defaultRowHeight="11.25"/>
  <cols>
    <col min="1" max="5" width="3.375" style="12" customWidth="1"/>
    <col min="6" max="6" width="3.25" style="12" customWidth="1"/>
    <col min="7" max="28" width="3.375" style="12" customWidth="1"/>
    <col min="29" max="33" width="3.625" style="12" customWidth="1"/>
    <col min="34" max="16384" width="9" style="12"/>
  </cols>
  <sheetData>
    <row r="1" spans="1:35" ht="14.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row>
    <row r="2" spans="1:35" ht="14.25"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5" ht="14.2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35" ht="14.25" customHeight="1">
      <c r="A4" s="11"/>
      <c r="B4" s="11"/>
      <c r="C4" s="11"/>
      <c r="D4" s="13"/>
      <c r="E4" s="146" t="s">
        <v>126</v>
      </c>
      <c r="F4" s="146"/>
      <c r="G4" s="146"/>
      <c r="H4" s="146"/>
      <c r="I4" s="146"/>
      <c r="J4" s="13"/>
      <c r="K4" s="13"/>
      <c r="L4" s="13"/>
      <c r="M4" s="13"/>
      <c r="N4" s="13"/>
      <c r="O4" s="13"/>
      <c r="P4" s="13"/>
      <c r="Q4" s="13"/>
      <c r="R4" s="13"/>
      <c r="S4" s="13"/>
      <c r="T4" s="13"/>
      <c r="U4" s="13"/>
      <c r="V4" s="13"/>
      <c r="W4" s="13"/>
      <c r="X4" s="13"/>
      <c r="Y4" s="13"/>
      <c r="Z4" s="13"/>
      <c r="AA4" s="13"/>
      <c r="AB4" s="11"/>
      <c r="AC4" s="11"/>
    </row>
    <row r="5" spans="1:35" ht="13.5" customHeight="1">
      <c r="A5" s="11"/>
      <c r="B5" s="11"/>
      <c r="C5" s="11"/>
      <c r="D5" s="147" t="s">
        <v>127</v>
      </c>
      <c r="E5" s="148"/>
      <c r="F5" s="148"/>
      <c r="G5" s="150" t="s">
        <v>421</v>
      </c>
      <c r="H5" s="151"/>
      <c r="I5" s="151"/>
      <c r="J5" s="151"/>
      <c r="K5" s="151"/>
      <c r="L5" s="151"/>
      <c r="M5" s="151"/>
      <c r="N5" s="151"/>
      <c r="O5" s="152"/>
      <c r="P5" s="156" t="s">
        <v>128</v>
      </c>
      <c r="Q5" s="148"/>
      <c r="R5" s="148"/>
      <c r="S5" s="148"/>
      <c r="T5" s="157"/>
      <c r="U5" s="158"/>
      <c r="V5" s="158"/>
      <c r="W5" s="158"/>
      <c r="X5" s="158"/>
      <c r="Y5" s="158"/>
      <c r="Z5" s="158"/>
      <c r="AA5" s="159"/>
      <c r="AB5" s="11"/>
      <c r="AC5" s="11"/>
    </row>
    <row r="6" spans="1:35" ht="13.5" customHeight="1">
      <c r="A6" s="11"/>
      <c r="B6" s="11"/>
      <c r="C6" s="11"/>
      <c r="D6" s="149"/>
      <c r="E6" s="145"/>
      <c r="F6" s="145"/>
      <c r="G6" s="153"/>
      <c r="H6" s="154"/>
      <c r="I6" s="154"/>
      <c r="J6" s="154"/>
      <c r="K6" s="154"/>
      <c r="L6" s="154"/>
      <c r="M6" s="154"/>
      <c r="N6" s="154"/>
      <c r="O6" s="155"/>
      <c r="P6" s="145"/>
      <c r="Q6" s="145"/>
      <c r="R6" s="145"/>
      <c r="S6" s="145"/>
      <c r="T6" s="160"/>
      <c r="U6" s="160"/>
      <c r="V6" s="160"/>
      <c r="W6" s="160"/>
      <c r="X6" s="160"/>
      <c r="Y6" s="160"/>
      <c r="Z6" s="160"/>
      <c r="AA6" s="161"/>
      <c r="AB6" s="11"/>
      <c r="AC6" s="11"/>
    </row>
    <row r="7" spans="1:35" ht="13.5" customHeight="1">
      <c r="A7" s="11"/>
      <c r="B7" s="11"/>
      <c r="C7" s="11"/>
      <c r="D7" s="149" t="s">
        <v>129</v>
      </c>
      <c r="E7" s="145"/>
      <c r="F7" s="145"/>
      <c r="G7" s="162" t="s">
        <v>393</v>
      </c>
      <c r="H7" s="163"/>
      <c r="I7" s="163"/>
      <c r="J7" s="163"/>
      <c r="K7" s="163"/>
      <c r="L7" s="163"/>
      <c r="M7" s="163"/>
      <c r="N7" s="163"/>
      <c r="O7" s="164"/>
      <c r="P7" s="165" t="s">
        <v>130</v>
      </c>
      <c r="Q7" s="165"/>
      <c r="R7" s="165"/>
      <c r="S7" s="165"/>
      <c r="T7" s="145" t="s">
        <v>131</v>
      </c>
      <c r="U7" s="166"/>
      <c r="V7" s="166"/>
      <c r="W7" s="166"/>
      <c r="X7" s="166"/>
      <c r="Y7" s="166"/>
      <c r="Z7" s="166"/>
      <c r="AA7" s="167"/>
      <c r="AB7" s="11"/>
      <c r="AC7" s="11"/>
    </row>
    <row r="8" spans="1:35" ht="13.5" customHeight="1">
      <c r="A8" s="11"/>
      <c r="B8" s="11"/>
      <c r="C8" s="11"/>
      <c r="D8" s="149"/>
      <c r="E8" s="145"/>
      <c r="F8" s="145"/>
      <c r="G8" s="153"/>
      <c r="H8" s="154"/>
      <c r="I8" s="154"/>
      <c r="J8" s="154"/>
      <c r="K8" s="154"/>
      <c r="L8" s="154"/>
      <c r="M8" s="154"/>
      <c r="N8" s="154"/>
      <c r="O8" s="155"/>
      <c r="P8" s="165"/>
      <c r="Q8" s="165"/>
      <c r="R8" s="165"/>
      <c r="S8" s="165"/>
      <c r="T8" s="166"/>
      <c r="U8" s="166"/>
      <c r="V8" s="166"/>
      <c r="W8" s="166"/>
      <c r="X8" s="166"/>
      <c r="Y8" s="166"/>
      <c r="Z8" s="166"/>
      <c r="AA8" s="167"/>
      <c r="AB8" s="11"/>
      <c r="AC8" s="11"/>
      <c r="AI8" s="12" t="s">
        <v>396</v>
      </c>
    </row>
    <row r="9" spans="1:35" ht="13.5" customHeight="1">
      <c r="A9" s="11"/>
      <c r="B9" s="11"/>
      <c r="C9" s="11"/>
      <c r="D9" s="149" t="s">
        <v>132</v>
      </c>
      <c r="E9" s="145"/>
      <c r="F9" s="145"/>
      <c r="G9" s="145"/>
      <c r="H9" s="180" t="s">
        <v>339</v>
      </c>
      <c r="I9" s="180"/>
      <c r="J9" s="180"/>
      <c r="K9" s="180"/>
      <c r="L9" s="180" t="s">
        <v>339</v>
      </c>
      <c r="M9" s="180"/>
      <c r="N9" s="180"/>
      <c r="O9" s="180"/>
      <c r="P9" s="180" t="s">
        <v>339</v>
      </c>
      <c r="Q9" s="180"/>
      <c r="R9" s="180"/>
      <c r="S9" s="180"/>
      <c r="T9" s="180" t="s">
        <v>339</v>
      </c>
      <c r="U9" s="180"/>
      <c r="V9" s="180"/>
      <c r="W9" s="180"/>
      <c r="X9" s="180" t="s">
        <v>339</v>
      </c>
      <c r="Y9" s="180"/>
      <c r="Z9" s="180"/>
      <c r="AA9" s="181"/>
      <c r="AB9" s="11"/>
      <c r="AC9" s="11"/>
    </row>
    <row r="10" spans="1:35" ht="13.5" customHeight="1">
      <c r="A10" s="11"/>
      <c r="B10" s="11"/>
      <c r="C10" s="11"/>
      <c r="D10" s="149"/>
      <c r="E10" s="145"/>
      <c r="F10" s="145"/>
      <c r="G10" s="145"/>
      <c r="H10" s="144" t="s">
        <v>340</v>
      </c>
      <c r="I10" s="144"/>
      <c r="J10" s="144"/>
      <c r="K10" s="144"/>
      <c r="L10" s="144" t="s">
        <v>315</v>
      </c>
      <c r="M10" s="144"/>
      <c r="N10" s="144"/>
      <c r="O10" s="144"/>
      <c r="P10" s="144" t="s">
        <v>316</v>
      </c>
      <c r="Q10" s="144"/>
      <c r="R10" s="144"/>
      <c r="S10" s="144"/>
      <c r="T10" s="144" t="s">
        <v>317</v>
      </c>
      <c r="U10" s="144"/>
      <c r="V10" s="144"/>
      <c r="W10" s="144"/>
      <c r="X10" s="144" t="s">
        <v>318</v>
      </c>
      <c r="Y10" s="144"/>
      <c r="Z10" s="144"/>
      <c r="AA10" s="172"/>
      <c r="AB10" s="11"/>
      <c r="AC10" s="11"/>
    </row>
    <row r="11" spans="1:35" ht="13.5" customHeight="1">
      <c r="A11" s="11"/>
      <c r="B11" s="11"/>
      <c r="C11" s="11"/>
      <c r="D11" s="149"/>
      <c r="E11" s="145"/>
      <c r="F11" s="145"/>
      <c r="G11" s="145"/>
      <c r="H11" s="145"/>
      <c r="I11" s="145"/>
      <c r="J11" s="145"/>
      <c r="K11" s="145"/>
      <c r="L11" s="145"/>
      <c r="M11" s="145"/>
      <c r="N11" s="145"/>
      <c r="O11" s="145"/>
      <c r="P11" s="145"/>
      <c r="Q11" s="145"/>
      <c r="R11" s="145"/>
      <c r="S11" s="145"/>
      <c r="T11" s="145"/>
      <c r="U11" s="145"/>
      <c r="V11" s="145"/>
      <c r="W11" s="145"/>
      <c r="X11" s="145"/>
      <c r="Y11" s="145"/>
      <c r="Z11" s="145"/>
      <c r="AA11" s="173"/>
      <c r="AB11" s="11"/>
      <c r="AC11" s="11"/>
    </row>
    <row r="12" spans="1:35" ht="13.5" customHeight="1">
      <c r="A12" s="11"/>
      <c r="B12" s="11"/>
      <c r="C12" s="11"/>
      <c r="D12" s="174" t="s">
        <v>319</v>
      </c>
      <c r="E12" s="163"/>
      <c r="F12" s="164"/>
      <c r="G12" s="176" t="s">
        <v>417</v>
      </c>
      <c r="H12" s="176"/>
      <c r="I12" s="176">
        <v>3</v>
      </c>
      <c r="J12" s="176" t="s">
        <v>320</v>
      </c>
      <c r="K12" s="176">
        <v>4</v>
      </c>
      <c r="L12" s="176" t="s">
        <v>321</v>
      </c>
      <c r="M12" s="176">
        <v>30</v>
      </c>
      <c r="N12" s="176" t="s">
        <v>322</v>
      </c>
      <c r="O12" s="178"/>
      <c r="P12" s="162" t="s">
        <v>323</v>
      </c>
      <c r="Q12" s="163"/>
      <c r="R12" s="164"/>
      <c r="S12" s="162" t="s">
        <v>413</v>
      </c>
      <c r="T12" s="163"/>
      <c r="U12" s="163"/>
      <c r="V12" s="168" t="s">
        <v>324</v>
      </c>
      <c r="W12" s="163"/>
      <c r="X12" s="163"/>
      <c r="Y12" s="163"/>
      <c r="Z12" s="168" t="s">
        <v>325</v>
      </c>
      <c r="AA12" s="170"/>
      <c r="AB12" s="11"/>
      <c r="AC12" s="11"/>
    </row>
    <row r="13" spans="1:35" ht="13.5" customHeight="1">
      <c r="A13" s="11"/>
      <c r="B13" s="11"/>
      <c r="C13" s="11"/>
      <c r="D13" s="175"/>
      <c r="E13" s="154"/>
      <c r="F13" s="155"/>
      <c r="G13" s="177"/>
      <c r="H13" s="177"/>
      <c r="I13" s="177"/>
      <c r="J13" s="177"/>
      <c r="K13" s="177"/>
      <c r="L13" s="177"/>
      <c r="M13" s="177"/>
      <c r="N13" s="177"/>
      <c r="O13" s="179"/>
      <c r="P13" s="153"/>
      <c r="Q13" s="154"/>
      <c r="R13" s="155"/>
      <c r="S13" s="153"/>
      <c r="T13" s="154"/>
      <c r="U13" s="154"/>
      <c r="V13" s="169"/>
      <c r="W13" s="154"/>
      <c r="X13" s="154"/>
      <c r="Y13" s="154"/>
      <c r="Z13" s="169"/>
      <c r="AA13" s="171"/>
      <c r="AB13" s="11"/>
      <c r="AC13" s="11"/>
    </row>
    <row r="14" spans="1:35" ht="13.5" customHeight="1">
      <c r="A14" s="11"/>
      <c r="B14" s="11"/>
      <c r="C14" s="11"/>
      <c r="D14" s="174" t="s">
        <v>326</v>
      </c>
      <c r="E14" s="163"/>
      <c r="F14" s="164"/>
      <c r="G14" s="176" t="s">
        <v>417</v>
      </c>
      <c r="H14" s="176"/>
      <c r="I14" s="176"/>
      <c r="J14" s="176" t="s">
        <v>320</v>
      </c>
      <c r="K14" s="176"/>
      <c r="L14" s="176" t="s">
        <v>321</v>
      </c>
      <c r="M14" s="176"/>
      <c r="N14" s="176" t="s">
        <v>322</v>
      </c>
      <c r="O14" s="176"/>
      <c r="P14" s="162" t="s">
        <v>327</v>
      </c>
      <c r="Q14" s="163"/>
      <c r="R14" s="164"/>
      <c r="S14" s="176" t="s">
        <v>417</v>
      </c>
      <c r="T14" s="176"/>
      <c r="U14" s="176"/>
      <c r="V14" s="176" t="s">
        <v>320</v>
      </c>
      <c r="W14" s="176"/>
      <c r="X14" s="176" t="s">
        <v>321</v>
      </c>
      <c r="Y14" s="176"/>
      <c r="Z14" s="176" t="s">
        <v>322</v>
      </c>
      <c r="AA14" s="170"/>
      <c r="AB14" s="11"/>
      <c r="AC14" s="11"/>
    </row>
    <row r="15" spans="1:35" ht="13.5" customHeight="1">
      <c r="A15" s="11"/>
      <c r="B15" s="11"/>
      <c r="C15" s="11"/>
      <c r="D15" s="175"/>
      <c r="E15" s="154"/>
      <c r="F15" s="155"/>
      <c r="G15" s="177"/>
      <c r="H15" s="177"/>
      <c r="I15" s="177"/>
      <c r="J15" s="177"/>
      <c r="K15" s="177"/>
      <c r="L15" s="177"/>
      <c r="M15" s="177"/>
      <c r="N15" s="177"/>
      <c r="O15" s="177"/>
      <c r="P15" s="153"/>
      <c r="Q15" s="154"/>
      <c r="R15" s="155"/>
      <c r="S15" s="177"/>
      <c r="T15" s="177"/>
      <c r="U15" s="177"/>
      <c r="V15" s="177"/>
      <c r="W15" s="177"/>
      <c r="X15" s="177"/>
      <c r="Y15" s="177"/>
      <c r="Z15" s="177"/>
      <c r="AA15" s="171"/>
      <c r="AB15" s="11"/>
      <c r="AC15" s="11"/>
    </row>
    <row r="16" spans="1:35" ht="13.5" customHeight="1">
      <c r="A16" s="11"/>
      <c r="B16" s="11"/>
      <c r="C16" s="11"/>
      <c r="D16" s="174" t="s">
        <v>328</v>
      </c>
      <c r="E16" s="163"/>
      <c r="F16" s="164"/>
      <c r="G16" s="176" t="s">
        <v>417</v>
      </c>
      <c r="H16" s="176"/>
      <c r="I16" s="176"/>
      <c r="J16" s="176" t="s">
        <v>320</v>
      </c>
      <c r="K16" s="176"/>
      <c r="L16" s="176" t="s">
        <v>321</v>
      </c>
      <c r="M16" s="176"/>
      <c r="N16" s="176" t="s">
        <v>322</v>
      </c>
      <c r="O16" s="176"/>
      <c r="P16" s="162"/>
      <c r="Q16" s="163"/>
      <c r="R16" s="164"/>
      <c r="S16" s="176" t="s">
        <v>417</v>
      </c>
      <c r="T16" s="176"/>
      <c r="U16" s="176"/>
      <c r="V16" s="176" t="s">
        <v>320</v>
      </c>
      <c r="W16" s="176"/>
      <c r="X16" s="176" t="s">
        <v>321</v>
      </c>
      <c r="Y16" s="176"/>
      <c r="Z16" s="176" t="s">
        <v>322</v>
      </c>
      <c r="AA16" s="170"/>
      <c r="AB16" s="11"/>
      <c r="AC16" s="11"/>
    </row>
    <row r="17" spans="1:29" ht="13.5" customHeight="1">
      <c r="A17" s="11"/>
      <c r="B17" s="11"/>
      <c r="C17" s="11"/>
      <c r="D17" s="175"/>
      <c r="E17" s="154"/>
      <c r="F17" s="155"/>
      <c r="G17" s="177"/>
      <c r="H17" s="177"/>
      <c r="I17" s="177"/>
      <c r="J17" s="177"/>
      <c r="K17" s="177"/>
      <c r="L17" s="177"/>
      <c r="M17" s="177"/>
      <c r="N17" s="177"/>
      <c r="O17" s="177"/>
      <c r="P17" s="153"/>
      <c r="Q17" s="154"/>
      <c r="R17" s="155"/>
      <c r="S17" s="177"/>
      <c r="T17" s="177"/>
      <c r="U17" s="177"/>
      <c r="V17" s="177"/>
      <c r="W17" s="177"/>
      <c r="X17" s="177"/>
      <c r="Y17" s="177"/>
      <c r="Z17" s="177"/>
      <c r="AA17" s="171"/>
      <c r="AB17" s="11"/>
      <c r="AC17" s="11"/>
    </row>
    <row r="18" spans="1:29" ht="21.75" customHeight="1">
      <c r="A18" s="11"/>
      <c r="B18" s="11"/>
      <c r="C18" s="11"/>
      <c r="D18" s="191" t="s">
        <v>223</v>
      </c>
      <c r="E18" s="192"/>
      <c r="F18" s="192"/>
      <c r="G18" s="192" t="s">
        <v>329</v>
      </c>
      <c r="H18" s="192"/>
      <c r="I18" s="192"/>
      <c r="J18" s="192" t="s">
        <v>330</v>
      </c>
      <c r="K18" s="192"/>
      <c r="L18" s="193"/>
      <c r="M18" s="192" t="s">
        <v>414</v>
      </c>
      <c r="N18" s="192"/>
      <c r="O18" s="193"/>
      <c r="P18" s="194" t="s">
        <v>331</v>
      </c>
      <c r="Q18" s="195"/>
      <c r="R18" s="195"/>
      <c r="S18" s="198"/>
      <c r="T18" s="182" t="s">
        <v>332</v>
      </c>
      <c r="U18" s="182"/>
      <c r="V18" s="176" t="s">
        <v>333</v>
      </c>
      <c r="W18" s="182" t="s">
        <v>334</v>
      </c>
      <c r="X18" s="182"/>
      <c r="Y18" s="182"/>
      <c r="Z18" s="176" t="s">
        <v>335</v>
      </c>
      <c r="AA18" s="185"/>
      <c r="AB18" s="11"/>
      <c r="AC18" s="11"/>
    </row>
    <row r="19" spans="1:29" ht="10.5" customHeight="1">
      <c r="A19" s="11"/>
      <c r="B19" s="11"/>
      <c r="C19" s="11"/>
      <c r="D19" s="187"/>
      <c r="E19" s="188"/>
      <c r="F19" s="188"/>
      <c r="G19" s="188"/>
      <c r="H19" s="188"/>
      <c r="I19" s="188"/>
      <c r="J19" s="188"/>
      <c r="K19" s="188"/>
      <c r="L19" s="188"/>
      <c r="M19" s="188"/>
      <c r="N19" s="188"/>
      <c r="O19" s="188"/>
      <c r="P19" s="196"/>
      <c r="Q19" s="197"/>
      <c r="R19" s="197"/>
      <c r="S19" s="199"/>
      <c r="T19" s="183"/>
      <c r="U19" s="183"/>
      <c r="V19" s="184"/>
      <c r="W19" s="183"/>
      <c r="X19" s="183"/>
      <c r="Y19" s="183"/>
      <c r="Z19" s="184"/>
      <c r="AA19" s="186"/>
      <c r="AB19" s="11"/>
      <c r="AC19" s="11"/>
    </row>
    <row r="20" spans="1:29" ht="14.25" customHeight="1">
      <c r="A20" s="11"/>
      <c r="B20" s="11"/>
      <c r="C20" s="11"/>
      <c r="D20" s="187"/>
      <c r="E20" s="188"/>
      <c r="F20" s="188"/>
      <c r="G20" s="188"/>
      <c r="H20" s="188"/>
      <c r="I20" s="188"/>
      <c r="J20" s="188"/>
      <c r="K20" s="188"/>
      <c r="L20" s="188"/>
      <c r="M20" s="188"/>
      <c r="N20" s="188"/>
      <c r="O20" s="188"/>
      <c r="P20" s="189"/>
      <c r="Q20" s="200" t="s">
        <v>341</v>
      </c>
      <c r="R20" s="200"/>
      <c r="S20" s="200"/>
      <c r="T20" s="201"/>
      <c r="U20" s="201"/>
      <c r="V20" s="201"/>
      <c r="W20" s="201"/>
      <c r="X20" s="201"/>
      <c r="Y20" s="201"/>
      <c r="Z20" s="201"/>
      <c r="AA20" s="202"/>
      <c r="AB20" s="11"/>
      <c r="AC20" s="11"/>
    </row>
    <row r="21" spans="1:29" ht="14.25" customHeight="1">
      <c r="A21" s="11"/>
      <c r="B21" s="11"/>
      <c r="C21" s="11"/>
      <c r="D21" s="187"/>
      <c r="E21" s="188"/>
      <c r="F21" s="188"/>
      <c r="G21" s="188"/>
      <c r="H21" s="188"/>
      <c r="I21" s="188"/>
      <c r="J21" s="188"/>
      <c r="K21" s="188"/>
      <c r="L21" s="188"/>
      <c r="M21" s="188"/>
      <c r="N21" s="188"/>
      <c r="O21" s="188"/>
      <c r="P21" s="189"/>
      <c r="Q21" s="201"/>
      <c r="R21" s="201"/>
      <c r="S21" s="205"/>
      <c r="T21" s="205"/>
      <c r="U21" s="205"/>
      <c r="V21" s="205"/>
      <c r="W21" s="205"/>
      <c r="X21" s="205"/>
      <c r="Y21" s="201"/>
      <c r="Z21" s="201"/>
      <c r="AA21" s="202"/>
      <c r="AB21" s="11"/>
      <c r="AC21" s="11"/>
    </row>
    <row r="22" spans="1:29" ht="14.25" customHeight="1">
      <c r="A22" s="11"/>
      <c r="B22" s="11"/>
      <c r="C22" s="11"/>
      <c r="D22" s="187"/>
      <c r="E22" s="188"/>
      <c r="F22" s="188"/>
      <c r="G22" s="188"/>
      <c r="H22" s="188"/>
      <c r="I22" s="188"/>
      <c r="J22" s="188"/>
      <c r="K22" s="188"/>
      <c r="L22" s="188"/>
      <c r="M22" s="188"/>
      <c r="N22" s="188"/>
      <c r="O22" s="188"/>
      <c r="P22" s="190"/>
      <c r="Q22" s="203"/>
      <c r="R22" s="203"/>
      <c r="S22" s="206"/>
      <c r="T22" s="206"/>
      <c r="U22" s="206"/>
      <c r="V22" s="206"/>
      <c r="W22" s="206"/>
      <c r="X22" s="206"/>
      <c r="Y22" s="203"/>
      <c r="Z22" s="203"/>
      <c r="AA22" s="204"/>
      <c r="AB22" s="11"/>
      <c r="AC22" s="11"/>
    </row>
    <row r="23" spans="1:29" ht="24" customHeight="1">
      <c r="A23" s="11"/>
      <c r="B23" s="11"/>
      <c r="C23" s="11"/>
      <c r="D23" s="207" t="s">
        <v>297</v>
      </c>
      <c r="E23" s="208"/>
      <c r="F23" s="209"/>
      <c r="G23" s="210" t="s">
        <v>342</v>
      </c>
      <c r="H23" s="208"/>
      <c r="I23" s="209"/>
      <c r="J23" s="210" t="s">
        <v>415</v>
      </c>
      <c r="K23" s="208"/>
      <c r="L23" s="209"/>
      <c r="M23" s="210" t="s">
        <v>416</v>
      </c>
      <c r="N23" s="208"/>
      <c r="O23" s="209"/>
      <c r="P23" s="194" t="s">
        <v>133</v>
      </c>
      <c r="Q23" s="211"/>
      <c r="R23" s="211"/>
      <c r="S23" s="211"/>
      <c r="T23" s="211"/>
      <c r="U23" s="211"/>
      <c r="V23" s="198"/>
      <c r="W23" s="198"/>
      <c r="X23" s="198"/>
      <c r="Y23" s="198"/>
      <c r="Z23" s="198"/>
      <c r="AA23" s="185"/>
      <c r="AB23" s="11"/>
      <c r="AC23" s="11"/>
    </row>
    <row r="24" spans="1:29" ht="8.25" customHeight="1">
      <c r="A24" s="11"/>
      <c r="B24" s="11"/>
      <c r="C24" s="11"/>
      <c r="D24" s="216"/>
      <c r="E24" s="217"/>
      <c r="F24" s="217"/>
      <c r="G24" s="217"/>
      <c r="H24" s="217"/>
      <c r="I24" s="217"/>
      <c r="J24" s="217"/>
      <c r="K24" s="217"/>
      <c r="L24" s="217"/>
      <c r="M24" s="217"/>
      <c r="N24" s="217"/>
      <c r="O24" s="217"/>
      <c r="P24" s="212"/>
      <c r="Q24" s="213"/>
      <c r="R24" s="213"/>
      <c r="S24" s="213"/>
      <c r="T24" s="213"/>
      <c r="U24" s="213"/>
      <c r="V24" s="214"/>
      <c r="W24" s="214"/>
      <c r="X24" s="214"/>
      <c r="Y24" s="214"/>
      <c r="Z24" s="214"/>
      <c r="AA24" s="215"/>
      <c r="AB24" s="11"/>
      <c r="AC24" s="11"/>
    </row>
    <row r="25" spans="1:29" ht="13.5" customHeight="1">
      <c r="A25" s="11"/>
      <c r="B25" s="11"/>
      <c r="C25" s="11"/>
      <c r="D25" s="216"/>
      <c r="E25" s="217"/>
      <c r="F25" s="217"/>
      <c r="G25" s="217"/>
      <c r="H25" s="217"/>
      <c r="I25" s="217"/>
      <c r="J25" s="217"/>
      <c r="K25" s="217"/>
      <c r="L25" s="217"/>
      <c r="M25" s="217"/>
      <c r="N25" s="217"/>
      <c r="O25" s="189"/>
      <c r="P25" s="220" t="s">
        <v>392</v>
      </c>
      <c r="Q25" s="221"/>
      <c r="R25" s="221"/>
      <c r="S25" s="221"/>
      <c r="T25" s="222" t="s">
        <v>134</v>
      </c>
      <c r="U25" s="223"/>
      <c r="V25" s="223"/>
      <c r="W25" s="223"/>
      <c r="X25" s="223"/>
      <c r="Y25" s="223"/>
      <c r="Z25" s="223"/>
      <c r="AA25" s="224"/>
      <c r="AB25" s="22"/>
      <c r="AC25" s="11"/>
    </row>
    <row r="26" spans="1:29" ht="15" customHeight="1">
      <c r="A26" s="11"/>
      <c r="B26" s="11"/>
      <c r="C26" s="11"/>
      <c r="D26" s="216"/>
      <c r="E26" s="217"/>
      <c r="F26" s="217"/>
      <c r="G26" s="217"/>
      <c r="H26" s="217"/>
      <c r="I26" s="217"/>
      <c r="J26" s="217"/>
      <c r="K26" s="217"/>
      <c r="L26" s="217"/>
      <c r="M26" s="217"/>
      <c r="N26" s="217"/>
      <c r="O26" s="189"/>
      <c r="P26" s="189"/>
      <c r="Q26" s="201"/>
      <c r="R26" s="201"/>
      <c r="S26" s="225"/>
      <c r="T26" s="189"/>
      <c r="U26" s="201"/>
      <c r="V26" s="201"/>
      <c r="W26" s="201"/>
      <c r="X26" s="201"/>
      <c r="Y26" s="201"/>
      <c r="Z26" s="201"/>
      <c r="AA26" s="202"/>
      <c r="AB26" s="22"/>
      <c r="AC26" s="11"/>
    </row>
    <row r="27" spans="1:29" ht="17.25" customHeight="1">
      <c r="A27" s="11"/>
      <c r="B27" s="11"/>
      <c r="C27" s="11"/>
      <c r="D27" s="218"/>
      <c r="E27" s="219"/>
      <c r="F27" s="219"/>
      <c r="G27" s="219"/>
      <c r="H27" s="219"/>
      <c r="I27" s="219"/>
      <c r="J27" s="219"/>
      <c r="K27" s="219"/>
      <c r="L27" s="219"/>
      <c r="M27" s="219"/>
      <c r="N27" s="219"/>
      <c r="O27" s="190"/>
      <c r="P27" s="190"/>
      <c r="Q27" s="203"/>
      <c r="R27" s="203"/>
      <c r="S27" s="226"/>
      <c r="T27" s="190"/>
      <c r="U27" s="203"/>
      <c r="V27" s="203"/>
      <c r="W27" s="203"/>
      <c r="X27" s="203"/>
      <c r="Y27" s="203"/>
      <c r="Z27" s="203"/>
      <c r="AA27" s="204"/>
      <c r="AB27" s="22"/>
      <c r="AC27" s="11"/>
    </row>
    <row r="28" spans="1:29" ht="14.25" customHeight="1">
      <c r="A28" s="11"/>
      <c r="B28" s="11"/>
      <c r="C28" s="11"/>
      <c r="D28" s="241"/>
      <c r="E28" s="180"/>
      <c r="F28" s="242"/>
      <c r="G28" s="180"/>
      <c r="H28" s="180"/>
      <c r="I28" s="180"/>
      <c r="J28" s="180"/>
      <c r="K28" s="180"/>
      <c r="L28" s="180"/>
      <c r="M28" s="243"/>
      <c r="N28" s="180"/>
      <c r="O28" s="180"/>
      <c r="P28" s="244" t="s">
        <v>135</v>
      </c>
      <c r="Q28" s="223"/>
      <c r="R28" s="223"/>
      <c r="S28" s="223"/>
      <c r="T28" s="223"/>
      <c r="U28" s="223"/>
      <c r="V28" s="223"/>
      <c r="W28" s="223"/>
      <c r="X28" s="223"/>
      <c r="Y28" s="223"/>
      <c r="Z28" s="223"/>
      <c r="AA28" s="224"/>
      <c r="AB28" s="11"/>
      <c r="AC28" s="11"/>
    </row>
    <row r="29" spans="1:29" ht="16.5" customHeight="1">
      <c r="A29" s="11"/>
      <c r="B29" s="11"/>
      <c r="C29" s="11"/>
      <c r="D29" s="216"/>
      <c r="E29" s="217"/>
      <c r="F29" s="217"/>
      <c r="G29" s="217"/>
      <c r="H29" s="217"/>
      <c r="I29" s="217"/>
      <c r="J29" s="217"/>
      <c r="K29" s="217"/>
      <c r="L29" s="217"/>
      <c r="M29" s="217"/>
      <c r="N29" s="217"/>
      <c r="O29" s="217"/>
      <c r="P29" s="19" t="s">
        <v>408</v>
      </c>
      <c r="Q29" s="223" t="s">
        <v>137</v>
      </c>
      <c r="R29" s="223"/>
      <c r="S29" s="223"/>
      <c r="T29" s="20"/>
      <c r="U29" s="20"/>
      <c r="V29" s="20"/>
      <c r="W29" s="20"/>
      <c r="X29" s="20"/>
      <c r="Y29" s="20"/>
      <c r="Z29" s="20"/>
      <c r="AA29" s="21"/>
      <c r="AB29" s="11"/>
      <c r="AC29" s="11"/>
    </row>
    <row r="30" spans="1:29" ht="16.5" customHeight="1">
      <c r="A30" s="11"/>
      <c r="B30" s="11"/>
      <c r="C30" s="11"/>
      <c r="D30" s="216"/>
      <c r="E30" s="217"/>
      <c r="F30" s="217"/>
      <c r="G30" s="217"/>
      <c r="H30" s="217"/>
      <c r="I30" s="217"/>
      <c r="J30" s="217"/>
      <c r="K30" s="217"/>
      <c r="L30" s="217"/>
      <c r="M30" s="217"/>
      <c r="N30" s="217"/>
      <c r="O30" s="189"/>
      <c r="P30" s="14" t="s">
        <v>136</v>
      </c>
      <c r="Q30" s="201" t="s">
        <v>138</v>
      </c>
      <c r="R30" s="201"/>
      <c r="S30" s="201"/>
      <c r="T30" s="227" t="s">
        <v>139</v>
      </c>
      <c r="U30" s="227"/>
      <c r="V30" s="227"/>
      <c r="W30" s="227"/>
      <c r="X30" s="227"/>
      <c r="Y30" s="227"/>
      <c r="Z30" s="227"/>
      <c r="AA30" s="228"/>
      <c r="AB30" s="11"/>
      <c r="AC30" s="11"/>
    </row>
    <row r="31" spans="1:29" ht="16.5" customHeight="1">
      <c r="A31" s="11"/>
      <c r="B31" s="11"/>
      <c r="C31" s="11"/>
      <c r="D31" s="216"/>
      <c r="E31" s="217"/>
      <c r="F31" s="217"/>
      <c r="G31" s="217"/>
      <c r="H31" s="217"/>
      <c r="I31" s="217"/>
      <c r="J31" s="217"/>
      <c r="K31" s="217"/>
      <c r="L31" s="217"/>
      <c r="M31" s="217"/>
      <c r="N31" s="217"/>
      <c r="O31" s="189"/>
      <c r="P31" s="14" t="s">
        <v>136</v>
      </c>
      <c r="Q31" s="201" t="s">
        <v>140</v>
      </c>
      <c r="R31" s="201"/>
      <c r="S31" s="201"/>
      <c r="T31" s="227"/>
      <c r="U31" s="227"/>
      <c r="V31" s="227"/>
      <c r="W31" s="227"/>
      <c r="X31" s="227"/>
      <c r="Y31" s="227"/>
      <c r="Z31" s="227"/>
      <c r="AA31" s="228"/>
      <c r="AB31" s="11"/>
      <c r="AC31" s="11"/>
    </row>
    <row r="32" spans="1:29" ht="16.5" customHeight="1">
      <c r="A32" s="11"/>
      <c r="B32" s="11"/>
      <c r="C32" s="11"/>
      <c r="D32" s="218"/>
      <c r="E32" s="219"/>
      <c r="F32" s="219"/>
      <c r="G32" s="219"/>
      <c r="H32" s="219"/>
      <c r="I32" s="219"/>
      <c r="J32" s="219"/>
      <c r="K32" s="219"/>
      <c r="L32" s="219"/>
      <c r="M32" s="219"/>
      <c r="N32" s="219"/>
      <c r="O32" s="190"/>
      <c r="P32" s="15" t="s">
        <v>136</v>
      </c>
      <c r="Q32" s="203" t="s">
        <v>395</v>
      </c>
      <c r="R32" s="203"/>
      <c r="S32" s="203"/>
      <c r="T32" s="24" t="s">
        <v>336</v>
      </c>
      <c r="U32" s="23"/>
      <c r="V32" s="23"/>
      <c r="W32" s="15"/>
      <c r="X32" s="16"/>
      <c r="Y32" s="16"/>
      <c r="Z32" s="16"/>
      <c r="AA32" s="17"/>
      <c r="AB32" s="11"/>
      <c r="AC32" s="11"/>
    </row>
    <row r="33" spans="1:29" ht="10.5" customHeight="1">
      <c r="A33" s="11"/>
      <c r="B33" s="11"/>
      <c r="C33" s="11"/>
      <c r="D33" s="25" t="s">
        <v>339</v>
      </c>
      <c r="E33" s="18" t="s">
        <v>339</v>
      </c>
      <c r="F33" s="18" t="s">
        <v>339</v>
      </c>
      <c r="G33" s="18" t="s">
        <v>339</v>
      </c>
      <c r="H33" s="18" t="s">
        <v>339</v>
      </c>
      <c r="I33" s="18" t="s">
        <v>339</v>
      </c>
      <c r="J33" s="18" t="s">
        <v>339</v>
      </c>
      <c r="K33" s="18" t="s">
        <v>339</v>
      </c>
      <c r="L33" s="18" t="s">
        <v>339</v>
      </c>
      <c r="M33" s="18" t="s">
        <v>339</v>
      </c>
      <c r="N33" s="18" t="s">
        <v>339</v>
      </c>
      <c r="O33" s="18" t="s">
        <v>339</v>
      </c>
      <c r="P33" s="26" t="s">
        <v>339</v>
      </c>
      <c r="Q33" s="26" t="s">
        <v>339</v>
      </c>
      <c r="R33" s="26" t="s">
        <v>339</v>
      </c>
      <c r="S33" s="26" t="s">
        <v>339</v>
      </c>
      <c r="T33" s="26" t="s">
        <v>339</v>
      </c>
      <c r="U33" s="26" t="s">
        <v>339</v>
      </c>
      <c r="V33" s="26" t="s">
        <v>339</v>
      </c>
      <c r="W33" s="26" t="s">
        <v>339</v>
      </c>
      <c r="X33" s="26" t="s">
        <v>339</v>
      </c>
      <c r="Y33" s="26" t="s">
        <v>339</v>
      </c>
      <c r="Z33" s="26" t="s">
        <v>339</v>
      </c>
      <c r="AA33" s="27"/>
      <c r="AB33" s="11"/>
      <c r="AC33" s="11"/>
    </row>
    <row r="34" spans="1:29" ht="10.5" customHeight="1">
      <c r="A34" s="11"/>
      <c r="B34" s="11"/>
      <c r="C34" s="11"/>
      <c r="D34" s="229" t="s">
        <v>155</v>
      </c>
      <c r="E34" s="230"/>
      <c r="F34" s="230"/>
      <c r="G34" s="230"/>
      <c r="H34" s="230"/>
      <c r="I34" s="230"/>
      <c r="J34" s="230"/>
      <c r="K34" s="230"/>
      <c r="L34" s="230"/>
      <c r="M34" s="230"/>
      <c r="N34" s="230"/>
      <c r="O34" s="230"/>
      <c r="P34" s="230"/>
      <c r="Q34" s="230"/>
      <c r="R34" s="230"/>
      <c r="S34" s="230"/>
      <c r="T34" s="230"/>
      <c r="U34" s="230"/>
      <c r="V34" s="230"/>
      <c r="W34" s="230"/>
      <c r="X34" s="230"/>
      <c r="Y34" s="230"/>
      <c r="Z34" s="230"/>
      <c r="AA34" s="231"/>
      <c r="AB34" s="11"/>
      <c r="AC34" s="11"/>
    </row>
    <row r="35" spans="1:29" ht="10.5" customHeight="1">
      <c r="A35" s="11"/>
      <c r="B35" s="11"/>
      <c r="C35" s="11"/>
      <c r="D35" s="232"/>
      <c r="E35" s="233"/>
      <c r="F35" s="233"/>
      <c r="G35" s="233"/>
      <c r="H35" s="233"/>
      <c r="I35" s="233"/>
      <c r="J35" s="233"/>
      <c r="K35" s="233"/>
      <c r="L35" s="233"/>
      <c r="M35" s="233"/>
      <c r="N35" s="233"/>
      <c r="O35" s="233"/>
      <c r="P35" s="233"/>
      <c r="Q35" s="233"/>
      <c r="R35" s="233"/>
      <c r="S35" s="233"/>
      <c r="T35" s="233"/>
      <c r="U35" s="233"/>
      <c r="V35" s="233"/>
      <c r="W35" s="233"/>
      <c r="X35" s="233"/>
      <c r="Y35" s="233"/>
      <c r="Z35" s="233"/>
      <c r="AA35" s="234"/>
      <c r="AB35" s="11"/>
      <c r="AC35" s="11"/>
    </row>
    <row r="36" spans="1:29" ht="10.5" customHeight="1">
      <c r="A36" s="11"/>
      <c r="B36" s="11"/>
      <c r="C36" s="11"/>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7"/>
      <c r="AB36" s="11"/>
      <c r="AC36" s="11"/>
    </row>
    <row r="37" spans="1:29" ht="10.5" customHeight="1">
      <c r="A37" s="11"/>
      <c r="B37" s="11"/>
      <c r="C37" s="11"/>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40"/>
      <c r="AB37" s="11"/>
      <c r="AC37" s="11"/>
    </row>
    <row r="38" spans="1:29" ht="10.5" customHeight="1">
      <c r="A38" s="11"/>
      <c r="B38" s="11"/>
      <c r="C38" s="11"/>
      <c r="D38" s="269" t="s">
        <v>394</v>
      </c>
      <c r="E38" s="270"/>
      <c r="F38" s="270"/>
      <c r="G38" s="270"/>
      <c r="H38" s="270"/>
      <c r="I38" s="270"/>
      <c r="J38" s="270"/>
      <c r="K38" s="270"/>
      <c r="L38" s="270"/>
      <c r="M38" s="270"/>
      <c r="N38" s="270"/>
      <c r="O38" s="270"/>
      <c r="P38" s="270"/>
      <c r="Q38" s="270"/>
      <c r="R38" s="270"/>
      <c r="S38" s="270"/>
      <c r="T38" s="270"/>
      <c r="U38" s="270"/>
      <c r="V38" s="270"/>
      <c r="W38" s="270"/>
      <c r="X38" s="270"/>
      <c r="Y38" s="270"/>
      <c r="Z38" s="270"/>
      <c r="AA38" s="271"/>
      <c r="AB38" s="11"/>
      <c r="AC38" s="11"/>
    </row>
    <row r="39" spans="1:29" ht="10.5" customHeight="1">
      <c r="A39" s="11"/>
      <c r="B39" s="11"/>
      <c r="C39" s="11"/>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4"/>
      <c r="AB39" s="11"/>
      <c r="AC39" s="11"/>
    </row>
    <row r="40" spans="1:29" ht="10.5" customHeight="1">
      <c r="A40" s="11"/>
      <c r="B40" s="11"/>
      <c r="C40" s="11"/>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7"/>
      <c r="AB40" s="11"/>
      <c r="AC40" s="11"/>
    </row>
    <row r="41" spans="1:29" ht="10.5" customHeight="1">
      <c r="A41" s="11"/>
      <c r="B41" s="11"/>
      <c r="C41" s="11"/>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8"/>
      <c r="AB41" s="11"/>
      <c r="AC41" s="11"/>
    </row>
    <row r="42" spans="1:29" ht="10.5" customHeight="1">
      <c r="A42" s="11"/>
      <c r="B42" s="11"/>
      <c r="C42" s="11"/>
      <c r="D42" s="278" t="s">
        <v>420</v>
      </c>
      <c r="E42" s="279"/>
      <c r="F42" s="279"/>
      <c r="G42" s="279"/>
      <c r="H42" s="279"/>
      <c r="I42" s="279"/>
      <c r="J42" s="279"/>
      <c r="K42" s="279"/>
      <c r="L42" s="279"/>
      <c r="M42" s="279"/>
      <c r="N42" s="279"/>
      <c r="O42" s="279"/>
      <c r="P42" s="279"/>
      <c r="Q42" s="279"/>
      <c r="R42" s="279"/>
      <c r="S42" s="279"/>
      <c r="T42" s="279"/>
      <c r="U42" s="279"/>
      <c r="V42" s="279"/>
      <c r="W42" s="279"/>
      <c r="X42" s="279"/>
      <c r="Y42" s="279"/>
      <c r="Z42" s="279"/>
      <c r="AA42" s="280"/>
      <c r="AB42" s="11"/>
      <c r="AC42" s="11"/>
    </row>
    <row r="43" spans="1:29" ht="10.5" customHeight="1">
      <c r="A43" s="11"/>
      <c r="B43" s="11"/>
      <c r="C43" s="11"/>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3"/>
      <c r="AB43" s="11"/>
      <c r="AC43" s="11"/>
    </row>
    <row r="44" spans="1:29" ht="10.5" customHeight="1">
      <c r="A44" s="11"/>
      <c r="B44" s="11"/>
      <c r="C44" s="11"/>
      <c r="D44" s="284"/>
      <c r="E44" s="285"/>
      <c r="F44" s="285"/>
      <c r="G44" s="285"/>
      <c r="H44" s="285"/>
      <c r="I44" s="285"/>
      <c r="J44" s="285"/>
      <c r="K44" s="285"/>
      <c r="L44" s="285"/>
      <c r="M44" s="285"/>
      <c r="N44" s="285"/>
      <c r="O44" s="285"/>
      <c r="P44" s="285"/>
      <c r="Q44" s="285"/>
      <c r="R44" s="285"/>
      <c r="S44" s="285"/>
      <c r="T44" s="285"/>
      <c r="U44" s="285"/>
      <c r="V44" s="285"/>
      <c r="W44" s="285"/>
      <c r="X44" s="285"/>
      <c r="Y44" s="285"/>
      <c r="Z44" s="285"/>
      <c r="AA44" s="286"/>
      <c r="AB44" s="11"/>
      <c r="AC44" s="11"/>
    </row>
    <row r="45" spans="1:29" ht="10.5" customHeight="1">
      <c r="A45" s="11"/>
      <c r="B45" s="11"/>
      <c r="C45" s="11"/>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8"/>
      <c r="AB45" s="11"/>
      <c r="AC45" s="11"/>
    </row>
    <row r="46" spans="1:29" ht="10.5" customHeight="1">
      <c r="A46" s="11"/>
      <c r="B46" s="11"/>
      <c r="C46" s="11"/>
      <c r="D46" s="287" t="s">
        <v>141</v>
      </c>
      <c r="E46" s="288"/>
      <c r="F46" s="288"/>
      <c r="G46" s="288"/>
      <c r="H46" s="288"/>
      <c r="I46" s="288"/>
      <c r="J46" s="288"/>
      <c r="K46" s="288"/>
      <c r="L46" s="288"/>
      <c r="M46" s="288"/>
      <c r="N46" s="288"/>
      <c r="O46" s="288"/>
      <c r="P46" s="288"/>
      <c r="Q46" s="288"/>
      <c r="R46" s="288"/>
      <c r="S46" s="288"/>
      <c r="T46" s="288"/>
      <c r="U46" s="288"/>
      <c r="V46" s="288"/>
      <c r="W46" s="288"/>
      <c r="X46" s="288"/>
      <c r="Y46" s="288"/>
      <c r="Z46" s="288"/>
      <c r="AA46" s="289"/>
      <c r="AB46" s="11"/>
      <c r="AC46" s="11"/>
    </row>
    <row r="47" spans="1:29" ht="10.5" customHeight="1">
      <c r="A47" s="11"/>
      <c r="B47" s="11"/>
      <c r="C47" s="11"/>
      <c r="D47" s="290"/>
      <c r="E47" s="291"/>
      <c r="F47" s="291"/>
      <c r="G47" s="291"/>
      <c r="H47" s="291"/>
      <c r="I47" s="291"/>
      <c r="J47" s="291"/>
      <c r="K47" s="291"/>
      <c r="L47" s="291"/>
      <c r="M47" s="291"/>
      <c r="N47" s="291"/>
      <c r="O47" s="291"/>
      <c r="P47" s="291"/>
      <c r="Q47" s="291"/>
      <c r="R47" s="291"/>
      <c r="S47" s="291"/>
      <c r="T47" s="291"/>
      <c r="U47" s="291"/>
      <c r="V47" s="291"/>
      <c r="W47" s="291"/>
      <c r="X47" s="291"/>
      <c r="Y47" s="291"/>
      <c r="Z47" s="291"/>
      <c r="AA47" s="292"/>
      <c r="AB47" s="11"/>
      <c r="AC47" s="11"/>
    </row>
    <row r="48" spans="1:29" ht="10.5" customHeight="1">
      <c r="A48" s="11"/>
      <c r="B48" s="11"/>
      <c r="C48" s="11"/>
      <c r="D48" s="293"/>
      <c r="E48" s="294"/>
      <c r="F48" s="294"/>
      <c r="G48" s="294"/>
      <c r="H48" s="294"/>
      <c r="I48" s="294"/>
      <c r="J48" s="294"/>
      <c r="K48" s="294"/>
      <c r="L48" s="294"/>
      <c r="M48" s="294"/>
      <c r="N48" s="294"/>
      <c r="O48" s="294"/>
      <c r="P48" s="294"/>
      <c r="Q48" s="294"/>
      <c r="R48" s="294"/>
      <c r="S48" s="294"/>
      <c r="T48" s="294"/>
      <c r="U48" s="294"/>
      <c r="V48" s="294"/>
      <c r="W48" s="294"/>
      <c r="X48" s="294"/>
      <c r="Y48" s="294"/>
      <c r="Z48" s="294"/>
      <c r="AA48" s="295"/>
      <c r="AB48" s="11"/>
      <c r="AC48" s="11"/>
    </row>
    <row r="49" spans="1:29" ht="10.5" customHeight="1">
      <c r="A49" s="11"/>
      <c r="B49" s="11"/>
      <c r="C49" s="11"/>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6"/>
      <c r="AB49" s="11"/>
      <c r="AC49" s="11"/>
    </row>
    <row r="50" spans="1:29" ht="10.5" customHeight="1">
      <c r="A50" s="11"/>
      <c r="B50" s="11"/>
      <c r="C50" s="11"/>
      <c r="D50" s="245" t="s">
        <v>1857</v>
      </c>
      <c r="E50" s="246"/>
      <c r="F50" s="246"/>
      <c r="G50" s="246"/>
      <c r="H50" s="246"/>
      <c r="I50" s="246"/>
      <c r="J50" s="246"/>
      <c r="K50" s="246"/>
      <c r="L50" s="246"/>
      <c r="M50" s="246"/>
      <c r="N50" s="246"/>
      <c r="O50" s="246"/>
      <c r="P50" s="246"/>
      <c r="Q50" s="246"/>
      <c r="R50" s="246"/>
      <c r="S50" s="246"/>
      <c r="T50" s="246"/>
      <c r="U50" s="246"/>
      <c r="V50" s="246"/>
      <c r="W50" s="246"/>
      <c r="X50" s="246"/>
      <c r="Y50" s="246"/>
      <c r="Z50" s="246"/>
      <c r="AA50" s="247"/>
      <c r="AB50" s="11"/>
      <c r="AC50" s="11"/>
    </row>
    <row r="51" spans="1:29" ht="10.5" customHeight="1">
      <c r="A51" s="11"/>
      <c r="B51" s="11"/>
      <c r="C51" s="11"/>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50"/>
      <c r="AB51" s="11"/>
      <c r="AC51" s="11"/>
    </row>
    <row r="52" spans="1:29" ht="10.5" customHeight="1">
      <c r="A52" s="11"/>
      <c r="B52" s="11"/>
      <c r="C52" s="11"/>
      <c r="D52" s="251"/>
      <c r="E52" s="252"/>
      <c r="F52" s="252"/>
      <c r="G52" s="252"/>
      <c r="H52" s="252"/>
      <c r="I52" s="252"/>
      <c r="J52" s="252"/>
      <c r="K52" s="252"/>
      <c r="L52" s="252"/>
      <c r="M52" s="252"/>
      <c r="N52" s="252"/>
      <c r="O52" s="252"/>
      <c r="P52" s="252"/>
      <c r="Q52" s="252"/>
      <c r="R52" s="252"/>
      <c r="S52" s="252"/>
      <c r="T52" s="252"/>
      <c r="U52" s="252"/>
      <c r="V52" s="252"/>
      <c r="W52" s="252"/>
      <c r="X52" s="252"/>
      <c r="Y52" s="252"/>
      <c r="Z52" s="252"/>
      <c r="AA52" s="253"/>
      <c r="AB52" s="11"/>
      <c r="AC52" s="11"/>
    </row>
    <row r="53" spans="1:29" ht="10.5" customHeight="1">
      <c r="A53" s="11"/>
      <c r="B53" s="11"/>
      <c r="C53" s="11"/>
      <c r="D53" s="254"/>
      <c r="E53" s="255"/>
      <c r="F53" s="255"/>
      <c r="G53" s="255"/>
      <c r="H53" s="255"/>
      <c r="I53" s="255"/>
      <c r="J53" s="255"/>
      <c r="K53" s="255"/>
      <c r="L53" s="255"/>
      <c r="M53" s="255"/>
      <c r="N53" s="255"/>
      <c r="O53" s="255"/>
      <c r="P53" s="255"/>
      <c r="Q53" s="255"/>
      <c r="R53" s="255"/>
      <c r="S53" s="255"/>
      <c r="T53" s="255"/>
      <c r="U53" s="255"/>
      <c r="V53" s="255"/>
      <c r="W53" s="255"/>
      <c r="X53" s="255"/>
      <c r="Y53" s="255"/>
      <c r="Z53" s="255"/>
      <c r="AA53" s="256"/>
      <c r="AB53" s="11"/>
      <c r="AC53" s="11"/>
    </row>
    <row r="54" spans="1:29" ht="10.5" customHeight="1">
      <c r="A54" s="11"/>
      <c r="B54" s="11"/>
      <c r="C54" s="11"/>
      <c r="D54" s="257" t="s">
        <v>352</v>
      </c>
      <c r="E54" s="258"/>
      <c r="F54" s="258"/>
      <c r="G54" s="258"/>
      <c r="H54" s="258"/>
      <c r="I54" s="258"/>
      <c r="J54" s="258"/>
      <c r="K54" s="258"/>
      <c r="L54" s="258"/>
      <c r="M54" s="258"/>
      <c r="N54" s="258"/>
      <c r="O54" s="258"/>
      <c r="P54" s="258"/>
      <c r="Q54" s="258"/>
      <c r="R54" s="258"/>
      <c r="S54" s="258"/>
      <c r="T54" s="258"/>
      <c r="U54" s="258"/>
      <c r="V54" s="258"/>
      <c r="W54" s="258"/>
      <c r="X54" s="258"/>
      <c r="Y54" s="258"/>
      <c r="Z54" s="258"/>
      <c r="AA54" s="259"/>
      <c r="AB54" s="11"/>
      <c r="AC54" s="11"/>
    </row>
    <row r="55" spans="1:29" ht="10.5" customHeight="1">
      <c r="A55" s="11"/>
      <c r="B55" s="11"/>
      <c r="C55" s="11"/>
      <c r="D55" s="260"/>
      <c r="E55" s="261"/>
      <c r="F55" s="261"/>
      <c r="G55" s="261"/>
      <c r="H55" s="261"/>
      <c r="I55" s="261"/>
      <c r="J55" s="261"/>
      <c r="K55" s="261"/>
      <c r="L55" s="261"/>
      <c r="M55" s="261"/>
      <c r="N55" s="261"/>
      <c r="O55" s="261"/>
      <c r="P55" s="261"/>
      <c r="Q55" s="261"/>
      <c r="R55" s="261"/>
      <c r="S55" s="261"/>
      <c r="T55" s="261"/>
      <c r="U55" s="261"/>
      <c r="V55" s="261"/>
      <c r="W55" s="261"/>
      <c r="X55" s="261"/>
      <c r="Y55" s="261"/>
      <c r="Z55" s="261"/>
      <c r="AA55" s="262"/>
      <c r="AB55" s="11"/>
      <c r="AC55" s="11"/>
    </row>
    <row r="56" spans="1:29" ht="10.5" customHeight="1">
      <c r="A56" s="11"/>
      <c r="B56" s="11"/>
      <c r="C56" s="11"/>
      <c r="D56" s="263"/>
      <c r="E56" s="264"/>
      <c r="F56" s="264"/>
      <c r="G56" s="264"/>
      <c r="H56" s="264"/>
      <c r="I56" s="264"/>
      <c r="J56" s="264"/>
      <c r="K56" s="264"/>
      <c r="L56" s="264"/>
      <c r="M56" s="264"/>
      <c r="N56" s="264"/>
      <c r="O56" s="264"/>
      <c r="P56" s="264"/>
      <c r="Q56" s="264"/>
      <c r="R56" s="264"/>
      <c r="S56" s="264"/>
      <c r="T56" s="264"/>
      <c r="U56" s="264"/>
      <c r="V56" s="264"/>
      <c r="W56" s="264"/>
      <c r="X56" s="264"/>
      <c r="Y56" s="264"/>
      <c r="Z56" s="264"/>
      <c r="AA56" s="265"/>
      <c r="AB56" s="11"/>
      <c r="AC56" s="11"/>
    </row>
    <row r="57" spans="1:29" ht="10.5" customHeight="1">
      <c r="A57" s="11"/>
      <c r="B57" s="11"/>
      <c r="C57" s="11"/>
      <c r="D57" s="266"/>
      <c r="E57" s="267"/>
      <c r="F57" s="267"/>
      <c r="G57" s="267"/>
      <c r="H57" s="267"/>
      <c r="I57" s="267"/>
      <c r="J57" s="267"/>
      <c r="K57" s="267"/>
      <c r="L57" s="267"/>
      <c r="M57" s="267"/>
      <c r="N57" s="267"/>
      <c r="O57" s="267"/>
      <c r="P57" s="267"/>
      <c r="Q57" s="267"/>
      <c r="R57" s="267"/>
      <c r="S57" s="267"/>
      <c r="T57" s="267"/>
      <c r="U57" s="267"/>
      <c r="V57" s="267"/>
      <c r="W57" s="267"/>
      <c r="X57" s="267"/>
      <c r="Y57" s="267"/>
      <c r="Z57" s="267"/>
      <c r="AA57" s="268"/>
      <c r="AB57" s="11"/>
      <c r="AC57" s="11"/>
    </row>
    <row r="58" spans="1:29" ht="10.5" customHeight="1">
      <c r="A58" s="11"/>
      <c r="B58" s="11"/>
      <c r="C58" s="11"/>
      <c r="D58" s="257" t="s">
        <v>353</v>
      </c>
      <c r="E58" s="258"/>
      <c r="F58" s="258"/>
      <c r="G58" s="258"/>
      <c r="H58" s="258"/>
      <c r="I58" s="258"/>
      <c r="J58" s="258"/>
      <c r="K58" s="258"/>
      <c r="L58" s="258"/>
      <c r="M58" s="258"/>
      <c r="N58" s="258"/>
      <c r="O58" s="258"/>
      <c r="P58" s="258"/>
      <c r="Q58" s="258"/>
      <c r="R58" s="258"/>
      <c r="S58" s="258"/>
      <c r="T58" s="258"/>
      <c r="U58" s="258"/>
      <c r="V58" s="258"/>
      <c r="W58" s="258"/>
      <c r="X58" s="258"/>
      <c r="Y58" s="258"/>
      <c r="Z58" s="258"/>
      <c r="AA58" s="259"/>
      <c r="AB58" s="11"/>
      <c r="AC58" s="11"/>
    </row>
    <row r="59" spans="1:29" ht="10.5" customHeight="1">
      <c r="A59" s="11"/>
      <c r="B59" s="11"/>
      <c r="C59" s="11"/>
      <c r="D59" s="260"/>
      <c r="E59" s="261"/>
      <c r="F59" s="261"/>
      <c r="G59" s="261"/>
      <c r="H59" s="261"/>
      <c r="I59" s="261"/>
      <c r="J59" s="261"/>
      <c r="K59" s="261"/>
      <c r="L59" s="261"/>
      <c r="M59" s="261"/>
      <c r="N59" s="261"/>
      <c r="O59" s="261"/>
      <c r="P59" s="261"/>
      <c r="Q59" s="261"/>
      <c r="R59" s="261"/>
      <c r="S59" s="261"/>
      <c r="T59" s="261"/>
      <c r="U59" s="261"/>
      <c r="V59" s="261"/>
      <c r="W59" s="261"/>
      <c r="X59" s="261"/>
      <c r="Y59" s="261"/>
      <c r="Z59" s="261"/>
      <c r="AA59" s="262"/>
      <c r="AB59" s="11"/>
      <c r="AC59" s="11"/>
    </row>
    <row r="60" spans="1:29" ht="10.5" customHeight="1">
      <c r="A60" s="11"/>
      <c r="B60" s="11"/>
      <c r="C60" s="11"/>
      <c r="D60" s="263"/>
      <c r="E60" s="264"/>
      <c r="F60" s="264"/>
      <c r="G60" s="264"/>
      <c r="H60" s="264"/>
      <c r="I60" s="264"/>
      <c r="J60" s="264"/>
      <c r="K60" s="264"/>
      <c r="L60" s="264"/>
      <c r="M60" s="264"/>
      <c r="N60" s="264"/>
      <c r="O60" s="264"/>
      <c r="P60" s="264"/>
      <c r="Q60" s="264"/>
      <c r="R60" s="264"/>
      <c r="S60" s="264"/>
      <c r="T60" s="264"/>
      <c r="U60" s="264"/>
      <c r="V60" s="264"/>
      <c r="W60" s="264"/>
      <c r="X60" s="264"/>
      <c r="Y60" s="264"/>
      <c r="Z60" s="264"/>
      <c r="AA60" s="265"/>
      <c r="AB60" s="11"/>
      <c r="AC60" s="11"/>
    </row>
    <row r="61" spans="1:29" ht="10.5" customHeight="1">
      <c r="A61" s="11"/>
      <c r="B61" s="11"/>
      <c r="C61" s="11"/>
      <c r="D61" s="254"/>
      <c r="E61" s="255"/>
      <c r="F61" s="255"/>
      <c r="G61" s="255"/>
      <c r="H61" s="255"/>
      <c r="I61" s="255"/>
      <c r="J61" s="255"/>
      <c r="K61" s="255"/>
      <c r="L61" s="255"/>
      <c r="M61" s="255"/>
      <c r="N61" s="255"/>
      <c r="O61" s="255"/>
      <c r="P61" s="255"/>
      <c r="Q61" s="255"/>
      <c r="R61" s="255"/>
      <c r="S61" s="255"/>
      <c r="T61" s="255"/>
      <c r="U61" s="255"/>
      <c r="V61" s="255"/>
      <c r="W61" s="255"/>
      <c r="X61" s="255"/>
      <c r="Y61" s="255"/>
      <c r="Z61" s="255"/>
      <c r="AA61" s="256"/>
      <c r="AB61" s="11"/>
      <c r="AC61" s="11"/>
    </row>
    <row r="62" spans="1:29" ht="10.5" customHeight="1">
      <c r="A62" s="11"/>
      <c r="B62" s="11"/>
      <c r="C62" s="11"/>
      <c r="D62" s="320" t="s">
        <v>1858</v>
      </c>
      <c r="E62" s="321"/>
      <c r="F62" s="321"/>
      <c r="G62" s="321"/>
      <c r="H62" s="321"/>
      <c r="I62" s="321"/>
      <c r="J62" s="321"/>
      <c r="K62" s="321"/>
      <c r="L62" s="321"/>
      <c r="M62" s="321"/>
      <c r="N62" s="321"/>
      <c r="O62" s="321"/>
      <c r="P62" s="321"/>
      <c r="Q62" s="321"/>
      <c r="R62" s="321"/>
      <c r="S62" s="321"/>
      <c r="T62" s="321"/>
      <c r="U62" s="321"/>
      <c r="V62" s="321"/>
      <c r="W62" s="321"/>
      <c r="X62" s="321"/>
      <c r="Y62" s="321"/>
      <c r="Z62" s="321"/>
      <c r="AA62" s="322"/>
      <c r="AB62" s="11"/>
      <c r="AC62" s="11"/>
    </row>
    <row r="63" spans="1:29" ht="10.5" customHeight="1">
      <c r="A63" s="11"/>
      <c r="B63" s="11"/>
      <c r="C63" s="11"/>
      <c r="D63" s="323"/>
      <c r="E63" s="324"/>
      <c r="F63" s="324"/>
      <c r="G63" s="324"/>
      <c r="H63" s="324"/>
      <c r="I63" s="324"/>
      <c r="J63" s="324"/>
      <c r="K63" s="324"/>
      <c r="L63" s="324"/>
      <c r="M63" s="324"/>
      <c r="N63" s="324"/>
      <c r="O63" s="324"/>
      <c r="P63" s="324"/>
      <c r="Q63" s="324"/>
      <c r="R63" s="324"/>
      <c r="S63" s="324"/>
      <c r="T63" s="324"/>
      <c r="U63" s="324"/>
      <c r="V63" s="324"/>
      <c r="W63" s="324"/>
      <c r="X63" s="324"/>
      <c r="Y63" s="324"/>
      <c r="Z63" s="324"/>
      <c r="AA63" s="325"/>
      <c r="AB63" s="11"/>
      <c r="AC63" s="11"/>
    </row>
    <row r="64" spans="1:29" ht="10.5" customHeight="1">
      <c r="A64" s="11"/>
      <c r="B64" s="11"/>
      <c r="C64" s="11"/>
      <c r="D64" s="326"/>
      <c r="E64" s="327"/>
      <c r="F64" s="327"/>
      <c r="G64" s="327"/>
      <c r="H64" s="327"/>
      <c r="I64" s="327"/>
      <c r="J64" s="327"/>
      <c r="K64" s="327"/>
      <c r="L64" s="327"/>
      <c r="M64" s="327"/>
      <c r="N64" s="327"/>
      <c r="O64" s="327"/>
      <c r="P64" s="327"/>
      <c r="Q64" s="327"/>
      <c r="R64" s="327"/>
      <c r="S64" s="327"/>
      <c r="T64" s="327"/>
      <c r="U64" s="327"/>
      <c r="V64" s="327"/>
      <c r="W64" s="327"/>
      <c r="X64" s="327"/>
      <c r="Y64" s="327"/>
      <c r="Z64" s="327"/>
      <c r="AA64" s="328"/>
      <c r="AB64" s="11"/>
      <c r="AC64" s="11"/>
    </row>
    <row r="65" spans="1:29" ht="10.5" customHeight="1">
      <c r="A65" s="11"/>
      <c r="B65" s="11"/>
      <c r="C65" s="11"/>
      <c r="D65" s="254"/>
      <c r="E65" s="255"/>
      <c r="F65" s="255"/>
      <c r="G65" s="255"/>
      <c r="H65" s="255"/>
      <c r="I65" s="255"/>
      <c r="J65" s="255"/>
      <c r="K65" s="255"/>
      <c r="L65" s="255"/>
      <c r="M65" s="255"/>
      <c r="N65" s="255"/>
      <c r="O65" s="255"/>
      <c r="P65" s="255"/>
      <c r="Q65" s="255"/>
      <c r="R65" s="255"/>
      <c r="S65" s="255"/>
      <c r="T65" s="255"/>
      <c r="U65" s="255"/>
      <c r="V65" s="255"/>
      <c r="W65" s="255"/>
      <c r="X65" s="255"/>
      <c r="Y65" s="255"/>
      <c r="Z65" s="255"/>
      <c r="AA65" s="256"/>
      <c r="AB65" s="11"/>
      <c r="AC65" s="11"/>
    </row>
    <row r="66" spans="1:29" ht="10.5" customHeight="1">
      <c r="A66" s="11"/>
      <c r="B66" s="11"/>
      <c r="C66" s="11"/>
      <c r="D66" s="245" t="s">
        <v>422</v>
      </c>
      <c r="E66" s="246"/>
      <c r="F66" s="246"/>
      <c r="G66" s="246"/>
      <c r="H66" s="246"/>
      <c r="I66" s="246"/>
      <c r="J66" s="246"/>
      <c r="K66" s="246"/>
      <c r="L66" s="246"/>
      <c r="M66" s="246"/>
      <c r="N66" s="246"/>
      <c r="O66" s="246"/>
      <c r="P66" s="246"/>
      <c r="Q66" s="246"/>
      <c r="R66" s="246"/>
      <c r="S66" s="246"/>
      <c r="T66" s="246"/>
      <c r="U66" s="246"/>
      <c r="V66" s="246"/>
      <c r="W66" s="246"/>
      <c r="X66" s="246"/>
      <c r="Y66" s="246"/>
      <c r="Z66" s="246"/>
      <c r="AA66" s="247"/>
      <c r="AB66" s="11"/>
      <c r="AC66" s="11"/>
    </row>
    <row r="67" spans="1:29" ht="10.5" customHeight="1">
      <c r="A67" s="11"/>
      <c r="B67" s="11"/>
      <c r="C67" s="11"/>
      <c r="D67" s="248"/>
      <c r="E67" s="249"/>
      <c r="F67" s="249"/>
      <c r="G67" s="249"/>
      <c r="H67" s="249"/>
      <c r="I67" s="249"/>
      <c r="J67" s="249"/>
      <c r="K67" s="249"/>
      <c r="L67" s="249"/>
      <c r="M67" s="249"/>
      <c r="N67" s="249"/>
      <c r="O67" s="249"/>
      <c r="P67" s="249"/>
      <c r="Q67" s="249"/>
      <c r="R67" s="249"/>
      <c r="S67" s="249"/>
      <c r="T67" s="249"/>
      <c r="U67" s="249"/>
      <c r="V67" s="249"/>
      <c r="W67" s="249"/>
      <c r="X67" s="249"/>
      <c r="Y67" s="249"/>
      <c r="Z67" s="249"/>
      <c r="AA67" s="250"/>
      <c r="AB67" s="11"/>
      <c r="AC67" s="11"/>
    </row>
    <row r="68" spans="1:29" ht="10.5" customHeight="1">
      <c r="A68" s="11"/>
      <c r="B68" s="11"/>
      <c r="C68" s="11"/>
      <c r="D68" s="251"/>
      <c r="E68" s="252"/>
      <c r="F68" s="252"/>
      <c r="G68" s="252"/>
      <c r="H68" s="252"/>
      <c r="I68" s="252"/>
      <c r="J68" s="252"/>
      <c r="K68" s="252"/>
      <c r="L68" s="252"/>
      <c r="M68" s="252"/>
      <c r="N68" s="252"/>
      <c r="O68" s="252"/>
      <c r="P68" s="252"/>
      <c r="Q68" s="252"/>
      <c r="R68" s="252"/>
      <c r="S68" s="252"/>
      <c r="T68" s="252"/>
      <c r="U68" s="252"/>
      <c r="V68" s="252"/>
      <c r="W68" s="252"/>
      <c r="X68" s="252"/>
      <c r="Y68" s="252"/>
      <c r="Z68" s="252"/>
      <c r="AA68" s="253"/>
      <c r="AB68" s="11"/>
      <c r="AC68" s="11"/>
    </row>
    <row r="69" spans="1:29" ht="10.5" customHeight="1">
      <c r="A69" s="11"/>
      <c r="B69" s="11"/>
      <c r="C69" s="11"/>
      <c r="D69" s="28" t="s">
        <v>93</v>
      </c>
      <c r="E69" s="13" t="s">
        <v>93</v>
      </c>
      <c r="F69" s="13" t="s">
        <v>93</v>
      </c>
      <c r="G69" s="13" t="s">
        <v>93</v>
      </c>
      <c r="H69" s="13" t="s">
        <v>93</v>
      </c>
      <c r="I69" s="13" t="s">
        <v>93</v>
      </c>
      <c r="J69" s="13" t="s">
        <v>93</v>
      </c>
      <c r="K69" s="13" t="s">
        <v>93</v>
      </c>
      <c r="L69" s="13" t="s">
        <v>93</v>
      </c>
      <c r="M69" s="13" t="s">
        <v>93</v>
      </c>
      <c r="N69" s="13" t="s">
        <v>93</v>
      </c>
      <c r="O69" s="13" t="s">
        <v>93</v>
      </c>
      <c r="P69" s="13" t="s">
        <v>93</v>
      </c>
      <c r="Q69" s="13" t="s">
        <v>93</v>
      </c>
      <c r="R69" s="13" t="s">
        <v>93</v>
      </c>
      <c r="S69" s="13" t="s">
        <v>93</v>
      </c>
      <c r="T69" s="13" t="s">
        <v>93</v>
      </c>
      <c r="U69" s="13" t="s">
        <v>93</v>
      </c>
      <c r="V69" s="13" t="s">
        <v>93</v>
      </c>
      <c r="W69" s="13" t="s">
        <v>93</v>
      </c>
      <c r="X69" s="13" t="s">
        <v>93</v>
      </c>
      <c r="Y69" s="13" t="s">
        <v>93</v>
      </c>
      <c r="Z69" s="13" t="s">
        <v>93</v>
      </c>
      <c r="AA69" s="29" t="s">
        <v>93</v>
      </c>
      <c r="AB69" s="11"/>
      <c r="AC69" s="11"/>
    </row>
    <row r="70" spans="1:29" ht="1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row>
    <row r="75" spans="1:29">
      <c r="D75" s="33" t="s">
        <v>93</v>
      </c>
      <c r="E75" s="34" t="s">
        <v>93</v>
      </c>
      <c r="F75" s="34" t="s">
        <v>93</v>
      </c>
      <c r="G75" s="34" t="s">
        <v>93</v>
      </c>
      <c r="H75" s="34" t="s">
        <v>93</v>
      </c>
      <c r="I75" s="34" t="s">
        <v>93</v>
      </c>
      <c r="J75" s="34" t="s">
        <v>93</v>
      </c>
      <c r="K75" s="34" t="s">
        <v>93</v>
      </c>
      <c r="L75" s="34" t="s">
        <v>93</v>
      </c>
      <c r="M75" s="34" t="s">
        <v>93</v>
      </c>
      <c r="N75" s="34" t="s">
        <v>93</v>
      </c>
      <c r="O75" s="34" t="s">
        <v>93</v>
      </c>
      <c r="P75" s="34" t="s">
        <v>93</v>
      </c>
      <c r="Q75" s="34" t="s">
        <v>93</v>
      </c>
      <c r="R75" s="34" t="s">
        <v>93</v>
      </c>
      <c r="S75" s="34" t="s">
        <v>93</v>
      </c>
      <c r="T75" s="34" t="s">
        <v>93</v>
      </c>
      <c r="U75" s="34" t="s">
        <v>93</v>
      </c>
      <c r="V75" s="34" t="s">
        <v>93</v>
      </c>
      <c r="W75" s="34" t="s">
        <v>93</v>
      </c>
      <c r="X75" s="34" t="s">
        <v>93</v>
      </c>
      <c r="Y75" s="34" t="s">
        <v>93</v>
      </c>
      <c r="Z75" s="34" t="s">
        <v>93</v>
      </c>
      <c r="AA75" s="35" t="s">
        <v>93</v>
      </c>
    </row>
    <row r="76" spans="1:29" ht="11.25" customHeight="1">
      <c r="D76" s="257" t="s">
        <v>348</v>
      </c>
      <c r="E76" s="258"/>
      <c r="F76" s="258"/>
      <c r="G76" s="258"/>
      <c r="H76" s="258"/>
      <c r="I76" s="258"/>
      <c r="J76" s="258"/>
      <c r="K76" s="258"/>
      <c r="L76" s="258"/>
      <c r="M76" s="258"/>
      <c r="N76" s="258"/>
      <c r="O76" s="258"/>
      <c r="P76" s="258"/>
      <c r="Q76" s="258"/>
      <c r="R76" s="258"/>
      <c r="S76" s="258"/>
      <c r="T76" s="258"/>
      <c r="U76" s="258"/>
      <c r="V76" s="258"/>
      <c r="W76" s="258"/>
      <c r="X76" s="258"/>
      <c r="Y76" s="258"/>
      <c r="Z76" s="258"/>
      <c r="AA76" s="259"/>
    </row>
    <row r="77" spans="1:29" ht="11.25" customHeight="1">
      <c r="D77" s="260"/>
      <c r="E77" s="261"/>
      <c r="F77" s="261"/>
      <c r="G77" s="261"/>
      <c r="H77" s="261"/>
      <c r="I77" s="261"/>
      <c r="J77" s="261"/>
      <c r="K77" s="261"/>
      <c r="L77" s="261"/>
      <c r="M77" s="261"/>
      <c r="N77" s="261"/>
      <c r="O77" s="261"/>
      <c r="P77" s="261"/>
      <c r="Q77" s="261"/>
      <c r="R77" s="261"/>
      <c r="S77" s="261"/>
      <c r="T77" s="261"/>
      <c r="U77" s="261"/>
      <c r="V77" s="261"/>
      <c r="W77" s="261"/>
      <c r="X77" s="261"/>
      <c r="Y77" s="261"/>
      <c r="Z77" s="261"/>
      <c r="AA77" s="262"/>
    </row>
    <row r="78" spans="1:29" ht="11.25" customHeight="1">
      <c r="D78" s="263"/>
      <c r="E78" s="264"/>
      <c r="F78" s="264"/>
      <c r="G78" s="264"/>
      <c r="H78" s="264"/>
      <c r="I78" s="264"/>
      <c r="J78" s="264"/>
      <c r="K78" s="264"/>
      <c r="L78" s="264"/>
      <c r="M78" s="264"/>
      <c r="N78" s="264"/>
      <c r="O78" s="264"/>
      <c r="P78" s="264"/>
      <c r="Q78" s="264"/>
      <c r="R78" s="264"/>
      <c r="S78" s="264"/>
      <c r="T78" s="264"/>
      <c r="U78" s="264"/>
      <c r="V78" s="264"/>
      <c r="W78" s="264"/>
      <c r="X78" s="264"/>
      <c r="Y78" s="264"/>
      <c r="Z78" s="264"/>
      <c r="AA78" s="265"/>
    </row>
    <row r="79" spans="1:29" ht="13.5">
      <c r="D79" s="296"/>
      <c r="E79" s="297"/>
      <c r="F79" s="297"/>
      <c r="G79" s="297"/>
      <c r="H79" s="297"/>
      <c r="I79" s="297"/>
      <c r="J79" s="297"/>
      <c r="K79" s="297"/>
      <c r="L79" s="297"/>
      <c r="M79" s="297"/>
      <c r="N79" s="297"/>
      <c r="O79" s="297"/>
      <c r="P79" s="297"/>
      <c r="Q79" s="297"/>
      <c r="R79" s="297"/>
      <c r="S79" s="297"/>
      <c r="T79" s="297"/>
      <c r="U79" s="297"/>
      <c r="V79" s="297"/>
      <c r="W79" s="297"/>
      <c r="X79" s="297"/>
      <c r="Y79" s="297"/>
      <c r="Z79" s="297"/>
      <c r="AA79" s="298"/>
    </row>
    <row r="80" spans="1:29" ht="11.25" customHeight="1">
      <c r="D80" s="257" t="s">
        <v>349</v>
      </c>
      <c r="E80" s="258"/>
      <c r="F80" s="258"/>
      <c r="G80" s="258"/>
      <c r="H80" s="258"/>
      <c r="I80" s="258"/>
      <c r="J80" s="258"/>
      <c r="K80" s="258"/>
      <c r="L80" s="258"/>
      <c r="M80" s="258"/>
      <c r="N80" s="258"/>
      <c r="O80" s="258"/>
      <c r="P80" s="258"/>
      <c r="Q80" s="258"/>
      <c r="R80" s="258"/>
      <c r="S80" s="258"/>
      <c r="T80" s="258"/>
      <c r="U80" s="258"/>
      <c r="V80" s="258"/>
      <c r="W80" s="258"/>
      <c r="X80" s="258"/>
      <c r="Y80" s="258"/>
      <c r="Z80" s="258"/>
      <c r="AA80" s="259"/>
    </row>
    <row r="81" spans="4:27" ht="11.25" customHeight="1">
      <c r="D81" s="260"/>
      <c r="E81" s="261"/>
      <c r="F81" s="261"/>
      <c r="G81" s="261"/>
      <c r="H81" s="261"/>
      <c r="I81" s="261"/>
      <c r="J81" s="261"/>
      <c r="K81" s="261"/>
      <c r="L81" s="261"/>
      <c r="M81" s="261"/>
      <c r="N81" s="261"/>
      <c r="O81" s="261"/>
      <c r="P81" s="261"/>
      <c r="Q81" s="261"/>
      <c r="R81" s="261"/>
      <c r="S81" s="261"/>
      <c r="T81" s="261"/>
      <c r="U81" s="261"/>
      <c r="V81" s="261"/>
      <c r="W81" s="261"/>
      <c r="X81" s="261"/>
      <c r="Y81" s="261"/>
      <c r="Z81" s="261"/>
      <c r="AA81" s="262"/>
    </row>
    <row r="82" spans="4:27" ht="11.25" customHeight="1">
      <c r="D82" s="263"/>
      <c r="E82" s="264"/>
      <c r="F82" s="264"/>
      <c r="G82" s="264"/>
      <c r="H82" s="264"/>
      <c r="I82" s="264"/>
      <c r="J82" s="264"/>
      <c r="K82" s="264"/>
      <c r="L82" s="264"/>
      <c r="M82" s="264"/>
      <c r="N82" s="264"/>
      <c r="O82" s="264"/>
      <c r="P82" s="264"/>
      <c r="Q82" s="264"/>
      <c r="R82" s="264"/>
      <c r="S82" s="264"/>
      <c r="T82" s="264"/>
      <c r="U82" s="264"/>
      <c r="V82" s="264"/>
      <c r="W82" s="264"/>
      <c r="X82" s="264"/>
      <c r="Y82" s="264"/>
      <c r="Z82" s="264"/>
      <c r="AA82" s="265"/>
    </row>
    <row r="83" spans="4:27" ht="13.5">
      <c r="D83" s="296"/>
      <c r="E83" s="297"/>
      <c r="F83" s="297"/>
      <c r="G83" s="297"/>
      <c r="H83" s="297"/>
      <c r="I83" s="297"/>
      <c r="J83" s="297"/>
      <c r="K83" s="297"/>
      <c r="L83" s="297"/>
      <c r="M83" s="297"/>
      <c r="N83" s="297"/>
      <c r="O83" s="297"/>
      <c r="P83" s="297"/>
      <c r="Q83" s="297"/>
      <c r="R83" s="297"/>
      <c r="S83" s="297"/>
      <c r="T83" s="297"/>
      <c r="U83" s="297"/>
      <c r="V83" s="297"/>
      <c r="W83" s="297"/>
      <c r="X83" s="297"/>
      <c r="Y83" s="297"/>
      <c r="Z83" s="297"/>
      <c r="AA83" s="298"/>
    </row>
    <row r="84" spans="4:27" ht="11.25" customHeight="1">
      <c r="D84" s="299" t="s">
        <v>265</v>
      </c>
      <c r="E84" s="300"/>
      <c r="F84" s="300"/>
      <c r="G84" s="300"/>
      <c r="H84" s="300"/>
      <c r="I84" s="300"/>
      <c r="J84" s="300"/>
      <c r="K84" s="300"/>
      <c r="L84" s="300"/>
      <c r="M84" s="300"/>
      <c r="N84" s="300"/>
      <c r="O84" s="300"/>
      <c r="P84" s="300"/>
      <c r="Q84" s="300"/>
      <c r="R84" s="300"/>
      <c r="S84" s="300"/>
      <c r="T84" s="300"/>
      <c r="U84" s="300"/>
      <c r="V84" s="300"/>
      <c r="W84" s="300"/>
      <c r="X84" s="300"/>
      <c r="Y84" s="300"/>
      <c r="Z84" s="300"/>
      <c r="AA84" s="301"/>
    </row>
    <row r="85" spans="4:27" ht="11.25" customHeight="1">
      <c r="D85" s="302"/>
      <c r="E85" s="303"/>
      <c r="F85" s="303"/>
      <c r="G85" s="303"/>
      <c r="H85" s="303"/>
      <c r="I85" s="303"/>
      <c r="J85" s="303"/>
      <c r="K85" s="303"/>
      <c r="L85" s="303"/>
      <c r="M85" s="303"/>
      <c r="N85" s="303"/>
      <c r="O85" s="303"/>
      <c r="P85" s="303"/>
      <c r="Q85" s="303"/>
      <c r="R85" s="303"/>
      <c r="S85" s="303"/>
      <c r="T85" s="303"/>
      <c r="U85" s="303"/>
      <c r="V85" s="303"/>
      <c r="W85" s="303"/>
      <c r="X85" s="303"/>
      <c r="Y85" s="303"/>
      <c r="Z85" s="303"/>
      <c r="AA85" s="304"/>
    </row>
    <row r="86" spans="4:27" ht="11.25" customHeight="1">
      <c r="D86" s="305"/>
      <c r="E86" s="306"/>
      <c r="F86" s="306"/>
      <c r="G86" s="306"/>
      <c r="H86" s="306"/>
      <c r="I86" s="306"/>
      <c r="J86" s="306"/>
      <c r="K86" s="306"/>
      <c r="L86" s="306"/>
      <c r="M86" s="306"/>
      <c r="N86" s="306"/>
      <c r="O86" s="306"/>
      <c r="P86" s="306"/>
      <c r="Q86" s="306"/>
      <c r="R86" s="306"/>
      <c r="S86" s="306"/>
      <c r="T86" s="306"/>
      <c r="U86" s="306"/>
      <c r="V86" s="306"/>
      <c r="W86" s="306"/>
      <c r="X86" s="306"/>
      <c r="Y86" s="306"/>
      <c r="Z86" s="306"/>
      <c r="AA86" s="307"/>
    </row>
    <row r="87" spans="4:27">
      <c r="D87" s="299" t="s">
        <v>211</v>
      </c>
      <c r="E87" s="300"/>
      <c r="F87" s="300"/>
      <c r="G87" s="300"/>
      <c r="H87" s="300"/>
      <c r="I87" s="300"/>
      <c r="J87" s="300"/>
      <c r="K87" s="300"/>
      <c r="L87" s="300"/>
      <c r="M87" s="300"/>
      <c r="N87" s="300"/>
      <c r="O87" s="300"/>
      <c r="P87" s="300"/>
      <c r="Q87" s="300"/>
      <c r="R87" s="300"/>
      <c r="S87" s="300"/>
      <c r="T87" s="300"/>
      <c r="U87" s="300"/>
      <c r="V87" s="300"/>
      <c r="W87" s="300"/>
      <c r="X87" s="300"/>
      <c r="Y87" s="300"/>
      <c r="Z87" s="300"/>
      <c r="AA87" s="301"/>
    </row>
    <row r="88" spans="4:27" ht="11.25" customHeight="1">
      <c r="D88" s="302"/>
      <c r="E88" s="303"/>
      <c r="F88" s="303"/>
      <c r="G88" s="303"/>
      <c r="H88" s="303"/>
      <c r="I88" s="303"/>
      <c r="J88" s="303"/>
      <c r="K88" s="303"/>
      <c r="L88" s="303"/>
      <c r="M88" s="303"/>
      <c r="N88" s="303"/>
      <c r="O88" s="303"/>
      <c r="P88" s="303"/>
      <c r="Q88" s="303"/>
      <c r="R88" s="303"/>
      <c r="S88" s="303"/>
      <c r="T88" s="303"/>
      <c r="U88" s="303"/>
      <c r="V88" s="303"/>
      <c r="W88" s="303"/>
      <c r="X88" s="303"/>
      <c r="Y88" s="303"/>
      <c r="Z88" s="303"/>
      <c r="AA88" s="304"/>
    </row>
    <row r="89" spans="4:27" ht="11.25" customHeight="1">
      <c r="D89" s="305"/>
      <c r="E89" s="306"/>
      <c r="F89" s="306"/>
      <c r="G89" s="306"/>
      <c r="H89" s="306"/>
      <c r="I89" s="306"/>
      <c r="J89" s="306"/>
      <c r="K89" s="306"/>
      <c r="L89" s="306"/>
      <c r="M89" s="306"/>
      <c r="N89" s="306"/>
      <c r="O89" s="306"/>
      <c r="P89" s="306"/>
      <c r="Q89" s="306"/>
      <c r="R89" s="306"/>
      <c r="S89" s="306"/>
      <c r="T89" s="306"/>
      <c r="U89" s="306"/>
      <c r="V89" s="306"/>
      <c r="W89" s="306"/>
      <c r="X89" s="306"/>
      <c r="Y89" s="306"/>
      <c r="Z89" s="306"/>
      <c r="AA89" s="307"/>
    </row>
    <row r="90" spans="4:27" ht="11.25" customHeight="1">
      <c r="D90" s="296"/>
      <c r="E90" s="297"/>
      <c r="F90" s="297"/>
      <c r="G90" s="297"/>
      <c r="H90" s="297"/>
      <c r="I90" s="297"/>
      <c r="J90" s="297"/>
      <c r="K90" s="297"/>
      <c r="L90" s="297"/>
      <c r="M90" s="297"/>
      <c r="N90" s="297"/>
      <c r="O90" s="297"/>
      <c r="P90" s="297"/>
      <c r="Q90" s="297"/>
      <c r="R90" s="297"/>
      <c r="S90" s="297"/>
      <c r="T90" s="297"/>
      <c r="U90" s="297"/>
      <c r="V90" s="297"/>
      <c r="W90" s="297"/>
      <c r="X90" s="297"/>
      <c r="Y90" s="297"/>
      <c r="Z90" s="297"/>
      <c r="AA90" s="298"/>
    </row>
    <row r="91" spans="4:27" ht="11.25" customHeight="1">
      <c r="D91" s="308" t="s">
        <v>212</v>
      </c>
      <c r="E91" s="309"/>
      <c r="F91" s="309"/>
      <c r="G91" s="309"/>
      <c r="H91" s="309"/>
      <c r="I91" s="309"/>
      <c r="J91" s="309"/>
      <c r="K91" s="309"/>
      <c r="L91" s="309"/>
      <c r="M91" s="309"/>
      <c r="N91" s="309"/>
      <c r="O91" s="309"/>
      <c r="P91" s="309"/>
      <c r="Q91" s="309"/>
      <c r="R91" s="309"/>
      <c r="S91" s="309"/>
      <c r="T91" s="309"/>
      <c r="U91" s="309"/>
      <c r="V91" s="309"/>
      <c r="W91" s="309"/>
      <c r="X91" s="309"/>
      <c r="Y91" s="309"/>
      <c r="Z91" s="309"/>
      <c r="AA91" s="310"/>
    </row>
    <row r="92" spans="4:27" ht="11.25" customHeight="1">
      <c r="D92" s="311"/>
      <c r="E92" s="312"/>
      <c r="F92" s="312"/>
      <c r="G92" s="312"/>
      <c r="H92" s="312"/>
      <c r="I92" s="312"/>
      <c r="J92" s="312"/>
      <c r="K92" s="312"/>
      <c r="L92" s="312"/>
      <c r="M92" s="312"/>
      <c r="N92" s="312"/>
      <c r="O92" s="312"/>
      <c r="P92" s="312"/>
      <c r="Q92" s="312"/>
      <c r="R92" s="312"/>
      <c r="S92" s="312"/>
      <c r="T92" s="312"/>
      <c r="U92" s="312"/>
      <c r="V92" s="312"/>
      <c r="W92" s="312"/>
      <c r="X92" s="312"/>
      <c r="Y92" s="312"/>
      <c r="Z92" s="312"/>
      <c r="AA92" s="313"/>
    </row>
    <row r="93" spans="4:27" ht="11.25" customHeight="1">
      <c r="D93" s="314"/>
      <c r="E93" s="315"/>
      <c r="F93" s="315"/>
      <c r="G93" s="315"/>
      <c r="H93" s="315"/>
      <c r="I93" s="315"/>
      <c r="J93" s="315"/>
      <c r="K93" s="315"/>
      <c r="L93" s="315"/>
      <c r="M93" s="315"/>
      <c r="N93" s="315"/>
      <c r="O93" s="315"/>
      <c r="P93" s="315"/>
      <c r="Q93" s="315"/>
      <c r="R93" s="315"/>
      <c r="S93" s="315"/>
      <c r="T93" s="315"/>
      <c r="U93" s="315"/>
      <c r="V93" s="315"/>
      <c r="W93" s="315"/>
      <c r="X93" s="315"/>
      <c r="Y93" s="315"/>
      <c r="Z93" s="315"/>
      <c r="AA93" s="316"/>
    </row>
    <row r="94" spans="4:27" ht="11.25" customHeight="1">
      <c r="D94" s="317"/>
      <c r="E94" s="318"/>
      <c r="F94" s="318"/>
      <c r="G94" s="318"/>
      <c r="H94" s="318"/>
      <c r="I94" s="318"/>
      <c r="J94" s="318"/>
      <c r="K94" s="318"/>
      <c r="L94" s="318"/>
      <c r="M94" s="318"/>
      <c r="N94" s="318"/>
      <c r="O94" s="318"/>
      <c r="P94" s="318"/>
      <c r="Q94" s="318"/>
      <c r="R94" s="318"/>
      <c r="S94" s="318"/>
      <c r="T94" s="318"/>
      <c r="U94" s="318"/>
      <c r="V94" s="318"/>
      <c r="W94" s="318"/>
      <c r="X94" s="318"/>
      <c r="Y94" s="318"/>
      <c r="Z94" s="318"/>
      <c r="AA94" s="319"/>
    </row>
    <row r="95" spans="4:27">
      <c r="D95" s="299" t="s">
        <v>266</v>
      </c>
      <c r="E95" s="300"/>
      <c r="F95" s="300"/>
      <c r="G95" s="300"/>
      <c r="H95" s="300"/>
      <c r="I95" s="300"/>
      <c r="J95" s="300"/>
      <c r="K95" s="300"/>
      <c r="L95" s="300"/>
      <c r="M95" s="300"/>
      <c r="N95" s="300"/>
      <c r="O95" s="300"/>
      <c r="P95" s="300"/>
      <c r="Q95" s="300"/>
      <c r="R95" s="300"/>
      <c r="S95" s="300"/>
      <c r="T95" s="300"/>
      <c r="U95" s="300"/>
      <c r="V95" s="300"/>
      <c r="W95" s="300"/>
      <c r="X95" s="300"/>
      <c r="Y95" s="300"/>
      <c r="Z95" s="300"/>
      <c r="AA95" s="301"/>
    </row>
    <row r="96" spans="4:27" ht="11.25" customHeight="1">
      <c r="D96" s="302"/>
      <c r="E96" s="303"/>
      <c r="F96" s="303"/>
      <c r="G96" s="303"/>
      <c r="H96" s="303"/>
      <c r="I96" s="303"/>
      <c r="J96" s="303"/>
      <c r="K96" s="303"/>
      <c r="L96" s="303"/>
      <c r="M96" s="303"/>
      <c r="N96" s="303"/>
      <c r="O96" s="303"/>
      <c r="P96" s="303"/>
      <c r="Q96" s="303"/>
      <c r="R96" s="303"/>
      <c r="S96" s="303"/>
      <c r="T96" s="303"/>
      <c r="U96" s="303"/>
      <c r="V96" s="303"/>
      <c r="W96" s="303"/>
      <c r="X96" s="303"/>
      <c r="Y96" s="303"/>
      <c r="Z96" s="303"/>
      <c r="AA96" s="304"/>
    </row>
    <row r="97" spans="4:27" ht="11.25" customHeight="1">
      <c r="D97" s="305"/>
      <c r="E97" s="306"/>
      <c r="F97" s="306"/>
      <c r="G97" s="306"/>
      <c r="H97" s="306"/>
      <c r="I97" s="306"/>
      <c r="J97" s="306"/>
      <c r="K97" s="306"/>
      <c r="L97" s="306"/>
      <c r="M97" s="306"/>
      <c r="N97" s="306"/>
      <c r="O97" s="306"/>
      <c r="P97" s="306"/>
      <c r="Q97" s="306"/>
      <c r="R97" s="306"/>
      <c r="S97" s="306"/>
      <c r="T97" s="306"/>
      <c r="U97" s="306"/>
      <c r="V97" s="306"/>
      <c r="W97" s="306"/>
      <c r="X97" s="306"/>
      <c r="Y97" s="306"/>
      <c r="Z97" s="306"/>
      <c r="AA97" s="307"/>
    </row>
    <row r="98" spans="4:27" ht="11.25" customHeight="1">
      <c r="D98" s="296"/>
      <c r="E98" s="297"/>
      <c r="F98" s="297"/>
      <c r="G98" s="297"/>
      <c r="H98" s="297"/>
      <c r="I98" s="297"/>
      <c r="J98" s="297"/>
      <c r="K98" s="297"/>
      <c r="L98" s="297"/>
      <c r="M98" s="297"/>
      <c r="N98" s="297"/>
      <c r="O98" s="297"/>
      <c r="P98" s="297"/>
      <c r="Q98" s="297"/>
      <c r="R98" s="297"/>
      <c r="S98" s="297"/>
      <c r="T98" s="297"/>
      <c r="U98" s="297"/>
      <c r="V98" s="297"/>
      <c r="W98" s="297"/>
      <c r="X98" s="297"/>
      <c r="Y98" s="297"/>
      <c r="Z98" s="297"/>
      <c r="AA98" s="298"/>
    </row>
    <row r="99" spans="4:27">
      <c r="D99" s="329" t="s">
        <v>213</v>
      </c>
      <c r="E99" s="330"/>
      <c r="F99" s="330"/>
      <c r="G99" s="330"/>
      <c r="H99" s="330"/>
      <c r="I99" s="330"/>
      <c r="J99" s="330"/>
      <c r="K99" s="330"/>
      <c r="L99" s="330"/>
      <c r="M99" s="330"/>
      <c r="N99" s="330"/>
      <c r="O99" s="330"/>
      <c r="P99" s="330"/>
      <c r="Q99" s="330"/>
      <c r="R99" s="330"/>
      <c r="S99" s="330"/>
      <c r="T99" s="330"/>
      <c r="U99" s="330"/>
      <c r="V99" s="330"/>
      <c r="W99" s="330"/>
      <c r="X99" s="330"/>
      <c r="Y99" s="330"/>
      <c r="Z99" s="330"/>
      <c r="AA99" s="331"/>
    </row>
    <row r="100" spans="4:27" ht="11.25" customHeight="1">
      <c r="D100" s="332"/>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4"/>
    </row>
    <row r="101" spans="4:27" ht="11.25" customHeight="1">
      <c r="D101" s="335"/>
      <c r="E101" s="336"/>
      <c r="F101" s="336"/>
      <c r="G101" s="336"/>
      <c r="H101" s="336"/>
      <c r="I101" s="336"/>
      <c r="J101" s="336"/>
      <c r="K101" s="336"/>
      <c r="L101" s="336"/>
      <c r="M101" s="336"/>
      <c r="N101" s="336"/>
      <c r="O101" s="336"/>
      <c r="P101" s="336"/>
      <c r="Q101" s="336"/>
      <c r="R101" s="336"/>
      <c r="S101" s="336"/>
      <c r="T101" s="336"/>
      <c r="U101" s="336"/>
      <c r="V101" s="336"/>
      <c r="W101" s="336"/>
      <c r="X101" s="336"/>
      <c r="Y101" s="336"/>
      <c r="Z101" s="336"/>
      <c r="AA101" s="337"/>
    </row>
    <row r="102" spans="4:27" ht="11.25" customHeight="1">
      <c r="D102" s="296"/>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8"/>
    </row>
    <row r="103" spans="4:27">
      <c r="D103" s="329" t="s">
        <v>214</v>
      </c>
      <c r="E103" s="330"/>
      <c r="F103" s="330"/>
      <c r="G103" s="330"/>
      <c r="H103" s="330"/>
      <c r="I103" s="330"/>
      <c r="J103" s="330"/>
      <c r="K103" s="330"/>
      <c r="L103" s="330"/>
      <c r="M103" s="330"/>
      <c r="N103" s="330"/>
      <c r="O103" s="330"/>
      <c r="P103" s="330"/>
      <c r="Q103" s="330"/>
      <c r="R103" s="330"/>
      <c r="S103" s="330"/>
      <c r="T103" s="330"/>
      <c r="U103" s="330"/>
      <c r="V103" s="330"/>
      <c r="W103" s="330"/>
      <c r="X103" s="330"/>
      <c r="Y103" s="330"/>
      <c r="Z103" s="330"/>
      <c r="AA103" s="331"/>
    </row>
    <row r="104" spans="4:27" ht="11.25" customHeight="1">
      <c r="D104" s="332"/>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4"/>
    </row>
    <row r="105" spans="4:27" ht="11.25" customHeight="1">
      <c r="D105" s="335"/>
      <c r="E105" s="336"/>
      <c r="F105" s="336"/>
      <c r="G105" s="336"/>
      <c r="H105" s="336"/>
      <c r="I105" s="336"/>
      <c r="J105" s="336"/>
      <c r="K105" s="336"/>
      <c r="L105" s="336"/>
      <c r="M105" s="336"/>
      <c r="N105" s="336"/>
      <c r="O105" s="336"/>
      <c r="P105" s="336"/>
      <c r="Q105" s="336"/>
      <c r="R105" s="336"/>
      <c r="S105" s="336"/>
      <c r="T105" s="336"/>
      <c r="U105" s="336"/>
      <c r="V105" s="336"/>
      <c r="W105" s="336"/>
      <c r="X105" s="336"/>
      <c r="Y105" s="336"/>
      <c r="Z105" s="336"/>
      <c r="AA105" s="337"/>
    </row>
    <row r="106" spans="4:27" ht="11.25" customHeight="1">
      <c r="D106" s="317"/>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9"/>
    </row>
    <row r="107" spans="4:27">
      <c r="D107" s="299" t="s">
        <v>180</v>
      </c>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1"/>
    </row>
    <row r="108" spans="4:27" ht="11.25" customHeight="1">
      <c r="D108" s="302"/>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4"/>
    </row>
    <row r="109" spans="4:27" ht="11.25" customHeight="1">
      <c r="D109" s="305"/>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7"/>
    </row>
    <row r="110" spans="4:27" ht="11.25" customHeight="1">
      <c r="D110" s="296"/>
      <c r="E110" s="297"/>
      <c r="F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8"/>
    </row>
    <row r="111" spans="4:27">
      <c r="D111" s="329" t="s">
        <v>301</v>
      </c>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1"/>
    </row>
    <row r="112" spans="4:27" ht="11.25" customHeight="1">
      <c r="D112" s="332"/>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4"/>
    </row>
    <row r="113" spans="4:27" ht="11.25" customHeight="1">
      <c r="D113" s="335"/>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7"/>
    </row>
    <row r="114" spans="4:27" ht="13.5" customHeight="1">
      <c r="D114" s="296"/>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8"/>
    </row>
    <row r="115" spans="4:27" ht="11.25" customHeight="1">
      <c r="D115" s="308"/>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10"/>
    </row>
    <row r="116" spans="4:27" ht="11.25" customHeight="1">
      <c r="D116" s="311"/>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3"/>
    </row>
    <row r="117" spans="4:27">
      <c r="D117" s="314"/>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6"/>
    </row>
    <row r="118" spans="4:27" ht="13.5">
      <c r="D118" s="296"/>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8"/>
    </row>
    <row r="119" spans="4:27">
      <c r="D119" s="329"/>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1"/>
    </row>
    <row r="120" spans="4:27">
      <c r="D120" s="332"/>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4"/>
    </row>
    <row r="121" spans="4:27">
      <c r="D121" s="335"/>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7"/>
    </row>
    <row r="122" spans="4:27" ht="13.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8"/>
    </row>
    <row r="123" spans="4:27">
      <c r="D123" s="329"/>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1"/>
    </row>
    <row r="124" spans="4:27">
      <c r="D124" s="332"/>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4"/>
    </row>
    <row r="125" spans="4:27">
      <c r="D125" s="335"/>
      <c r="E125" s="336"/>
      <c r="F125" s="336"/>
      <c r="G125" s="336"/>
      <c r="H125" s="336"/>
      <c r="I125" s="336"/>
      <c r="J125" s="336"/>
      <c r="K125" s="336"/>
      <c r="L125" s="336"/>
      <c r="M125" s="336"/>
      <c r="N125" s="336"/>
      <c r="O125" s="336"/>
      <c r="P125" s="336"/>
      <c r="Q125" s="336"/>
      <c r="R125" s="336"/>
      <c r="S125" s="336"/>
      <c r="T125" s="336"/>
      <c r="U125" s="336"/>
      <c r="V125" s="336"/>
      <c r="W125" s="336"/>
      <c r="X125" s="336"/>
      <c r="Y125" s="336"/>
      <c r="Z125" s="336"/>
      <c r="AA125" s="337"/>
    </row>
    <row r="126" spans="4:27" ht="13.5">
      <c r="D126" s="296"/>
      <c r="E126" s="297"/>
      <c r="F126" s="297"/>
      <c r="G126" s="297"/>
      <c r="H126" s="297"/>
      <c r="I126" s="297"/>
      <c r="J126" s="297"/>
      <c r="K126" s="297"/>
      <c r="L126" s="297"/>
      <c r="M126" s="297"/>
      <c r="N126" s="297"/>
      <c r="O126" s="297"/>
      <c r="P126" s="297"/>
      <c r="Q126" s="297"/>
      <c r="R126" s="297"/>
      <c r="S126" s="297"/>
      <c r="T126" s="297"/>
      <c r="U126" s="297"/>
      <c r="V126" s="297"/>
      <c r="W126" s="297"/>
      <c r="X126" s="297"/>
      <c r="Y126" s="297"/>
      <c r="Z126" s="297"/>
      <c r="AA126" s="298"/>
    </row>
    <row r="127" spans="4:27">
      <c r="D127" s="329"/>
      <c r="E127" s="330"/>
      <c r="F127" s="330"/>
      <c r="G127" s="330"/>
      <c r="H127" s="330"/>
      <c r="I127" s="330"/>
      <c r="J127" s="330"/>
      <c r="K127" s="330"/>
      <c r="L127" s="330"/>
      <c r="M127" s="330"/>
      <c r="N127" s="330"/>
      <c r="O127" s="330"/>
      <c r="P127" s="330"/>
      <c r="Q127" s="330"/>
      <c r="R127" s="330"/>
      <c r="S127" s="330"/>
      <c r="T127" s="330"/>
      <c r="U127" s="330"/>
      <c r="V127" s="330"/>
      <c r="W127" s="330"/>
      <c r="X127" s="330"/>
      <c r="Y127" s="330"/>
      <c r="Z127" s="330"/>
      <c r="AA127" s="331"/>
    </row>
    <row r="128" spans="4:27">
      <c r="D128" s="332"/>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4"/>
    </row>
    <row r="129" spans="4:27">
      <c r="D129" s="335"/>
      <c r="E129" s="336"/>
      <c r="F129" s="336"/>
      <c r="G129" s="336"/>
      <c r="H129" s="336"/>
      <c r="I129" s="336"/>
      <c r="J129" s="336"/>
      <c r="K129" s="336"/>
      <c r="L129" s="336"/>
      <c r="M129" s="336"/>
      <c r="N129" s="336"/>
      <c r="O129" s="336"/>
      <c r="P129" s="336"/>
      <c r="Q129" s="336"/>
      <c r="R129" s="336"/>
      <c r="S129" s="336"/>
      <c r="T129" s="336"/>
      <c r="U129" s="336"/>
      <c r="V129" s="336"/>
      <c r="W129" s="336"/>
      <c r="X129" s="336"/>
      <c r="Y129" s="336"/>
      <c r="Z129" s="336"/>
      <c r="AA129" s="337"/>
    </row>
    <row r="130" spans="4:27" ht="13.5">
      <c r="D130" s="296"/>
      <c r="E130" s="297"/>
      <c r="F130" s="297"/>
      <c r="G130" s="297"/>
      <c r="H130" s="297"/>
      <c r="I130" s="297"/>
      <c r="J130" s="297"/>
      <c r="K130" s="297"/>
      <c r="L130" s="297"/>
      <c r="M130" s="297"/>
      <c r="N130" s="297"/>
      <c r="O130" s="297"/>
      <c r="P130" s="297"/>
      <c r="Q130" s="297"/>
      <c r="R130" s="297"/>
      <c r="S130" s="297"/>
      <c r="T130" s="297"/>
      <c r="U130" s="297"/>
      <c r="V130" s="297"/>
      <c r="W130" s="297"/>
      <c r="X130" s="297"/>
      <c r="Y130" s="297"/>
      <c r="Z130" s="297"/>
      <c r="AA130" s="298"/>
    </row>
    <row r="131" spans="4:27">
      <c r="D131" s="329"/>
      <c r="E131" s="330"/>
      <c r="F131" s="330"/>
      <c r="G131" s="330"/>
      <c r="H131" s="330"/>
      <c r="I131" s="330"/>
      <c r="J131" s="330"/>
      <c r="K131" s="330"/>
      <c r="L131" s="330"/>
      <c r="M131" s="330"/>
      <c r="N131" s="330"/>
      <c r="O131" s="330"/>
      <c r="P131" s="330"/>
      <c r="Q131" s="330"/>
      <c r="R131" s="330"/>
      <c r="S131" s="330"/>
      <c r="T131" s="330"/>
      <c r="U131" s="330"/>
      <c r="V131" s="330"/>
      <c r="W131" s="330"/>
      <c r="X131" s="330"/>
      <c r="Y131" s="330"/>
      <c r="Z131" s="330"/>
      <c r="AA131" s="331"/>
    </row>
    <row r="132" spans="4:27">
      <c r="D132" s="332"/>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4"/>
    </row>
    <row r="133" spans="4:27">
      <c r="D133" s="335"/>
      <c r="E133" s="336"/>
      <c r="F133" s="336"/>
      <c r="G133" s="336"/>
      <c r="H133" s="336"/>
      <c r="I133" s="336"/>
      <c r="J133" s="336"/>
      <c r="K133" s="336"/>
      <c r="L133" s="336"/>
      <c r="M133" s="336"/>
      <c r="N133" s="336"/>
      <c r="O133" s="336"/>
      <c r="P133" s="336"/>
      <c r="Q133" s="336"/>
      <c r="R133" s="336"/>
      <c r="S133" s="336"/>
      <c r="T133" s="336"/>
      <c r="U133" s="336"/>
      <c r="V133" s="336"/>
      <c r="W133" s="336"/>
      <c r="X133" s="336"/>
      <c r="Y133" s="336"/>
      <c r="Z133" s="336"/>
      <c r="AA133" s="337"/>
    </row>
    <row r="134" spans="4:27" ht="13.5">
      <c r="D134" s="296"/>
      <c r="E134" s="297"/>
      <c r="F134" s="297"/>
      <c r="G134" s="297"/>
      <c r="H134" s="297"/>
      <c r="I134" s="297"/>
      <c r="J134" s="297"/>
      <c r="K134" s="297"/>
      <c r="L134" s="297"/>
      <c r="M134" s="297"/>
      <c r="N134" s="297"/>
      <c r="O134" s="297"/>
      <c r="P134" s="297"/>
      <c r="Q134" s="297"/>
      <c r="R134" s="297"/>
      <c r="S134" s="297"/>
      <c r="T134" s="297"/>
      <c r="U134" s="297"/>
      <c r="V134" s="297"/>
      <c r="W134" s="297"/>
      <c r="X134" s="297"/>
      <c r="Y134" s="297"/>
      <c r="Z134" s="297"/>
      <c r="AA134" s="298"/>
    </row>
    <row r="135" spans="4:27" ht="11.25" customHeight="1">
      <c r="D135" s="329"/>
      <c r="E135" s="330"/>
      <c r="F135" s="330"/>
      <c r="G135" s="330"/>
      <c r="H135" s="330"/>
      <c r="I135" s="330"/>
      <c r="J135" s="330"/>
      <c r="K135" s="330"/>
      <c r="L135" s="330"/>
      <c r="M135" s="330"/>
      <c r="N135" s="330"/>
      <c r="O135" s="330"/>
      <c r="P135" s="330"/>
      <c r="Q135" s="330"/>
      <c r="R135" s="330"/>
      <c r="S135" s="330"/>
      <c r="T135" s="330"/>
      <c r="U135" s="330"/>
      <c r="V135" s="330"/>
      <c r="W135" s="330"/>
      <c r="X135" s="330"/>
      <c r="Y135" s="330"/>
      <c r="Z135" s="330"/>
      <c r="AA135" s="331"/>
    </row>
    <row r="136" spans="4:27" ht="11.25" customHeight="1">
      <c r="D136" s="332"/>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4"/>
    </row>
    <row r="137" spans="4:27" ht="11.25" customHeight="1">
      <c r="D137" s="335"/>
      <c r="E137" s="336"/>
      <c r="F137" s="336"/>
      <c r="G137" s="336"/>
      <c r="H137" s="336"/>
      <c r="I137" s="336"/>
      <c r="J137" s="336"/>
      <c r="K137" s="336"/>
      <c r="L137" s="336"/>
      <c r="M137" s="336"/>
      <c r="N137" s="336"/>
      <c r="O137" s="336"/>
      <c r="P137" s="336"/>
      <c r="Q137" s="336"/>
      <c r="R137" s="336"/>
      <c r="S137" s="336"/>
      <c r="T137" s="336"/>
      <c r="U137" s="336"/>
      <c r="V137" s="336"/>
      <c r="W137" s="336"/>
      <c r="X137" s="336"/>
      <c r="Y137" s="336"/>
      <c r="Z137" s="336"/>
      <c r="AA137" s="337"/>
    </row>
    <row r="138" spans="4:27" ht="13.5">
      <c r="D138" s="317"/>
      <c r="E138" s="318"/>
      <c r="F138" s="318"/>
      <c r="G138" s="318"/>
      <c r="H138" s="318"/>
      <c r="I138" s="318"/>
      <c r="J138" s="318"/>
      <c r="K138" s="318"/>
      <c r="L138" s="318"/>
      <c r="M138" s="318"/>
      <c r="N138" s="318"/>
      <c r="O138" s="318"/>
      <c r="P138" s="318"/>
      <c r="Q138" s="318"/>
      <c r="R138" s="318"/>
      <c r="S138" s="318"/>
      <c r="T138" s="318"/>
      <c r="U138" s="318"/>
      <c r="V138" s="318"/>
      <c r="W138" s="318"/>
      <c r="X138" s="318"/>
      <c r="Y138" s="318"/>
      <c r="Z138" s="318"/>
      <c r="AA138" s="319"/>
    </row>
    <row r="139" spans="4:27">
      <c r="D139" s="338"/>
      <c r="E139" s="339"/>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40"/>
    </row>
    <row r="140" spans="4:27">
      <c r="D140" s="332"/>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4"/>
    </row>
    <row r="141" spans="4:27">
      <c r="D141" s="341"/>
      <c r="E141" s="342"/>
      <c r="F141" s="342"/>
      <c r="G141" s="342"/>
      <c r="H141" s="342"/>
      <c r="I141" s="342"/>
      <c r="J141" s="342"/>
      <c r="K141" s="342"/>
      <c r="L141" s="342"/>
      <c r="M141" s="342"/>
      <c r="N141" s="342"/>
      <c r="O141" s="342"/>
      <c r="P141" s="342"/>
      <c r="Q141" s="342"/>
      <c r="R141" s="342"/>
      <c r="S141" s="342"/>
      <c r="T141" s="342"/>
      <c r="U141" s="342"/>
      <c r="V141" s="342"/>
      <c r="W141" s="342"/>
      <c r="X141" s="342"/>
      <c r="Y141" s="342"/>
      <c r="Z141" s="342"/>
      <c r="AA141" s="343"/>
    </row>
    <row r="142" spans="4:27">
      <c r="D142" s="30" t="s">
        <v>93</v>
      </c>
      <c r="E142" s="31" t="s">
        <v>93</v>
      </c>
      <c r="F142" s="31" t="s">
        <v>93</v>
      </c>
      <c r="G142" s="31" t="s">
        <v>93</v>
      </c>
      <c r="H142" s="31" t="s">
        <v>93</v>
      </c>
      <c r="I142" s="31" t="s">
        <v>93</v>
      </c>
      <c r="J142" s="31" t="s">
        <v>93</v>
      </c>
      <c r="K142" s="31" t="s">
        <v>93</v>
      </c>
      <c r="L142" s="31" t="s">
        <v>93</v>
      </c>
      <c r="M142" s="31" t="s">
        <v>93</v>
      </c>
      <c r="N142" s="31" t="s">
        <v>93</v>
      </c>
      <c r="O142" s="31" t="s">
        <v>93</v>
      </c>
      <c r="P142" s="31" t="s">
        <v>93</v>
      </c>
      <c r="Q142" s="31" t="s">
        <v>93</v>
      </c>
      <c r="R142" s="31" t="s">
        <v>93</v>
      </c>
      <c r="S142" s="31" t="s">
        <v>93</v>
      </c>
      <c r="T142" s="31" t="s">
        <v>93</v>
      </c>
      <c r="U142" s="31" t="s">
        <v>93</v>
      </c>
      <c r="V142" s="31" t="s">
        <v>93</v>
      </c>
      <c r="W142" s="31" t="s">
        <v>93</v>
      </c>
      <c r="X142" s="31" t="s">
        <v>93</v>
      </c>
      <c r="Y142" s="31" t="s">
        <v>93</v>
      </c>
      <c r="Z142" s="31" t="s">
        <v>93</v>
      </c>
      <c r="AA142" s="32" t="s">
        <v>93</v>
      </c>
    </row>
  </sheetData>
  <mergeCells count="169">
    <mergeCell ref="D131:AA133"/>
    <mergeCell ref="D134:AA134"/>
    <mergeCell ref="D135:AA137"/>
    <mergeCell ref="D138:AA138"/>
    <mergeCell ref="D139:AA141"/>
    <mergeCell ref="D119:AA121"/>
    <mergeCell ref="D122:AA122"/>
    <mergeCell ref="D123:AA125"/>
    <mergeCell ref="D126:AA126"/>
    <mergeCell ref="D127:AA129"/>
    <mergeCell ref="D130:AA130"/>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83:AA83"/>
    <mergeCell ref="D84:AA86"/>
    <mergeCell ref="D87:AA89"/>
    <mergeCell ref="D90:AA90"/>
    <mergeCell ref="D91:AA93"/>
    <mergeCell ref="D94:AA94"/>
    <mergeCell ref="D62:AA64"/>
    <mergeCell ref="D65:AA65"/>
    <mergeCell ref="D66:AA68"/>
    <mergeCell ref="D76:AA78"/>
    <mergeCell ref="D79:AA79"/>
    <mergeCell ref="D80:AA82"/>
    <mergeCell ref="D50:AA52"/>
    <mergeCell ref="D53:AA53"/>
    <mergeCell ref="D54:AA56"/>
    <mergeCell ref="D57:AA57"/>
    <mergeCell ref="D58:AA60"/>
    <mergeCell ref="D61:AA61"/>
    <mergeCell ref="D38:AA40"/>
    <mergeCell ref="D41:AA41"/>
    <mergeCell ref="D42:AA44"/>
    <mergeCell ref="D45:AA45"/>
    <mergeCell ref="D46:AA48"/>
    <mergeCell ref="D49:AA49"/>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Y16:Y17"/>
    <mergeCell ref="Z16:Z17"/>
    <mergeCell ref="AA16:AA17"/>
    <mergeCell ref="M16:M17"/>
    <mergeCell ref="N16:N17"/>
    <mergeCell ref="O16:O17"/>
    <mergeCell ref="P16:R17"/>
    <mergeCell ref="S16:T17"/>
    <mergeCell ref="U16:U17"/>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4:Y15"/>
    <mergeCell ref="Z14:Z15"/>
    <mergeCell ref="AA14:AA15"/>
    <mergeCell ref="M14:M15"/>
    <mergeCell ref="N14:N15"/>
    <mergeCell ref="O14:O15"/>
    <mergeCell ref="P14:R15"/>
    <mergeCell ref="S14:T15"/>
    <mergeCell ref="U14:U15"/>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P10:S11"/>
    <mergeCell ref="T10:W11"/>
    <mergeCell ref="E4:I4"/>
    <mergeCell ref="D5:F6"/>
    <mergeCell ref="G5:O6"/>
    <mergeCell ref="P5:S6"/>
    <mergeCell ref="T5:AA6"/>
    <mergeCell ref="D7:F8"/>
    <mergeCell ref="G7:O8"/>
    <mergeCell ref="P7:S8"/>
    <mergeCell ref="T7:AA8"/>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6"/>
  </sheetPr>
  <dimension ref="A1:AI142"/>
  <sheetViews>
    <sheetView showRuler="0" view="pageBreakPreview" topLeftCell="A154" zoomScaleNormal="100" zoomScaleSheetLayoutView="100" workbookViewId="0">
      <selection activeCell="D66" sqref="D66:AA68"/>
    </sheetView>
  </sheetViews>
  <sheetFormatPr defaultRowHeight="11.25"/>
  <cols>
    <col min="1" max="5" width="3.375" style="12" customWidth="1"/>
    <col min="6" max="6" width="3.25" style="12" customWidth="1"/>
    <col min="7" max="28" width="3.375" style="12" customWidth="1"/>
    <col min="29" max="33" width="3.625" style="12" customWidth="1"/>
    <col min="34" max="16384" width="9" style="12"/>
  </cols>
  <sheetData>
    <row r="1" spans="1:35" ht="14.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row>
    <row r="2" spans="1:35" ht="14.25"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5" ht="14.2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35" ht="14.25" customHeight="1">
      <c r="A4" s="11"/>
      <c r="B4" s="11"/>
      <c r="C4" s="11"/>
      <c r="D4" s="13"/>
      <c r="E4" s="146" t="s">
        <v>126</v>
      </c>
      <c r="F4" s="146"/>
      <c r="G4" s="146"/>
      <c r="H4" s="146"/>
      <c r="I4" s="146"/>
      <c r="J4" s="13"/>
      <c r="K4" s="13"/>
      <c r="L4" s="13"/>
      <c r="M4" s="13"/>
      <c r="N4" s="13"/>
      <c r="O4" s="13"/>
      <c r="P4" s="13"/>
      <c r="Q4" s="13"/>
      <c r="R4" s="13"/>
      <c r="S4" s="13"/>
      <c r="T4" s="13"/>
      <c r="U4" s="13"/>
      <c r="V4" s="13"/>
      <c r="W4" s="13"/>
      <c r="X4" s="13"/>
      <c r="Y4" s="13"/>
      <c r="Z4" s="13"/>
      <c r="AA4" s="13"/>
      <c r="AB4" s="11"/>
      <c r="AC4" s="11"/>
    </row>
    <row r="5" spans="1:35" ht="13.5" customHeight="1">
      <c r="A5" s="11"/>
      <c r="B5" s="11"/>
      <c r="C5" s="11"/>
      <c r="D5" s="147" t="s">
        <v>127</v>
      </c>
      <c r="E5" s="148"/>
      <c r="F5" s="148"/>
      <c r="G5" s="150" t="s">
        <v>421</v>
      </c>
      <c r="H5" s="151"/>
      <c r="I5" s="151"/>
      <c r="J5" s="151"/>
      <c r="K5" s="151"/>
      <c r="L5" s="151"/>
      <c r="M5" s="151"/>
      <c r="N5" s="151"/>
      <c r="O5" s="152"/>
      <c r="P5" s="156" t="s">
        <v>128</v>
      </c>
      <c r="Q5" s="148"/>
      <c r="R5" s="148"/>
      <c r="S5" s="148"/>
      <c r="T5" s="157"/>
      <c r="U5" s="158"/>
      <c r="V5" s="158"/>
      <c r="W5" s="158"/>
      <c r="X5" s="158"/>
      <c r="Y5" s="158"/>
      <c r="Z5" s="158"/>
      <c r="AA5" s="159"/>
      <c r="AB5" s="11"/>
      <c r="AC5" s="11"/>
    </row>
    <row r="6" spans="1:35" ht="13.5" customHeight="1">
      <c r="A6" s="11"/>
      <c r="B6" s="11"/>
      <c r="C6" s="11"/>
      <c r="D6" s="149"/>
      <c r="E6" s="145"/>
      <c r="F6" s="145"/>
      <c r="G6" s="153"/>
      <c r="H6" s="154"/>
      <c r="I6" s="154"/>
      <c r="J6" s="154"/>
      <c r="K6" s="154"/>
      <c r="L6" s="154"/>
      <c r="M6" s="154"/>
      <c r="N6" s="154"/>
      <c r="O6" s="155"/>
      <c r="P6" s="145"/>
      <c r="Q6" s="145"/>
      <c r="R6" s="145"/>
      <c r="S6" s="145"/>
      <c r="T6" s="160"/>
      <c r="U6" s="160"/>
      <c r="V6" s="160"/>
      <c r="W6" s="160"/>
      <c r="X6" s="160"/>
      <c r="Y6" s="160"/>
      <c r="Z6" s="160"/>
      <c r="AA6" s="161"/>
      <c r="AB6" s="11"/>
      <c r="AC6" s="11"/>
    </row>
    <row r="7" spans="1:35" ht="13.5" customHeight="1">
      <c r="A7" s="11"/>
      <c r="B7" s="11"/>
      <c r="C7" s="11"/>
      <c r="D7" s="149" t="s">
        <v>129</v>
      </c>
      <c r="E7" s="145"/>
      <c r="F7" s="145"/>
      <c r="G7" s="162" t="s">
        <v>393</v>
      </c>
      <c r="H7" s="163"/>
      <c r="I7" s="163"/>
      <c r="J7" s="163"/>
      <c r="K7" s="163"/>
      <c r="L7" s="163"/>
      <c r="M7" s="163"/>
      <c r="N7" s="163"/>
      <c r="O7" s="164"/>
      <c r="P7" s="165" t="s">
        <v>130</v>
      </c>
      <c r="Q7" s="165"/>
      <c r="R7" s="165"/>
      <c r="S7" s="165"/>
      <c r="T7" s="145" t="s">
        <v>131</v>
      </c>
      <c r="U7" s="166"/>
      <c r="V7" s="166"/>
      <c r="W7" s="166"/>
      <c r="X7" s="166"/>
      <c r="Y7" s="166"/>
      <c r="Z7" s="166"/>
      <c r="AA7" s="167"/>
      <c r="AB7" s="11"/>
      <c r="AC7" s="11"/>
    </row>
    <row r="8" spans="1:35" ht="13.5" customHeight="1">
      <c r="A8" s="11"/>
      <c r="B8" s="11"/>
      <c r="C8" s="11"/>
      <c r="D8" s="149"/>
      <c r="E8" s="145"/>
      <c r="F8" s="145"/>
      <c r="G8" s="153"/>
      <c r="H8" s="154"/>
      <c r="I8" s="154"/>
      <c r="J8" s="154"/>
      <c r="K8" s="154"/>
      <c r="L8" s="154"/>
      <c r="M8" s="154"/>
      <c r="N8" s="154"/>
      <c r="O8" s="155"/>
      <c r="P8" s="165"/>
      <c r="Q8" s="165"/>
      <c r="R8" s="165"/>
      <c r="S8" s="165"/>
      <c r="T8" s="166"/>
      <c r="U8" s="166"/>
      <c r="V8" s="166"/>
      <c r="W8" s="166"/>
      <c r="X8" s="166"/>
      <c r="Y8" s="166"/>
      <c r="Z8" s="166"/>
      <c r="AA8" s="167"/>
      <c r="AB8" s="11"/>
      <c r="AC8" s="11"/>
      <c r="AI8" s="12" t="s">
        <v>396</v>
      </c>
    </row>
    <row r="9" spans="1:35" ht="13.5" customHeight="1">
      <c r="A9" s="11"/>
      <c r="B9" s="11"/>
      <c r="C9" s="11"/>
      <c r="D9" s="149" t="s">
        <v>132</v>
      </c>
      <c r="E9" s="145"/>
      <c r="F9" s="145"/>
      <c r="G9" s="145"/>
      <c r="H9" s="180" t="s">
        <v>339</v>
      </c>
      <c r="I9" s="180"/>
      <c r="J9" s="180"/>
      <c r="K9" s="180"/>
      <c r="L9" s="180" t="s">
        <v>339</v>
      </c>
      <c r="M9" s="180"/>
      <c r="N9" s="180"/>
      <c r="O9" s="180"/>
      <c r="P9" s="180" t="s">
        <v>339</v>
      </c>
      <c r="Q9" s="180"/>
      <c r="R9" s="180"/>
      <c r="S9" s="180"/>
      <c r="T9" s="180" t="s">
        <v>339</v>
      </c>
      <c r="U9" s="180"/>
      <c r="V9" s="180"/>
      <c r="W9" s="180"/>
      <c r="X9" s="180" t="s">
        <v>339</v>
      </c>
      <c r="Y9" s="180"/>
      <c r="Z9" s="180"/>
      <c r="AA9" s="181"/>
      <c r="AB9" s="11"/>
      <c r="AC9" s="11"/>
    </row>
    <row r="10" spans="1:35" ht="13.5" customHeight="1">
      <c r="A10" s="11"/>
      <c r="B10" s="11"/>
      <c r="C10" s="11"/>
      <c r="D10" s="149"/>
      <c r="E10" s="145"/>
      <c r="F10" s="145"/>
      <c r="G10" s="145"/>
      <c r="H10" s="144" t="s">
        <v>340</v>
      </c>
      <c r="I10" s="144"/>
      <c r="J10" s="144"/>
      <c r="K10" s="144"/>
      <c r="L10" s="144" t="s">
        <v>315</v>
      </c>
      <c r="M10" s="144"/>
      <c r="N10" s="144"/>
      <c r="O10" s="144"/>
      <c r="P10" s="144" t="s">
        <v>316</v>
      </c>
      <c r="Q10" s="144"/>
      <c r="R10" s="144"/>
      <c r="S10" s="144"/>
      <c r="T10" s="144" t="s">
        <v>317</v>
      </c>
      <c r="U10" s="144"/>
      <c r="V10" s="144"/>
      <c r="W10" s="144"/>
      <c r="X10" s="144" t="s">
        <v>318</v>
      </c>
      <c r="Y10" s="144"/>
      <c r="Z10" s="144"/>
      <c r="AA10" s="172"/>
      <c r="AB10" s="11"/>
      <c r="AC10" s="11"/>
    </row>
    <row r="11" spans="1:35" ht="13.5" customHeight="1">
      <c r="A11" s="11"/>
      <c r="B11" s="11"/>
      <c r="C11" s="11"/>
      <c r="D11" s="149"/>
      <c r="E11" s="145"/>
      <c r="F11" s="145"/>
      <c r="G11" s="145"/>
      <c r="H11" s="145"/>
      <c r="I11" s="145"/>
      <c r="J11" s="145"/>
      <c r="K11" s="145"/>
      <c r="L11" s="145"/>
      <c r="M11" s="145"/>
      <c r="N11" s="145"/>
      <c r="O11" s="145"/>
      <c r="P11" s="145"/>
      <c r="Q11" s="145"/>
      <c r="R11" s="145"/>
      <c r="S11" s="145"/>
      <c r="T11" s="145"/>
      <c r="U11" s="145"/>
      <c r="V11" s="145"/>
      <c r="W11" s="145"/>
      <c r="X11" s="145"/>
      <c r="Y11" s="145"/>
      <c r="Z11" s="145"/>
      <c r="AA11" s="173"/>
      <c r="AB11" s="11"/>
      <c r="AC11" s="11"/>
    </row>
    <row r="12" spans="1:35" ht="13.5" customHeight="1">
      <c r="A12" s="11"/>
      <c r="B12" s="11"/>
      <c r="C12" s="11"/>
      <c r="D12" s="174" t="s">
        <v>319</v>
      </c>
      <c r="E12" s="163"/>
      <c r="F12" s="164"/>
      <c r="G12" s="176" t="s">
        <v>417</v>
      </c>
      <c r="H12" s="176"/>
      <c r="I12" s="176">
        <v>3</v>
      </c>
      <c r="J12" s="176" t="s">
        <v>320</v>
      </c>
      <c r="K12" s="176">
        <v>5</v>
      </c>
      <c r="L12" s="176" t="s">
        <v>321</v>
      </c>
      <c r="M12" s="176">
        <v>13</v>
      </c>
      <c r="N12" s="176" t="s">
        <v>322</v>
      </c>
      <c r="O12" s="178"/>
      <c r="P12" s="162" t="s">
        <v>323</v>
      </c>
      <c r="Q12" s="163"/>
      <c r="R12" s="164"/>
      <c r="S12" s="162" t="s">
        <v>413</v>
      </c>
      <c r="T12" s="163"/>
      <c r="U12" s="163"/>
      <c r="V12" s="168" t="s">
        <v>324</v>
      </c>
      <c r="W12" s="163"/>
      <c r="X12" s="163"/>
      <c r="Y12" s="163"/>
      <c r="Z12" s="168" t="s">
        <v>325</v>
      </c>
      <c r="AA12" s="170"/>
      <c r="AB12" s="11"/>
      <c r="AC12" s="11"/>
    </row>
    <row r="13" spans="1:35" ht="13.5" customHeight="1">
      <c r="A13" s="11"/>
      <c r="B13" s="11"/>
      <c r="C13" s="11"/>
      <c r="D13" s="175"/>
      <c r="E13" s="154"/>
      <c r="F13" s="155"/>
      <c r="G13" s="177"/>
      <c r="H13" s="177"/>
      <c r="I13" s="177"/>
      <c r="J13" s="177"/>
      <c r="K13" s="177"/>
      <c r="L13" s="177"/>
      <c r="M13" s="177"/>
      <c r="N13" s="177"/>
      <c r="O13" s="179"/>
      <c r="P13" s="153"/>
      <c r="Q13" s="154"/>
      <c r="R13" s="155"/>
      <c r="S13" s="153"/>
      <c r="T13" s="154"/>
      <c r="U13" s="154"/>
      <c r="V13" s="169"/>
      <c r="W13" s="154"/>
      <c r="X13" s="154"/>
      <c r="Y13" s="154"/>
      <c r="Z13" s="169"/>
      <c r="AA13" s="171"/>
      <c r="AB13" s="11"/>
      <c r="AC13" s="11"/>
    </row>
    <row r="14" spans="1:35" ht="13.5" customHeight="1">
      <c r="A14" s="11"/>
      <c r="B14" s="11"/>
      <c r="C14" s="11"/>
      <c r="D14" s="174" t="s">
        <v>326</v>
      </c>
      <c r="E14" s="163"/>
      <c r="F14" s="164"/>
      <c r="G14" s="176" t="s">
        <v>417</v>
      </c>
      <c r="H14" s="176"/>
      <c r="I14" s="176"/>
      <c r="J14" s="176" t="s">
        <v>320</v>
      </c>
      <c r="K14" s="176"/>
      <c r="L14" s="176" t="s">
        <v>321</v>
      </c>
      <c r="M14" s="176"/>
      <c r="N14" s="176" t="s">
        <v>322</v>
      </c>
      <c r="O14" s="176"/>
      <c r="P14" s="162" t="s">
        <v>327</v>
      </c>
      <c r="Q14" s="163"/>
      <c r="R14" s="164"/>
      <c r="S14" s="176" t="s">
        <v>417</v>
      </c>
      <c r="T14" s="176"/>
      <c r="U14" s="176"/>
      <c r="V14" s="176" t="s">
        <v>320</v>
      </c>
      <c r="W14" s="176"/>
      <c r="X14" s="176" t="s">
        <v>321</v>
      </c>
      <c r="Y14" s="176"/>
      <c r="Z14" s="176" t="s">
        <v>322</v>
      </c>
      <c r="AA14" s="170"/>
      <c r="AB14" s="11"/>
      <c r="AC14" s="11"/>
    </row>
    <row r="15" spans="1:35" ht="13.5" customHeight="1">
      <c r="A15" s="11"/>
      <c r="B15" s="11"/>
      <c r="C15" s="11"/>
      <c r="D15" s="175"/>
      <c r="E15" s="154"/>
      <c r="F15" s="155"/>
      <c r="G15" s="177"/>
      <c r="H15" s="177"/>
      <c r="I15" s="177"/>
      <c r="J15" s="177"/>
      <c r="K15" s="177"/>
      <c r="L15" s="177"/>
      <c r="M15" s="177"/>
      <c r="N15" s="177"/>
      <c r="O15" s="177"/>
      <c r="P15" s="153"/>
      <c r="Q15" s="154"/>
      <c r="R15" s="155"/>
      <c r="S15" s="177"/>
      <c r="T15" s="177"/>
      <c r="U15" s="177"/>
      <c r="V15" s="177"/>
      <c r="W15" s="177"/>
      <c r="X15" s="177"/>
      <c r="Y15" s="177"/>
      <c r="Z15" s="177"/>
      <c r="AA15" s="171"/>
      <c r="AB15" s="11"/>
      <c r="AC15" s="11"/>
    </row>
    <row r="16" spans="1:35" ht="13.5" customHeight="1">
      <c r="A16" s="11"/>
      <c r="B16" s="11"/>
      <c r="C16" s="11"/>
      <c r="D16" s="174" t="s">
        <v>328</v>
      </c>
      <c r="E16" s="163"/>
      <c r="F16" s="164"/>
      <c r="G16" s="176" t="s">
        <v>417</v>
      </c>
      <c r="H16" s="176"/>
      <c r="I16" s="176"/>
      <c r="J16" s="176" t="s">
        <v>320</v>
      </c>
      <c r="K16" s="176"/>
      <c r="L16" s="176" t="s">
        <v>321</v>
      </c>
      <c r="M16" s="176"/>
      <c r="N16" s="176" t="s">
        <v>322</v>
      </c>
      <c r="O16" s="176"/>
      <c r="P16" s="162"/>
      <c r="Q16" s="163"/>
      <c r="R16" s="164"/>
      <c r="S16" s="176" t="s">
        <v>417</v>
      </c>
      <c r="T16" s="176"/>
      <c r="U16" s="176"/>
      <c r="V16" s="176" t="s">
        <v>320</v>
      </c>
      <c r="W16" s="176"/>
      <c r="X16" s="176" t="s">
        <v>321</v>
      </c>
      <c r="Y16" s="176"/>
      <c r="Z16" s="176" t="s">
        <v>322</v>
      </c>
      <c r="AA16" s="170"/>
      <c r="AB16" s="11"/>
      <c r="AC16" s="11"/>
    </row>
    <row r="17" spans="1:29" ht="13.5" customHeight="1">
      <c r="A17" s="11"/>
      <c r="B17" s="11"/>
      <c r="C17" s="11"/>
      <c r="D17" s="175"/>
      <c r="E17" s="154"/>
      <c r="F17" s="155"/>
      <c r="G17" s="177"/>
      <c r="H17" s="177"/>
      <c r="I17" s="177"/>
      <c r="J17" s="177"/>
      <c r="K17" s="177"/>
      <c r="L17" s="177"/>
      <c r="M17" s="177"/>
      <c r="N17" s="177"/>
      <c r="O17" s="177"/>
      <c r="P17" s="153"/>
      <c r="Q17" s="154"/>
      <c r="R17" s="155"/>
      <c r="S17" s="177"/>
      <c r="T17" s="177"/>
      <c r="U17" s="177"/>
      <c r="V17" s="177"/>
      <c r="W17" s="177"/>
      <c r="X17" s="177"/>
      <c r="Y17" s="177"/>
      <c r="Z17" s="177"/>
      <c r="AA17" s="171"/>
      <c r="AB17" s="11"/>
      <c r="AC17" s="11"/>
    </row>
    <row r="18" spans="1:29" ht="21.75" customHeight="1">
      <c r="A18" s="11"/>
      <c r="B18" s="11"/>
      <c r="C18" s="11"/>
      <c r="D18" s="191" t="s">
        <v>223</v>
      </c>
      <c r="E18" s="192"/>
      <c r="F18" s="192"/>
      <c r="G18" s="192" t="s">
        <v>329</v>
      </c>
      <c r="H18" s="192"/>
      <c r="I18" s="192"/>
      <c r="J18" s="192" t="s">
        <v>330</v>
      </c>
      <c r="K18" s="192"/>
      <c r="L18" s="193"/>
      <c r="M18" s="192" t="s">
        <v>414</v>
      </c>
      <c r="N18" s="192"/>
      <c r="O18" s="193"/>
      <c r="P18" s="194" t="s">
        <v>331</v>
      </c>
      <c r="Q18" s="195"/>
      <c r="R18" s="195"/>
      <c r="S18" s="198"/>
      <c r="T18" s="182" t="s">
        <v>332</v>
      </c>
      <c r="U18" s="182"/>
      <c r="V18" s="176" t="s">
        <v>333</v>
      </c>
      <c r="W18" s="182" t="s">
        <v>334</v>
      </c>
      <c r="X18" s="182"/>
      <c r="Y18" s="182"/>
      <c r="Z18" s="176" t="s">
        <v>335</v>
      </c>
      <c r="AA18" s="185"/>
      <c r="AB18" s="11"/>
      <c r="AC18" s="11"/>
    </row>
    <row r="19" spans="1:29" ht="10.5" customHeight="1">
      <c r="A19" s="11"/>
      <c r="B19" s="11"/>
      <c r="C19" s="11"/>
      <c r="D19" s="187"/>
      <c r="E19" s="188"/>
      <c r="F19" s="188"/>
      <c r="G19" s="188"/>
      <c r="H19" s="188"/>
      <c r="I19" s="188"/>
      <c r="J19" s="188"/>
      <c r="K19" s="188"/>
      <c r="L19" s="188"/>
      <c r="M19" s="188"/>
      <c r="N19" s="188"/>
      <c r="O19" s="188"/>
      <c r="P19" s="196"/>
      <c r="Q19" s="197"/>
      <c r="R19" s="197"/>
      <c r="S19" s="199"/>
      <c r="T19" s="183"/>
      <c r="U19" s="183"/>
      <c r="V19" s="184"/>
      <c r="W19" s="183"/>
      <c r="X19" s="183"/>
      <c r="Y19" s="183"/>
      <c r="Z19" s="184"/>
      <c r="AA19" s="186"/>
      <c r="AB19" s="11"/>
      <c r="AC19" s="11"/>
    </row>
    <row r="20" spans="1:29" ht="14.25" customHeight="1">
      <c r="A20" s="11"/>
      <c r="B20" s="11"/>
      <c r="C20" s="11"/>
      <c r="D20" s="187"/>
      <c r="E20" s="188"/>
      <c r="F20" s="188"/>
      <c r="G20" s="188"/>
      <c r="H20" s="188"/>
      <c r="I20" s="188"/>
      <c r="J20" s="188"/>
      <c r="K20" s="188"/>
      <c r="L20" s="188"/>
      <c r="M20" s="188"/>
      <c r="N20" s="188"/>
      <c r="O20" s="188"/>
      <c r="P20" s="189"/>
      <c r="Q20" s="200" t="s">
        <v>341</v>
      </c>
      <c r="R20" s="200"/>
      <c r="S20" s="200"/>
      <c r="T20" s="201"/>
      <c r="U20" s="201"/>
      <c r="V20" s="201"/>
      <c r="W20" s="201"/>
      <c r="X20" s="201"/>
      <c r="Y20" s="201"/>
      <c r="Z20" s="201"/>
      <c r="AA20" s="202"/>
      <c r="AB20" s="11"/>
      <c r="AC20" s="11"/>
    </row>
    <row r="21" spans="1:29" ht="14.25" customHeight="1">
      <c r="A21" s="11"/>
      <c r="B21" s="11"/>
      <c r="C21" s="11"/>
      <c r="D21" s="187"/>
      <c r="E21" s="188"/>
      <c r="F21" s="188"/>
      <c r="G21" s="188"/>
      <c r="H21" s="188"/>
      <c r="I21" s="188"/>
      <c r="J21" s="188"/>
      <c r="K21" s="188"/>
      <c r="L21" s="188"/>
      <c r="M21" s="188"/>
      <c r="N21" s="188"/>
      <c r="O21" s="188"/>
      <c r="P21" s="189"/>
      <c r="Q21" s="201"/>
      <c r="R21" s="201"/>
      <c r="S21" s="205"/>
      <c r="T21" s="205"/>
      <c r="U21" s="205"/>
      <c r="V21" s="205"/>
      <c r="W21" s="205"/>
      <c r="X21" s="205"/>
      <c r="Y21" s="201"/>
      <c r="Z21" s="201"/>
      <c r="AA21" s="202"/>
      <c r="AB21" s="11"/>
      <c r="AC21" s="11"/>
    </row>
    <row r="22" spans="1:29" ht="14.25" customHeight="1">
      <c r="A22" s="11"/>
      <c r="B22" s="11"/>
      <c r="C22" s="11"/>
      <c r="D22" s="187"/>
      <c r="E22" s="188"/>
      <c r="F22" s="188"/>
      <c r="G22" s="188"/>
      <c r="H22" s="188"/>
      <c r="I22" s="188"/>
      <c r="J22" s="188"/>
      <c r="K22" s="188"/>
      <c r="L22" s="188"/>
      <c r="M22" s="188"/>
      <c r="N22" s="188"/>
      <c r="O22" s="188"/>
      <c r="P22" s="190"/>
      <c r="Q22" s="203"/>
      <c r="R22" s="203"/>
      <c r="S22" s="206"/>
      <c r="T22" s="206"/>
      <c r="U22" s="206"/>
      <c r="V22" s="206"/>
      <c r="W22" s="206"/>
      <c r="X22" s="206"/>
      <c r="Y22" s="203"/>
      <c r="Z22" s="203"/>
      <c r="AA22" s="204"/>
      <c r="AB22" s="11"/>
      <c r="AC22" s="11"/>
    </row>
    <row r="23" spans="1:29" ht="24" customHeight="1">
      <c r="A23" s="11"/>
      <c r="B23" s="11"/>
      <c r="C23" s="11"/>
      <c r="D23" s="207" t="s">
        <v>297</v>
      </c>
      <c r="E23" s="208"/>
      <c r="F23" s="209"/>
      <c r="G23" s="210" t="s">
        <v>342</v>
      </c>
      <c r="H23" s="208"/>
      <c r="I23" s="209"/>
      <c r="J23" s="210" t="s">
        <v>415</v>
      </c>
      <c r="K23" s="208"/>
      <c r="L23" s="209"/>
      <c r="M23" s="210" t="s">
        <v>416</v>
      </c>
      <c r="N23" s="208"/>
      <c r="O23" s="209"/>
      <c r="P23" s="194" t="s">
        <v>133</v>
      </c>
      <c r="Q23" s="211"/>
      <c r="R23" s="211"/>
      <c r="S23" s="211"/>
      <c r="T23" s="211"/>
      <c r="U23" s="211"/>
      <c r="V23" s="198"/>
      <c r="W23" s="198"/>
      <c r="X23" s="198"/>
      <c r="Y23" s="198"/>
      <c r="Z23" s="198"/>
      <c r="AA23" s="185"/>
      <c r="AB23" s="11"/>
      <c r="AC23" s="11"/>
    </row>
    <row r="24" spans="1:29" ht="8.25" customHeight="1">
      <c r="A24" s="11"/>
      <c r="B24" s="11"/>
      <c r="C24" s="11"/>
      <c r="D24" s="216"/>
      <c r="E24" s="217"/>
      <c r="F24" s="217"/>
      <c r="G24" s="217"/>
      <c r="H24" s="217"/>
      <c r="I24" s="217"/>
      <c r="J24" s="217"/>
      <c r="K24" s="217"/>
      <c r="L24" s="217"/>
      <c r="M24" s="217"/>
      <c r="N24" s="217"/>
      <c r="O24" s="217"/>
      <c r="P24" s="212"/>
      <c r="Q24" s="213"/>
      <c r="R24" s="213"/>
      <c r="S24" s="213"/>
      <c r="T24" s="213"/>
      <c r="U24" s="213"/>
      <c r="V24" s="214"/>
      <c r="W24" s="214"/>
      <c r="X24" s="214"/>
      <c r="Y24" s="214"/>
      <c r="Z24" s="214"/>
      <c r="AA24" s="215"/>
      <c r="AB24" s="11"/>
      <c r="AC24" s="11"/>
    </row>
    <row r="25" spans="1:29" ht="13.5" customHeight="1">
      <c r="A25" s="11"/>
      <c r="B25" s="11"/>
      <c r="C25" s="11"/>
      <c r="D25" s="216"/>
      <c r="E25" s="217"/>
      <c r="F25" s="217"/>
      <c r="G25" s="217"/>
      <c r="H25" s="217"/>
      <c r="I25" s="217"/>
      <c r="J25" s="217"/>
      <c r="K25" s="217"/>
      <c r="L25" s="217"/>
      <c r="M25" s="217"/>
      <c r="N25" s="217"/>
      <c r="O25" s="189"/>
      <c r="P25" s="220" t="s">
        <v>392</v>
      </c>
      <c r="Q25" s="221"/>
      <c r="R25" s="221"/>
      <c r="S25" s="221"/>
      <c r="T25" s="222" t="s">
        <v>134</v>
      </c>
      <c r="U25" s="223"/>
      <c r="V25" s="223"/>
      <c r="W25" s="223"/>
      <c r="X25" s="223"/>
      <c r="Y25" s="223"/>
      <c r="Z25" s="223"/>
      <c r="AA25" s="224"/>
      <c r="AB25" s="22"/>
      <c r="AC25" s="11"/>
    </row>
    <row r="26" spans="1:29" ht="15" customHeight="1">
      <c r="A26" s="11"/>
      <c r="B26" s="11"/>
      <c r="C26" s="11"/>
      <c r="D26" s="216"/>
      <c r="E26" s="217"/>
      <c r="F26" s="217"/>
      <c r="G26" s="217"/>
      <c r="H26" s="217"/>
      <c r="I26" s="217"/>
      <c r="J26" s="217"/>
      <c r="K26" s="217"/>
      <c r="L26" s="217"/>
      <c r="M26" s="217"/>
      <c r="N26" s="217"/>
      <c r="O26" s="189"/>
      <c r="P26" s="189"/>
      <c r="Q26" s="201"/>
      <c r="R26" s="201"/>
      <c r="S26" s="225"/>
      <c r="T26" s="189"/>
      <c r="U26" s="201"/>
      <c r="V26" s="201"/>
      <c r="W26" s="201"/>
      <c r="X26" s="201"/>
      <c r="Y26" s="201"/>
      <c r="Z26" s="201"/>
      <c r="AA26" s="202"/>
      <c r="AB26" s="22"/>
      <c r="AC26" s="11"/>
    </row>
    <row r="27" spans="1:29" ht="17.25" customHeight="1">
      <c r="A27" s="11"/>
      <c r="B27" s="11"/>
      <c r="C27" s="11"/>
      <c r="D27" s="218"/>
      <c r="E27" s="219"/>
      <c r="F27" s="219"/>
      <c r="G27" s="219"/>
      <c r="H27" s="219"/>
      <c r="I27" s="219"/>
      <c r="J27" s="219"/>
      <c r="K27" s="219"/>
      <c r="L27" s="219"/>
      <c r="M27" s="219"/>
      <c r="N27" s="219"/>
      <c r="O27" s="190"/>
      <c r="P27" s="190"/>
      <c r="Q27" s="203"/>
      <c r="R27" s="203"/>
      <c r="S27" s="226"/>
      <c r="T27" s="190"/>
      <c r="U27" s="203"/>
      <c r="V27" s="203"/>
      <c r="W27" s="203"/>
      <c r="X27" s="203"/>
      <c r="Y27" s="203"/>
      <c r="Z27" s="203"/>
      <c r="AA27" s="204"/>
      <c r="AB27" s="22"/>
      <c r="AC27" s="11"/>
    </row>
    <row r="28" spans="1:29" ht="14.25" customHeight="1">
      <c r="A28" s="11"/>
      <c r="B28" s="11"/>
      <c r="C28" s="11"/>
      <c r="D28" s="241"/>
      <c r="E28" s="180"/>
      <c r="F28" s="242"/>
      <c r="G28" s="180"/>
      <c r="H28" s="180"/>
      <c r="I28" s="180"/>
      <c r="J28" s="180"/>
      <c r="K28" s="180"/>
      <c r="L28" s="180"/>
      <c r="M28" s="243"/>
      <c r="N28" s="180"/>
      <c r="O28" s="180"/>
      <c r="P28" s="244" t="s">
        <v>135</v>
      </c>
      <c r="Q28" s="223"/>
      <c r="R28" s="223"/>
      <c r="S28" s="223"/>
      <c r="T28" s="223"/>
      <c r="U28" s="223"/>
      <c r="V28" s="223"/>
      <c r="W28" s="223"/>
      <c r="X28" s="223"/>
      <c r="Y28" s="223"/>
      <c r="Z28" s="223"/>
      <c r="AA28" s="224"/>
      <c r="AB28" s="11"/>
      <c r="AC28" s="11"/>
    </row>
    <row r="29" spans="1:29" ht="16.5" customHeight="1">
      <c r="A29" s="11"/>
      <c r="B29" s="11"/>
      <c r="C29" s="11"/>
      <c r="D29" s="216"/>
      <c r="E29" s="217"/>
      <c r="F29" s="217"/>
      <c r="G29" s="217"/>
      <c r="H29" s="217"/>
      <c r="I29" s="217"/>
      <c r="J29" s="217"/>
      <c r="K29" s="217"/>
      <c r="L29" s="217"/>
      <c r="M29" s="217"/>
      <c r="N29" s="217"/>
      <c r="O29" s="217"/>
      <c r="P29" s="19" t="s">
        <v>408</v>
      </c>
      <c r="Q29" s="223" t="s">
        <v>137</v>
      </c>
      <c r="R29" s="223"/>
      <c r="S29" s="223"/>
      <c r="T29" s="20"/>
      <c r="U29" s="20"/>
      <c r="V29" s="20"/>
      <c r="W29" s="20"/>
      <c r="X29" s="20"/>
      <c r="Y29" s="20"/>
      <c r="Z29" s="20"/>
      <c r="AA29" s="21"/>
      <c r="AB29" s="11"/>
      <c r="AC29" s="11"/>
    </row>
    <row r="30" spans="1:29" ht="16.5" customHeight="1">
      <c r="A30" s="11"/>
      <c r="B30" s="11"/>
      <c r="C30" s="11"/>
      <c r="D30" s="216"/>
      <c r="E30" s="217"/>
      <c r="F30" s="217"/>
      <c r="G30" s="217"/>
      <c r="H30" s="217"/>
      <c r="I30" s="217"/>
      <c r="J30" s="217"/>
      <c r="K30" s="217"/>
      <c r="L30" s="217"/>
      <c r="M30" s="217"/>
      <c r="N30" s="217"/>
      <c r="O30" s="189"/>
      <c r="P30" s="14" t="s">
        <v>136</v>
      </c>
      <c r="Q30" s="201" t="s">
        <v>138</v>
      </c>
      <c r="R30" s="201"/>
      <c r="S30" s="201"/>
      <c r="T30" s="227" t="s">
        <v>139</v>
      </c>
      <c r="U30" s="227"/>
      <c r="V30" s="227"/>
      <c r="W30" s="227"/>
      <c r="X30" s="227"/>
      <c r="Y30" s="227"/>
      <c r="Z30" s="227"/>
      <c r="AA30" s="228"/>
      <c r="AB30" s="11"/>
      <c r="AC30" s="11"/>
    </row>
    <row r="31" spans="1:29" ht="16.5" customHeight="1">
      <c r="A31" s="11"/>
      <c r="B31" s="11"/>
      <c r="C31" s="11"/>
      <c r="D31" s="216"/>
      <c r="E31" s="217"/>
      <c r="F31" s="217"/>
      <c r="G31" s="217"/>
      <c r="H31" s="217"/>
      <c r="I31" s="217"/>
      <c r="J31" s="217"/>
      <c r="K31" s="217"/>
      <c r="L31" s="217"/>
      <c r="M31" s="217"/>
      <c r="N31" s="217"/>
      <c r="O31" s="189"/>
      <c r="P31" s="14" t="s">
        <v>136</v>
      </c>
      <c r="Q31" s="201" t="s">
        <v>140</v>
      </c>
      <c r="R31" s="201"/>
      <c r="S31" s="201"/>
      <c r="T31" s="227"/>
      <c r="U31" s="227"/>
      <c r="V31" s="227"/>
      <c r="W31" s="227"/>
      <c r="X31" s="227"/>
      <c r="Y31" s="227"/>
      <c r="Z31" s="227"/>
      <c r="AA31" s="228"/>
      <c r="AB31" s="11"/>
      <c r="AC31" s="11"/>
    </row>
    <row r="32" spans="1:29" ht="16.5" customHeight="1">
      <c r="A32" s="11"/>
      <c r="B32" s="11"/>
      <c r="C32" s="11"/>
      <c r="D32" s="218"/>
      <c r="E32" s="219"/>
      <c r="F32" s="219"/>
      <c r="G32" s="219"/>
      <c r="H32" s="219"/>
      <c r="I32" s="219"/>
      <c r="J32" s="219"/>
      <c r="K32" s="219"/>
      <c r="L32" s="219"/>
      <c r="M32" s="219"/>
      <c r="N32" s="219"/>
      <c r="O32" s="190"/>
      <c r="P32" s="15" t="s">
        <v>136</v>
      </c>
      <c r="Q32" s="203" t="s">
        <v>395</v>
      </c>
      <c r="R32" s="203"/>
      <c r="S32" s="203"/>
      <c r="T32" s="24" t="s">
        <v>336</v>
      </c>
      <c r="U32" s="23"/>
      <c r="V32" s="23"/>
      <c r="W32" s="15"/>
      <c r="X32" s="16"/>
      <c r="Y32" s="16"/>
      <c r="Z32" s="16"/>
      <c r="AA32" s="17"/>
      <c r="AB32" s="11"/>
      <c r="AC32" s="11"/>
    </row>
    <row r="33" spans="1:29" ht="10.5" customHeight="1">
      <c r="A33" s="11"/>
      <c r="B33" s="11"/>
      <c r="C33" s="11"/>
      <c r="D33" s="25" t="s">
        <v>339</v>
      </c>
      <c r="E33" s="18" t="s">
        <v>339</v>
      </c>
      <c r="F33" s="18" t="s">
        <v>339</v>
      </c>
      <c r="G33" s="18" t="s">
        <v>339</v>
      </c>
      <c r="H33" s="18" t="s">
        <v>339</v>
      </c>
      <c r="I33" s="18" t="s">
        <v>339</v>
      </c>
      <c r="J33" s="18" t="s">
        <v>339</v>
      </c>
      <c r="K33" s="18" t="s">
        <v>339</v>
      </c>
      <c r="L33" s="18" t="s">
        <v>339</v>
      </c>
      <c r="M33" s="18" t="s">
        <v>339</v>
      </c>
      <c r="N33" s="18" t="s">
        <v>339</v>
      </c>
      <c r="O33" s="18" t="s">
        <v>339</v>
      </c>
      <c r="P33" s="26" t="s">
        <v>339</v>
      </c>
      <c r="Q33" s="26" t="s">
        <v>339</v>
      </c>
      <c r="R33" s="26" t="s">
        <v>339</v>
      </c>
      <c r="S33" s="26" t="s">
        <v>339</v>
      </c>
      <c r="T33" s="26" t="s">
        <v>339</v>
      </c>
      <c r="U33" s="26" t="s">
        <v>339</v>
      </c>
      <c r="V33" s="26" t="s">
        <v>339</v>
      </c>
      <c r="W33" s="26" t="s">
        <v>339</v>
      </c>
      <c r="X33" s="26" t="s">
        <v>339</v>
      </c>
      <c r="Y33" s="26" t="s">
        <v>339</v>
      </c>
      <c r="Z33" s="26" t="s">
        <v>339</v>
      </c>
      <c r="AA33" s="27"/>
      <c r="AB33" s="11"/>
      <c r="AC33" s="11"/>
    </row>
    <row r="34" spans="1:29" ht="10.5" customHeight="1">
      <c r="A34" s="11"/>
      <c r="B34" s="11"/>
      <c r="C34" s="11"/>
      <c r="D34" s="229" t="s">
        <v>155</v>
      </c>
      <c r="E34" s="230"/>
      <c r="F34" s="230"/>
      <c r="G34" s="230"/>
      <c r="H34" s="230"/>
      <c r="I34" s="230"/>
      <c r="J34" s="230"/>
      <c r="K34" s="230"/>
      <c r="L34" s="230"/>
      <c r="M34" s="230"/>
      <c r="N34" s="230"/>
      <c r="O34" s="230"/>
      <c r="P34" s="230"/>
      <c r="Q34" s="230"/>
      <c r="R34" s="230"/>
      <c r="S34" s="230"/>
      <c r="T34" s="230"/>
      <c r="U34" s="230"/>
      <c r="V34" s="230"/>
      <c r="W34" s="230"/>
      <c r="X34" s="230"/>
      <c r="Y34" s="230"/>
      <c r="Z34" s="230"/>
      <c r="AA34" s="231"/>
      <c r="AB34" s="11"/>
      <c r="AC34" s="11"/>
    </row>
    <row r="35" spans="1:29" ht="10.5" customHeight="1">
      <c r="A35" s="11"/>
      <c r="B35" s="11"/>
      <c r="C35" s="11"/>
      <c r="D35" s="232"/>
      <c r="E35" s="233"/>
      <c r="F35" s="233"/>
      <c r="G35" s="233"/>
      <c r="H35" s="233"/>
      <c r="I35" s="233"/>
      <c r="J35" s="233"/>
      <c r="K35" s="233"/>
      <c r="L35" s="233"/>
      <c r="M35" s="233"/>
      <c r="N35" s="233"/>
      <c r="O35" s="233"/>
      <c r="P35" s="233"/>
      <c r="Q35" s="233"/>
      <c r="R35" s="233"/>
      <c r="S35" s="233"/>
      <c r="T35" s="233"/>
      <c r="U35" s="233"/>
      <c r="V35" s="233"/>
      <c r="W35" s="233"/>
      <c r="X35" s="233"/>
      <c r="Y35" s="233"/>
      <c r="Z35" s="233"/>
      <c r="AA35" s="234"/>
      <c r="AB35" s="11"/>
      <c r="AC35" s="11"/>
    </row>
    <row r="36" spans="1:29" ht="10.5" customHeight="1">
      <c r="A36" s="11"/>
      <c r="B36" s="11"/>
      <c r="C36" s="11"/>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7"/>
      <c r="AB36" s="11"/>
      <c r="AC36" s="11"/>
    </row>
    <row r="37" spans="1:29" ht="10.5" customHeight="1">
      <c r="A37" s="11"/>
      <c r="B37" s="11"/>
      <c r="C37" s="11"/>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40"/>
      <c r="AB37" s="11"/>
      <c r="AC37" s="11"/>
    </row>
    <row r="38" spans="1:29" ht="10.5" customHeight="1">
      <c r="A38" s="11"/>
      <c r="B38" s="11"/>
      <c r="C38" s="11"/>
      <c r="D38" s="269" t="s">
        <v>394</v>
      </c>
      <c r="E38" s="270"/>
      <c r="F38" s="270"/>
      <c r="G38" s="270"/>
      <c r="H38" s="270"/>
      <c r="I38" s="270"/>
      <c r="J38" s="270"/>
      <c r="K38" s="270"/>
      <c r="L38" s="270"/>
      <c r="M38" s="270"/>
      <c r="N38" s="270"/>
      <c r="O38" s="270"/>
      <c r="P38" s="270"/>
      <c r="Q38" s="270"/>
      <c r="R38" s="270"/>
      <c r="S38" s="270"/>
      <c r="T38" s="270"/>
      <c r="U38" s="270"/>
      <c r="V38" s="270"/>
      <c r="W38" s="270"/>
      <c r="X38" s="270"/>
      <c r="Y38" s="270"/>
      <c r="Z38" s="270"/>
      <c r="AA38" s="271"/>
      <c r="AB38" s="11"/>
      <c r="AC38" s="11"/>
    </row>
    <row r="39" spans="1:29" ht="10.5" customHeight="1">
      <c r="A39" s="11"/>
      <c r="B39" s="11"/>
      <c r="C39" s="11"/>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4"/>
      <c r="AB39" s="11"/>
      <c r="AC39" s="11"/>
    </row>
    <row r="40" spans="1:29" ht="10.5" customHeight="1">
      <c r="A40" s="11"/>
      <c r="B40" s="11"/>
      <c r="C40" s="11"/>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7"/>
      <c r="AB40" s="11"/>
      <c r="AC40" s="11"/>
    </row>
    <row r="41" spans="1:29" ht="10.5" customHeight="1">
      <c r="A41" s="11"/>
      <c r="B41" s="11"/>
      <c r="C41" s="11"/>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8"/>
      <c r="AB41" s="11"/>
      <c r="AC41" s="11"/>
    </row>
    <row r="42" spans="1:29" ht="10.5" customHeight="1">
      <c r="A42" s="11"/>
      <c r="B42" s="11"/>
      <c r="C42" s="11"/>
      <c r="D42" s="278" t="s">
        <v>420</v>
      </c>
      <c r="E42" s="279"/>
      <c r="F42" s="279"/>
      <c r="G42" s="279"/>
      <c r="H42" s="279"/>
      <c r="I42" s="279"/>
      <c r="J42" s="279"/>
      <c r="K42" s="279"/>
      <c r="L42" s="279"/>
      <c r="M42" s="279"/>
      <c r="N42" s="279"/>
      <c r="O42" s="279"/>
      <c r="P42" s="279"/>
      <c r="Q42" s="279"/>
      <c r="R42" s="279"/>
      <c r="S42" s="279"/>
      <c r="T42" s="279"/>
      <c r="U42" s="279"/>
      <c r="V42" s="279"/>
      <c r="W42" s="279"/>
      <c r="X42" s="279"/>
      <c r="Y42" s="279"/>
      <c r="Z42" s="279"/>
      <c r="AA42" s="280"/>
      <c r="AB42" s="11"/>
      <c r="AC42" s="11"/>
    </row>
    <row r="43" spans="1:29" ht="10.5" customHeight="1">
      <c r="A43" s="11"/>
      <c r="B43" s="11"/>
      <c r="C43" s="11"/>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3"/>
      <c r="AB43" s="11"/>
      <c r="AC43" s="11"/>
    </row>
    <row r="44" spans="1:29" ht="10.5" customHeight="1">
      <c r="A44" s="11"/>
      <c r="B44" s="11"/>
      <c r="C44" s="11"/>
      <c r="D44" s="284"/>
      <c r="E44" s="285"/>
      <c r="F44" s="285"/>
      <c r="G44" s="285"/>
      <c r="H44" s="285"/>
      <c r="I44" s="285"/>
      <c r="J44" s="285"/>
      <c r="K44" s="285"/>
      <c r="L44" s="285"/>
      <c r="M44" s="285"/>
      <c r="N44" s="285"/>
      <c r="O44" s="285"/>
      <c r="P44" s="285"/>
      <c r="Q44" s="285"/>
      <c r="R44" s="285"/>
      <c r="S44" s="285"/>
      <c r="T44" s="285"/>
      <c r="U44" s="285"/>
      <c r="V44" s="285"/>
      <c r="W44" s="285"/>
      <c r="X44" s="285"/>
      <c r="Y44" s="285"/>
      <c r="Z44" s="285"/>
      <c r="AA44" s="286"/>
      <c r="AB44" s="11"/>
      <c r="AC44" s="11"/>
    </row>
    <row r="45" spans="1:29" ht="10.5" customHeight="1">
      <c r="A45" s="11"/>
      <c r="B45" s="11"/>
      <c r="C45" s="11"/>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8"/>
      <c r="AB45" s="11"/>
      <c r="AC45" s="11"/>
    </row>
    <row r="46" spans="1:29" ht="10.5" customHeight="1">
      <c r="A46" s="11"/>
      <c r="B46" s="11"/>
      <c r="C46" s="11"/>
      <c r="D46" s="287" t="s">
        <v>141</v>
      </c>
      <c r="E46" s="288"/>
      <c r="F46" s="288"/>
      <c r="G46" s="288"/>
      <c r="H46" s="288"/>
      <c r="I46" s="288"/>
      <c r="J46" s="288"/>
      <c r="K46" s="288"/>
      <c r="L46" s="288"/>
      <c r="M46" s="288"/>
      <c r="N46" s="288"/>
      <c r="O46" s="288"/>
      <c r="P46" s="288"/>
      <c r="Q46" s="288"/>
      <c r="R46" s="288"/>
      <c r="S46" s="288"/>
      <c r="T46" s="288"/>
      <c r="U46" s="288"/>
      <c r="V46" s="288"/>
      <c r="W46" s="288"/>
      <c r="X46" s="288"/>
      <c r="Y46" s="288"/>
      <c r="Z46" s="288"/>
      <c r="AA46" s="289"/>
      <c r="AB46" s="11"/>
      <c r="AC46" s="11"/>
    </row>
    <row r="47" spans="1:29" ht="10.5" customHeight="1">
      <c r="A47" s="11"/>
      <c r="B47" s="11"/>
      <c r="C47" s="11"/>
      <c r="D47" s="290"/>
      <c r="E47" s="291"/>
      <c r="F47" s="291"/>
      <c r="G47" s="291"/>
      <c r="H47" s="291"/>
      <c r="I47" s="291"/>
      <c r="J47" s="291"/>
      <c r="K47" s="291"/>
      <c r="L47" s="291"/>
      <c r="M47" s="291"/>
      <c r="N47" s="291"/>
      <c r="O47" s="291"/>
      <c r="P47" s="291"/>
      <c r="Q47" s="291"/>
      <c r="R47" s="291"/>
      <c r="S47" s="291"/>
      <c r="T47" s="291"/>
      <c r="U47" s="291"/>
      <c r="V47" s="291"/>
      <c r="W47" s="291"/>
      <c r="X47" s="291"/>
      <c r="Y47" s="291"/>
      <c r="Z47" s="291"/>
      <c r="AA47" s="292"/>
      <c r="AB47" s="11"/>
      <c r="AC47" s="11"/>
    </row>
    <row r="48" spans="1:29" ht="10.5" customHeight="1">
      <c r="A48" s="11"/>
      <c r="B48" s="11"/>
      <c r="C48" s="11"/>
      <c r="D48" s="293"/>
      <c r="E48" s="294"/>
      <c r="F48" s="294"/>
      <c r="G48" s="294"/>
      <c r="H48" s="294"/>
      <c r="I48" s="294"/>
      <c r="J48" s="294"/>
      <c r="K48" s="294"/>
      <c r="L48" s="294"/>
      <c r="M48" s="294"/>
      <c r="N48" s="294"/>
      <c r="O48" s="294"/>
      <c r="P48" s="294"/>
      <c r="Q48" s="294"/>
      <c r="R48" s="294"/>
      <c r="S48" s="294"/>
      <c r="T48" s="294"/>
      <c r="U48" s="294"/>
      <c r="V48" s="294"/>
      <c r="W48" s="294"/>
      <c r="X48" s="294"/>
      <c r="Y48" s="294"/>
      <c r="Z48" s="294"/>
      <c r="AA48" s="295"/>
      <c r="AB48" s="11"/>
      <c r="AC48" s="11"/>
    </row>
    <row r="49" spans="1:29" ht="10.5" customHeight="1">
      <c r="A49" s="11"/>
      <c r="B49" s="11"/>
      <c r="C49" s="11"/>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6"/>
      <c r="AB49" s="11"/>
      <c r="AC49" s="11"/>
    </row>
    <row r="50" spans="1:29" ht="10.5" customHeight="1">
      <c r="A50" s="11"/>
      <c r="B50" s="11"/>
      <c r="C50" s="11"/>
      <c r="D50" s="245" t="s">
        <v>1857</v>
      </c>
      <c r="E50" s="246"/>
      <c r="F50" s="246"/>
      <c r="G50" s="246"/>
      <c r="H50" s="246"/>
      <c r="I50" s="246"/>
      <c r="J50" s="246"/>
      <c r="K50" s="246"/>
      <c r="L50" s="246"/>
      <c r="M50" s="246"/>
      <c r="N50" s="246"/>
      <c r="O50" s="246"/>
      <c r="P50" s="246"/>
      <c r="Q50" s="246"/>
      <c r="R50" s="246"/>
      <c r="S50" s="246"/>
      <c r="T50" s="246"/>
      <c r="U50" s="246"/>
      <c r="V50" s="246"/>
      <c r="W50" s="246"/>
      <c r="X50" s="246"/>
      <c r="Y50" s="246"/>
      <c r="Z50" s="246"/>
      <c r="AA50" s="247"/>
      <c r="AB50" s="11"/>
      <c r="AC50" s="11"/>
    </row>
    <row r="51" spans="1:29" ht="10.5" customHeight="1">
      <c r="A51" s="11"/>
      <c r="B51" s="11"/>
      <c r="C51" s="11"/>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50"/>
      <c r="AB51" s="11"/>
      <c r="AC51" s="11"/>
    </row>
    <row r="52" spans="1:29" ht="10.5" customHeight="1">
      <c r="A52" s="11"/>
      <c r="B52" s="11"/>
      <c r="C52" s="11"/>
      <c r="D52" s="251"/>
      <c r="E52" s="252"/>
      <c r="F52" s="252"/>
      <c r="G52" s="252"/>
      <c r="H52" s="252"/>
      <c r="I52" s="252"/>
      <c r="J52" s="252"/>
      <c r="K52" s="252"/>
      <c r="L52" s="252"/>
      <c r="M52" s="252"/>
      <c r="N52" s="252"/>
      <c r="O52" s="252"/>
      <c r="P52" s="252"/>
      <c r="Q52" s="252"/>
      <c r="R52" s="252"/>
      <c r="S52" s="252"/>
      <c r="T52" s="252"/>
      <c r="U52" s="252"/>
      <c r="V52" s="252"/>
      <c r="W52" s="252"/>
      <c r="X52" s="252"/>
      <c r="Y52" s="252"/>
      <c r="Z52" s="252"/>
      <c r="AA52" s="253"/>
      <c r="AB52" s="11"/>
      <c r="AC52" s="11"/>
    </row>
    <row r="53" spans="1:29" ht="10.5" customHeight="1">
      <c r="A53" s="11"/>
      <c r="B53" s="11"/>
      <c r="C53" s="11"/>
      <c r="D53" s="254"/>
      <c r="E53" s="255"/>
      <c r="F53" s="255"/>
      <c r="G53" s="255"/>
      <c r="H53" s="255"/>
      <c r="I53" s="255"/>
      <c r="J53" s="255"/>
      <c r="K53" s="255"/>
      <c r="L53" s="255"/>
      <c r="M53" s="255"/>
      <c r="N53" s="255"/>
      <c r="O53" s="255"/>
      <c r="P53" s="255"/>
      <c r="Q53" s="255"/>
      <c r="R53" s="255"/>
      <c r="S53" s="255"/>
      <c r="T53" s="255"/>
      <c r="U53" s="255"/>
      <c r="V53" s="255"/>
      <c r="W53" s="255"/>
      <c r="X53" s="255"/>
      <c r="Y53" s="255"/>
      <c r="Z53" s="255"/>
      <c r="AA53" s="256"/>
      <c r="AB53" s="11"/>
      <c r="AC53" s="11"/>
    </row>
    <row r="54" spans="1:29" ht="10.5" customHeight="1">
      <c r="A54" s="11"/>
      <c r="B54" s="11"/>
      <c r="C54" s="11"/>
      <c r="D54" s="257" t="s">
        <v>352</v>
      </c>
      <c r="E54" s="258"/>
      <c r="F54" s="258"/>
      <c r="G54" s="258"/>
      <c r="H54" s="258"/>
      <c r="I54" s="258"/>
      <c r="J54" s="258"/>
      <c r="K54" s="258"/>
      <c r="L54" s="258"/>
      <c r="M54" s="258"/>
      <c r="N54" s="258"/>
      <c r="O54" s="258"/>
      <c r="P54" s="258"/>
      <c r="Q54" s="258"/>
      <c r="R54" s="258"/>
      <c r="S54" s="258"/>
      <c r="T54" s="258"/>
      <c r="U54" s="258"/>
      <c r="V54" s="258"/>
      <c r="W54" s="258"/>
      <c r="X54" s="258"/>
      <c r="Y54" s="258"/>
      <c r="Z54" s="258"/>
      <c r="AA54" s="259"/>
      <c r="AB54" s="11"/>
      <c r="AC54" s="11"/>
    </row>
    <row r="55" spans="1:29" ht="10.5" customHeight="1">
      <c r="A55" s="11"/>
      <c r="B55" s="11"/>
      <c r="C55" s="11"/>
      <c r="D55" s="260"/>
      <c r="E55" s="261"/>
      <c r="F55" s="261"/>
      <c r="G55" s="261"/>
      <c r="H55" s="261"/>
      <c r="I55" s="261"/>
      <c r="J55" s="261"/>
      <c r="K55" s="261"/>
      <c r="L55" s="261"/>
      <c r="M55" s="261"/>
      <c r="N55" s="261"/>
      <c r="O55" s="261"/>
      <c r="P55" s="261"/>
      <c r="Q55" s="261"/>
      <c r="R55" s="261"/>
      <c r="S55" s="261"/>
      <c r="T55" s="261"/>
      <c r="U55" s="261"/>
      <c r="V55" s="261"/>
      <c r="W55" s="261"/>
      <c r="X55" s="261"/>
      <c r="Y55" s="261"/>
      <c r="Z55" s="261"/>
      <c r="AA55" s="262"/>
      <c r="AB55" s="11"/>
      <c r="AC55" s="11"/>
    </row>
    <row r="56" spans="1:29" ht="10.5" customHeight="1">
      <c r="A56" s="11"/>
      <c r="B56" s="11"/>
      <c r="C56" s="11"/>
      <c r="D56" s="263"/>
      <c r="E56" s="264"/>
      <c r="F56" s="264"/>
      <c r="G56" s="264"/>
      <c r="H56" s="264"/>
      <c r="I56" s="264"/>
      <c r="J56" s="264"/>
      <c r="K56" s="264"/>
      <c r="L56" s="264"/>
      <c r="M56" s="264"/>
      <c r="N56" s="264"/>
      <c r="O56" s="264"/>
      <c r="P56" s="264"/>
      <c r="Q56" s="264"/>
      <c r="R56" s="264"/>
      <c r="S56" s="264"/>
      <c r="T56" s="264"/>
      <c r="U56" s="264"/>
      <c r="V56" s="264"/>
      <c r="W56" s="264"/>
      <c r="X56" s="264"/>
      <c r="Y56" s="264"/>
      <c r="Z56" s="264"/>
      <c r="AA56" s="265"/>
      <c r="AB56" s="11"/>
      <c r="AC56" s="11"/>
    </row>
    <row r="57" spans="1:29" ht="10.5" customHeight="1">
      <c r="A57" s="11"/>
      <c r="B57" s="11"/>
      <c r="C57" s="11"/>
      <c r="D57" s="266"/>
      <c r="E57" s="267"/>
      <c r="F57" s="267"/>
      <c r="G57" s="267"/>
      <c r="H57" s="267"/>
      <c r="I57" s="267"/>
      <c r="J57" s="267"/>
      <c r="K57" s="267"/>
      <c r="L57" s="267"/>
      <c r="M57" s="267"/>
      <c r="N57" s="267"/>
      <c r="O57" s="267"/>
      <c r="P57" s="267"/>
      <c r="Q57" s="267"/>
      <c r="R57" s="267"/>
      <c r="S57" s="267"/>
      <c r="T57" s="267"/>
      <c r="U57" s="267"/>
      <c r="V57" s="267"/>
      <c r="W57" s="267"/>
      <c r="X57" s="267"/>
      <c r="Y57" s="267"/>
      <c r="Z57" s="267"/>
      <c r="AA57" s="268"/>
      <c r="AB57" s="11"/>
      <c r="AC57" s="11"/>
    </row>
    <row r="58" spans="1:29" ht="10.5" customHeight="1">
      <c r="A58" s="11"/>
      <c r="B58" s="11"/>
      <c r="C58" s="11"/>
      <c r="D58" s="257" t="s">
        <v>353</v>
      </c>
      <c r="E58" s="258"/>
      <c r="F58" s="258"/>
      <c r="G58" s="258"/>
      <c r="H58" s="258"/>
      <c r="I58" s="258"/>
      <c r="J58" s="258"/>
      <c r="K58" s="258"/>
      <c r="L58" s="258"/>
      <c r="M58" s="258"/>
      <c r="N58" s="258"/>
      <c r="O58" s="258"/>
      <c r="P58" s="258"/>
      <c r="Q58" s="258"/>
      <c r="R58" s="258"/>
      <c r="S58" s="258"/>
      <c r="T58" s="258"/>
      <c r="U58" s="258"/>
      <c r="V58" s="258"/>
      <c r="W58" s="258"/>
      <c r="X58" s="258"/>
      <c r="Y58" s="258"/>
      <c r="Z58" s="258"/>
      <c r="AA58" s="259"/>
      <c r="AB58" s="11"/>
      <c r="AC58" s="11"/>
    </row>
    <row r="59" spans="1:29" ht="10.5" customHeight="1">
      <c r="A59" s="11"/>
      <c r="B59" s="11"/>
      <c r="C59" s="11"/>
      <c r="D59" s="260"/>
      <c r="E59" s="261"/>
      <c r="F59" s="261"/>
      <c r="G59" s="261"/>
      <c r="H59" s="261"/>
      <c r="I59" s="261"/>
      <c r="J59" s="261"/>
      <c r="K59" s="261"/>
      <c r="L59" s="261"/>
      <c r="M59" s="261"/>
      <c r="N59" s="261"/>
      <c r="O59" s="261"/>
      <c r="P59" s="261"/>
      <c r="Q59" s="261"/>
      <c r="R59" s="261"/>
      <c r="S59" s="261"/>
      <c r="T59" s="261"/>
      <c r="U59" s="261"/>
      <c r="V59" s="261"/>
      <c r="W59" s="261"/>
      <c r="X59" s="261"/>
      <c r="Y59" s="261"/>
      <c r="Z59" s="261"/>
      <c r="AA59" s="262"/>
      <c r="AB59" s="11"/>
      <c r="AC59" s="11"/>
    </row>
    <row r="60" spans="1:29" ht="10.5" customHeight="1">
      <c r="A60" s="11"/>
      <c r="B60" s="11"/>
      <c r="C60" s="11"/>
      <c r="D60" s="263"/>
      <c r="E60" s="264"/>
      <c r="F60" s="264"/>
      <c r="G60" s="264"/>
      <c r="H60" s="264"/>
      <c r="I60" s="264"/>
      <c r="J60" s="264"/>
      <c r="K60" s="264"/>
      <c r="L60" s="264"/>
      <c r="M60" s="264"/>
      <c r="N60" s="264"/>
      <c r="O60" s="264"/>
      <c r="P60" s="264"/>
      <c r="Q60" s="264"/>
      <c r="R60" s="264"/>
      <c r="S60" s="264"/>
      <c r="T60" s="264"/>
      <c r="U60" s="264"/>
      <c r="V60" s="264"/>
      <c r="W60" s="264"/>
      <c r="X60" s="264"/>
      <c r="Y60" s="264"/>
      <c r="Z60" s="264"/>
      <c r="AA60" s="265"/>
      <c r="AB60" s="11"/>
      <c r="AC60" s="11"/>
    </row>
    <row r="61" spans="1:29" ht="10.5" customHeight="1">
      <c r="A61" s="11"/>
      <c r="B61" s="11"/>
      <c r="C61" s="11"/>
      <c r="D61" s="254"/>
      <c r="E61" s="255"/>
      <c r="F61" s="255"/>
      <c r="G61" s="255"/>
      <c r="H61" s="255"/>
      <c r="I61" s="255"/>
      <c r="J61" s="255"/>
      <c r="K61" s="255"/>
      <c r="L61" s="255"/>
      <c r="M61" s="255"/>
      <c r="N61" s="255"/>
      <c r="O61" s="255"/>
      <c r="P61" s="255"/>
      <c r="Q61" s="255"/>
      <c r="R61" s="255"/>
      <c r="S61" s="255"/>
      <c r="T61" s="255"/>
      <c r="U61" s="255"/>
      <c r="V61" s="255"/>
      <c r="W61" s="255"/>
      <c r="X61" s="255"/>
      <c r="Y61" s="255"/>
      <c r="Z61" s="255"/>
      <c r="AA61" s="256"/>
      <c r="AB61" s="11"/>
      <c r="AC61" s="11"/>
    </row>
    <row r="62" spans="1:29" ht="10.5" customHeight="1">
      <c r="A62" s="11"/>
      <c r="B62" s="11"/>
      <c r="C62" s="11"/>
      <c r="D62" s="320" t="s">
        <v>1859</v>
      </c>
      <c r="E62" s="321"/>
      <c r="F62" s="321"/>
      <c r="G62" s="321"/>
      <c r="H62" s="321"/>
      <c r="I62" s="321"/>
      <c r="J62" s="321"/>
      <c r="K62" s="321"/>
      <c r="L62" s="321"/>
      <c r="M62" s="321"/>
      <c r="N62" s="321"/>
      <c r="O62" s="321"/>
      <c r="P62" s="321"/>
      <c r="Q62" s="321"/>
      <c r="R62" s="321"/>
      <c r="S62" s="321"/>
      <c r="T62" s="321"/>
      <c r="U62" s="321"/>
      <c r="V62" s="321"/>
      <c r="W62" s="321"/>
      <c r="X62" s="321"/>
      <c r="Y62" s="321"/>
      <c r="Z62" s="321"/>
      <c r="AA62" s="322"/>
      <c r="AB62" s="11"/>
      <c r="AC62" s="11"/>
    </row>
    <row r="63" spans="1:29" ht="10.5" customHeight="1">
      <c r="A63" s="11"/>
      <c r="B63" s="11"/>
      <c r="C63" s="11"/>
      <c r="D63" s="323"/>
      <c r="E63" s="324"/>
      <c r="F63" s="324"/>
      <c r="G63" s="324"/>
      <c r="H63" s="324"/>
      <c r="I63" s="324"/>
      <c r="J63" s="324"/>
      <c r="K63" s="324"/>
      <c r="L63" s="324"/>
      <c r="M63" s="324"/>
      <c r="N63" s="324"/>
      <c r="O63" s="324"/>
      <c r="P63" s="324"/>
      <c r="Q63" s="324"/>
      <c r="R63" s="324"/>
      <c r="S63" s="324"/>
      <c r="T63" s="324"/>
      <c r="U63" s="324"/>
      <c r="V63" s="324"/>
      <c r="W63" s="324"/>
      <c r="X63" s="324"/>
      <c r="Y63" s="324"/>
      <c r="Z63" s="324"/>
      <c r="AA63" s="325"/>
      <c r="AB63" s="11"/>
      <c r="AC63" s="11"/>
    </row>
    <row r="64" spans="1:29" ht="10.5" customHeight="1">
      <c r="A64" s="11"/>
      <c r="B64" s="11"/>
      <c r="C64" s="11"/>
      <c r="D64" s="326"/>
      <c r="E64" s="327"/>
      <c r="F64" s="327"/>
      <c r="G64" s="327"/>
      <c r="H64" s="327"/>
      <c r="I64" s="327"/>
      <c r="J64" s="327"/>
      <c r="K64" s="327"/>
      <c r="L64" s="327"/>
      <c r="M64" s="327"/>
      <c r="N64" s="327"/>
      <c r="O64" s="327"/>
      <c r="P64" s="327"/>
      <c r="Q64" s="327"/>
      <c r="R64" s="327"/>
      <c r="S64" s="327"/>
      <c r="T64" s="327"/>
      <c r="U64" s="327"/>
      <c r="V64" s="327"/>
      <c r="W64" s="327"/>
      <c r="X64" s="327"/>
      <c r="Y64" s="327"/>
      <c r="Z64" s="327"/>
      <c r="AA64" s="328"/>
      <c r="AB64" s="11"/>
      <c r="AC64" s="11"/>
    </row>
    <row r="65" spans="1:29" ht="10.5" customHeight="1">
      <c r="A65" s="11"/>
      <c r="B65" s="11"/>
      <c r="C65" s="11"/>
      <c r="D65" s="254"/>
      <c r="E65" s="255"/>
      <c r="F65" s="255"/>
      <c r="G65" s="255"/>
      <c r="H65" s="255"/>
      <c r="I65" s="255"/>
      <c r="J65" s="255"/>
      <c r="K65" s="255"/>
      <c r="L65" s="255"/>
      <c r="M65" s="255"/>
      <c r="N65" s="255"/>
      <c r="O65" s="255"/>
      <c r="P65" s="255"/>
      <c r="Q65" s="255"/>
      <c r="R65" s="255"/>
      <c r="S65" s="255"/>
      <c r="T65" s="255"/>
      <c r="U65" s="255"/>
      <c r="V65" s="255"/>
      <c r="W65" s="255"/>
      <c r="X65" s="255"/>
      <c r="Y65" s="255"/>
      <c r="Z65" s="255"/>
      <c r="AA65" s="256"/>
      <c r="AB65" s="11"/>
      <c r="AC65" s="11"/>
    </row>
    <row r="66" spans="1:29" ht="10.5" customHeight="1">
      <c r="A66" s="11"/>
      <c r="B66" s="11"/>
      <c r="C66" s="11"/>
      <c r="D66" s="245" t="s">
        <v>422</v>
      </c>
      <c r="E66" s="246"/>
      <c r="F66" s="246"/>
      <c r="G66" s="246"/>
      <c r="H66" s="246"/>
      <c r="I66" s="246"/>
      <c r="J66" s="246"/>
      <c r="K66" s="246"/>
      <c r="L66" s="246"/>
      <c r="M66" s="246"/>
      <c r="N66" s="246"/>
      <c r="O66" s="246"/>
      <c r="P66" s="246"/>
      <c r="Q66" s="246"/>
      <c r="R66" s="246"/>
      <c r="S66" s="246"/>
      <c r="T66" s="246"/>
      <c r="U66" s="246"/>
      <c r="V66" s="246"/>
      <c r="W66" s="246"/>
      <c r="X66" s="246"/>
      <c r="Y66" s="246"/>
      <c r="Z66" s="246"/>
      <c r="AA66" s="247"/>
      <c r="AB66" s="11"/>
      <c r="AC66" s="11"/>
    </row>
    <row r="67" spans="1:29" ht="10.5" customHeight="1">
      <c r="A67" s="11"/>
      <c r="B67" s="11"/>
      <c r="C67" s="11"/>
      <c r="D67" s="248"/>
      <c r="E67" s="249"/>
      <c r="F67" s="249"/>
      <c r="G67" s="249"/>
      <c r="H67" s="249"/>
      <c r="I67" s="249"/>
      <c r="J67" s="249"/>
      <c r="K67" s="249"/>
      <c r="L67" s="249"/>
      <c r="M67" s="249"/>
      <c r="N67" s="249"/>
      <c r="O67" s="249"/>
      <c r="P67" s="249"/>
      <c r="Q67" s="249"/>
      <c r="R67" s="249"/>
      <c r="S67" s="249"/>
      <c r="T67" s="249"/>
      <c r="U67" s="249"/>
      <c r="V67" s="249"/>
      <c r="W67" s="249"/>
      <c r="X67" s="249"/>
      <c r="Y67" s="249"/>
      <c r="Z67" s="249"/>
      <c r="AA67" s="250"/>
      <c r="AB67" s="11"/>
      <c r="AC67" s="11"/>
    </row>
    <row r="68" spans="1:29" ht="10.5" customHeight="1">
      <c r="A68" s="11"/>
      <c r="B68" s="11"/>
      <c r="C68" s="11"/>
      <c r="D68" s="251"/>
      <c r="E68" s="252"/>
      <c r="F68" s="252"/>
      <c r="G68" s="252"/>
      <c r="H68" s="252"/>
      <c r="I68" s="252"/>
      <c r="J68" s="252"/>
      <c r="K68" s="252"/>
      <c r="L68" s="252"/>
      <c r="M68" s="252"/>
      <c r="N68" s="252"/>
      <c r="O68" s="252"/>
      <c r="P68" s="252"/>
      <c r="Q68" s="252"/>
      <c r="R68" s="252"/>
      <c r="S68" s="252"/>
      <c r="T68" s="252"/>
      <c r="U68" s="252"/>
      <c r="V68" s="252"/>
      <c r="W68" s="252"/>
      <c r="X68" s="252"/>
      <c r="Y68" s="252"/>
      <c r="Z68" s="252"/>
      <c r="AA68" s="253"/>
      <c r="AB68" s="11"/>
      <c r="AC68" s="11"/>
    </row>
    <row r="69" spans="1:29" ht="10.5" customHeight="1">
      <c r="A69" s="11"/>
      <c r="B69" s="11"/>
      <c r="C69" s="11"/>
      <c r="D69" s="28" t="s">
        <v>93</v>
      </c>
      <c r="E69" s="13" t="s">
        <v>93</v>
      </c>
      <c r="F69" s="13" t="s">
        <v>93</v>
      </c>
      <c r="G69" s="13" t="s">
        <v>93</v>
      </c>
      <c r="H69" s="13" t="s">
        <v>93</v>
      </c>
      <c r="I69" s="13" t="s">
        <v>93</v>
      </c>
      <c r="J69" s="13" t="s">
        <v>93</v>
      </c>
      <c r="K69" s="13" t="s">
        <v>93</v>
      </c>
      <c r="L69" s="13" t="s">
        <v>93</v>
      </c>
      <c r="M69" s="13" t="s">
        <v>93</v>
      </c>
      <c r="N69" s="13" t="s">
        <v>93</v>
      </c>
      <c r="O69" s="13" t="s">
        <v>93</v>
      </c>
      <c r="P69" s="13" t="s">
        <v>93</v>
      </c>
      <c r="Q69" s="13" t="s">
        <v>93</v>
      </c>
      <c r="R69" s="13" t="s">
        <v>93</v>
      </c>
      <c r="S69" s="13" t="s">
        <v>93</v>
      </c>
      <c r="T69" s="13" t="s">
        <v>93</v>
      </c>
      <c r="U69" s="13" t="s">
        <v>93</v>
      </c>
      <c r="V69" s="13" t="s">
        <v>93</v>
      </c>
      <c r="W69" s="13" t="s">
        <v>93</v>
      </c>
      <c r="X69" s="13" t="s">
        <v>93</v>
      </c>
      <c r="Y69" s="13" t="s">
        <v>93</v>
      </c>
      <c r="Z69" s="13" t="s">
        <v>93</v>
      </c>
      <c r="AA69" s="29" t="s">
        <v>93</v>
      </c>
      <c r="AB69" s="11"/>
      <c r="AC69" s="11"/>
    </row>
    <row r="70" spans="1:29" ht="1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row>
    <row r="75" spans="1:29">
      <c r="D75" s="33" t="s">
        <v>93</v>
      </c>
      <c r="E75" s="34" t="s">
        <v>93</v>
      </c>
      <c r="F75" s="34" t="s">
        <v>93</v>
      </c>
      <c r="G75" s="34" t="s">
        <v>93</v>
      </c>
      <c r="H75" s="34" t="s">
        <v>93</v>
      </c>
      <c r="I75" s="34" t="s">
        <v>93</v>
      </c>
      <c r="J75" s="34" t="s">
        <v>93</v>
      </c>
      <c r="K75" s="34" t="s">
        <v>93</v>
      </c>
      <c r="L75" s="34" t="s">
        <v>93</v>
      </c>
      <c r="M75" s="34" t="s">
        <v>93</v>
      </c>
      <c r="N75" s="34" t="s">
        <v>93</v>
      </c>
      <c r="O75" s="34" t="s">
        <v>93</v>
      </c>
      <c r="P75" s="34" t="s">
        <v>93</v>
      </c>
      <c r="Q75" s="34" t="s">
        <v>93</v>
      </c>
      <c r="R75" s="34" t="s">
        <v>93</v>
      </c>
      <c r="S75" s="34" t="s">
        <v>93</v>
      </c>
      <c r="T75" s="34" t="s">
        <v>93</v>
      </c>
      <c r="U75" s="34" t="s">
        <v>93</v>
      </c>
      <c r="V75" s="34" t="s">
        <v>93</v>
      </c>
      <c r="W75" s="34" t="s">
        <v>93</v>
      </c>
      <c r="X75" s="34" t="s">
        <v>93</v>
      </c>
      <c r="Y75" s="34" t="s">
        <v>93</v>
      </c>
      <c r="Z75" s="34" t="s">
        <v>93</v>
      </c>
      <c r="AA75" s="35" t="s">
        <v>93</v>
      </c>
    </row>
    <row r="76" spans="1:29" ht="11.25" customHeight="1">
      <c r="D76" s="257" t="s">
        <v>348</v>
      </c>
      <c r="E76" s="258"/>
      <c r="F76" s="258"/>
      <c r="G76" s="258"/>
      <c r="H76" s="258"/>
      <c r="I76" s="258"/>
      <c r="J76" s="258"/>
      <c r="K76" s="258"/>
      <c r="L76" s="258"/>
      <c r="M76" s="258"/>
      <c r="N76" s="258"/>
      <c r="O76" s="258"/>
      <c r="P76" s="258"/>
      <c r="Q76" s="258"/>
      <c r="R76" s="258"/>
      <c r="S76" s="258"/>
      <c r="T76" s="258"/>
      <c r="U76" s="258"/>
      <c r="V76" s="258"/>
      <c r="W76" s="258"/>
      <c r="X76" s="258"/>
      <c r="Y76" s="258"/>
      <c r="Z76" s="258"/>
      <c r="AA76" s="259"/>
    </row>
    <row r="77" spans="1:29" ht="11.25" customHeight="1">
      <c r="D77" s="260"/>
      <c r="E77" s="261"/>
      <c r="F77" s="261"/>
      <c r="G77" s="261"/>
      <c r="H77" s="261"/>
      <c r="I77" s="261"/>
      <c r="J77" s="261"/>
      <c r="K77" s="261"/>
      <c r="L77" s="261"/>
      <c r="M77" s="261"/>
      <c r="N77" s="261"/>
      <c r="O77" s="261"/>
      <c r="P77" s="261"/>
      <c r="Q77" s="261"/>
      <c r="R77" s="261"/>
      <c r="S77" s="261"/>
      <c r="T77" s="261"/>
      <c r="U77" s="261"/>
      <c r="V77" s="261"/>
      <c r="W77" s="261"/>
      <c r="X77" s="261"/>
      <c r="Y77" s="261"/>
      <c r="Z77" s="261"/>
      <c r="AA77" s="262"/>
    </row>
    <row r="78" spans="1:29" ht="11.25" customHeight="1">
      <c r="D78" s="263"/>
      <c r="E78" s="264"/>
      <c r="F78" s="264"/>
      <c r="G78" s="264"/>
      <c r="H78" s="264"/>
      <c r="I78" s="264"/>
      <c r="J78" s="264"/>
      <c r="K78" s="264"/>
      <c r="L78" s="264"/>
      <c r="M78" s="264"/>
      <c r="N78" s="264"/>
      <c r="O78" s="264"/>
      <c r="P78" s="264"/>
      <c r="Q78" s="264"/>
      <c r="R78" s="264"/>
      <c r="S78" s="264"/>
      <c r="T78" s="264"/>
      <c r="U78" s="264"/>
      <c r="V78" s="264"/>
      <c r="W78" s="264"/>
      <c r="X78" s="264"/>
      <c r="Y78" s="264"/>
      <c r="Z78" s="264"/>
      <c r="AA78" s="265"/>
    </row>
    <row r="79" spans="1:29" ht="13.5">
      <c r="D79" s="296"/>
      <c r="E79" s="297"/>
      <c r="F79" s="297"/>
      <c r="G79" s="297"/>
      <c r="H79" s="297"/>
      <c r="I79" s="297"/>
      <c r="J79" s="297"/>
      <c r="K79" s="297"/>
      <c r="L79" s="297"/>
      <c r="M79" s="297"/>
      <c r="N79" s="297"/>
      <c r="O79" s="297"/>
      <c r="P79" s="297"/>
      <c r="Q79" s="297"/>
      <c r="R79" s="297"/>
      <c r="S79" s="297"/>
      <c r="T79" s="297"/>
      <c r="U79" s="297"/>
      <c r="V79" s="297"/>
      <c r="W79" s="297"/>
      <c r="X79" s="297"/>
      <c r="Y79" s="297"/>
      <c r="Z79" s="297"/>
      <c r="AA79" s="298"/>
    </row>
    <row r="80" spans="1:29" ht="11.25" customHeight="1">
      <c r="D80" s="257" t="s">
        <v>349</v>
      </c>
      <c r="E80" s="258"/>
      <c r="F80" s="258"/>
      <c r="G80" s="258"/>
      <c r="H80" s="258"/>
      <c r="I80" s="258"/>
      <c r="J80" s="258"/>
      <c r="K80" s="258"/>
      <c r="L80" s="258"/>
      <c r="M80" s="258"/>
      <c r="N80" s="258"/>
      <c r="O80" s="258"/>
      <c r="P80" s="258"/>
      <c r="Q80" s="258"/>
      <c r="R80" s="258"/>
      <c r="S80" s="258"/>
      <c r="T80" s="258"/>
      <c r="U80" s="258"/>
      <c r="V80" s="258"/>
      <c r="W80" s="258"/>
      <c r="X80" s="258"/>
      <c r="Y80" s="258"/>
      <c r="Z80" s="258"/>
      <c r="AA80" s="259"/>
    </row>
    <row r="81" spans="4:27" ht="11.25" customHeight="1">
      <c r="D81" s="260"/>
      <c r="E81" s="261"/>
      <c r="F81" s="261"/>
      <c r="G81" s="261"/>
      <c r="H81" s="261"/>
      <c r="I81" s="261"/>
      <c r="J81" s="261"/>
      <c r="K81" s="261"/>
      <c r="L81" s="261"/>
      <c r="M81" s="261"/>
      <c r="N81" s="261"/>
      <c r="O81" s="261"/>
      <c r="P81" s="261"/>
      <c r="Q81" s="261"/>
      <c r="R81" s="261"/>
      <c r="S81" s="261"/>
      <c r="T81" s="261"/>
      <c r="U81" s="261"/>
      <c r="V81" s="261"/>
      <c r="W81" s="261"/>
      <c r="X81" s="261"/>
      <c r="Y81" s="261"/>
      <c r="Z81" s="261"/>
      <c r="AA81" s="262"/>
    </row>
    <row r="82" spans="4:27" ht="11.25" customHeight="1">
      <c r="D82" s="263"/>
      <c r="E82" s="264"/>
      <c r="F82" s="264"/>
      <c r="G82" s="264"/>
      <c r="H82" s="264"/>
      <c r="I82" s="264"/>
      <c r="J82" s="264"/>
      <c r="K82" s="264"/>
      <c r="L82" s="264"/>
      <c r="M82" s="264"/>
      <c r="N82" s="264"/>
      <c r="O82" s="264"/>
      <c r="P82" s="264"/>
      <c r="Q82" s="264"/>
      <c r="R82" s="264"/>
      <c r="S82" s="264"/>
      <c r="T82" s="264"/>
      <c r="U82" s="264"/>
      <c r="V82" s="264"/>
      <c r="W82" s="264"/>
      <c r="X82" s="264"/>
      <c r="Y82" s="264"/>
      <c r="Z82" s="264"/>
      <c r="AA82" s="265"/>
    </row>
    <row r="83" spans="4:27" ht="13.5">
      <c r="D83" s="296"/>
      <c r="E83" s="297"/>
      <c r="F83" s="297"/>
      <c r="G83" s="297"/>
      <c r="H83" s="297"/>
      <c r="I83" s="297"/>
      <c r="J83" s="297"/>
      <c r="K83" s="297"/>
      <c r="L83" s="297"/>
      <c r="M83" s="297"/>
      <c r="N83" s="297"/>
      <c r="O83" s="297"/>
      <c r="P83" s="297"/>
      <c r="Q83" s="297"/>
      <c r="R83" s="297"/>
      <c r="S83" s="297"/>
      <c r="T83" s="297"/>
      <c r="U83" s="297"/>
      <c r="V83" s="297"/>
      <c r="W83" s="297"/>
      <c r="X83" s="297"/>
      <c r="Y83" s="297"/>
      <c r="Z83" s="297"/>
      <c r="AA83" s="298"/>
    </row>
    <row r="84" spans="4:27" ht="11.25" customHeight="1">
      <c r="D84" s="299" t="s">
        <v>265</v>
      </c>
      <c r="E84" s="300"/>
      <c r="F84" s="300"/>
      <c r="G84" s="300"/>
      <c r="H84" s="300"/>
      <c r="I84" s="300"/>
      <c r="J84" s="300"/>
      <c r="K84" s="300"/>
      <c r="L84" s="300"/>
      <c r="M84" s="300"/>
      <c r="N84" s="300"/>
      <c r="O84" s="300"/>
      <c r="P84" s="300"/>
      <c r="Q84" s="300"/>
      <c r="R84" s="300"/>
      <c r="S84" s="300"/>
      <c r="T84" s="300"/>
      <c r="U84" s="300"/>
      <c r="V84" s="300"/>
      <c r="W84" s="300"/>
      <c r="X84" s="300"/>
      <c r="Y84" s="300"/>
      <c r="Z84" s="300"/>
      <c r="AA84" s="301"/>
    </row>
    <row r="85" spans="4:27" ht="11.25" customHeight="1">
      <c r="D85" s="302"/>
      <c r="E85" s="303"/>
      <c r="F85" s="303"/>
      <c r="G85" s="303"/>
      <c r="H85" s="303"/>
      <c r="I85" s="303"/>
      <c r="J85" s="303"/>
      <c r="K85" s="303"/>
      <c r="L85" s="303"/>
      <c r="M85" s="303"/>
      <c r="N85" s="303"/>
      <c r="O85" s="303"/>
      <c r="P85" s="303"/>
      <c r="Q85" s="303"/>
      <c r="R85" s="303"/>
      <c r="S85" s="303"/>
      <c r="T85" s="303"/>
      <c r="U85" s="303"/>
      <c r="V85" s="303"/>
      <c r="W85" s="303"/>
      <c r="X85" s="303"/>
      <c r="Y85" s="303"/>
      <c r="Z85" s="303"/>
      <c r="AA85" s="304"/>
    </row>
    <row r="86" spans="4:27" ht="11.25" customHeight="1">
      <c r="D86" s="305"/>
      <c r="E86" s="306"/>
      <c r="F86" s="306"/>
      <c r="G86" s="306"/>
      <c r="H86" s="306"/>
      <c r="I86" s="306"/>
      <c r="J86" s="306"/>
      <c r="K86" s="306"/>
      <c r="L86" s="306"/>
      <c r="M86" s="306"/>
      <c r="N86" s="306"/>
      <c r="O86" s="306"/>
      <c r="P86" s="306"/>
      <c r="Q86" s="306"/>
      <c r="R86" s="306"/>
      <c r="S86" s="306"/>
      <c r="T86" s="306"/>
      <c r="U86" s="306"/>
      <c r="V86" s="306"/>
      <c r="W86" s="306"/>
      <c r="X86" s="306"/>
      <c r="Y86" s="306"/>
      <c r="Z86" s="306"/>
      <c r="AA86" s="307"/>
    </row>
    <row r="87" spans="4:27">
      <c r="D87" s="299" t="s">
        <v>211</v>
      </c>
      <c r="E87" s="300"/>
      <c r="F87" s="300"/>
      <c r="G87" s="300"/>
      <c r="H87" s="300"/>
      <c r="I87" s="300"/>
      <c r="J87" s="300"/>
      <c r="K87" s="300"/>
      <c r="L87" s="300"/>
      <c r="M87" s="300"/>
      <c r="N87" s="300"/>
      <c r="O87" s="300"/>
      <c r="P87" s="300"/>
      <c r="Q87" s="300"/>
      <c r="R87" s="300"/>
      <c r="S87" s="300"/>
      <c r="T87" s="300"/>
      <c r="U87" s="300"/>
      <c r="V87" s="300"/>
      <c r="W87" s="300"/>
      <c r="X87" s="300"/>
      <c r="Y87" s="300"/>
      <c r="Z87" s="300"/>
      <c r="AA87" s="301"/>
    </row>
    <row r="88" spans="4:27" ht="11.25" customHeight="1">
      <c r="D88" s="302"/>
      <c r="E88" s="303"/>
      <c r="F88" s="303"/>
      <c r="G88" s="303"/>
      <c r="H88" s="303"/>
      <c r="I88" s="303"/>
      <c r="J88" s="303"/>
      <c r="K88" s="303"/>
      <c r="L88" s="303"/>
      <c r="M88" s="303"/>
      <c r="N88" s="303"/>
      <c r="O88" s="303"/>
      <c r="P88" s="303"/>
      <c r="Q88" s="303"/>
      <c r="R88" s="303"/>
      <c r="S88" s="303"/>
      <c r="T88" s="303"/>
      <c r="U88" s="303"/>
      <c r="V88" s="303"/>
      <c r="W88" s="303"/>
      <c r="X88" s="303"/>
      <c r="Y88" s="303"/>
      <c r="Z88" s="303"/>
      <c r="AA88" s="304"/>
    </row>
    <row r="89" spans="4:27" ht="11.25" customHeight="1">
      <c r="D89" s="305"/>
      <c r="E89" s="306"/>
      <c r="F89" s="306"/>
      <c r="G89" s="306"/>
      <c r="H89" s="306"/>
      <c r="I89" s="306"/>
      <c r="J89" s="306"/>
      <c r="K89" s="306"/>
      <c r="L89" s="306"/>
      <c r="M89" s="306"/>
      <c r="N89" s="306"/>
      <c r="O89" s="306"/>
      <c r="P89" s="306"/>
      <c r="Q89" s="306"/>
      <c r="R89" s="306"/>
      <c r="S89" s="306"/>
      <c r="T89" s="306"/>
      <c r="U89" s="306"/>
      <c r="V89" s="306"/>
      <c r="W89" s="306"/>
      <c r="X89" s="306"/>
      <c r="Y89" s="306"/>
      <c r="Z89" s="306"/>
      <c r="AA89" s="307"/>
    </row>
    <row r="90" spans="4:27" ht="11.25" customHeight="1">
      <c r="D90" s="296"/>
      <c r="E90" s="297"/>
      <c r="F90" s="297"/>
      <c r="G90" s="297"/>
      <c r="H90" s="297"/>
      <c r="I90" s="297"/>
      <c r="J90" s="297"/>
      <c r="K90" s="297"/>
      <c r="L90" s="297"/>
      <c r="M90" s="297"/>
      <c r="N90" s="297"/>
      <c r="O90" s="297"/>
      <c r="P90" s="297"/>
      <c r="Q90" s="297"/>
      <c r="R90" s="297"/>
      <c r="S90" s="297"/>
      <c r="T90" s="297"/>
      <c r="U90" s="297"/>
      <c r="V90" s="297"/>
      <c r="W90" s="297"/>
      <c r="X90" s="297"/>
      <c r="Y90" s="297"/>
      <c r="Z90" s="297"/>
      <c r="AA90" s="298"/>
    </row>
    <row r="91" spans="4:27" ht="11.25" customHeight="1">
      <c r="D91" s="308" t="s">
        <v>212</v>
      </c>
      <c r="E91" s="309"/>
      <c r="F91" s="309"/>
      <c r="G91" s="309"/>
      <c r="H91" s="309"/>
      <c r="I91" s="309"/>
      <c r="J91" s="309"/>
      <c r="K91" s="309"/>
      <c r="L91" s="309"/>
      <c r="M91" s="309"/>
      <c r="N91" s="309"/>
      <c r="O91" s="309"/>
      <c r="P91" s="309"/>
      <c r="Q91" s="309"/>
      <c r="R91" s="309"/>
      <c r="S91" s="309"/>
      <c r="T91" s="309"/>
      <c r="U91" s="309"/>
      <c r="V91" s="309"/>
      <c r="W91" s="309"/>
      <c r="X91" s="309"/>
      <c r="Y91" s="309"/>
      <c r="Z91" s="309"/>
      <c r="AA91" s="310"/>
    </row>
    <row r="92" spans="4:27" ht="11.25" customHeight="1">
      <c r="D92" s="311"/>
      <c r="E92" s="312"/>
      <c r="F92" s="312"/>
      <c r="G92" s="312"/>
      <c r="H92" s="312"/>
      <c r="I92" s="312"/>
      <c r="J92" s="312"/>
      <c r="K92" s="312"/>
      <c r="L92" s="312"/>
      <c r="M92" s="312"/>
      <c r="N92" s="312"/>
      <c r="O92" s="312"/>
      <c r="P92" s="312"/>
      <c r="Q92" s="312"/>
      <c r="R92" s="312"/>
      <c r="S92" s="312"/>
      <c r="T92" s="312"/>
      <c r="U92" s="312"/>
      <c r="V92" s="312"/>
      <c r="W92" s="312"/>
      <c r="X92" s="312"/>
      <c r="Y92" s="312"/>
      <c r="Z92" s="312"/>
      <c r="AA92" s="313"/>
    </row>
    <row r="93" spans="4:27" ht="11.25" customHeight="1">
      <c r="D93" s="314"/>
      <c r="E93" s="315"/>
      <c r="F93" s="315"/>
      <c r="G93" s="315"/>
      <c r="H93" s="315"/>
      <c r="I93" s="315"/>
      <c r="J93" s="315"/>
      <c r="K93" s="315"/>
      <c r="L93" s="315"/>
      <c r="M93" s="315"/>
      <c r="N93" s="315"/>
      <c r="O93" s="315"/>
      <c r="P93" s="315"/>
      <c r="Q93" s="315"/>
      <c r="R93" s="315"/>
      <c r="S93" s="315"/>
      <c r="T93" s="315"/>
      <c r="U93" s="315"/>
      <c r="V93" s="315"/>
      <c r="W93" s="315"/>
      <c r="X93" s="315"/>
      <c r="Y93" s="315"/>
      <c r="Z93" s="315"/>
      <c r="AA93" s="316"/>
    </row>
    <row r="94" spans="4:27" ht="11.25" customHeight="1">
      <c r="D94" s="317"/>
      <c r="E94" s="318"/>
      <c r="F94" s="318"/>
      <c r="G94" s="318"/>
      <c r="H94" s="318"/>
      <c r="I94" s="318"/>
      <c r="J94" s="318"/>
      <c r="K94" s="318"/>
      <c r="L94" s="318"/>
      <c r="M94" s="318"/>
      <c r="N94" s="318"/>
      <c r="O94" s="318"/>
      <c r="P94" s="318"/>
      <c r="Q94" s="318"/>
      <c r="R94" s="318"/>
      <c r="S94" s="318"/>
      <c r="T94" s="318"/>
      <c r="U94" s="318"/>
      <c r="V94" s="318"/>
      <c r="W94" s="318"/>
      <c r="X94" s="318"/>
      <c r="Y94" s="318"/>
      <c r="Z94" s="318"/>
      <c r="AA94" s="319"/>
    </row>
    <row r="95" spans="4:27">
      <c r="D95" s="299" t="s">
        <v>266</v>
      </c>
      <c r="E95" s="300"/>
      <c r="F95" s="300"/>
      <c r="G95" s="300"/>
      <c r="H95" s="300"/>
      <c r="I95" s="300"/>
      <c r="J95" s="300"/>
      <c r="K95" s="300"/>
      <c r="L95" s="300"/>
      <c r="M95" s="300"/>
      <c r="N95" s="300"/>
      <c r="O95" s="300"/>
      <c r="P95" s="300"/>
      <c r="Q95" s="300"/>
      <c r="R95" s="300"/>
      <c r="S95" s="300"/>
      <c r="T95" s="300"/>
      <c r="U95" s="300"/>
      <c r="V95" s="300"/>
      <c r="W95" s="300"/>
      <c r="X95" s="300"/>
      <c r="Y95" s="300"/>
      <c r="Z95" s="300"/>
      <c r="AA95" s="301"/>
    </row>
    <row r="96" spans="4:27" ht="11.25" customHeight="1">
      <c r="D96" s="302"/>
      <c r="E96" s="303"/>
      <c r="F96" s="303"/>
      <c r="G96" s="303"/>
      <c r="H96" s="303"/>
      <c r="I96" s="303"/>
      <c r="J96" s="303"/>
      <c r="K96" s="303"/>
      <c r="L96" s="303"/>
      <c r="M96" s="303"/>
      <c r="N96" s="303"/>
      <c r="O96" s="303"/>
      <c r="P96" s="303"/>
      <c r="Q96" s="303"/>
      <c r="R96" s="303"/>
      <c r="S96" s="303"/>
      <c r="T96" s="303"/>
      <c r="U96" s="303"/>
      <c r="V96" s="303"/>
      <c r="W96" s="303"/>
      <c r="X96" s="303"/>
      <c r="Y96" s="303"/>
      <c r="Z96" s="303"/>
      <c r="AA96" s="304"/>
    </row>
    <row r="97" spans="4:27" ht="11.25" customHeight="1">
      <c r="D97" s="305"/>
      <c r="E97" s="306"/>
      <c r="F97" s="306"/>
      <c r="G97" s="306"/>
      <c r="H97" s="306"/>
      <c r="I97" s="306"/>
      <c r="J97" s="306"/>
      <c r="K97" s="306"/>
      <c r="L97" s="306"/>
      <c r="M97" s="306"/>
      <c r="N97" s="306"/>
      <c r="O97" s="306"/>
      <c r="P97" s="306"/>
      <c r="Q97" s="306"/>
      <c r="R97" s="306"/>
      <c r="S97" s="306"/>
      <c r="T97" s="306"/>
      <c r="U97" s="306"/>
      <c r="V97" s="306"/>
      <c r="W97" s="306"/>
      <c r="X97" s="306"/>
      <c r="Y97" s="306"/>
      <c r="Z97" s="306"/>
      <c r="AA97" s="307"/>
    </row>
    <row r="98" spans="4:27" ht="11.25" customHeight="1">
      <c r="D98" s="296"/>
      <c r="E98" s="297"/>
      <c r="F98" s="297"/>
      <c r="G98" s="297"/>
      <c r="H98" s="297"/>
      <c r="I98" s="297"/>
      <c r="J98" s="297"/>
      <c r="K98" s="297"/>
      <c r="L98" s="297"/>
      <c r="M98" s="297"/>
      <c r="N98" s="297"/>
      <c r="O98" s="297"/>
      <c r="P98" s="297"/>
      <c r="Q98" s="297"/>
      <c r="R98" s="297"/>
      <c r="S98" s="297"/>
      <c r="T98" s="297"/>
      <c r="U98" s="297"/>
      <c r="V98" s="297"/>
      <c r="W98" s="297"/>
      <c r="X98" s="297"/>
      <c r="Y98" s="297"/>
      <c r="Z98" s="297"/>
      <c r="AA98" s="298"/>
    </row>
    <row r="99" spans="4:27">
      <c r="D99" s="329" t="s">
        <v>213</v>
      </c>
      <c r="E99" s="330"/>
      <c r="F99" s="330"/>
      <c r="G99" s="330"/>
      <c r="H99" s="330"/>
      <c r="I99" s="330"/>
      <c r="J99" s="330"/>
      <c r="K99" s="330"/>
      <c r="L99" s="330"/>
      <c r="M99" s="330"/>
      <c r="N99" s="330"/>
      <c r="O99" s="330"/>
      <c r="P99" s="330"/>
      <c r="Q99" s="330"/>
      <c r="R99" s="330"/>
      <c r="S99" s="330"/>
      <c r="T99" s="330"/>
      <c r="U99" s="330"/>
      <c r="V99" s="330"/>
      <c r="W99" s="330"/>
      <c r="X99" s="330"/>
      <c r="Y99" s="330"/>
      <c r="Z99" s="330"/>
      <c r="AA99" s="331"/>
    </row>
    <row r="100" spans="4:27" ht="11.25" customHeight="1">
      <c r="D100" s="332"/>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4"/>
    </row>
    <row r="101" spans="4:27" ht="11.25" customHeight="1">
      <c r="D101" s="335"/>
      <c r="E101" s="336"/>
      <c r="F101" s="336"/>
      <c r="G101" s="336"/>
      <c r="H101" s="336"/>
      <c r="I101" s="336"/>
      <c r="J101" s="336"/>
      <c r="K101" s="336"/>
      <c r="L101" s="336"/>
      <c r="M101" s="336"/>
      <c r="N101" s="336"/>
      <c r="O101" s="336"/>
      <c r="P101" s="336"/>
      <c r="Q101" s="336"/>
      <c r="R101" s="336"/>
      <c r="S101" s="336"/>
      <c r="T101" s="336"/>
      <c r="U101" s="336"/>
      <c r="V101" s="336"/>
      <c r="W101" s="336"/>
      <c r="X101" s="336"/>
      <c r="Y101" s="336"/>
      <c r="Z101" s="336"/>
      <c r="AA101" s="337"/>
    </row>
    <row r="102" spans="4:27" ht="11.25" customHeight="1">
      <c r="D102" s="296"/>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8"/>
    </row>
    <row r="103" spans="4:27">
      <c r="D103" s="329" t="s">
        <v>214</v>
      </c>
      <c r="E103" s="330"/>
      <c r="F103" s="330"/>
      <c r="G103" s="330"/>
      <c r="H103" s="330"/>
      <c r="I103" s="330"/>
      <c r="J103" s="330"/>
      <c r="K103" s="330"/>
      <c r="L103" s="330"/>
      <c r="M103" s="330"/>
      <c r="N103" s="330"/>
      <c r="O103" s="330"/>
      <c r="P103" s="330"/>
      <c r="Q103" s="330"/>
      <c r="R103" s="330"/>
      <c r="S103" s="330"/>
      <c r="T103" s="330"/>
      <c r="U103" s="330"/>
      <c r="V103" s="330"/>
      <c r="W103" s="330"/>
      <c r="X103" s="330"/>
      <c r="Y103" s="330"/>
      <c r="Z103" s="330"/>
      <c r="AA103" s="331"/>
    </row>
    <row r="104" spans="4:27" ht="11.25" customHeight="1">
      <c r="D104" s="332"/>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4"/>
    </row>
    <row r="105" spans="4:27" ht="11.25" customHeight="1">
      <c r="D105" s="335"/>
      <c r="E105" s="336"/>
      <c r="F105" s="336"/>
      <c r="G105" s="336"/>
      <c r="H105" s="336"/>
      <c r="I105" s="336"/>
      <c r="J105" s="336"/>
      <c r="K105" s="336"/>
      <c r="L105" s="336"/>
      <c r="M105" s="336"/>
      <c r="N105" s="336"/>
      <c r="O105" s="336"/>
      <c r="P105" s="336"/>
      <c r="Q105" s="336"/>
      <c r="R105" s="336"/>
      <c r="S105" s="336"/>
      <c r="T105" s="336"/>
      <c r="U105" s="336"/>
      <c r="V105" s="336"/>
      <c r="W105" s="336"/>
      <c r="X105" s="336"/>
      <c r="Y105" s="336"/>
      <c r="Z105" s="336"/>
      <c r="AA105" s="337"/>
    </row>
    <row r="106" spans="4:27" ht="11.25" customHeight="1">
      <c r="D106" s="317"/>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9"/>
    </row>
    <row r="107" spans="4:27">
      <c r="D107" s="299" t="s">
        <v>180</v>
      </c>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1"/>
    </row>
    <row r="108" spans="4:27" ht="11.25" customHeight="1">
      <c r="D108" s="302"/>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4"/>
    </row>
    <row r="109" spans="4:27" ht="11.25" customHeight="1">
      <c r="D109" s="305"/>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7"/>
    </row>
    <row r="110" spans="4:27" ht="11.25" customHeight="1">
      <c r="D110" s="296"/>
      <c r="E110" s="297"/>
      <c r="F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8"/>
    </row>
    <row r="111" spans="4:27">
      <c r="D111" s="329" t="s">
        <v>301</v>
      </c>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1"/>
    </row>
    <row r="112" spans="4:27" ht="11.25" customHeight="1">
      <c r="D112" s="332"/>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4"/>
    </row>
    <row r="113" spans="4:27" ht="11.25" customHeight="1">
      <c r="D113" s="335"/>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7"/>
    </row>
    <row r="114" spans="4:27" ht="13.5" customHeight="1">
      <c r="D114" s="296"/>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8"/>
    </row>
    <row r="115" spans="4:27" ht="11.25" customHeight="1">
      <c r="D115" s="308"/>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10"/>
    </row>
    <row r="116" spans="4:27" ht="11.25" customHeight="1">
      <c r="D116" s="311"/>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3"/>
    </row>
    <row r="117" spans="4:27">
      <c r="D117" s="314"/>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6"/>
    </row>
    <row r="118" spans="4:27" ht="13.5">
      <c r="D118" s="296"/>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8"/>
    </row>
    <row r="119" spans="4:27">
      <c r="D119" s="329"/>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1"/>
    </row>
    <row r="120" spans="4:27">
      <c r="D120" s="332"/>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4"/>
    </row>
    <row r="121" spans="4:27">
      <c r="D121" s="335"/>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7"/>
    </row>
    <row r="122" spans="4:27" ht="13.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8"/>
    </row>
    <row r="123" spans="4:27">
      <c r="D123" s="329"/>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1"/>
    </row>
    <row r="124" spans="4:27">
      <c r="D124" s="332"/>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4"/>
    </row>
    <row r="125" spans="4:27">
      <c r="D125" s="335"/>
      <c r="E125" s="336"/>
      <c r="F125" s="336"/>
      <c r="G125" s="336"/>
      <c r="H125" s="336"/>
      <c r="I125" s="336"/>
      <c r="J125" s="336"/>
      <c r="K125" s="336"/>
      <c r="L125" s="336"/>
      <c r="M125" s="336"/>
      <c r="N125" s="336"/>
      <c r="O125" s="336"/>
      <c r="P125" s="336"/>
      <c r="Q125" s="336"/>
      <c r="R125" s="336"/>
      <c r="S125" s="336"/>
      <c r="T125" s="336"/>
      <c r="U125" s="336"/>
      <c r="V125" s="336"/>
      <c r="W125" s="336"/>
      <c r="X125" s="336"/>
      <c r="Y125" s="336"/>
      <c r="Z125" s="336"/>
      <c r="AA125" s="337"/>
    </row>
    <row r="126" spans="4:27" ht="13.5">
      <c r="D126" s="296"/>
      <c r="E126" s="297"/>
      <c r="F126" s="297"/>
      <c r="G126" s="297"/>
      <c r="H126" s="297"/>
      <c r="I126" s="297"/>
      <c r="J126" s="297"/>
      <c r="K126" s="297"/>
      <c r="L126" s="297"/>
      <c r="M126" s="297"/>
      <c r="N126" s="297"/>
      <c r="O126" s="297"/>
      <c r="P126" s="297"/>
      <c r="Q126" s="297"/>
      <c r="R126" s="297"/>
      <c r="S126" s="297"/>
      <c r="T126" s="297"/>
      <c r="U126" s="297"/>
      <c r="V126" s="297"/>
      <c r="W126" s="297"/>
      <c r="X126" s="297"/>
      <c r="Y126" s="297"/>
      <c r="Z126" s="297"/>
      <c r="AA126" s="298"/>
    </row>
    <row r="127" spans="4:27">
      <c r="D127" s="329"/>
      <c r="E127" s="330"/>
      <c r="F127" s="330"/>
      <c r="G127" s="330"/>
      <c r="H127" s="330"/>
      <c r="I127" s="330"/>
      <c r="J127" s="330"/>
      <c r="K127" s="330"/>
      <c r="L127" s="330"/>
      <c r="M127" s="330"/>
      <c r="N127" s="330"/>
      <c r="O127" s="330"/>
      <c r="P127" s="330"/>
      <c r="Q127" s="330"/>
      <c r="R127" s="330"/>
      <c r="S127" s="330"/>
      <c r="T127" s="330"/>
      <c r="U127" s="330"/>
      <c r="V127" s="330"/>
      <c r="W127" s="330"/>
      <c r="X127" s="330"/>
      <c r="Y127" s="330"/>
      <c r="Z127" s="330"/>
      <c r="AA127" s="331"/>
    </row>
    <row r="128" spans="4:27">
      <c r="D128" s="332"/>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4"/>
    </row>
    <row r="129" spans="4:27">
      <c r="D129" s="335"/>
      <c r="E129" s="336"/>
      <c r="F129" s="336"/>
      <c r="G129" s="336"/>
      <c r="H129" s="336"/>
      <c r="I129" s="336"/>
      <c r="J129" s="336"/>
      <c r="K129" s="336"/>
      <c r="L129" s="336"/>
      <c r="M129" s="336"/>
      <c r="N129" s="336"/>
      <c r="O129" s="336"/>
      <c r="P129" s="336"/>
      <c r="Q129" s="336"/>
      <c r="R129" s="336"/>
      <c r="S129" s="336"/>
      <c r="T129" s="336"/>
      <c r="U129" s="336"/>
      <c r="V129" s="336"/>
      <c r="W129" s="336"/>
      <c r="X129" s="336"/>
      <c r="Y129" s="336"/>
      <c r="Z129" s="336"/>
      <c r="AA129" s="337"/>
    </row>
    <row r="130" spans="4:27" ht="13.5">
      <c r="D130" s="296"/>
      <c r="E130" s="297"/>
      <c r="F130" s="297"/>
      <c r="G130" s="297"/>
      <c r="H130" s="297"/>
      <c r="I130" s="297"/>
      <c r="J130" s="297"/>
      <c r="K130" s="297"/>
      <c r="L130" s="297"/>
      <c r="M130" s="297"/>
      <c r="N130" s="297"/>
      <c r="O130" s="297"/>
      <c r="P130" s="297"/>
      <c r="Q130" s="297"/>
      <c r="R130" s="297"/>
      <c r="S130" s="297"/>
      <c r="T130" s="297"/>
      <c r="U130" s="297"/>
      <c r="V130" s="297"/>
      <c r="W130" s="297"/>
      <c r="X130" s="297"/>
      <c r="Y130" s="297"/>
      <c r="Z130" s="297"/>
      <c r="AA130" s="298"/>
    </row>
    <row r="131" spans="4:27">
      <c r="D131" s="329"/>
      <c r="E131" s="330"/>
      <c r="F131" s="330"/>
      <c r="G131" s="330"/>
      <c r="H131" s="330"/>
      <c r="I131" s="330"/>
      <c r="J131" s="330"/>
      <c r="K131" s="330"/>
      <c r="L131" s="330"/>
      <c r="M131" s="330"/>
      <c r="N131" s="330"/>
      <c r="O131" s="330"/>
      <c r="P131" s="330"/>
      <c r="Q131" s="330"/>
      <c r="R131" s="330"/>
      <c r="S131" s="330"/>
      <c r="T131" s="330"/>
      <c r="U131" s="330"/>
      <c r="V131" s="330"/>
      <c r="W131" s="330"/>
      <c r="X131" s="330"/>
      <c r="Y131" s="330"/>
      <c r="Z131" s="330"/>
      <c r="AA131" s="331"/>
    </row>
    <row r="132" spans="4:27">
      <c r="D132" s="332"/>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4"/>
    </row>
    <row r="133" spans="4:27">
      <c r="D133" s="335"/>
      <c r="E133" s="336"/>
      <c r="F133" s="336"/>
      <c r="G133" s="336"/>
      <c r="H133" s="336"/>
      <c r="I133" s="336"/>
      <c r="J133" s="336"/>
      <c r="K133" s="336"/>
      <c r="L133" s="336"/>
      <c r="M133" s="336"/>
      <c r="N133" s="336"/>
      <c r="O133" s="336"/>
      <c r="P133" s="336"/>
      <c r="Q133" s="336"/>
      <c r="R133" s="336"/>
      <c r="S133" s="336"/>
      <c r="T133" s="336"/>
      <c r="U133" s="336"/>
      <c r="V133" s="336"/>
      <c r="W133" s="336"/>
      <c r="X133" s="336"/>
      <c r="Y133" s="336"/>
      <c r="Z133" s="336"/>
      <c r="AA133" s="337"/>
    </row>
    <row r="134" spans="4:27" ht="13.5">
      <c r="D134" s="296"/>
      <c r="E134" s="297"/>
      <c r="F134" s="297"/>
      <c r="G134" s="297"/>
      <c r="H134" s="297"/>
      <c r="I134" s="297"/>
      <c r="J134" s="297"/>
      <c r="K134" s="297"/>
      <c r="L134" s="297"/>
      <c r="M134" s="297"/>
      <c r="N134" s="297"/>
      <c r="O134" s="297"/>
      <c r="P134" s="297"/>
      <c r="Q134" s="297"/>
      <c r="R134" s="297"/>
      <c r="S134" s="297"/>
      <c r="T134" s="297"/>
      <c r="U134" s="297"/>
      <c r="V134" s="297"/>
      <c r="W134" s="297"/>
      <c r="X134" s="297"/>
      <c r="Y134" s="297"/>
      <c r="Z134" s="297"/>
      <c r="AA134" s="298"/>
    </row>
    <row r="135" spans="4:27" ht="11.25" customHeight="1">
      <c r="D135" s="329"/>
      <c r="E135" s="330"/>
      <c r="F135" s="330"/>
      <c r="G135" s="330"/>
      <c r="H135" s="330"/>
      <c r="I135" s="330"/>
      <c r="J135" s="330"/>
      <c r="K135" s="330"/>
      <c r="L135" s="330"/>
      <c r="M135" s="330"/>
      <c r="N135" s="330"/>
      <c r="O135" s="330"/>
      <c r="P135" s="330"/>
      <c r="Q135" s="330"/>
      <c r="R135" s="330"/>
      <c r="S135" s="330"/>
      <c r="T135" s="330"/>
      <c r="U135" s="330"/>
      <c r="V135" s="330"/>
      <c r="W135" s="330"/>
      <c r="X135" s="330"/>
      <c r="Y135" s="330"/>
      <c r="Z135" s="330"/>
      <c r="AA135" s="331"/>
    </row>
    <row r="136" spans="4:27" ht="11.25" customHeight="1">
      <c r="D136" s="332"/>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4"/>
    </row>
    <row r="137" spans="4:27" ht="11.25" customHeight="1">
      <c r="D137" s="335"/>
      <c r="E137" s="336"/>
      <c r="F137" s="336"/>
      <c r="G137" s="336"/>
      <c r="H137" s="336"/>
      <c r="I137" s="336"/>
      <c r="J137" s="336"/>
      <c r="K137" s="336"/>
      <c r="L137" s="336"/>
      <c r="M137" s="336"/>
      <c r="N137" s="336"/>
      <c r="O137" s="336"/>
      <c r="P137" s="336"/>
      <c r="Q137" s="336"/>
      <c r="R137" s="336"/>
      <c r="S137" s="336"/>
      <c r="T137" s="336"/>
      <c r="U137" s="336"/>
      <c r="V137" s="336"/>
      <c r="W137" s="336"/>
      <c r="X137" s="336"/>
      <c r="Y137" s="336"/>
      <c r="Z137" s="336"/>
      <c r="AA137" s="337"/>
    </row>
    <row r="138" spans="4:27" ht="13.5">
      <c r="D138" s="317"/>
      <c r="E138" s="318"/>
      <c r="F138" s="318"/>
      <c r="G138" s="318"/>
      <c r="H138" s="318"/>
      <c r="I138" s="318"/>
      <c r="J138" s="318"/>
      <c r="K138" s="318"/>
      <c r="L138" s="318"/>
      <c r="M138" s="318"/>
      <c r="N138" s="318"/>
      <c r="O138" s="318"/>
      <c r="P138" s="318"/>
      <c r="Q138" s="318"/>
      <c r="R138" s="318"/>
      <c r="S138" s="318"/>
      <c r="T138" s="318"/>
      <c r="U138" s="318"/>
      <c r="V138" s="318"/>
      <c r="W138" s="318"/>
      <c r="X138" s="318"/>
      <c r="Y138" s="318"/>
      <c r="Z138" s="318"/>
      <c r="AA138" s="319"/>
    </row>
    <row r="139" spans="4:27">
      <c r="D139" s="338"/>
      <c r="E139" s="339"/>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40"/>
    </row>
    <row r="140" spans="4:27">
      <c r="D140" s="332"/>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4"/>
    </row>
    <row r="141" spans="4:27">
      <c r="D141" s="341"/>
      <c r="E141" s="342"/>
      <c r="F141" s="342"/>
      <c r="G141" s="342"/>
      <c r="H141" s="342"/>
      <c r="I141" s="342"/>
      <c r="J141" s="342"/>
      <c r="K141" s="342"/>
      <c r="L141" s="342"/>
      <c r="M141" s="342"/>
      <c r="N141" s="342"/>
      <c r="O141" s="342"/>
      <c r="P141" s="342"/>
      <c r="Q141" s="342"/>
      <c r="R141" s="342"/>
      <c r="S141" s="342"/>
      <c r="T141" s="342"/>
      <c r="U141" s="342"/>
      <c r="V141" s="342"/>
      <c r="W141" s="342"/>
      <c r="X141" s="342"/>
      <c r="Y141" s="342"/>
      <c r="Z141" s="342"/>
      <c r="AA141" s="343"/>
    </row>
    <row r="142" spans="4:27">
      <c r="D142" s="30" t="s">
        <v>93</v>
      </c>
      <c r="E142" s="31" t="s">
        <v>93</v>
      </c>
      <c r="F142" s="31" t="s">
        <v>93</v>
      </c>
      <c r="G142" s="31" t="s">
        <v>93</v>
      </c>
      <c r="H142" s="31" t="s">
        <v>93</v>
      </c>
      <c r="I142" s="31" t="s">
        <v>93</v>
      </c>
      <c r="J142" s="31" t="s">
        <v>93</v>
      </c>
      <c r="K142" s="31" t="s">
        <v>93</v>
      </c>
      <c r="L142" s="31" t="s">
        <v>93</v>
      </c>
      <c r="M142" s="31" t="s">
        <v>93</v>
      </c>
      <c r="N142" s="31" t="s">
        <v>93</v>
      </c>
      <c r="O142" s="31" t="s">
        <v>93</v>
      </c>
      <c r="P142" s="31" t="s">
        <v>93</v>
      </c>
      <c r="Q142" s="31" t="s">
        <v>93</v>
      </c>
      <c r="R142" s="31" t="s">
        <v>93</v>
      </c>
      <c r="S142" s="31" t="s">
        <v>93</v>
      </c>
      <c r="T142" s="31" t="s">
        <v>93</v>
      </c>
      <c r="U142" s="31" t="s">
        <v>93</v>
      </c>
      <c r="V142" s="31" t="s">
        <v>93</v>
      </c>
      <c r="W142" s="31" t="s">
        <v>93</v>
      </c>
      <c r="X142" s="31" t="s">
        <v>93</v>
      </c>
      <c r="Y142" s="31" t="s">
        <v>93</v>
      </c>
      <c r="Z142" s="31" t="s">
        <v>93</v>
      </c>
      <c r="AA142" s="32" t="s">
        <v>93</v>
      </c>
    </row>
  </sheetData>
  <mergeCells count="169">
    <mergeCell ref="D131:AA133"/>
    <mergeCell ref="D134:AA134"/>
    <mergeCell ref="D135:AA137"/>
    <mergeCell ref="D138:AA138"/>
    <mergeCell ref="D139:AA141"/>
    <mergeCell ref="D119:AA121"/>
    <mergeCell ref="D122:AA122"/>
    <mergeCell ref="D123:AA125"/>
    <mergeCell ref="D126:AA126"/>
    <mergeCell ref="D127:AA129"/>
    <mergeCell ref="D130:AA130"/>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83:AA83"/>
    <mergeCell ref="D84:AA86"/>
    <mergeCell ref="D87:AA89"/>
    <mergeCell ref="D90:AA90"/>
    <mergeCell ref="D91:AA93"/>
    <mergeCell ref="D94:AA94"/>
    <mergeCell ref="D62:AA64"/>
    <mergeCell ref="D65:AA65"/>
    <mergeCell ref="D66:AA68"/>
    <mergeCell ref="D76:AA78"/>
    <mergeCell ref="D79:AA79"/>
    <mergeCell ref="D80:AA82"/>
    <mergeCell ref="D50:AA52"/>
    <mergeCell ref="D53:AA53"/>
    <mergeCell ref="D54:AA56"/>
    <mergeCell ref="D57:AA57"/>
    <mergeCell ref="D58:AA60"/>
    <mergeCell ref="D61:AA61"/>
    <mergeCell ref="D38:AA40"/>
    <mergeCell ref="D41:AA41"/>
    <mergeCell ref="D42:AA44"/>
    <mergeCell ref="D45:AA45"/>
    <mergeCell ref="D46:AA48"/>
    <mergeCell ref="D49:AA49"/>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Y16:Y17"/>
    <mergeCell ref="Z16:Z17"/>
    <mergeCell ref="AA16:AA17"/>
    <mergeCell ref="M16:M17"/>
    <mergeCell ref="N16:N17"/>
    <mergeCell ref="O16:O17"/>
    <mergeCell ref="P16:R17"/>
    <mergeCell ref="S16:T17"/>
    <mergeCell ref="U16:U17"/>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4:Y15"/>
    <mergeCell ref="Z14:Z15"/>
    <mergeCell ref="AA14:AA15"/>
    <mergeCell ref="M14:M15"/>
    <mergeCell ref="N14:N15"/>
    <mergeCell ref="O14:O15"/>
    <mergeCell ref="P14:R15"/>
    <mergeCell ref="S14:T15"/>
    <mergeCell ref="U14:U15"/>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P10:S11"/>
    <mergeCell ref="T10:W11"/>
    <mergeCell ref="E4:I4"/>
    <mergeCell ref="D5:F6"/>
    <mergeCell ref="G5:O6"/>
    <mergeCell ref="P5:S6"/>
    <mergeCell ref="T5:AA6"/>
    <mergeCell ref="D7:F8"/>
    <mergeCell ref="G7:O8"/>
    <mergeCell ref="P7:S8"/>
    <mergeCell ref="T7:AA8"/>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6"/>
  </sheetPr>
  <dimension ref="A1:AI142"/>
  <sheetViews>
    <sheetView showRuler="0" view="pageBreakPreview" zoomScaleNormal="100" zoomScaleSheetLayoutView="100" workbookViewId="0">
      <selection activeCell="D66" sqref="D66:AA68"/>
    </sheetView>
  </sheetViews>
  <sheetFormatPr defaultRowHeight="11.25"/>
  <cols>
    <col min="1" max="5" width="3.375" style="12" customWidth="1"/>
    <col min="6" max="6" width="3.25" style="12" customWidth="1"/>
    <col min="7" max="28" width="3.375" style="12" customWidth="1"/>
    <col min="29" max="33" width="3.625" style="12" customWidth="1"/>
    <col min="34" max="16384" width="9" style="12"/>
  </cols>
  <sheetData>
    <row r="1" spans="1:35" ht="14.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row>
    <row r="2" spans="1:35" ht="14.25"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5" ht="14.2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35" ht="14.25" customHeight="1">
      <c r="A4" s="11"/>
      <c r="B4" s="11"/>
      <c r="C4" s="11"/>
      <c r="D4" s="13"/>
      <c r="E4" s="146" t="s">
        <v>126</v>
      </c>
      <c r="F4" s="146"/>
      <c r="G4" s="146"/>
      <c r="H4" s="146"/>
      <c r="I4" s="146"/>
      <c r="J4" s="13"/>
      <c r="K4" s="13"/>
      <c r="L4" s="13"/>
      <c r="M4" s="13"/>
      <c r="N4" s="13"/>
      <c r="O4" s="13"/>
      <c r="P4" s="13"/>
      <c r="Q4" s="13"/>
      <c r="R4" s="13"/>
      <c r="S4" s="13"/>
      <c r="T4" s="13"/>
      <c r="U4" s="13"/>
      <c r="V4" s="13"/>
      <c r="W4" s="13"/>
      <c r="X4" s="13"/>
      <c r="Y4" s="13"/>
      <c r="Z4" s="13"/>
      <c r="AA4" s="13"/>
      <c r="AB4" s="11"/>
      <c r="AC4" s="11"/>
    </row>
    <row r="5" spans="1:35" ht="13.5" customHeight="1">
      <c r="A5" s="11"/>
      <c r="B5" s="11"/>
      <c r="C5" s="11"/>
      <c r="D5" s="147" t="s">
        <v>127</v>
      </c>
      <c r="E5" s="148"/>
      <c r="F5" s="148"/>
      <c r="G5" s="150" t="s">
        <v>421</v>
      </c>
      <c r="H5" s="151"/>
      <c r="I5" s="151"/>
      <c r="J5" s="151"/>
      <c r="K5" s="151"/>
      <c r="L5" s="151"/>
      <c r="M5" s="151"/>
      <c r="N5" s="151"/>
      <c r="O5" s="152"/>
      <c r="P5" s="156" t="s">
        <v>128</v>
      </c>
      <c r="Q5" s="148"/>
      <c r="R5" s="148"/>
      <c r="S5" s="148"/>
      <c r="T5" s="157"/>
      <c r="U5" s="158"/>
      <c r="V5" s="158"/>
      <c r="W5" s="158"/>
      <c r="X5" s="158"/>
      <c r="Y5" s="158"/>
      <c r="Z5" s="158"/>
      <c r="AA5" s="159"/>
      <c r="AB5" s="11"/>
      <c r="AC5" s="11"/>
    </row>
    <row r="6" spans="1:35" ht="13.5" customHeight="1">
      <c r="A6" s="11"/>
      <c r="B6" s="11"/>
      <c r="C6" s="11"/>
      <c r="D6" s="149"/>
      <c r="E6" s="145"/>
      <c r="F6" s="145"/>
      <c r="G6" s="153"/>
      <c r="H6" s="154"/>
      <c r="I6" s="154"/>
      <c r="J6" s="154"/>
      <c r="K6" s="154"/>
      <c r="L6" s="154"/>
      <c r="M6" s="154"/>
      <c r="N6" s="154"/>
      <c r="O6" s="155"/>
      <c r="P6" s="145"/>
      <c r="Q6" s="145"/>
      <c r="R6" s="145"/>
      <c r="S6" s="145"/>
      <c r="T6" s="160"/>
      <c r="U6" s="160"/>
      <c r="V6" s="160"/>
      <c r="W6" s="160"/>
      <c r="X6" s="160"/>
      <c r="Y6" s="160"/>
      <c r="Z6" s="160"/>
      <c r="AA6" s="161"/>
      <c r="AB6" s="11"/>
      <c r="AC6" s="11"/>
    </row>
    <row r="7" spans="1:35" ht="13.5" customHeight="1">
      <c r="A7" s="11"/>
      <c r="B7" s="11"/>
      <c r="C7" s="11"/>
      <c r="D7" s="149" t="s">
        <v>129</v>
      </c>
      <c r="E7" s="145"/>
      <c r="F7" s="145"/>
      <c r="G7" s="162" t="s">
        <v>393</v>
      </c>
      <c r="H7" s="163"/>
      <c r="I7" s="163"/>
      <c r="J7" s="163"/>
      <c r="K7" s="163"/>
      <c r="L7" s="163"/>
      <c r="M7" s="163"/>
      <c r="N7" s="163"/>
      <c r="O7" s="164"/>
      <c r="P7" s="165" t="s">
        <v>130</v>
      </c>
      <c r="Q7" s="165"/>
      <c r="R7" s="165"/>
      <c r="S7" s="165"/>
      <c r="T7" s="145" t="s">
        <v>131</v>
      </c>
      <c r="U7" s="166"/>
      <c r="V7" s="166"/>
      <c r="W7" s="166"/>
      <c r="X7" s="166"/>
      <c r="Y7" s="166"/>
      <c r="Z7" s="166"/>
      <c r="AA7" s="167"/>
      <c r="AB7" s="11"/>
      <c r="AC7" s="11"/>
    </row>
    <row r="8" spans="1:35" ht="13.5" customHeight="1">
      <c r="A8" s="11"/>
      <c r="B8" s="11"/>
      <c r="C8" s="11"/>
      <c r="D8" s="149"/>
      <c r="E8" s="145"/>
      <c r="F8" s="145"/>
      <c r="G8" s="153"/>
      <c r="H8" s="154"/>
      <c r="I8" s="154"/>
      <c r="J8" s="154"/>
      <c r="K8" s="154"/>
      <c r="L8" s="154"/>
      <c r="M8" s="154"/>
      <c r="N8" s="154"/>
      <c r="O8" s="155"/>
      <c r="P8" s="165"/>
      <c r="Q8" s="165"/>
      <c r="R8" s="165"/>
      <c r="S8" s="165"/>
      <c r="T8" s="166"/>
      <c r="U8" s="166"/>
      <c r="V8" s="166"/>
      <c r="W8" s="166"/>
      <c r="X8" s="166"/>
      <c r="Y8" s="166"/>
      <c r="Z8" s="166"/>
      <c r="AA8" s="167"/>
      <c r="AB8" s="11"/>
      <c r="AC8" s="11"/>
      <c r="AI8" s="12" t="s">
        <v>396</v>
      </c>
    </row>
    <row r="9" spans="1:35" ht="13.5" customHeight="1">
      <c r="A9" s="11"/>
      <c r="B9" s="11"/>
      <c r="C9" s="11"/>
      <c r="D9" s="149" t="s">
        <v>132</v>
      </c>
      <c r="E9" s="145"/>
      <c r="F9" s="145"/>
      <c r="G9" s="145"/>
      <c r="H9" s="180" t="s">
        <v>339</v>
      </c>
      <c r="I9" s="180"/>
      <c r="J9" s="180"/>
      <c r="K9" s="180"/>
      <c r="L9" s="180" t="s">
        <v>339</v>
      </c>
      <c r="M9" s="180"/>
      <c r="N9" s="180"/>
      <c r="O9" s="180"/>
      <c r="P9" s="180" t="s">
        <v>339</v>
      </c>
      <c r="Q9" s="180"/>
      <c r="R9" s="180"/>
      <c r="S9" s="180"/>
      <c r="T9" s="180" t="s">
        <v>339</v>
      </c>
      <c r="U9" s="180"/>
      <c r="V9" s="180"/>
      <c r="W9" s="180"/>
      <c r="X9" s="180" t="s">
        <v>339</v>
      </c>
      <c r="Y9" s="180"/>
      <c r="Z9" s="180"/>
      <c r="AA9" s="181"/>
      <c r="AB9" s="11"/>
      <c r="AC9" s="11"/>
    </row>
    <row r="10" spans="1:35" ht="13.5" customHeight="1">
      <c r="A10" s="11"/>
      <c r="B10" s="11"/>
      <c r="C10" s="11"/>
      <c r="D10" s="149"/>
      <c r="E10" s="145"/>
      <c r="F10" s="145"/>
      <c r="G10" s="145"/>
      <c r="H10" s="144" t="s">
        <v>340</v>
      </c>
      <c r="I10" s="144"/>
      <c r="J10" s="144"/>
      <c r="K10" s="144"/>
      <c r="L10" s="144" t="s">
        <v>315</v>
      </c>
      <c r="M10" s="144"/>
      <c r="N10" s="144"/>
      <c r="O10" s="144"/>
      <c r="P10" s="144" t="s">
        <v>316</v>
      </c>
      <c r="Q10" s="144"/>
      <c r="R10" s="144"/>
      <c r="S10" s="144"/>
      <c r="T10" s="144" t="s">
        <v>317</v>
      </c>
      <c r="U10" s="144"/>
      <c r="V10" s="144"/>
      <c r="W10" s="144"/>
      <c r="X10" s="144" t="s">
        <v>318</v>
      </c>
      <c r="Y10" s="144"/>
      <c r="Z10" s="144"/>
      <c r="AA10" s="172"/>
      <c r="AB10" s="11"/>
      <c r="AC10" s="11"/>
    </row>
    <row r="11" spans="1:35" ht="13.5" customHeight="1">
      <c r="A11" s="11"/>
      <c r="B11" s="11"/>
      <c r="C11" s="11"/>
      <c r="D11" s="149"/>
      <c r="E11" s="145"/>
      <c r="F11" s="145"/>
      <c r="G11" s="145"/>
      <c r="H11" s="145"/>
      <c r="I11" s="145"/>
      <c r="J11" s="145"/>
      <c r="K11" s="145"/>
      <c r="L11" s="145"/>
      <c r="M11" s="145"/>
      <c r="N11" s="145"/>
      <c r="O11" s="145"/>
      <c r="P11" s="145"/>
      <c r="Q11" s="145"/>
      <c r="R11" s="145"/>
      <c r="S11" s="145"/>
      <c r="T11" s="145"/>
      <c r="U11" s="145"/>
      <c r="V11" s="145"/>
      <c r="W11" s="145"/>
      <c r="X11" s="145"/>
      <c r="Y11" s="145"/>
      <c r="Z11" s="145"/>
      <c r="AA11" s="173"/>
      <c r="AB11" s="11"/>
      <c r="AC11" s="11"/>
    </row>
    <row r="12" spans="1:35" ht="13.5" customHeight="1">
      <c r="A12" s="11"/>
      <c r="B12" s="11"/>
      <c r="C12" s="11"/>
      <c r="D12" s="174" t="s">
        <v>319</v>
      </c>
      <c r="E12" s="163"/>
      <c r="F12" s="164"/>
      <c r="G12" s="176" t="s">
        <v>417</v>
      </c>
      <c r="H12" s="176"/>
      <c r="I12" s="176">
        <v>3</v>
      </c>
      <c r="J12" s="176" t="s">
        <v>320</v>
      </c>
      <c r="K12" s="176">
        <v>6</v>
      </c>
      <c r="L12" s="176" t="s">
        <v>321</v>
      </c>
      <c r="M12" s="176">
        <v>1</v>
      </c>
      <c r="N12" s="176" t="s">
        <v>322</v>
      </c>
      <c r="O12" s="178"/>
      <c r="P12" s="162" t="s">
        <v>323</v>
      </c>
      <c r="Q12" s="163"/>
      <c r="R12" s="164"/>
      <c r="S12" s="162" t="s">
        <v>413</v>
      </c>
      <c r="T12" s="163"/>
      <c r="U12" s="163"/>
      <c r="V12" s="168" t="s">
        <v>324</v>
      </c>
      <c r="W12" s="163"/>
      <c r="X12" s="163"/>
      <c r="Y12" s="163"/>
      <c r="Z12" s="168" t="s">
        <v>325</v>
      </c>
      <c r="AA12" s="170"/>
      <c r="AB12" s="11"/>
      <c r="AC12" s="11"/>
    </row>
    <row r="13" spans="1:35" ht="13.5" customHeight="1">
      <c r="A13" s="11"/>
      <c r="B13" s="11"/>
      <c r="C13" s="11"/>
      <c r="D13" s="175"/>
      <c r="E13" s="154"/>
      <c r="F13" s="155"/>
      <c r="G13" s="177"/>
      <c r="H13" s="177"/>
      <c r="I13" s="177"/>
      <c r="J13" s="177"/>
      <c r="K13" s="177"/>
      <c r="L13" s="177"/>
      <c r="M13" s="177"/>
      <c r="N13" s="177"/>
      <c r="O13" s="179"/>
      <c r="P13" s="153"/>
      <c r="Q13" s="154"/>
      <c r="R13" s="155"/>
      <c r="S13" s="153"/>
      <c r="T13" s="154"/>
      <c r="U13" s="154"/>
      <c r="V13" s="169"/>
      <c r="W13" s="154"/>
      <c r="X13" s="154"/>
      <c r="Y13" s="154"/>
      <c r="Z13" s="169"/>
      <c r="AA13" s="171"/>
      <c r="AB13" s="11"/>
      <c r="AC13" s="11"/>
    </row>
    <row r="14" spans="1:35" ht="13.5" customHeight="1">
      <c r="A14" s="11"/>
      <c r="B14" s="11"/>
      <c r="C14" s="11"/>
      <c r="D14" s="174" t="s">
        <v>326</v>
      </c>
      <c r="E14" s="163"/>
      <c r="F14" s="164"/>
      <c r="G14" s="176" t="s">
        <v>417</v>
      </c>
      <c r="H14" s="176"/>
      <c r="I14" s="176"/>
      <c r="J14" s="176" t="s">
        <v>320</v>
      </c>
      <c r="K14" s="176"/>
      <c r="L14" s="176" t="s">
        <v>321</v>
      </c>
      <c r="M14" s="176"/>
      <c r="N14" s="176" t="s">
        <v>322</v>
      </c>
      <c r="O14" s="176"/>
      <c r="P14" s="162" t="s">
        <v>327</v>
      </c>
      <c r="Q14" s="163"/>
      <c r="R14" s="164"/>
      <c r="S14" s="176" t="s">
        <v>417</v>
      </c>
      <c r="T14" s="176"/>
      <c r="U14" s="176"/>
      <c r="V14" s="176" t="s">
        <v>320</v>
      </c>
      <c r="W14" s="176"/>
      <c r="X14" s="176" t="s">
        <v>321</v>
      </c>
      <c r="Y14" s="176"/>
      <c r="Z14" s="176" t="s">
        <v>322</v>
      </c>
      <c r="AA14" s="170"/>
      <c r="AB14" s="11"/>
      <c r="AC14" s="11"/>
    </row>
    <row r="15" spans="1:35" ht="13.5" customHeight="1">
      <c r="A15" s="11"/>
      <c r="B15" s="11"/>
      <c r="C15" s="11"/>
      <c r="D15" s="175"/>
      <c r="E15" s="154"/>
      <c r="F15" s="155"/>
      <c r="G15" s="177"/>
      <c r="H15" s="177"/>
      <c r="I15" s="177"/>
      <c r="J15" s="177"/>
      <c r="K15" s="177"/>
      <c r="L15" s="177"/>
      <c r="M15" s="177"/>
      <c r="N15" s="177"/>
      <c r="O15" s="177"/>
      <c r="P15" s="153"/>
      <c r="Q15" s="154"/>
      <c r="R15" s="155"/>
      <c r="S15" s="177"/>
      <c r="T15" s="177"/>
      <c r="U15" s="177"/>
      <c r="V15" s="177"/>
      <c r="W15" s="177"/>
      <c r="X15" s="177"/>
      <c r="Y15" s="177"/>
      <c r="Z15" s="177"/>
      <c r="AA15" s="171"/>
      <c r="AB15" s="11"/>
      <c r="AC15" s="11"/>
    </row>
    <row r="16" spans="1:35" ht="13.5" customHeight="1">
      <c r="A16" s="11"/>
      <c r="B16" s="11"/>
      <c r="C16" s="11"/>
      <c r="D16" s="174" t="s">
        <v>328</v>
      </c>
      <c r="E16" s="163"/>
      <c r="F16" s="164"/>
      <c r="G16" s="176" t="s">
        <v>417</v>
      </c>
      <c r="H16" s="176"/>
      <c r="I16" s="176"/>
      <c r="J16" s="176" t="s">
        <v>320</v>
      </c>
      <c r="K16" s="176"/>
      <c r="L16" s="176" t="s">
        <v>321</v>
      </c>
      <c r="M16" s="176"/>
      <c r="N16" s="176" t="s">
        <v>322</v>
      </c>
      <c r="O16" s="176"/>
      <c r="P16" s="162"/>
      <c r="Q16" s="163"/>
      <c r="R16" s="164"/>
      <c r="S16" s="176" t="s">
        <v>417</v>
      </c>
      <c r="T16" s="176"/>
      <c r="U16" s="176"/>
      <c r="V16" s="176" t="s">
        <v>320</v>
      </c>
      <c r="W16" s="176"/>
      <c r="X16" s="176" t="s">
        <v>321</v>
      </c>
      <c r="Y16" s="176"/>
      <c r="Z16" s="176" t="s">
        <v>322</v>
      </c>
      <c r="AA16" s="170"/>
      <c r="AB16" s="11"/>
      <c r="AC16" s="11"/>
    </row>
    <row r="17" spans="1:29" ht="13.5" customHeight="1">
      <c r="A17" s="11"/>
      <c r="B17" s="11"/>
      <c r="C17" s="11"/>
      <c r="D17" s="175"/>
      <c r="E17" s="154"/>
      <c r="F17" s="155"/>
      <c r="G17" s="177"/>
      <c r="H17" s="177"/>
      <c r="I17" s="177"/>
      <c r="J17" s="177"/>
      <c r="K17" s="177"/>
      <c r="L17" s="177"/>
      <c r="M17" s="177"/>
      <c r="N17" s="177"/>
      <c r="O17" s="177"/>
      <c r="P17" s="153"/>
      <c r="Q17" s="154"/>
      <c r="R17" s="155"/>
      <c r="S17" s="177"/>
      <c r="T17" s="177"/>
      <c r="U17" s="177"/>
      <c r="V17" s="177"/>
      <c r="W17" s="177"/>
      <c r="X17" s="177"/>
      <c r="Y17" s="177"/>
      <c r="Z17" s="177"/>
      <c r="AA17" s="171"/>
      <c r="AB17" s="11"/>
      <c r="AC17" s="11"/>
    </row>
    <row r="18" spans="1:29" ht="21.75" customHeight="1">
      <c r="A18" s="11"/>
      <c r="B18" s="11"/>
      <c r="C18" s="11"/>
      <c r="D18" s="191" t="s">
        <v>223</v>
      </c>
      <c r="E18" s="192"/>
      <c r="F18" s="192"/>
      <c r="G18" s="192" t="s">
        <v>329</v>
      </c>
      <c r="H18" s="192"/>
      <c r="I18" s="192"/>
      <c r="J18" s="192" t="s">
        <v>330</v>
      </c>
      <c r="K18" s="192"/>
      <c r="L18" s="193"/>
      <c r="M18" s="192" t="s">
        <v>414</v>
      </c>
      <c r="N18" s="192"/>
      <c r="O18" s="193"/>
      <c r="P18" s="194" t="s">
        <v>331</v>
      </c>
      <c r="Q18" s="195"/>
      <c r="R18" s="195"/>
      <c r="S18" s="198"/>
      <c r="T18" s="182" t="s">
        <v>332</v>
      </c>
      <c r="U18" s="182"/>
      <c r="V18" s="176" t="s">
        <v>333</v>
      </c>
      <c r="W18" s="182" t="s">
        <v>334</v>
      </c>
      <c r="X18" s="182"/>
      <c r="Y18" s="182"/>
      <c r="Z18" s="176" t="s">
        <v>335</v>
      </c>
      <c r="AA18" s="185"/>
      <c r="AB18" s="11"/>
      <c r="AC18" s="11"/>
    </row>
    <row r="19" spans="1:29" ht="10.5" customHeight="1">
      <c r="A19" s="11"/>
      <c r="B19" s="11"/>
      <c r="C19" s="11"/>
      <c r="D19" s="187"/>
      <c r="E19" s="188"/>
      <c r="F19" s="188"/>
      <c r="G19" s="188"/>
      <c r="H19" s="188"/>
      <c r="I19" s="188"/>
      <c r="J19" s="188"/>
      <c r="K19" s="188"/>
      <c r="L19" s="188"/>
      <c r="M19" s="188"/>
      <c r="N19" s="188"/>
      <c r="O19" s="188"/>
      <c r="P19" s="196"/>
      <c r="Q19" s="197"/>
      <c r="R19" s="197"/>
      <c r="S19" s="199"/>
      <c r="T19" s="183"/>
      <c r="U19" s="183"/>
      <c r="V19" s="184"/>
      <c r="W19" s="183"/>
      <c r="X19" s="183"/>
      <c r="Y19" s="183"/>
      <c r="Z19" s="184"/>
      <c r="AA19" s="186"/>
      <c r="AB19" s="11"/>
      <c r="AC19" s="11"/>
    </row>
    <row r="20" spans="1:29" ht="14.25" customHeight="1">
      <c r="A20" s="11"/>
      <c r="B20" s="11"/>
      <c r="C20" s="11"/>
      <c r="D20" s="187"/>
      <c r="E20" s="188"/>
      <c r="F20" s="188"/>
      <c r="G20" s="188"/>
      <c r="H20" s="188"/>
      <c r="I20" s="188"/>
      <c r="J20" s="188"/>
      <c r="K20" s="188"/>
      <c r="L20" s="188"/>
      <c r="M20" s="188"/>
      <c r="N20" s="188"/>
      <c r="O20" s="188"/>
      <c r="P20" s="189"/>
      <c r="Q20" s="200" t="s">
        <v>341</v>
      </c>
      <c r="R20" s="200"/>
      <c r="S20" s="200"/>
      <c r="T20" s="201"/>
      <c r="U20" s="201"/>
      <c r="V20" s="201"/>
      <c r="W20" s="201"/>
      <c r="X20" s="201"/>
      <c r="Y20" s="201"/>
      <c r="Z20" s="201"/>
      <c r="AA20" s="202"/>
      <c r="AB20" s="11"/>
      <c r="AC20" s="11"/>
    </row>
    <row r="21" spans="1:29" ht="14.25" customHeight="1">
      <c r="A21" s="11"/>
      <c r="B21" s="11"/>
      <c r="C21" s="11"/>
      <c r="D21" s="187"/>
      <c r="E21" s="188"/>
      <c r="F21" s="188"/>
      <c r="G21" s="188"/>
      <c r="H21" s="188"/>
      <c r="I21" s="188"/>
      <c r="J21" s="188"/>
      <c r="K21" s="188"/>
      <c r="L21" s="188"/>
      <c r="M21" s="188"/>
      <c r="N21" s="188"/>
      <c r="O21" s="188"/>
      <c r="P21" s="189"/>
      <c r="Q21" s="201"/>
      <c r="R21" s="201"/>
      <c r="S21" s="205"/>
      <c r="T21" s="205"/>
      <c r="U21" s="205"/>
      <c r="V21" s="205"/>
      <c r="W21" s="205"/>
      <c r="X21" s="205"/>
      <c r="Y21" s="201"/>
      <c r="Z21" s="201"/>
      <c r="AA21" s="202"/>
      <c r="AB21" s="11"/>
      <c r="AC21" s="11"/>
    </row>
    <row r="22" spans="1:29" ht="14.25" customHeight="1">
      <c r="A22" s="11"/>
      <c r="B22" s="11"/>
      <c r="C22" s="11"/>
      <c r="D22" s="187"/>
      <c r="E22" s="188"/>
      <c r="F22" s="188"/>
      <c r="G22" s="188"/>
      <c r="H22" s="188"/>
      <c r="I22" s="188"/>
      <c r="J22" s="188"/>
      <c r="K22" s="188"/>
      <c r="L22" s="188"/>
      <c r="M22" s="188"/>
      <c r="N22" s="188"/>
      <c r="O22" s="188"/>
      <c r="P22" s="190"/>
      <c r="Q22" s="203"/>
      <c r="R22" s="203"/>
      <c r="S22" s="206"/>
      <c r="T22" s="206"/>
      <c r="U22" s="206"/>
      <c r="V22" s="206"/>
      <c r="W22" s="206"/>
      <c r="X22" s="206"/>
      <c r="Y22" s="203"/>
      <c r="Z22" s="203"/>
      <c r="AA22" s="204"/>
      <c r="AB22" s="11"/>
      <c r="AC22" s="11"/>
    </row>
    <row r="23" spans="1:29" ht="24" customHeight="1">
      <c r="A23" s="11"/>
      <c r="B23" s="11"/>
      <c r="C23" s="11"/>
      <c r="D23" s="207" t="s">
        <v>297</v>
      </c>
      <c r="E23" s="208"/>
      <c r="F23" s="209"/>
      <c r="G23" s="210" t="s">
        <v>342</v>
      </c>
      <c r="H23" s="208"/>
      <c r="I23" s="209"/>
      <c r="J23" s="210" t="s">
        <v>415</v>
      </c>
      <c r="K23" s="208"/>
      <c r="L23" s="209"/>
      <c r="M23" s="210" t="s">
        <v>416</v>
      </c>
      <c r="N23" s="208"/>
      <c r="O23" s="209"/>
      <c r="P23" s="194" t="s">
        <v>133</v>
      </c>
      <c r="Q23" s="211"/>
      <c r="R23" s="211"/>
      <c r="S23" s="211"/>
      <c r="T23" s="211"/>
      <c r="U23" s="211"/>
      <c r="V23" s="198"/>
      <c r="W23" s="198"/>
      <c r="X23" s="198"/>
      <c r="Y23" s="198"/>
      <c r="Z23" s="198"/>
      <c r="AA23" s="185"/>
      <c r="AB23" s="11"/>
      <c r="AC23" s="11"/>
    </row>
    <row r="24" spans="1:29" ht="8.25" customHeight="1">
      <c r="A24" s="11"/>
      <c r="B24" s="11"/>
      <c r="C24" s="11"/>
      <c r="D24" s="216"/>
      <c r="E24" s="217"/>
      <c r="F24" s="217"/>
      <c r="G24" s="217"/>
      <c r="H24" s="217"/>
      <c r="I24" s="217"/>
      <c r="J24" s="217"/>
      <c r="K24" s="217"/>
      <c r="L24" s="217"/>
      <c r="M24" s="217"/>
      <c r="N24" s="217"/>
      <c r="O24" s="217"/>
      <c r="P24" s="212"/>
      <c r="Q24" s="213"/>
      <c r="R24" s="213"/>
      <c r="S24" s="213"/>
      <c r="T24" s="213"/>
      <c r="U24" s="213"/>
      <c r="V24" s="214"/>
      <c r="W24" s="214"/>
      <c r="X24" s="214"/>
      <c r="Y24" s="214"/>
      <c r="Z24" s="214"/>
      <c r="AA24" s="215"/>
      <c r="AB24" s="11"/>
      <c r="AC24" s="11"/>
    </row>
    <row r="25" spans="1:29" ht="13.5" customHeight="1">
      <c r="A25" s="11"/>
      <c r="B25" s="11"/>
      <c r="C25" s="11"/>
      <c r="D25" s="216"/>
      <c r="E25" s="217"/>
      <c r="F25" s="217"/>
      <c r="G25" s="217"/>
      <c r="H25" s="217"/>
      <c r="I25" s="217"/>
      <c r="J25" s="217"/>
      <c r="K25" s="217"/>
      <c r="L25" s="217"/>
      <c r="M25" s="217"/>
      <c r="N25" s="217"/>
      <c r="O25" s="189"/>
      <c r="P25" s="220" t="s">
        <v>392</v>
      </c>
      <c r="Q25" s="221"/>
      <c r="R25" s="221"/>
      <c r="S25" s="221"/>
      <c r="T25" s="222" t="s">
        <v>134</v>
      </c>
      <c r="U25" s="223"/>
      <c r="V25" s="223"/>
      <c r="W25" s="223"/>
      <c r="X25" s="223"/>
      <c r="Y25" s="223"/>
      <c r="Z25" s="223"/>
      <c r="AA25" s="224"/>
      <c r="AB25" s="22"/>
      <c r="AC25" s="11"/>
    </row>
    <row r="26" spans="1:29" ht="15" customHeight="1">
      <c r="A26" s="11"/>
      <c r="B26" s="11"/>
      <c r="C26" s="11"/>
      <c r="D26" s="216"/>
      <c r="E26" s="217"/>
      <c r="F26" s="217"/>
      <c r="G26" s="217"/>
      <c r="H26" s="217"/>
      <c r="I26" s="217"/>
      <c r="J26" s="217"/>
      <c r="K26" s="217"/>
      <c r="L26" s="217"/>
      <c r="M26" s="217"/>
      <c r="N26" s="217"/>
      <c r="O26" s="189"/>
      <c r="P26" s="189"/>
      <c r="Q26" s="201"/>
      <c r="R26" s="201"/>
      <c r="S26" s="225"/>
      <c r="T26" s="189"/>
      <c r="U26" s="201"/>
      <c r="V26" s="201"/>
      <c r="W26" s="201"/>
      <c r="X26" s="201"/>
      <c r="Y26" s="201"/>
      <c r="Z26" s="201"/>
      <c r="AA26" s="202"/>
      <c r="AB26" s="22"/>
      <c r="AC26" s="11"/>
    </row>
    <row r="27" spans="1:29" ht="17.25" customHeight="1">
      <c r="A27" s="11"/>
      <c r="B27" s="11"/>
      <c r="C27" s="11"/>
      <c r="D27" s="218"/>
      <c r="E27" s="219"/>
      <c r="F27" s="219"/>
      <c r="G27" s="219"/>
      <c r="H27" s="219"/>
      <c r="I27" s="219"/>
      <c r="J27" s="219"/>
      <c r="K27" s="219"/>
      <c r="L27" s="219"/>
      <c r="M27" s="219"/>
      <c r="N27" s="219"/>
      <c r="O27" s="190"/>
      <c r="P27" s="190"/>
      <c r="Q27" s="203"/>
      <c r="R27" s="203"/>
      <c r="S27" s="226"/>
      <c r="T27" s="190"/>
      <c r="U27" s="203"/>
      <c r="V27" s="203"/>
      <c r="W27" s="203"/>
      <c r="X27" s="203"/>
      <c r="Y27" s="203"/>
      <c r="Z27" s="203"/>
      <c r="AA27" s="204"/>
      <c r="AB27" s="22"/>
      <c r="AC27" s="11"/>
    </row>
    <row r="28" spans="1:29" ht="14.25" customHeight="1">
      <c r="A28" s="11"/>
      <c r="B28" s="11"/>
      <c r="C28" s="11"/>
      <c r="D28" s="241"/>
      <c r="E28" s="180"/>
      <c r="F28" s="242"/>
      <c r="G28" s="180"/>
      <c r="H28" s="180"/>
      <c r="I28" s="180"/>
      <c r="J28" s="180"/>
      <c r="K28" s="180"/>
      <c r="L28" s="180"/>
      <c r="M28" s="243"/>
      <c r="N28" s="180"/>
      <c r="O28" s="180"/>
      <c r="P28" s="244" t="s">
        <v>135</v>
      </c>
      <c r="Q28" s="223"/>
      <c r="R28" s="223"/>
      <c r="S28" s="223"/>
      <c r="T28" s="223"/>
      <c r="U28" s="223"/>
      <c r="V28" s="223"/>
      <c r="W28" s="223"/>
      <c r="X28" s="223"/>
      <c r="Y28" s="223"/>
      <c r="Z28" s="223"/>
      <c r="AA28" s="224"/>
      <c r="AB28" s="11"/>
      <c r="AC28" s="11"/>
    </row>
    <row r="29" spans="1:29" ht="16.5" customHeight="1">
      <c r="A29" s="11"/>
      <c r="B29" s="11"/>
      <c r="C29" s="11"/>
      <c r="D29" s="216"/>
      <c r="E29" s="217"/>
      <c r="F29" s="217"/>
      <c r="G29" s="217"/>
      <c r="H29" s="217"/>
      <c r="I29" s="217"/>
      <c r="J29" s="217"/>
      <c r="K29" s="217"/>
      <c r="L29" s="217"/>
      <c r="M29" s="217"/>
      <c r="N29" s="217"/>
      <c r="O29" s="217"/>
      <c r="P29" s="19" t="s">
        <v>408</v>
      </c>
      <c r="Q29" s="223" t="s">
        <v>137</v>
      </c>
      <c r="R29" s="223"/>
      <c r="S29" s="223"/>
      <c r="T29" s="20"/>
      <c r="U29" s="20"/>
      <c r="V29" s="20"/>
      <c r="W29" s="20"/>
      <c r="X29" s="20"/>
      <c r="Y29" s="20"/>
      <c r="Z29" s="20"/>
      <c r="AA29" s="21"/>
      <c r="AB29" s="11"/>
      <c r="AC29" s="11"/>
    </row>
    <row r="30" spans="1:29" ht="16.5" customHeight="1">
      <c r="A30" s="11"/>
      <c r="B30" s="11"/>
      <c r="C30" s="11"/>
      <c r="D30" s="216"/>
      <c r="E30" s="217"/>
      <c r="F30" s="217"/>
      <c r="G30" s="217"/>
      <c r="H30" s="217"/>
      <c r="I30" s="217"/>
      <c r="J30" s="217"/>
      <c r="K30" s="217"/>
      <c r="L30" s="217"/>
      <c r="M30" s="217"/>
      <c r="N30" s="217"/>
      <c r="O30" s="189"/>
      <c r="P30" s="14" t="s">
        <v>136</v>
      </c>
      <c r="Q30" s="201" t="s">
        <v>138</v>
      </c>
      <c r="R30" s="201"/>
      <c r="S30" s="201"/>
      <c r="T30" s="227" t="s">
        <v>139</v>
      </c>
      <c r="U30" s="227"/>
      <c r="V30" s="227"/>
      <c r="W30" s="227"/>
      <c r="X30" s="227"/>
      <c r="Y30" s="227"/>
      <c r="Z30" s="227"/>
      <c r="AA30" s="228"/>
      <c r="AB30" s="11"/>
      <c r="AC30" s="11"/>
    </row>
    <row r="31" spans="1:29" ht="16.5" customHeight="1">
      <c r="A31" s="11"/>
      <c r="B31" s="11"/>
      <c r="C31" s="11"/>
      <c r="D31" s="216"/>
      <c r="E31" s="217"/>
      <c r="F31" s="217"/>
      <c r="G31" s="217"/>
      <c r="H31" s="217"/>
      <c r="I31" s="217"/>
      <c r="J31" s="217"/>
      <c r="K31" s="217"/>
      <c r="L31" s="217"/>
      <c r="M31" s="217"/>
      <c r="N31" s="217"/>
      <c r="O31" s="189"/>
      <c r="P31" s="14" t="s">
        <v>136</v>
      </c>
      <c r="Q31" s="201" t="s">
        <v>140</v>
      </c>
      <c r="R31" s="201"/>
      <c r="S31" s="201"/>
      <c r="T31" s="227"/>
      <c r="U31" s="227"/>
      <c r="V31" s="227"/>
      <c r="W31" s="227"/>
      <c r="X31" s="227"/>
      <c r="Y31" s="227"/>
      <c r="Z31" s="227"/>
      <c r="AA31" s="228"/>
      <c r="AB31" s="11"/>
      <c r="AC31" s="11"/>
    </row>
    <row r="32" spans="1:29" ht="16.5" customHeight="1">
      <c r="A32" s="11"/>
      <c r="B32" s="11"/>
      <c r="C32" s="11"/>
      <c r="D32" s="218"/>
      <c r="E32" s="219"/>
      <c r="F32" s="219"/>
      <c r="G32" s="219"/>
      <c r="H32" s="219"/>
      <c r="I32" s="219"/>
      <c r="J32" s="219"/>
      <c r="K32" s="219"/>
      <c r="L32" s="219"/>
      <c r="M32" s="219"/>
      <c r="N32" s="219"/>
      <c r="O32" s="190"/>
      <c r="P32" s="15" t="s">
        <v>136</v>
      </c>
      <c r="Q32" s="203" t="s">
        <v>395</v>
      </c>
      <c r="R32" s="203"/>
      <c r="S32" s="203"/>
      <c r="T32" s="24" t="s">
        <v>336</v>
      </c>
      <c r="U32" s="23"/>
      <c r="V32" s="23"/>
      <c r="W32" s="15"/>
      <c r="X32" s="16"/>
      <c r="Y32" s="16"/>
      <c r="Z32" s="16"/>
      <c r="AA32" s="17"/>
      <c r="AB32" s="11"/>
      <c r="AC32" s="11"/>
    </row>
    <row r="33" spans="1:29" ht="10.5" customHeight="1">
      <c r="A33" s="11"/>
      <c r="B33" s="11"/>
      <c r="C33" s="11"/>
      <c r="D33" s="25" t="s">
        <v>339</v>
      </c>
      <c r="E33" s="18" t="s">
        <v>339</v>
      </c>
      <c r="F33" s="18" t="s">
        <v>339</v>
      </c>
      <c r="G33" s="18" t="s">
        <v>339</v>
      </c>
      <c r="H33" s="18" t="s">
        <v>339</v>
      </c>
      <c r="I33" s="18" t="s">
        <v>339</v>
      </c>
      <c r="J33" s="18" t="s">
        <v>339</v>
      </c>
      <c r="K33" s="18" t="s">
        <v>339</v>
      </c>
      <c r="L33" s="18" t="s">
        <v>339</v>
      </c>
      <c r="M33" s="18" t="s">
        <v>339</v>
      </c>
      <c r="N33" s="18" t="s">
        <v>339</v>
      </c>
      <c r="O33" s="18" t="s">
        <v>339</v>
      </c>
      <c r="P33" s="26" t="s">
        <v>339</v>
      </c>
      <c r="Q33" s="26" t="s">
        <v>339</v>
      </c>
      <c r="R33" s="26" t="s">
        <v>339</v>
      </c>
      <c r="S33" s="26" t="s">
        <v>339</v>
      </c>
      <c r="T33" s="26" t="s">
        <v>339</v>
      </c>
      <c r="U33" s="26" t="s">
        <v>339</v>
      </c>
      <c r="V33" s="26" t="s">
        <v>339</v>
      </c>
      <c r="W33" s="26" t="s">
        <v>339</v>
      </c>
      <c r="X33" s="26" t="s">
        <v>339</v>
      </c>
      <c r="Y33" s="26" t="s">
        <v>339</v>
      </c>
      <c r="Z33" s="26" t="s">
        <v>339</v>
      </c>
      <c r="AA33" s="27"/>
      <c r="AB33" s="11"/>
      <c r="AC33" s="11"/>
    </row>
    <row r="34" spans="1:29" ht="10.5" customHeight="1">
      <c r="A34" s="11"/>
      <c r="B34" s="11"/>
      <c r="C34" s="11"/>
      <c r="D34" s="229" t="s">
        <v>155</v>
      </c>
      <c r="E34" s="230"/>
      <c r="F34" s="230"/>
      <c r="G34" s="230"/>
      <c r="H34" s="230"/>
      <c r="I34" s="230"/>
      <c r="J34" s="230"/>
      <c r="K34" s="230"/>
      <c r="L34" s="230"/>
      <c r="M34" s="230"/>
      <c r="N34" s="230"/>
      <c r="O34" s="230"/>
      <c r="P34" s="230"/>
      <c r="Q34" s="230"/>
      <c r="R34" s="230"/>
      <c r="S34" s="230"/>
      <c r="T34" s="230"/>
      <c r="U34" s="230"/>
      <c r="V34" s="230"/>
      <c r="W34" s="230"/>
      <c r="X34" s="230"/>
      <c r="Y34" s="230"/>
      <c r="Z34" s="230"/>
      <c r="AA34" s="231"/>
      <c r="AB34" s="11"/>
      <c r="AC34" s="11"/>
    </row>
    <row r="35" spans="1:29" ht="10.5" customHeight="1">
      <c r="A35" s="11"/>
      <c r="B35" s="11"/>
      <c r="C35" s="11"/>
      <c r="D35" s="232"/>
      <c r="E35" s="233"/>
      <c r="F35" s="233"/>
      <c r="G35" s="233"/>
      <c r="H35" s="233"/>
      <c r="I35" s="233"/>
      <c r="J35" s="233"/>
      <c r="K35" s="233"/>
      <c r="L35" s="233"/>
      <c r="M35" s="233"/>
      <c r="N35" s="233"/>
      <c r="O35" s="233"/>
      <c r="P35" s="233"/>
      <c r="Q35" s="233"/>
      <c r="R35" s="233"/>
      <c r="S35" s="233"/>
      <c r="T35" s="233"/>
      <c r="U35" s="233"/>
      <c r="V35" s="233"/>
      <c r="W35" s="233"/>
      <c r="X35" s="233"/>
      <c r="Y35" s="233"/>
      <c r="Z35" s="233"/>
      <c r="AA35" s="234"/>
      <c r="AB35" s="11"/>
      <c r="AC35" s="11"/>
    </row>
    <row r="36" spans="1:29" ht="10.5" customHeight="1">
      <c r="A36" s="11"/>
      <c r="B36" s="11"/>
      <c r="C36" s="11"/>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7"/>
      <c r="AB36" s="11"/>
      <c r="AC36" s="11"/>
    </row>
    <row r="37" spans="1:29" ht="10.5" customHeight="1">
      <c r="A37" s="11"/>
      <c r="B37" s="11"/>
      <c r="C37" s="11"/>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40"/>
      <c r="AB37" s="11"/>
      <c r="AC37" s="11"/>
    </row>
    <row r="38" spans="1:29" ht="10.5" customHeight="1">
      <c r="A38" s="11"/>
      <c r="B38" s="11"/>
      <c r="C38" s="11"/>
      <c r="D38" s="269" t="s">
        <v>394</v>
      </c>
      <c r="E38" s="270"/>
      <c r="F38" s="270"/>
      <c r="G38" s="270"/>
      <c r="H38" s="270"/>
      <c r="I38" s="270"/>
      <c r="J38" s="270"/>
      <c r="K38" s="270"/>
      <c r="L38" s="270"/>
      <c r="M38" s="270"/>
      <c r="N38" s="270"/>
      <c r="O38" s="270"/>
      <c r="P38" s="270"/>
      <c r="Q38" s="270"/>
      <c r="R38" s="270"/>
      <c r="S38" s="270"/>
      <c r="T38" s="270"/>
      <c r="U38" s="270"/>
      <c r="V38" s="270"/>
      <c r="W38" s="270"/>
      <c r="X38" s="270"/>
      <c r="Y38" s="270"/>
      <c r="Z38" s="270"/>
      <c r="AA38" s="271"/>
      <c r="AB38" s="11"/>
      <c r="AC38" s="11"/>
    </row>
    <row r="39" spans="1:29" ht="10.5" customHeight="1">
      <c r="A39" s="11"/>
      <c r="B39" s="11"/>
      <c r="C39" s="11"/>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4"/>
      <c r="AB39" s="11"/>
      <c r="AC39" s="11"/>
    </row>
    <row r="40" spans="1:29" ht="10.5" customHeight="1">
      <c r="A40" s="11"/>
      <c r="B40" s="11"/>
      <c r="C40" s="11"/>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7"/>
      <c r="AB40" s="11"/>
      <c r="AC40" s="11"/>
    </row>
    <row r="41" spans="1:29" ht="10.5" customHeight="1">
      <c r="A41" s="11"/>
      <c r="B41" s="11"/>
      <c r="C41" s="11"/>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8"/>
      <c r="AB41" s="11"/>
      <c r="AC41" s="11"/>
    </row>
    <row r="42" spans="1:29" ht="10.5" customHeight="1">
      <c r="A42" s="11"/>
      <c r="B42" s="11"/>
      <c r="C42" s="11"/>
      <c r="D42" s="278" t="s">
        <v>420</v>
      </c>
      <c r="E42" s="279"/>
      <c r="F42" s="279"/>
      <c r="G42" s="279"/>
      <c r="H42" s="279"/>
      <c r="I42" s="279"/>
      <c r="J42" s="279"/>
      <c r="K42" s="279"/>
      <c r="L42" s="279"/>
      <c r="M42" s="279"/>
      <c r="N42" s="279"/>
      <c r="O42" s="279"/>
      <c r="P42" s="279"/>
      <c r="Q42" s="279"/>
      <c r="R42" s="279"/>
      <c r="S42" s="279"/>
      <c r="T42" s="279"/>
      <c r="U42" s="279"/>
      <c r="V42" s="279"/>
      <c r="W42" s="279"/>
      <c r="X42" s="279"/>
      <c r="Y42" s="279"/>
      <c r="Z42" s="279"/>
      <c r="AA42" s="280"/>
      <c r="AB42" s="11"/>
      <c r="AC42" s="11"/>
    </row>
    <row r="43" spans="1:29" ht="10.5" customHeight="1">
      <c r="A43" s="11"/>
      <c r="B43" s="11"/>
      <c r="C43" s="11"/>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3"/>
      <c r="AB43" s="11"/>
      <c r="AC43" s="11"/>
    </row>
    <row r="44" spans="1:29" ht="10.5" customHeight="1">
      <c r="A44" s="11"/>
      <c r="B44" s="11"/>
      <c r="C44" s="11"/>
      <c r="D44" s="284"/>
      <c r="E44" s="285"/>
      <c r="F44" s="285"/>
      <c r="G44" s="285"/>
      <c r="H44" s="285"/>
      <c r="I44" s="285"/>
      <c r="J44" s="285"/>
      <c r="K44" s="285"/>
      <c r="L44" s="285"/>
      <c r="M44" s="285"/>
      <c r="N44" s="285"/>
      <c r="O44" s="285"/>
      <c r="P44" s="285"/>
      <c r="Q44" s="285"/>
      <c r="R44" s="285"/>
      <c r="S44" s="285"/>
      <c r="T44" s="285"/>
      <c r="U44" s="285"/>
      <c r="V44" s="285"/>
      <c r="W44" s="285"/>
      <c r="X44" s="285"/>
      <c r="Y44" s="285"/>
      <c r="Z44" s="285"/>
      <c r="AA44" s="286"/>
      <c r="AB44" s="11"/>
      <c r="AC44" s="11"/>
    </row>
    <row r="45" spans="1:29" ht="10.5" customHeight="1">
      <c r="A45" s="11"/>
      <c r="B45" s="11"/>
      <c r="C45" s="11"/>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8"/>
      <c r="AB45" s="11"/>
      <c r="AC45" s="11"/>
    </row>
    <row r="46" spans="1:29" ht="10.5" customHeight="1">
      <c r="A46" s="11"/>
      <c r="B46" s="11"/>
      <c r="C46" s="11"/>
      <c r="D46" s="287" t="s">
        <v>141</v>
      </c>
      <c r="E46" s="288"/>
      <c r="F46" s="288"/>
      <c r="G46" s="288"/>
      <c r="H46" s="288"/>
      <c r="I46" s="288"/>
      <c r="J46" s="288"/>
      <c r="K46" s="288"/>
      <c r="L46" s="288"/>
      <c r="M46" s="288"/>
      <c r="N46" s="288"/>
      <c r="O46" s="288"/>
      <c r="P46" s="288"/>
      <c r="Q46" s="288"/>
      <c r="R46" s="288"/>
      <c r="S46" s="288"/>
      <c r="T46" s="288"/>
      <c r="U46" s="288"/>
      <c r="V46" s="288"/>
      <c r="W46" s="288"/>
      <c r="X46" s="288"/>
      <c r="Y46" s="288"/>
      <c r="Z46" s="288"/>
      <c r="AA46" s="289"/>
      <c r="AB46" s="11"/>
      <c r="AC46" s="11"/>
    </row>
    <row r="47" spans="1:29" ht="10.5" customHeight="1">
      <c r="A47" s="11"/>
      <c r="B47" s="11"/>
      <c r="C47" s="11"/>
      <c r="D47" s="290"/>
      <c r="E47" s="291"/>
      <c r="F47" s="291"/>
      <c r="G47" s="291"/>
      <c r="H47" s="291"/>
      <c r="I47" s="291"/>
      <c r="J47" s="291"/>
      <c r="K47" s="291"/>
      <c r="L47" s="291"/>
      <c r="M47" s="291"/>
      <c r="N47" s="291"/>
      <c r="O47" s="291"/>
      <c r="P47" s="291"/>
      <c r="Q47" s="291"/>
      <c r="R47" s="291"/>
      <c r="S47" s="291"/>
      <c r="T47" s="291"/>
      <c r="U47" s="291"/>
      <c r="V47" s="291"/>
      <c r="W47" s="291"/>
      <c r="X47" s="291"/>
      <c r="Y47" s="291"/>
      <c r="Z47" s="291"/>
      <c r="AA47" s="292"/>
      <c r="AB47" s="11"/>
      <c r="AC47" s="11"/>
    </row>
    <row r="48" spans="1:29" ht="10.5" customHeight="1">
      <c r="A48" s="11"/>
      <c r="B48" s="11"/>
      <c r="C48" s="11"/>
      <c r="D48" s="293"/>
      <c r="E48" s="294"/>
      <c r="F48" s="294"/>
      <c r="G48" s="294"/>
      <c r="H48" s="294"/>
      <c r="I48" s="294"/>
      <c r="J48" s="294"/>
      <c r="K48" s="294"/>
      <c r="L48" s="294"/>
      <c r="M48" s="294"/>
      <c r="N48" s="294"/>
      <c r="O48" s="294"/>
      <c r="P48" s="294"/>
      <c r="Q48" s="294"/>
      <c r="R48" s="294"/>
      <c r="S48" s="294"/>
      <c r="T48" s="294"/>
      <c r="U48" s="294"/>
      <c r="V48" s="294"/>
      <c r="W48" s="294"/>
      <c r="X48" s="294"/>
      <c r="Y48" s="294"/>
      <c r="Z48" s="294"/>
      <c r="AA48" s="295"/>
      <c r="AB48" s="11"/>
      <c r="AC48" s="11"/>
    </row>
    <row r="49" spans="1:29" ht="10.5" customHeight="1">
      <c r="A49" s="11"/>
      <c r="B49" s="11"/>
      <c r="C49" s="11"/>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6"/>
      <c r="AB49" s="11"/>
      <c r="AC49" s="11"/>
    </row>
    <row r="50" spans="1:29" ht="10.5" customHeight="1">
      <c r="A50" s="11"/>
      <c r="B50" s="11"/>
      <c r="C50" s="11"/>
      <c r="D50" s="245" t="s">
        <v>1856</v>
      </c>
      <c r="E50" s="246"/>
      <c r="F50" s="246"/>
      <c r="G50" s="246"/>
      <c r="H50" s="246"/>
      <c r="I50" s="246"/>
      <c r="J50" s="246"/>
      <c r="K50" s="246"/>
      <c r="L50" s="246"/>
      <c r="M50" s="246"/>
      <c r="N50" s="246"/>
      <c r="O50" s="246"/>
      <c r="P50" s="246"/>
      <c r="Q50" s="246"/>
      <c r="R50" s="246"/>
      <c r="S50" s="246"/>
      <c r="T50" s="246"/>
      <c r="U50" s="246"/>
      <c r="V50" s="246"/>
      <c r="W50" s="246"/>
      <c r="X50" s="246"/>
      <c r="Y50" s="246"/>
      <c r="Z50" s="246"/>
      <c r="AA50" s="247"/>
      <c r="AB50" s="11"/>
      <c r="AC50" s="11"/>
    </row>
    <row r="51" spans="1:29" ht="10.5" customHeight="1">
      <c r="A51" s="11"/>
      <c r="B51" s="11"/>
      <c r="C51" s="11"/>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50"/>
      <c r="AB51" s="11"/>
      <c r="AC51" s="11"/>
    </row>
    <row r="52" spans="1:29" ht="10.5" customHeight="1">
      <c r="A52" s="11"/>
      <c r="B52" s="11"/>
      <c r="C52" s="11"/>
      <c r="D52" s="251"/>
      <c r="E52" s="252"/>
      <c r="F52" s="252"/>
      <c r="G52" s="252"/>
      <c r="H52" s="252"/>
      <c r="I52" s="252"/>
      <c r="J52" s="252"/>
      <c r="K52" s="252"/>
      <c r="L52" s="252"/>
      <c r="M52" s="252"/>
      <c r="N52" s="252"/>
      <c r="O52" s="252"/>
      <c r="P52" s="252"/>
      <c r="Q52" s="252"/>
      <c r="R52" s="252"/>
      <c r="S52" s="252"/>
      <c r="T52" s="252"/>
      <c r="U52" s="252"/>
      <c r="V52" s="252"/>
      <c r="W52" s="252"/>
      <c r="X52" s="252"/>
      <c r="Y52" s="252"/>
      <c r="Z52" s="252"/>
      <c r="AA52" s="253"/>
      <c r="AB52" s="11"/>
      <c r="AC52" s="11"/>
    </row>
    <row r="53" spans="1:29" ht="10.5" customHeight="1">
      <c r="A53" s="11"/>
      <c r="B53" s="11"/>
      <c r="C53" s="11"/>
      <c r="D53" s="254"/>
      <c r="E53" s="255"/>
      <c r="F53" s="255"/>
      <c r="G53" s="255"/>
      <c r="H53" s="255"/>
      <c r="I53" s="255"/>
      <c r="J53" s="255"/>
      <c r="K53" s="255"/>
      <c r="L53" s="255"/>
      <c r="M53" s="255"/>
      <c r="N53" s="255"/>
      <c r="O53" s="255"/>
      <c r="P53" s="255"/>
      <c r="Q53" s="255"/>
      <c r="R53" s="255"/>
      <c r="S53" s="255"/>
      <c r="T53" s="255"/>
      <c r="U53" s="255"/>
      <c r="V53" s="255"/>
      <c r="W53" s="255"/>
      <c r="X53" s="255"/>
      <c r="Y53" s="255"/>
      <c r="Z53" s="255"/>
      <c r="AA53" s="256"/>
      <c r="AB53" s="11"/>
      <c r="AC53" s="11"/>
    </row>
    <row r="54" spans="1:29" ht="10.5" customHeight="1">
      <c r="A54" s="11"/>
      <c r="B54" s="11"/>
      <c r="C54" s="11"/>
      <c r="D54" s="257" t="s">
        <v>352</v>
      </c>
      <c r="E54" s="258"/>
      <c r="F54" s="258"/>
      <c r="G54" s="258"/>
      <c r="H54" s="258"/>
      <c r="I54" s="258"/>
      <c r="J54" s="258"/>
      <c r="K54" s="258"/>
      <c r="L54" s="258"/>
      <c r="M54" s="258"/>
      <c r="N54" s="258"/>
      <c r="O54" s="258"/>
      <c r="P54" s="258"/>
      <c r="Q54" s="258"/>
      <c r="R54" s="258"/>
      <c r="S54" s="258"/>
      <c r="T54" s="258"/>
      <c r="U54" s="258"/>
      <c r="V54" s="258"/>
      <c r="W54" s="258"/>
      <c r="X54" s="258"/>
      <c r="Y54" s="258"/>
      <c r="Z54" s="258"/>
      <c r="AA54" s="259"/>
      <c r="AB54" s="11"/>
      <c r="AC54" s="11"/>
    </row>
    <row r="55" spans="1:29" ht="10.5" customHeight="1">
      <c r="A55" s="11"/>
      <c r="B55" s="11"/>
      <c r="C55" s="11"/>
      <c r="D55" s="260"/>
      <c r="E55" s="261"/>
      <c r="F55" s="261"/>
      <c r="G55" s="261"/>
      <c r="H55" s="261"/>
      <c r="I55" s="261"/>
      <c r="J55" s="261"/>
      <c r="K55" s="261"/>
      <c r="L55" s="261"/>
      <c r="M55" s="261"/>
      <c r="N55" s="261"/>
      <c r="O55" s="261"/>
      <c r="P55" s="261"/>
      <c r="Q55" s="261"/>
      <c r="R55" s="261"/>
      <c r="S55" s="261"/>
      <c r="T55" s="261"/>
      <c r="U55" s="261"/>
      <c r="V55" s="261"/>
      <c r="W55" s="261"/>
      <c r="X55" s="261"/>
      <c r="Y55" s="261"/>
      <c r="Z55" s="261"/>
      <c r="AA55" s="262"/>
      <c r="AB55" s="11"/>
      <c r="AC55" s="11"/>
    </row>
    <row r="56" spans="1:29" ht="10.5" customHeight="1">
      <c r="A56" s="11"/>
      <c r="B56" s="11"/>
      <c r="C56" s="11"/>
      <c r="D56" s="263"/>
      <c r="E56" s="264"/>
      <c r="F56" s="264"/>
      <c r="G56" s="264"/>
      <c r="H56" s="264"/>
      <c r="I56" s="264"/>
      <c r="J56" s="264"/>
      <c r="K56" s="264"/>
      <c r="L56" s="264"/>
      <c r="M56" s="264"/>
      <c r="N56" s="264"/>
      <c r="O56" s="264"/>
      <c r="P56" s="264"/>
      <c r="Q56" s="264"/>
      <c r="R56" s="264"/>
      <c r="S56" s="264"/>
      <c r="T56" s="264"/>
      <c r="U56" s="264"/>
      <c r="V56" s="264"/>
      <c r="W56" s="264"/>
      <c r="X56" s="264"/>
      <c r="Y56" s="264"/>
      <c r="Z56" s="264"/>
      <c r="AA56" s="265"/>
      <c r="AB56" s="11"/>
      <c r="AC56" s="11"/>
    </row>
    <row r="57" spans="1:29" ht="10.5" customHeight="1">
      <c r="A57" s="11"/>
      <c r="B57" s="11"/>
      <c r="C57" s="11"/>
      <c r="D57" s="266"/>
      <c r="E57" s="267"/>
      <c r="F57" s="267"/>
      <c r="G57" s="267"/>
      <c r="H57" s="267"/>
      <c r="I57" s="267"/>
      <c r="J57" s="267"/>
      <c r="K57" s="267"/>
      <c r="L57" s="267"/>
      <c r="M57" s="267"/>
      <c r="N57" s="267"/>
      <c r="O57" s="267"/>
      <c r="P57" s="267"/>
      <c r="Q57" s="267"/>
      <c r="R57" s="267"/>
      <c r="S57" s="267"/>
      <c r="T57" s="267"/>
      <c r="U57" s="267"/>
      <c r="V57" s="267"/>
      <c r="W57" s="267"/>
      <c r="X57" s="267"/>
      <c r="Y57" s="267"/>
      <c r="Z57" s="267"/>
      <c r="AA57" s="268"/>
      <c r="AB57" s="11"/>
      <c r="AC57" s="11"/>
    </row>
    <row r="58" spans="1:29" ht="10.5" customHeight="1">
      <c r="A58" s="11"/>
      <c r="B58" s="11"/>
      <c r="C58" s="11"/>
      <c r="D58" s="257" t="s">
        <v>353</v>
      </c>
      <c r="E58" s="258"/>
      <c r="F58" s="258"/>
      <c r="G58" s="258"/>
      <c r="H58" s="258"/>
      <c r="I58" s="258"/>
      <c r="J58" s="258"/>
      <c r="K58" s="258"/>
      <c r="L58" s="258"/>
      <c r="M58" s="258"/>
      <c r="N58" s="258"/>
      <c r="O58" s="258"/>
      <c r="P58" s="258"/>
      <c r="Q58" s="258"/>
      <c r="R58" s="258"/>
      <c r="S58" s="258"/>
      <c r="T58" s="258"/>
      <c r="U58" s="258"/>
      <c r="V58" s="258"/>
      <c r="W58" s="258"/>
      <c r="X58" s="258"/>
      <c r="Y58" s="258"/>
      <c r="Z58" s="258"/>
      <c r="AA58" s="259"/>
      <c r="AB58" s="11"/>
      <c r="AC58" s="11"/>
    </row>
    <row r="59" spans="1:29" ht="10.5" customHeight="1">
      <c r="A59" s="11"/>
      <c r="B59" s="11"/>
      <c r="C59" s="11"/>
      <c r="D59" s="260"/>
      <c r="E59" s="261"/>
      <c r="F59" s="261"/>
      <c r="G59" s="261"/>
      <c r="H59" s="261"/>
      <c r="I59" s="261"/>
      <c r="J59" s="261"/>
      <c r="K59" s="261"/>
      <c r="L59" s="261"/>
      <c r="M59" s="261"/>
      <c r="N59" s="261"/>
      <c r="O59" s="261"/>
      <c r="P59" s="261"/>
      <c r="Q59" s="261"/>
      <c r="R59" s="261"/>
      <c r="S59" s="261"/>
      <c r="T59" s="261"/>
      <c r="U59" s="261"/>
      <c r="V59" s="261"/>
      <c r="W59" s="261"/>
      <c r="X59" s="261"/>
      <c r="Y59" s="261"/>
      <c r="Z59" s="261"/>
      <c r="AA59" s="262"/>
      <c r="AB59" s="11"/>
      <c r="AC59" s="11"/>
    </row>
    <row r="60" spans="1:29" ht="10.5" customHeight="1">
      <c r="A60" s="11"/>
      <c r="B60" s="11"/>
      <c r="C60" s="11"/>
      <c r="D60" s="263"/>
      <c r="E60" s="264"/>
      <c r="F60" s="264"/>
      <c r="G60" s="264"/>
      <c r="H60" s="264"/>
      <c r="I60" s="264"/>
      <c r="J60" s="264"/>
      <c r="K60" s="264"/>
      <c r="L60" s="264"/>
      <c r="M60" s="264"/>
      <c r="N60" s="264"/>
      <c r="O60" s="264"/>
      <c r="P60" s="264"/>
      <c r="Q60" s="264"/>
      <c r="R60" s="264"/>
      <c r="S60" s="264"/>
      <c r="T60" s="264"/>
      <c r="U60" s="264"/>
      <c r="V60" s="264"/>
      <c r="W60" s="264"/>
      <c r="X60" s="264"/>
      <c r="Y60" s="264"/>
      <c r="Z60" s="264"/>
      <c r="AA60" s="265"/>
      <c r="AB60" s="11"/>
      <c r="AC60" s="11"/>
    </row>
    <row r="61" spans="1:29" ht="10.5" customHeight="1">
      <c r="A61" s="11"/>
      <c r="B61" s="11"/>
      <c r="C61" s="11"/>
      <c r="D61" s="254"/>
      <c r="E61" s="255"/>
      <c r="F61" s="255"/>
      <c r="G61" s="255"/>
      <c r="H61" s="255"/>
      <c r="I61" s="255"/>
      <c r="J61" s="255"/>
      <c r="K61" s="255"/>
      <c r="L61" s="255"/>
      <c r="M61" s="255"/>
      <c r="N61" s="255"/>
      <c r="O61" s="255"/>
      <c r="P61" s="255"/>
      <c r="Q61" s="255"/>
      <c r="R61" s="255"/>
      <c r="S61" s="255"/>
      <c r="T61" s="255"/>
      <c r="U61" s="255"/>
      <c r="V61" s="255"/>
      <c r="W61" s="255"/>
      <c r="X61" s="255"/>
      <c r="Y61" s="255"/>
      <c r="Z61" s="255"/>
      <c r="AA61" s="256"/>
      <c r="AB61" s="11"/>
      <c r="AC61" s="11"/>
    </row>
    <row r="62" spans="1:29" ht="10.5" customHeight="1">
      <c r="A62" s="11"/>
      <c r="B62" s="11"/>
      <c r="C62" s="11"/>
      <c r="D62" s="320" t="s">
        <v>1855</v>
      </c>
      <c r="E62" s="321"/>
      <c r="F62" s="321"/>
      <c r="G62" s="321"/>
      <c r="H62" s="321"/>
      <c r="I62" s="321"/>
      <c r="J62" s="321"/>
      <c r="K62" s="321"/>
      <c r="L62" s="321"/>
      <c r="M62" s="321"/>
      <c r="N62" s="321"/>
      <c r="O62" s="321"/>
      <c r="P62" s="321"/>
      <c r="Q62" s="321"/>
      <c r="R62" s="321"/>
      <c r="S62" s="321"/>
      <c r="T62" s="321"/>
      <c r="U62" s="321"/>
      <c r="V62" s="321"/>
      <c r="W62" s="321"/>
      <c r="X62" s="321"/>
      <c r="Y62" s="321"/>
      <c r="Z62" s="321"/>
      <c r="AA62" s="322"/>
      <c r="AB62" s="11"/>
      <c r="AC62" s="11"/>
    </row>
    <row r="63" spans="1:29" ht="10.5" customHeight="1">
      <c r="A63" s="11"/>
      <c r="B63" s="11"/>
      <c r="C63" s="11"/>
      <c r="D63" s="323"/>
      <c r="E63" s="324"/>
      <c r="F63" s="324"/>
      <c r="G63" s="324"/>
      <c r="H63" s="324"/>
      <c r="I63" s="324"/>
      <c r="J63" s="324"/>
      <c r="K63" s="324"/>
      <c r="L63" s="324"/>
      <c r="M63" s="324"/>
      <c r="N63" s="324"/>
      <c r="O63" s="324"/>
      <c r="P63" s="324"/>
      <c r="Q63" s="324"/>
      <c r="R63" s="324"/>
      <c r="S63" s="324"/>
      <c r="T63" s="324"/>
      <c r="U63" s="324"/>
      <c r="V63" s="324"/>
      <c r="W63" s="324"/>
      <c r="X63" s="324"/>
      <c r="Y63" s="324"/>
      <c r="Z63" s="324"/>
      <c r="AA63" s="325"/>
      <c r="AB63" s="11"/>
      <c r="AC63" s="11"/>
    </row>
    <row r="64" spans="1:29" ht="10.5" customHeight="1">
      <c r="A64" s="11"/>
      <c r="B64" s="11"/>
      <c r="C64" s="11"/>
      <c r="D64" s="326"/>
      <c r="E64" s="327"/>
      <c r="F64" s="327"/>
      <c r="G64" s="327"/>
      <c r="H64" s="327"/>
      <c r="I64" s="327"/>
      <c r="J64" s="327"/>
      <c r="K64" s="327"/>
      <c r="L64" s="327"/>
      <c r="M64" s="327"/>
      <c r="N64" s="327"/>
      <c r="O64" s="327"/>
      <c r="P64" s="327"/>
      <c r="Q64" s="327"/>
      <c r="R64" s="327"/>
      <c r="S64" s="327"/>
      <c r="T64" s="327"/>
      <c r="U64" s="327"/>
      <c r="V64" s="327"/>
      <c r="W64" s="327"/>
      <c r="X64" s="327"/>
      <c r="Y64" s="327"/>
      <c r="Z64" s="327"/>
      <c r="AA64" s="328"/>
      <c r="AB64" s="11"/>
      <c r="AC64" s="11"/>
    </row>
    <row r="65" spans="1:29" ht="10.5" customHeight="1">
      <c r="A65" s="11"/>
      <c r="B65" s="11"/>
      <c r="C65" s="11"/>
      <c r="D65" s="254"/>
      <c r="E65" s="255"/>
      <c r="F65" s="255"/>
      <c r="G65" s="255"/>
      <c r="H65" s="255"/>
      <c r="I65" s="255"/>
      <c r="J65" s="255"/>
      <c r="K65" s="255"/>
      <c r="L65" s="255"/>
      <c r="M65" s="255"/>
      <c r="N65" s="255"/>
      <c r="O65" s="255"/>
      <c r="P65" s="255"/>
      <c r="Q65" s="255"/>
      <c r="R65" s="255"/>
      <c r="S65" s="255"/>
      <c r="T65" s="255"/>
      <c r="U65" s="255"/>
      <c r="V65" s="255"/>
      <c r="W65" s="255"/>
      <c r="X65" s="255"/>
      <c r="Y65" s="255"/>
      <c r="Z65" s="255"/>
      <c r="AA65" s="256"/>
      <c r="AB65" s="11"/>
      <c r="AC65" s="11"/>
    </row>
    <row r="66" spans="1:29" ht="10.5" customHeight="1">
      <c r="A66" s="11"/>
      <c r="B66" s="11"/>
      <c r="C66" s="11"/>
      <c r="D66" s="245" t="s">
        <v>422</v>
      </c>
      <c r="E66" s="246"/>
      <c r="F66" s="246"/>
      <c r="G66" s="246"/>
      <c r="H66" s="246"/>
      <c r="I66" s="246"/>
      <c r="J66" s="246"/>
      <c r="K66" s="246"/>
      <c r="L66" s="246"/>
      <c r="M66" s="246"/>
      <c r="N66" s="246"/>
      <c r="O66" s="246"/>
      <c r="P66" s="246"/>
      <c r="Q66" s="246"/>
      <c r="R66" s="246"/>
      <c r="S66" s="246"/>
      <c r="T66" s="246"/>
      <c r="U66" s="246"/>
      <c r="V66" s="246"/>
      <c r="W66" s="246"/>
      <c r="X66" s="246"/>
      <c r="Y66" s="246"/>
      <c r="Z66" s="246"/>
      <c r="AA66" s="247"/>
      <c r="AB66" s="11"/>
      <c r="AC66" s="11"/>
    </row>
    <row r="67" spans="1:29" ht="10.5" customHeight="1">
      <c r="A67" s="11"/>
      <c r="B67" s="11"/>
      <c r="C67" s="11"/>
      <c r="D67" s="248"/>
      <c r="E67" s="249"/>
      <c r="F67" s="249"/>
      <c r="G67" s="249"/>
      <c r="H67" s="249"/>
      <c r="I67" s="249"/>
      <c r="J67" s="249"/>
      <c r="K67" s="249"/>
      <c r="L67" s="249"/>
      <c r="M67" s="249"/>
      <c r="N67" s="249"/>
      <c r="O67" s="249"/>
      <c r="P67" s="249"/>
      <c r="Q67" s="249"/>
      <c r="R67" s="249"/>
      <c r="S67" s="249"/>
      <c r="T67" s="249"/>
      <c r="U67" s="249"/>
      <c r="V67" s="249"/>
      <c r="W67" s="249"/>
      <c r="X67" s="249"/>
      <c r="Y67" s="249"/>
      <c r="Z67" s="249"/>
      <c r="AA67" s="250"/>
      <c r="AB67" s="11"/>
      <c r="AC67" s="11"/>
    </row>
    <row r="68" spans="1:29" ht="10.5" customHeight="1">
      <c r="A68" s="11"/>
      <c r="B68" s="11"/>
      <c r="C68" s="11"/>
      <c r="D68" s="251"/>
      <c r="E68" s="252"/>
      <c r="F68" s="252"/>
      <c r="G68" s="252"/>
      <c r="H68" s="252"/>
      <c r="I68" s="252"/>
      <c r="J68" s="252"/>
      <c r="K68" s="252"/>
      <c r="L68" s="252"/>
      <c r="M68" s="252"/>
      <c r="N68" s="252"/>
      <c r="O68" s="252"/>
      <c r="P68" s="252"/>
      <c r="Q68" s="252"/>
      <c r="R68" s="252"/>
      <c r="S68" s="252"/>
      <c r="T68" s="252"/>
      <c r="U68" s="252"/>
      <c r="V68" s="252"/>
      <c r="W68" s="252"/>
      <c r="X68" s="252"/>
      <c r="Y68" s="252"/>
      <c r="Z68" s="252"/>
      <c r="AA68" s="253"/>
      <c r="AB68" s="11"/>
      <c r="AC68" s="11"/>
    </row>
    <row r="69" spans="1:29" ht="10.5" customHeight="1">
      <c r="A69" s="11"/>
      <c r="B69" s="11"/>
      <c r="C69" s="11"/>
      <c r="D69" s="28" t="s">
        <v>93</v>
      </c>
      <c r="E69" s="13" t="s">
        <v>93</v>
      </c>
      <c r="F69" s="13" t="s">
        <v>93</v>
      </c>
      <c r="G69" s="13" t="s">
        <v>93</v>
      </c>
      <c r="H69" s="13" t="s">
        <v>93</v>
      </c>
      <c r="I69" s="13" t="s">
        <v>93</v>
      </c>
      <c r="J69" s="13" t="s">
        <v>93</v>
      </c>
      <c r="K69" s="13" t="s">
        <v>93</v>
      </c>
      <c r="L69" s="13" t="s">
        <v>93</v>
      </c>
      <c r="M69" s="13" t="s">
        <v>93</v>
      </c>
      <c r="N69" s="13" t="s">
        <v>93</v>
      </c>
      <c r="O69" s="13" t="s">
        <v>93</v>
      </c>
      <c r="P69" s="13" t="s">
        <v>93</v>
      </c>
      <c r="Q69" s="13" t="s">
        <v>93</v>
      </c>
      <c r="R69" s="13" t="s">
        <v>93</v>
      </c>
      <c r="S69" s="13" t="s">
        <v>93</v>
      </c>
      <c r="T69" s="13" t="s">
        <v>93</v>
      </c>
      <c r="U69" s="13" t="s">
        <v>93</v>
      </c>
      <c r="V69" s="13" t="s">
        <v>93</v>
      </c>
      <c r="W69" s="13" t="s">
        <v>93</v>
      </c>
      <c r="X69" s="13" t="s">
        <v>93</v>
      </c>
      <c r="Y69" s="13" t="s">
        <v>93</v>
      </c>
      <c r="Z69" s="13" t="s">
        <v>93</v>
      </c>
      <c r="AA69" s="29" t="s">
        <v>93</v>
      </c>
      <c r="AB69" s="11"/>
      <c r="AC69" s="11"/>
    </row>
    <row r="70" spans="1:29" ht="1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row>
    <row r="75" spans="1:29">
      <c r="D75" s="33" t="s">
        <v>93</v>
      </c>
      <c r="E75" s="34" t="s">
        <v>93</v>
      </c>
      <c r="F75" s="34" t="s">
        <v>93</v>
      </c>
      <c r="G75" s="34" t="s">
        <v>93</v>
      </c>
      <c r="H75" s="34" t="s">
        <v>93</v>
      </c>
      <c r="I75" s="34" t="s">
        <v>93</v>
      </c>
      <c r="J75" s="34" t="s">
        <v>93</v>
      </c>
      <c r="K75" s="34" t="s">
        <v>93</v>
      </c>
      <c r="L75" s="34" t="s">
        <v>93</v>
      </c>
      <c r="M75" s="34" t="s">
        <v>93</v>
      </c>
      <c r="N75" s="34" t="s">
        <v>93</v>
      </c>
      <c r="O75" s="34" t="s">
        <v>93</v>
      </c>
      <c r="P75" s="34" t="s">
        <v>93</v>
      </c>
      <c r="Q75" s="34" t="s">
        <v>93</v>
      </c>
      <c r="R75" s="34" t="s">
        <v>93</v>
      </c>
      <c r="S75" s="34" t="s">
        <v>93</v>
      </c>
      <c r="T75" s="34" t="s">
        <v>93</v>
      </c>
      <c r="U75" s="34" t="s">
        <v>93</v>
      </c>
      <c r="V75" s="34" t="s">
        <v>93</v>
      </c>
      <c r="W75" s="34" t="s">
        <v>93</v>
      </c>
      <c r="X75" s="34" t="s">
        <v>93</v>
      </c>
      <c r="Y75" s="34" t="s">
        <v>93</v>
      </c>
      <c r="Z75" s="34" t="s">
        <v>93</v>
      </c>
      <c r="AA75" s="35" t="s">
        <v>93</v>
      </c>
    </row>
    <row r="76" spans="1:29" ht="11.25" customHeight="1">
      <c r="D76" s="257" t="s">
        <v>348</v>
      </c>
      <c r="E76" s="258"/>
      <c r="F76" s="258"/>
      <c r="G76" s="258"/>
      <c r="H76" s="258"/>
      <c r="I76" s="258"/>
      <c r="J76" s="258"/>
      <c r="K76" s="258"/>
      <c r="L76" s="258"/>
      <c r="M76" s="258"/>
      <c r="N76" s="258"/>
      <c r="O76" s="258"/>
      <c r="P76" s="258"/>
      <c r="Q76" s="258"/>
      <c r="R76" s="258"/>
      <c r="S76" s="258"/>
      <c r="T76" s="258"/>
      <c r="U76" s="258"/>
      <c r="V76" s="258"/>
      <c r="W76" s="258"/>
      <c r="X76" s="258"/>
      <c r="Y76" s="258"/>
      <c r="Z76" s="258"/>
      <c r="AA76" s="259"/>
    </row>
    <row r="77" spans="1:29" ht="11.25" customHeight="1">
      <c r="D77" s="260"/>
      <c r="E77" s="261"/>
      <c r="F77" s="261"/>
      <c r="G77" s="261"/>
      <c r="H77" s="261"/>
      <c r="I77" s="261"/>
      <c r="J77" s="261"/>
      <c r="K77" s="261"/>
      <c r="L77" s="261"/>
      <c r="M77" s="261"/>
      <c r="N77" s="261"/>
      <c r="O77" s="261"/>
      <c r="P77" s="261"/>
      <c r="Q77" s="261"/>
      <c r="R77" s="261"/>
      <c r="S77" s="261"/>
      <c r="T77" s="261"/>
      <c r="U77" s="261"/>
      <c r="V77" s="261"/>
      <c r="W77" s="261"/>
      <c r="X77" s="261"/>
      <c r="Y77" s="261"/>
      <c r="Z77" s="261"/>
      <c r="AA77" s="262"/>
    </row>
    <row r="78" spans="1:29" ht="11.25" customHeight="1">
      <c r="D78" s="263"/>
      <c r="E78" s="264"/>
      <c r="F78" s="264"/>
      <c r="G78" s="264"/>
      <c r="H78" s="264"/>
      <c r="I78" s="264"/>
      <c r="J78" s="264"/>
      <c r="K78" s="264"/>
      <c r="L78" s="264"/>
      <c r="M78" s="264"/>
      <c r="N78" s="264"/>
      <c r="O78" s="264"/>
      <c r="P78" s="264"/>
      <c r="Q78" s="264"/>
      <c r="R78" s="264"/>
      <c r="S78" s="264"/>
      <c r="T78" s="264"/>
      <c r="U78" s="264"/>
      <c r="V78" s="264"/>
      <c r="W78" s="264"/>
      <c r="X78" s="264"/>
      <c r="Y78" s="264"/>
      <c r="Z78" s="264"/>
      <c r="AA78" s="265"/>
    </row>
    <row r="79" spans="1:29" ht="13.5">
      <c r="D79" s="296"/>
      <c r="E79" s="297"/>
      <c r="F79" s="297"/>
      <c r="G79" s="297"/>
      <c r="H79" s="297"/>
      <c r="I79" s="297"/>
      <c r="J79" s="297"/>
      <c r="K79" s="297"/>
      <c r="L79" s="297"/>
      <c r="M79" s="297"/>
      <c r="N79" s="297"/>
      <c r="O79" s="297"/>
      <c r="P79" s="297"/>
      <c r="Q79" s="297"/>
      <c r="R79" s="297"/>
      <c r="S79" s="297"/>
      <c r="T79" s="297"/>
      <c r="U79" s="297"/>
      <c r="V79" s="297"/>
      <c r="W79" s="297"/>
      <c r="X79" s="297"/>
      <c r="Y79" s="297"/>
      <c r="Z79" s="297"/>
      <c r="AA79" s="298"/>
    </row>
    <row r="80" spans="1:29" ht="11.25" customHeight="1">
      <c r="D80" s="257" t="s">
        <v>349</v>
      </c>
      <c r="E80" s="258"/>
      <c r="F80" s="258"/>
      <c r="G80" s="258"/>
      <c r="H80" s="258"/>
      <c r="I80" s="258"/>
      <c r="J80" s="258"/>
      <c r="K80" s="258"/>
      <c r="L80" s="258"/>
      <c r="M80" s="258"/>
      <c r="N80" s="258"/>
      <c r="O80" s="258"/>
      <c r="P80" s="258"/>
      <c r="Q80" s="258"/>
      <c r="R80" s="258"/>
      <c r="S80" s="258"/>
      <c r="T80" s="258"/>
      <c r="U80" s="258"/>
      <c r="V80" s="258"/>
      <c r="W80" s="258"/>
      <c r="X80" s="258"/>
      <c r="Y80" s="258"/>
      <c r="Z80" s="258"/>
      <c r="AA80" s="259"/>
    </row>
    <row r="81" spans="4:27" ht="11.25" customHeight="1">
      <c r="D81" s="260"/>
      <c r="E81" s="261"/>
      <c r="F81" s="261"/>
      <c r="G81" s="261"/>
      <c r="H81" s="261"/>
      <c r="I81" s="261"/>
      <c r="J81" s="261"/>
      <c r="K81" s="261"/>
      <c r="L81" s="261"/>
      <c r="M81" s="261"/>
      <c r="N81" s="261"/>
      <c r="O81" s="261"/>
      <c r="P81" s="261"/>
      <c r="Q81" s="261"/>
      <c r="R81" s="261"/>
      <c r="S81" s="261"/>
      <c r="T81" s="261"/>
      <c r="U81" s="261"/>
      <c r="V81" s="261"/>
      <c r="W81" s="261"/>
      <c r="X81" s="261"/>
      <c r="Y81" s="261"/>
      <c r="Z81" s="261"/>
      <c r="AA81" s="262"/>
    </row>
    <row r="82" spans="4:27" ht="11.25" customHeight="1">
      <c r="D82" s="263"/>
      <c r="E82" s="264"/>
      <c r="F82" s="264"/>
      <c r="G82" s="264"/>
      <c r="H82" s="264"/>
      <c r="I82" s="264"/>
      <c r="J82" s="264"/>
      <c r="K82" s="264"/>
      <c r="L82" s="264"/>
      <c r="M82" s="264"/>
      <c r="N82" s="264"/>
      <c r="O82" s="264"/>
      <c r="P82" s="264"/>
      <c r="Q82" s="264"/>
      <c r="R82" s="264"/>
      <c r="S82" s="264"/>
      <c r="T82" s="264"/>
      <c r="U82" s="264"/>
      <c r="V82" s="264"/>
      <c r="W82" s="264"/>
      <c r="X82" s="264"/>
      <c r="Y82" s="264"/>
      <c r="Z82" s="264"/>
      <c r="AA82" s="265"/>
    </row>
    <row r="83" spans="4:27" ht="13.5">
      <c r="D83" s="296"/>
      <c r="E83" s="297"/>
      <c r="F83" s="297"/>
      <c r="G83" s="297"/>
      <c r="H83" s="297"/>
      <c r="I83" s="297"/>
      <c r="J83" s="297"/>
      <c r="K83" s="297"/>
      <c r="L83" s="297"/>
      <c r="M83" s="297"/>
      <c r="N83" s="297"/>
      <c r="O83" s="297"/>
      <c r="P83" s="297"/>
      <c r="Q83" s="297"/>
      <c r="R83" s="297"/>
      <c r="S83" s="297"/>
      <c r="T83" s="297"/>
      <c r="U83" s="297"/>
      <c r="V83" s="297"/>
      <c r="W83" s="297"/>
      <c r="X83" s="297"/>
      <c r="Y83" s="297"/>
      <c r="Z83" s="297"/>
      <c r="AA83" s="298"/>
    </row>
    <row r="84" spans="4:27" ht="11.25" customHeight="1">
      <c r="D84" s="299" t="s">
        <v>265</v>
      </c>
      <c r="E84" s="300"/>
      <c r="F84" s="300"/>
      <c r="G84" s="300"/>
      <c r="H84" s="300"/>
      <c r="I84" s="300"/>
      <c r="J84" s="300"/>
      <c r="K84" s="300"/>
      <c r="L84" s="300"/>
      <c r="M84" s="300"/>
      <c r="N84" s="300"/>
      <c r="O84" s="300"/>
      <c r="P84" s="300"/>
      <c r="Q84" s="300"/>
      <c r="R84" s="300"/>
      <c r="S84" s="300"/>
      <c r="T84" s="300"/>
      <c r="U84" s="300"/>
      <c r="V84" s="300"/>
      <c r="W84" s="300"/>
      <c r="X84" s="300"/>
      <c r="Y84" s="300"/>
      <c r="Z84" s="300"/>
      <c r="AA84" s="301"/>
    </row>
    <row r="85" spans="4:27" ht="11.25" customHeight="1">
      <c r="D85" s="302"/>
      <c r="E85" s="303"/>
      <c r="F85" s="303"/>
      <c r="G85" s="303"/>
      <c r="H85" s="303"/>
      <c r="I85" s="303"/>
      <c r="J85" s="303"/>
      <c r="K85" s="303"/>
      <c r="L85" s="303"/>
      <c r="M85" s="303"/>
      <c r="N85" s="303"/>
      <c r="O85" s="303"/>
      <c r="P85" s="303"/>
      <c r="Q85" s="303"/>
      <c r="R85" s="303"/>
      <c r="S85" s="303"/>
      <c r="T85" s="303"/>
      <c r="U85" s="303"/>
      <c r="V85" s="303"/>
      <c r="W85" s="303"/>
      <c r="X85" s="303"/>
      <c r="Y85" s="303"/>
      <c r="Z85" s="303"/>
      <c r="AA85" s="304"/>
    </row>
    <row r="86" spans="4:27" ht="11.25" customHeight="1">
      <c r="D86" s="305"/>
      <c r="E86" s="306"/>
      <c r="F86" s="306"/>
      <c r="G86" s="306"/>
      <c r="H86" s="306"/>
      <c r="I86" s="306"/>
      <c r="J86" s="306"/>
      <c r="K86" s="306"/>
      <c r="L86" s="306"/>
      <c r="M86" s="306"/>
      <c r="N86" s="306"/>
      <c r="O86" s="306"/>
      <c r="P86" s="306"/>
      <c r="Q86" s="306"/>
      <c r="R86" s="306"/>
      <c r="S86" s="306"/>
      <c r="T86" s="306"/>
      <c r="U86" s="306"/>
      <c r="V86" s="306"/>
      <c r="W86" s="306"/>
      <c r="X86" s="306"/>
      <c r="Y86" s="306"/>
      <c r="Z86" s="306"/>
      <c r="AA86" s="307"/>
    </row>
    <row r="87" spans="4:27">
      <c r="D87" s="299" t="s">
        <v>211</v>
      </c>
      <c r="E87" s="300"/>
      <c r="F87" s="300"/>
      <c r="G87" s="300"/>
      <c r="H87" s="300"/>
      <c r="I87" s="300"/>
      <c r="J87" s="300"/>
      <c r="K87" s="300"/>
      <c r="L87" s="300"/>
      <c r="M87" s="300"/>
      <c r="N87" s="300"/>
      <c r="O87" s="300"/>
      <c r="P87" s="300"/>
      <c r="Q87" s="300"/>
      <c r="R87" s="300"/>
      <c r="S87" s="300"/>
      <c r="T87" s="300"/>
      <c r="U87" s="300"/>
      <c r="V87" s="300"/>
      <c r="W87" s="300"/>
      <c r="X87" s="300"/>
      <c r="Y87" s="300"/>
      <c r="Z87" s="300"/>
      <c r="AA87" s="301"/>
    </row>
    <row r="88" spans="4:27" ht="11.25" customHeight="1">
      <c r="D88" s="302"/>
      <c r="E88" s="303"/>
      <c r="F88" s="303"/>
      <c r="G88" s="303"/>
      <c r="H88" s="303"/>
      <c r="I88" s="303"/>
      <c r="J88" s="303"/>
      <c r="K88" s="303"/>
      <c r="L88" s="303"/>
      <c r="M88" s="303"/>
      <c r="N88" s="303"/>
      <c r="O88" s="303"/>
      <c r="P88" s="303"/>
      <c r="Q88" s="303"/>
      <c r="R88" s="303"/>
      <c r="S88" s="303"/>
      <c r="T88" s="303"/>
      <c r="U88" s="303"/>
      <c r="V88" s="303"/>
      <c r="W88" s="303"/>
      <c r="X88" s="303"/>
      <c r="Y88" s="303"/>
      <c r="Z88" s="303"/>
      <c r="AA88" s="304"/>
    </row>
    <row r="89" spans="4:27" ht="11.25" customHeight="1">
      <c r="D89" s="305"/>
      <c r="E89" s="306"/>
      <c r="F89" s="306"/>
      <c r="G89" s="306"/>
      <c r="H89" s="306"/>
      <c r="I89" s="306"/>
      <c r="J89" s="306"/>
      <c r="K89" s="306"/>
      <c r="L89" s="306"/>
      <c r="M89" s="306"/>
      <c r="N89" s="306"/>
      <c r="O89" s="306"/>
      <c r="P89" s="306"/>
      <c r="Q89" s="306"/>
      <c r="R89" s="306"/>
      <c r="S89" s="306"/>
      <c r="T89" s="306"/>
      <c r="U89" s="306"/>
      <c r="V89" s="306"/>
      <c r="W89" s="306"/>
      <c r="X89" s="306"/>
      <c r="Y89" s="306"/>
      <c r="Z89" s="306"/>
      <c r="AA89" s="307"/>
    </row>
    <row r="90" spans="4:27" ht="11.25" customHeight="1">
      <c r="D90" s="296"/>
      <c r="E90" s="297"/>
      <c r="F90" s="297"/>
      <c r="G90" s="297"/>
      <c r="H90" s="297"/>
      <c r="I90" s="297"/>
      <c r="J90" s="297"/>
      <c r="K90" s="297"/>
      <c r="L90" s="297"/>
      <c r="M90" s="297"/>
      <c r="N90" s="297"/>
      <c r="O90" s="297"/>
      <c r="P90" s="297"/>
      <c r="Q90" s="297"/>
      <c r="R90" s="297"/>
      <c r="S90" s="297"/>
      <c r="T90" s="297"/>
      <c r="U90" s="297"/>
      <c r="V90" s="297"/>
      <c r="W90" s="297"/>
      <c r="X90" s="297"/>
      <c r="Y90" s="297"/>
      <c r="Z90" s="297"/>
      <c r="AA90" s="298"/>
    </row>
    <row r="91" spans="4:27" ht="11.25" customHeight="1">
      <c r="D91" s="308" t="s">
        <v>212</v>
      </c>
      <c r="E91" s="309"/>
      <c r="F91" s="309"/>
      <c r="G91" s="309"/>
      <c r="H91" s="309"/>
      <c r="I91" s="309"/>
      <c r="J91" s="309"/>
      <c r="K91" s="309"/>
      <c r="L91" s="309"/>
      <c r="M91" s="309"/>
      <c r="N91" s="309"/>
      <c r="O91" s="309"/>
      <c r="P91" s="309"/>
      <c r="Q91" s="309"/>
      <c r="R91" s="309"/>
      <c r="S91" s="309"/>
      <c r="T91" s="309"/>
      <c r="U91" s="309"/>
      <c r="V91" s="309"/>
      <c r="W91" s="309"/>
      <c r="X91" s="309"/>
      <c r="Y91" s="309"/>
      <c r="Z91" s="309"/>
      <c r="AA91" s="310"/>
    </row>
    <row r="92" spans="4:27" ht="11.25" customHeight="1">
      <c r="D92" s="311"/>
      <c r="E92" s="312"/>
      <c r="F92" s="312"/>
      <c r="G92" s="312"/>
      <c r="H92" s="312"/>
      <c r="I92" s="312"/>
      <c r="J92" s="312"/>
      <c r="K92" s="312"/>
      <c r="L92" s="312"/>
      <c r="M92" s="312"/>
      <c r="N92" s="312"/>
      <c r="O92" s="312"/>
      <c r="P92" s="312"/>
      <c r="Q92" s="312"/>
      <c r="R92" s="312"/>
      <c r="S92" s="312"/>
      <c r="T92" s="312"/>
      <c r="U92" s="312"/>
      <c r="V92" s="312"/>
      <c r="W92" s="312"/>
      <c r="X92" s="312"/>
      <c r="Y92" s="312"/>
      <c r="Z92" s="312"/>
      <c r="AA92" s="313"/>
    </row>
    <row r="93" spans="4:27" ht="11.25" customHeight="1">
      <c r="D93" s="314"/>
      <c r="E93" s="315"/>
      <c r="F93" s="315"/>
      <c r="G93" s="315"/>
      <c r="H93" s="315"/>
      <c r="I93" s="315"/>
      <c r="J93" s="315"/>
      <c r="K93" s="315"/>
      <c r="L93" s="315"/>
      <c r="M93" s="315"/>
      <c r="N93" s="315"/>
      <c r="O93" s="315"/>
      <c r="P93" s="315"/>
      <c r="Q93" s="315"/>
      <c r="R93" s="315"/>
      <c r="S93" s="315"/>
      <c r="T93" s="315"/>
      <c r="U93" s="315"/>
      <c r="V93" s="315"/>
      <c r="W93" s="315"/>
      <c r="X93" s="315"/>
      <c r="Y93" s="315"/>
      <c r="Z93" s="315"/>
      <c r="AA93" s="316"/>
    </row>
    <row r="94" spans="4:27" ht="11.25" customHeight="1">
      <c r="D94" s="317"/>
      <c r="E94" s="318"/>
      <c r="F94" s="318"/>
      <c r="G94" s="318"/>
      <c r="H94" s="318"/>
      <c r="I94" s="318"/>
      <c r="J94" s="318"/>
      <c r="K94" s="318"/>
      <c r="L94" s="318"/>
      <c r="M94" s="318"/>
      <c r="N94" s="318"/>
      <c r="O94" s="318"/>
      <c r="P94" s="318"/>
      <c r="Q94" s="318"/>
      <c r="R94" s="318"/>
      <c r="S94" s="318"/>
      <c r="T94" s="318"/>
      <c r="U94" s="318"/>
      <c r="V94" s="318"/>
      <c r="W94" s="318"/>
      <c r="X94" s="318"/>
      <c r="Y94" s="318"/>
      <c r="Z94" s="318"/>
      <c r="AA94" s="319"/>
    </row>
    <row r="95" spans="4:27">
      <c r="D95" s="299" t="s">
        <v>266</v>
      </c>
      <c r="E95" s="300"/>
      <c r="F95" s="300"/>
      <c r="G95" s="300"/>
      <c r="H95" s="300"/>
      <c r="I95" s="300"/>
      <c r="J95" s="300"/>
      <c r="K95" s="300"/>
      <c r="L95" s="300"/>
      <c r="M95" s="300"/>
      <c r="N95" s="300"/>
      <c r="O95" s="300"/>
      <c r="P95" s="300"/>
      <c r="Q95" s="300"/>
      <c r="R95" s="300"/>
      <c r="S95" s="300"/>
      <c r="T95" s="300"/>
      <c r="U95" s="300"/>
      <c r="V95" s="300"/>
      <c r="W95" s="300"/>
      <c r="X95" s="300"/>
      <c r="Y95" s="300"/>
      <c r="Z95" s="300"/>
      <c r="AA95" s="301"/>
    </row>
    <row r="96" spans="4:27" ht="11.25" customHeight="1">
      <c r="D96" s="302"/>
      <c r="E96" s="303"/>
      <c r="F96" s="303"/>
      <c r="G96" s="303"/>
      <c r="H96" s="303"/>
      <c r="I96" s="303"/>
      <c r="J96" s="303"/>
      <c r="K96" s="303"/>
      <c r="L96" s="303"/>
      <c r="M96" s="303"/>
      <c r="N96" s="303"/>
      <c r="O96" s="303"/>
      <c r="P96" s="303"/>
      <c r="Q96" s="303"/>
      <c r="R96" s="303"/>
      <c r="S96" s="303"/>
      <c r="T96" s="303"/>
      <c r="U96" s="303"/>
      <c r="V96" s="303"/>
      <c r="W96" s="303"/>
      <c r="X96" s="303"/>
      <c r="Y96" s="303"/>
      <c r="Z96" s="303"/>
      <c r="AA96" s="304"/>
    </row>
    <row r="97" spans="4:27" ht="11.25" customHeight="1">
      <c r="D97" s="305"/>
      <c r="E97" s="306"/>
      <c r="F97" s="306"/>
      <c r="G97" s="306"/>
      <c r="H97" s="306"/>
      <c r="I97" s="306"/>
      <c r="J97" s="306"/>
      <c r="K97" s="306"/>
      <c r="L97" s="306"/>
      <c r="M97" s="306"/>
      <c r="N97" s="306"/>
      <c r="O97" s="306"/>
      <c r="P97" s="306"/>
      <c r="Q97" s="306"/>
      <c r="R97" s="306"/>
      <c r="S97" s="306"/>
      <c r="T97" s="306"/>
      <c r="U97" s="306"/>
      <c r="V97" s="306"/>
      <c r="W97" s="306"/>
      <c r="X97" s="306"/>
      <c r="Y97" s="306"/>
      <c r="Z97" s="306"/>
      <c r="AA97" s="307"/>
    </row>
    <row r="98" spans="4:27" ht="11.25" customHeight="1">
      <c r="D98" s="296"/>
      <c r="E98" s="297"/>
      <c r="F98" s="297"/>
      <c r="G98" s="297"/>
      <c r="H98" s="297"/>
      <c r="I98" s="297"/>
      <c r="J98" s="297"/>
      <c r="K98" s="297"/>
      <c r="L98" s="297"/>
      <c r="M98" s="297"/>
      <c r="N98" s="297"/>
      <c r="O98" s="297"/>
      <c r="P98" s="297"/>
      <c r="Q98" s="297"/>
      <c r="R98" s="297"/>
      <c r="S98" s="297"/>
      <c r="T98" s="297"/>
      <c r="U98" s="297"/>
      <c r="V98" s="297"/>
      <c r="W98" s="297"/>
      <c r="X98" s="297"/>
      <c r="Y98" s="297"/>
      <c r="Z98" s="297"/>
      <c r="AA98" s="298"/>
    </row>
    <row r="99" spans="4:27">
      <c r="D99" s="329" t="s">
        <v>213</v>
      </c>
      <c r="E99" s="330"/>
      <c r="F99" s="330"/>
      <c r="G99" s="330"/>
      <c r="H99" s="330"/>
      <c r="I99" s="330"/>
      <c r="J99" s="330"/>
      <c r="K99" s="330"/>
      <c r="L99" s="330"/>
      <c r="M99" s="330"/>
      <c r="N99" s="330"/>
      <c r="O99" s="330"/>
      <c r="P99" s="330"/>
      <c r="Q99" s="330"/>
      <c r="R99" s="330"/>
      <c r="S99" s="330"/>
      <c r="T99" s="330"/>
      <c r="U99" s="330"/>
      <c r="V99" s="330"/>
      <c r="W99" s="330"/>
      <c r="X99" s="330"/>
      <c r="Y99" s="330"/>
      <c r="Z99" s="330"/>
      <c r="AA99" s="331"/>
    </row>
    <row r="100" spans="4:27" ht="11.25" customHeight="1">
      <c r="D100" s="332"/>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4"/>
    </row>
    <row r="101" spans="4:27" ht="11.25" customHeight="1">
      <c r="D101" s="335"/>
      <c r="E101" s="336"/>
      <c r="F101" s="336"/>
      <c r="G101" s="336"/>
      <c r="H101" s="336"/>
      <c r="I101" s="336"/>
      <c r="J101" s="336"/>
      <c r="K101" s="336"/>
      <c r="L101" s="336"/>
      <c r="M101" s="336"/>
      <c r="N101" s="336"/>
      <c r="O101" s="336"/>
      <c r="P101" s="336"/>
      <c r="Q101" s="336"/>
      <c r="R101" s="336"/>
      <c r="S101" s="336"/>
      <c r="T101" s="336"/>
      <c r="U101" s="336"/>
      <c r="V101" s="336"/>
      <c r="W101" s="336"/>
      <c r="X101" s="336"/>
      <c r="Y101" s="336"/>
      <c r="Z101" s="336"/>
      <c r="AA101" s="337"/>
    </row>
    <row r="102" spans="4:27" ht="11.25" customHeight="1">
      <c r="D102" s="296"/>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8"/>
    </row>
    <row r="103" spans="4:27">
      <c r="D103" s="329" t="s">
        <v>214</v>
      </c>
      <c r="E103" s="330"/>
      <c r="F103" s="330"/>
      <c r="G103" s="330"/>
      <c r="H103" s="330"/>
      <c r="I103" s="330"/>
      <c r="J103" s="330"/>
      <c r="K103" s="330"/>
      <c r="L103" s="330"/>
      <c r="M103" s="330"/>
      <c r="N103" s="330"/>
      <c r="O103" s="330"/>
      <c r="P103" s="330"/>
      <c r="Q103" s="330"/>
      <c r="R103" s="330"/>
      <c r="S103" s="330"/>
      <c r="T103" s="330"/>
      <c r="U103" s="330"/>
      <c r="V103" s="330"/>
      <c r="W103" s="330"/>
      <c r="X103" s="330"/>
      <c r="Y103" s="330"/>
      <c r="Z103" s="330"/>
      <c r="AA103" s="331"/>
    </row>
    <row r="104" spans="4:27" ht="11.25" customHeight="1">
      <c r="D104" s="332"/>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4"/>
    </row>
    <row r="105" spans="4:27" ht="11.25" customHeight="1">
      <c r="D105" s="335"/>
      <c r="E105" s="336"/>
      <c r="F105" s="336"/>
      <c r="G105" s="336"/>
      <c r="H105" s="336"/>
      <c r="I105" s="336"/>
      <c r="J105" s="336"/>
      <c r="K105" s="336"/>
      <c r="L105" s="336"/>
      <c r="M105" s="336"/>
      <c r="N105" s="336"/>
      <c r="O105" s="336"/>
      <c r="P105" s="336"/>
      <c r="Q105" s="336"/>
      <c r="R105" s="336"/>
      <c r="S105" s="336"/>
      <c r="T105" s="336"/>
      <c r="U105" s="336"/>
      <c r="V105" s="336"/>
      <c r="W105" s="336"/>
      <c r="X105" s="336"/>
      <c r="Y105" s="336"/>
      <c r="Z105" s="336"/>
      <c r="AA105" s="337"/>
    </row>
    <row r="106" spans="4:27" ht="11.25" customHeight="1">
      <c r="D106" s="317"/>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9"/>
    </row>
    <row r="107" spans="4:27">
      <c r="D107" s="299" t="s">
        <v>180</v>
      </c>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1"/>
    </row>
    <row r="108" spans="4:27" ht="11.25" customHeight="1">
      <c r="D108" s="302"/>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4"/>
    </row>
    <row r="109" spans="4:27" ht="11.25" customHeight="1">
      <c r="D109" s="305"/>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7"/>
    </row>
    <row r="110" spans="4:27" ht="11.25" customHeight="1">
      <c r="D110" s="296"/>
      <c r="E110" s="297"/>
      <c r="F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8"/>
    </row>
    <row r="111" spans="4:27">
      <c r="D111" s="329" t="s">
        <v>301</v>
      </c>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1"/>
    </row>
    <row r="112" spans="4:27" ht="11.25" customHeight="1">
      <c r="D112" s="332"/>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4"/>
    </row>
    <row r="113" spans="4:27" ht="11.25" customHeight="1">
      <c r="D113" s="335"/>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7"/>
    </row>
    <row r="114" spans="4:27" ht="13.5" customHeight="1">
      <c r="D114" s="296"/>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8"/>
    </row>
    <row r="115" spans="4:27" ht="11.25" customHeight="1">
      <c r="D115" s="308"/>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10"/>
    </row>
    <row r="116" spans="4:27" ht="11.25" customHeight="1">
      <c r="D116" s="311"/>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3"/>
    </row>
    <row r="117" spans="4:27">
      <c r="D117" s="314"/>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6"/>
    </row>
    <row r="118" spans="4:27" ht="13.5">
      <c r="D118" s="296"/>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8"/>
    </row>
    <row r="119" spans="4:27">
      <c r="D119" s="329"/>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1"/>
    </row>
    <row r="120" spans="4:27">
      <c r="D120" s="332"/>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4"/>
    </row>
    <row r="121" spans="4:27">
      <c r="D121" s="335"/>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7"/>
    </row>
    <row r="122" spans="4:27" ht="13.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8"/>
    </row>
    <row r="123" spans="4:27">
      <c r="D123" s="329"/>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1"/>
    </row>
    <row r="124" spans="4:27">
      <c r="D124" s="332"/>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4"/>
    </row>
    <row r="125" spans="4:27">
      <c r="D125" s="335"/>
      <c r="E125" s="336"/>
      <c r="F125" s="336"/>
      <c r="G125" s="336"/>
      <c r="H125" s="336"/>
      <c r="I125" s="336"/>
      <c r="J125" s="336"/>
      <c r="K125" s="336"/>
      <c r="L125" s="336"/>
      <c r="M125" s="336"/>
      <c r="N125" s="336"/>
      <c r="O125" s="336"/>
      <c r="P125" s="336"/>
      <c r="Q125" s="336"/>
      <c r="R125" s="336"/>
      <c r="S125" s="336"/>
      <c r="T125" s="336"/>
      <c r="U125" s="336"/>
      <c r="V125" s="336"/>
      <c r="W125" s="336"/>
      <c r="X125" s="336"/>
      <c r="Y125" s="336"/>
      <c r="Z125" s="336"/>
      <c r="AA125" s="337"/>
    </row>
    <row r="126" spans="4:27" ht="13.5">
      <c r="D126" s="296"/>
      <c r="E126" s="297"/>
      <c r="F126" s="297"/>
      <c r="G126" s="297"/>
      <c r="H126" s="297"/>
      <c r="I126" s="297"/>
      <c r="J126" s="297"/>
      <c r="K126" s="297"/>
      <c r="L126" s="297"/>
      <c r="M126" s="297"/>
      <c r="N126" s="297"/>
      <c r="O126" s="297"/>
      <c r="P126" s="297"/>
      <c r="Q126" s="297"/>
      <c r="R126" s="297"/>
      <c r="S126" s="297"/>
      <c r="T126" s="297"/>
      <c r="U126" s="297"/>
      <c r="V126" s="297"/>
      <c r="W126" s="297"/>
      <c r="X126" s="297"/>
      <c r="Y126" s="297"/>
      <c r="Z126" s="297"/>
      <c r="AA126" s="298"/>
    </row>
    <row r="127" spans="4:27">
      <c r="D127" s="329"/>
      <c r="E127" s="330"/>
      <c r="F127" s="330"/>
      <c r="G127" s="330"/>
      <c r="H127" s="330"/>
      <c r="I127" s="330"/>
      <c r="J127" s="330"/>
      <c r="K127" s="330"/>
      <c r="L127" s="330"/>
      <c r="M127" s="330"/>
      <c r="N127" s="330"/>
      <c r="O127" s="330"/>
      <c r="P127" s="330"/>
      <c r="Q127" s="330"/>
      <c r="R127" s="330"/>
      <c r="S127" s="330"/>
      <c r="T127" s="330"/>
      <c r="U127" s="330"/>
      <c r="V127" s="330"/>
      <c r="W127" s="330"/>
      <c r="X127" s="330"/>
      <c r="Y127" s="330"/>
      <c r="Z127" s="330"/>
      <c r="AA127" s="331"/>
    </row>
    <row r="128" spans="4:27">
      <c r="D128" s="332"/>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4"/>
    </row>
    <row r="129" spans="4:27">
      <c r="D129" s="335"/>
      <c r="E129" s="336"/>
      <c r="F129" s="336"/>
      <c r="G129" s="336"/>
      <c r="H129" s="336"/>
      <c r="I129" s="336"/>
      <c r="J129" s="336"/>
      <c r="K129" s="336"/>
      <c r="L129" s="336"/>
      <c r="M129" s="336"/>
      <c r="N129" s="336"/>
      <c r="O129" s="336"/>
      <c r="P129" s="336"/>
      <c r="Q129" s="336"/>
      <c r="R129" s="336"/>
      <c r="S129" s="336"/>
      <c r="T129" s="336"/>
      <c r="U129" s="336"/>
      <c r="V129" s="336"/>
      <c r="W129" s="336"/>
      <c r="X129" s="336"/>
      <c r="Y129" s="336"/>
      <c r="Z129" s="336"/>
      <c r="AA129" s="337"/>
    </row>
    <row r="130" spans="4:27" ht="13.5">
      <c r="D130" s="296"/>
      <c r="E130" s="297"/>
      <c r="F130" s="297"/>
      <c r="G130" s="297"/>
      <c r="H130" s="297"/>
      <c r="I130" s="297"/>
      <c r="J130" s="297"/>
      <c r="K130" s="297"/>
      <c r="L130" s="297"/>
      <c r="M130" s="297"/>
      <c r="N130" s="297"/>
      <c r="O130" s="297"/>
      <c r="P130" s="297"/>
      <c r="Q130" s="297"/>
      <c r="R130" s="297"/>
      <c r="S130" s="297"/>
      <c r="T130" s="297"/>
      <c r="U130" s="297"/>
      <c r="V130" s="297"/>
      <c r="W130" s="297"/>
      <c r="X130" s="297"/>
      <c r="Y130" s="297"/>
      <c r="Z130" s="297"/>
      <c r="AA130" s="298"/>
    </row>
    <row r="131" spans="4:27">
      <c r="D131" s="329"/>
      <c r="E131" s="330"/>
      <c r="F131" s="330"/>
      <c r="G131" s="330"/>
      <c r="H131" s="330"/>
      <c r="I131" s="330"/>
      <c r="J131" s="330"/>
      <c r="K131" s="330"/>
      <c r="L131" s="330"/>
      <c r="M131" s="330"/>
      <c r="N131" s="330"/>
      <c r="O131" s="330"/>
      <c r="P131" s="330"/>
      <c r="Q131" s="330"/>
      <c r="R131" s="330"/>
      <c r="S131" s="330"/>
      <c r="T131" s="330"/>
      <c r="U131" s="330"/>
      <c r="V131" s="330"/>
      <c r="W131" s="330"/>
      <c r="X131" s="330"/>
      <c r="Y131" s="330"/>
      <c r="Z131" s="330"/>
      <c r="AA131" s="331"/>
    </row>
    <row r="132" spans="4:27">
      <c r="D132" s="332"/>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4"/>
    </row>
    <row r="133" spans="4:27">
      <c r="D133" s="335"/>
      <c r="E133" s="336"/>
      <c r="F133" s="336"/>
      <c r="G133" s="336"/>
      <c r="H133" s="336"/>
      <c r="I133" s="336"/>
      <c r="J133" s="336"/>
      <c r="K133" s="336"/>
      <c r="L133" s="336"/>
      <c r="M133" s="336"/>
      <c r="N133" s="336"/>
      <c r="O133" s="336"/>
      <c r="P133" s="336"/>
      <c r="Q133" s="336"/>
      <c r="R133" s="336"/>
      <c r="S133" s="336"/>
      <c r="T133" s="336"/>
      <c r="U133" s="336"/>
      <c r="V133" s="336"/>
      <c r="W133" s="336"/>
      <c r="X133" s="336"/>
      <c r="Y133" s="336"/>
      <c r="Z133" s="336"/>
      <c r="AA133" s="337"/>
    </row>
    <row r="134" spans="4:27" ht="13.5">
      <c r="D134" s="296"/>
      <c r="E134" s="297"/>
      <c r="F134" s="297"/>
      <c r="G134" s="297"/>
      <c r="H134" s="297"/>
      <c r="I134" s="297"/>
      <c r="J134" s="297"/>
      <c r="K134" s="297"/>
      <c r="L134" s="297"/>
      <c r="M134" s="297"/>
      <c r="N134" s="297"/>
      <c r="O134" s="297"/>
      <c r="P134" s="297"/>
      <c r="Q134" s="297"/>
      <c r="R134" s="297"/>
      <c r="S134" s="297"/>
      <c r="T134" s="297"/>
      <c r="U134" s="297"/>
      <c r="V134" s="297"/>
      <c r="W134" s="297"/>
      <c r="X134" s="297"/>
      <c r="Y134" s="297"/>
      <c r="Z134" s="297"/>
      <c r="AA134" s="298"/>
    </row>
    <row r="135" spans="4:27" ht="11.25" customHeight="1">
      <c r="D135" s="329"/>
      <c r="E135" s="330"/>
      <c r="F135" s="330"/>
      <c r="G135" s="330"/>
      <c r="H135" s="330"/>
      <c r="I135" s="330"/>
      <c r="J135" s="330"/>
      <c r="K135" s="330"/>
      <c r="L135" s="330"/>
      <c r="M135" s="330"/>
      <c r="N135" s="330"/>
      <c r="O135" s="330"/>
      <c r="P135" s="330"/>
      <c r="Q135" s="330"/>
      <c r="R135" s="330"/>
      <c r="S135" s="330"/>
      <c r="T135" s="330"/>
      <c r="U135" s="330"/>
      <c r="V135" s="330"/>
      <c r="W135" s="330"/>
      <c r="X135" s="330"/>
      <c r="Y135" s="330"/>
      <c r="Z135" s="330"/>
      <c r="AA135" s="331"/>
    </row>
    <row r="136" spans="4:27" ht="11.25" customHeight="1">
      <c r="D136" s="332"/>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4"/>
    </row>
    <row r="137" spans="4:27" ht="11.25" customHeight="1">
      <c r="D137" s="335"/>
      <c r="E137" s="336"/>
      <c r="F137" s="336"/>
      <c r="G137" s="336"/>
      <c r="H137" s="336"/>
      <c r="I137" s="336"/>
      <c r="J137" s="336"/>
      <c r="K137" s="336"/>
      <c r="L137" s="336"/>
      <c r="M137" s="336"/>
      <c r="N137" s="336"/>
      <c r="O137" s="336"/>
      <c r="P137" s="336"/>
      <c r="Q137" s="336"/>
      <c r="R137" s="336"/>
      <c r="S137" s="336"/>
      <c r="T137" s="336"/>
      <c r="U137" s="336"/>
      <c r="V137" s="336"/>
      <c r="W137" s="336"/>
      <c r="X137" s="336"/>
      <c r="Y137" s="336"/>
      <c r="Z137" s="336"/>
      <c r="AA137" s="337"/>
    </row>
    <row r="138" spans="4:27" ht="13.5">
      <c r="D138" s="317"/>
      <c r="E138" s="318"/>
      <c r="F138" s="318"/>
      <c r="G138" s="318"/>
      <c r="H138" s="318"/>
      <c r="I138" s="318"/>
      <c r="J138" s="318"/>
      <c r="K138" s="318"/>
      <c r="L138" s="318"/>
      <c r="M138" s="318"/>
      <c r="N138" s="318"/>
      <c r="O138" s="318"/>
      <c r="P138" s="318"/>
      <c r="Q138" s="318"/>
      <c r="R138" s="318"/>
      <c r="S138" s="318"/>
      <c r="T138" s="318"/>
      <c r="U138" s="318"/>
      <c r="V138" s="318"/>
      <c r="W138" s="318"/>
      <c r="X138" s="318"/>
      <c r="Y138" s="318"/>
      <c r="Z138" s="318"/>
      <c r="AA138" s="319"/>
    </row>
    <row r="139" spans="4:27">
      <c r="D139" s="338"/>
      <c r="E139" s="339"/>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40"/>
    </row>
    <row r="140" spans="4:27">
      <c r="D140" s="332"/>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4"/>
    </row>
    <row r="141" spans="4:27">
      <c r="D141" s="341"/>
      <c r="E141" s="342"/>
      <c r="F141" s="342"/>
      <c r="G141" s="342"/>
      <c r="H141" s="342"/>
      <c r="I141" s="342"/>
      <c r="J141" s="342"/>
      <c r="K141" s="342"/>
      <c r="L141" s="342"/>
      <c r="M141" s="342"/>
      <c r="N141" s="342"/>
      <c r="O141" s="342"/>
      <c r="P141" s="342"/>
      <c r="Q141" s="342"/>
      <c r="R141" s="342"/>
      <c r="S141" s="342"/>
      <c r="T141" s="342"/>
      <c r="U141" s="342"/>
      <c r="V141" s="342"/>
      <c r="W141" s="342"/>
      <c r="X141" s="342"/>
      <c r="Y141" s="342"/>
      <c r="Z141" s="342"/>
      <c r="AA141" s="343"/>
    </row>
    <row r="142" spans="4:27">
      <c r="D142" s="30" t="s">
        <v>93</v>
      </c>
      <c r="E142" s="31" t="s">
        <v>93</v>
      </c>
      <c r="F142" s="31" t="s">
        <v>93</v>
      </c>
      <c r="G142" s="31" t="s">
        <v>93</v>
      </c>
      <c r="H142" s="31" t="s">
        <v>93</v>
      </c>
      <c r="I142" s="31" t="s">
        <v>93</v>
      </c>
      <c r="J142" s="31" t="s">
        <v>93</v>
      </c>
      <c r="K142" s="31" t="s">
        <v>93</v>
      </c>
      <c r="L142" s="31" t="s">
        <v>93</v>
      </c>
      <c r="M142" s="31" t="s">
        <v>93</v>
      </c>
      <c r="N142" s="31" t="s">
        <v>93</v>
      </c>
      <c r="O142" s="31" t="s">
        <v>93</v>
      </c>
      <c r="P142" s="31" t="s">
        <v>93</v>
      </c>
      <c r="Q142" s="31" t="s">
        <v>93</v>
      </c>
      <c r="R142" s="31" t="s">
        <v>93</v>
      </c>
      <c r="S142" s="31" t="s">
        <v>93</v>
      </c>
      <c r="T142" s="31" t="s">
        <v>93</v>
      </c>
      <c r="U142" s="31" t="s">
        <v>93</v>
      </c>
      <c r="V142" s="31" t="s">
        <v>93</v>
      </c>
      <c r="W142" s="31" t="s">
        <v>93</v>
      </c>
      <c r="X142" s="31" t="s">
        <v>93</v>
      </c>
      <c r="Y142" s="31" t="s">
        <v>93</v>
      </c>
      <c r="Z142" s="31" t="s">
        <v>93</v>
      </c>
      <c r="AA142" s="32" t="s">
        <v>93</v>
      </c>
    </row>
  </sheetData>
  <mergeCells count="169">
    <mergeCell ref="P10:S11"/>
    <mergeCell ref="T10:W11"/>
    <mergeCell ref="E4:I4"/>
    <mergeCell ref="D5:F6"/>
    <mergeCell ref="G5:O6"/>
    <mergeCell ref="P5:S6"/>
    <mergeCell ref="T5:AA6"/>
    <mergeCell ref="D7:F8"/>
    <mergeCell ref="G7:O8"/>
    <mergeCell ref="P7:S8"/>
    <mergeCell ref="T7:AA8"/>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Y14:Y15"/>
    <mergeCell ref="Z14:Z15"/>
    <mergeCell ref="AA14:AA15"/>
    <mergeCell ref="M14:M15"/>
    <mergeCell ref="N14:N15"/>
    <mergeCell ref="O14:O15"/>
    <mergeCell ref="P14:R15"/>
    <mergeCell ref="S14:T15"/>
    <mergeCell ref="U14:U15"/>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6:Y17"/>
    <mergeCell ref="Z16:Z17"/>
    <mergeCell ref="AA16:AA17"/>
    <mergeCell ref="M16:M17"/>
    <mergeCell ref="N16:N17"/>
    <mergeCell ref="O16:O17"/>
    <mergeCell ref="P16:R17"/>
    <mergeCell ref="S16:T17"/>
    <mergeCell ref="U16:U1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50:AA52"/>
    <mergeCell ref="D53:AA53"/>
    <mergeCell ref="D54:AA56"/>
    <mergeCell ref="D57:AA57"/>
    <mergeCell ref="D58:AA60"/>
    <mergeCell ref="D61:AA61"/>
    <mergeCell ref="D38:AA40"/>
    <mergeCell ref="D41:AA41"/>
    <mergeCell ref="D42:AA44"/>
    <mergeCell ref="D45:AA45"/>
    <mergeCell ref="D46:AA48"/>
    <mergeCell ref="D49:AA49"/>
    <mergeCell ref="D83:AA83"/>
    <mergeCell ref="D84:AA86"/>
    <mergeCell ref="D87:AA89"/>
    <mergeCell ref="D90:AA90"/>
    <mergeCell ref="D91:AA93"/>
    <mergeCell ref="D94:AA94"/>
    <mergeCell ref="D62:AA64"/>
    <mergeCell ref="D65:AA65"/>
    <mergeCell ref="D66:AA68"/>
    <mergeCell ref="D76:AA78"/>
    <mergeCell ref="D79:AA79"/>
    <mergeCell ref="D80:AA82"/>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131:AA133"/>
    <mergeCell ref="D134:AA134"/>
    <mergeCell ref="D135:AA137"/>
    <mergeCell ref="D138:AA138"/>
    <mergeCell ref="D139:AA141"/>
    <mergeCell ref="D119:AA121"/>
    <mergeCell ref="D122:AA122"/>
    <mergeCell ref="D123:AA125"/>
    <mergeCell ref="D126:AA126"/>
    <mergeCell ref="D127:AA129"/>
    <mergeCell ref="D130:AA130"/>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36"/>
  </sheetPr>
  <dimension ref="A1:AI142"/>
  <sheetViews>
    <sheetView showRuler="0" view="pageBreakPreview" topLeftCell="A43" zoomScaleNormal="100" zoomScaleSheetLayoutView="100" workbookViewId="0">
      <selection activeCell="D66" sqref="D66:AA68"/>
    </sheetView>
  </sheetViews>
  <sheetFormatPr defaultRowHeight="11.25"/>
  <cols>
    <col min="1" max="5" width="3.375" style="12" customWidth="1"/>
    <col min="6" max="6" width="3.25" style="12" customWidth="1"/>
    <col min="7" max="28" width="3.375" style="12" customWidth="1"/>
    <col min="29" max="33" width="3.625" style="12" customWidth="1"/>
    <col min="34" max="16384" width="9" style="12"/>
  </cols>
  <sheetData>
    <row r="1" spans="1:35" ht="14.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row>
    <row r="2" spans="1:35" ht="14.25"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5" ht="14.2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35" ht="14.25" customHeight="1">
      <c r="A4" s="11"/>
      <c r="B4" s="11"/>
      <c r="C4" s="11"/>
      <c r="D4" s="13"/>
      <c r="E4" s="146" t="s">
        <v>126</v>
      </c>
      <c r="F4" s="146"/>
      <c r="G4" s="146"/>
      <c r="H4" s="146"/>
      <c r="I4" s="146"/>
      <c r="J4" s="13"/>
      <c r="K4" s="13"/>
      <c r="L4" s="13"/>
      <c r="M4" s="13"/>
      <c r="N4" s="13"/>
      <c r="O4" s="13"/>
      <c r="P4" s="13"/>
      <c r="Q4" s="13"/>
      <c r="R4" s="13"/>
      <c r="S4" s="13"/>
      <c r="T4" s="13"/>
      <c r="U4" s="13"/>
      <c r="V4" s="13"/>
      <c r="W4" s="13"/>
      <c r="X4" s="13"/>
      <c r="Y4" s="13"/>
      <c r="Z4" s="13"/>
      <c r="AA4" s="13"/>
      <c r="AB4" s="11"/>
      <c r="AC4" s="11"/>
    </row>
    <row r="5" spans="1:35" ht="13.5" customHeight="1">
      <c r="A5" s="11"/>
      <c r="B5" s="11"/>
      <c r="C5" s="11"/>
      <c r="D5" s="147" t="s">
        <v>127</v>
      </c>
      <c r="E5" s="148"/>
      <c r="F5" s="148"/>
      <c r="G5" s="150" t="s">
        <v>421</v>
      </c>
      <c r="H5" s="151"/>
      <c r="I5" s="151"/>
      <c r="J5" s="151"/>
      <c r="K5" s="151"/>
      <c r="L5" s="151"/>
      <c r="M5" s="151"/>
      <c r="N5" s="151"/>
      <c r="O5" s="152"/>
      <c r="P5" s="156" t="s">
        <v>128</v>
      </c>
      <c r="Q5" s="148"/>
      <c r="R5" s="148"/>
      <c r="S5" s="148"/>
      <c r="T5" s="157"/>
      <c r="U5" s="158"/>
      <c r="V5" s="158"/>
      <c r="W5" s="158"/>
      <c r="X5" s="158"/>
      <c r="Y5" s="158"/>
      <c r="Z5" s="158"/>
      <c r="AA5" s="159"/>
      <c r="AB5" s="11"/>
      <c r="AC5" s="11"/>
    </row>
    <row r="6" spans="1:35" ht="13.5" customHeight="1">
      <c r="A6" s="11"/>
      <c r="B6" s="11"/>
      <c r="C6" s="11"/>
      <c r="D6" s="149"/>
      <c r="E6" s="145"/>
      <c r="F6" s="145"/>
      <c r="G6" s="153"/>
      <c r="H6" s="154"/>
      <c r="I6" s="154"/>
      <c r="J6" s="154"/>
      <c r="K6" s="154"/>
      <c r="L6" s="154"/>
      <c r="M6" s="154"/>
      <c r="N6" s="154"/>
      <c r="O6" s="155"/>
      <c r="P6" s="145"/>
      <c r="Q6" s="145"/>
      <c r="R6" s="145"/>
      <c r="S6" s="145"/>
      <c r="T6" s="160"/>
      <c r="U6" s="160"/>
      <c r="V6" s="160"/>
      <c r="W6" s="160"/>
      <c r="X6" s="160"/>
      <c r="Y6" s="160"/>
      <c r="Z6" s="160"/>
      <c r="AA6" s="161"/>
      <c r="AB6" s="11"/>
      <c r="AC6" s="11"/>
    </row>
    <row r="7" spans="1:35" ht="13.5" customHeight="1">
      <c r="A7" s="11"/>
      <c r="B7" s="11"/>
      <c r="C7" s="11"/>
      <c r="D7" s="149" t="s">
        <v>129</v>
      </c>
      <c r="E7" s="145"/>
      <c r="F7" s="145"/>
      <c r="G7" s="162" t="s">
        <v>393</v>
      </c>
      <c r="H7" s="163"/>
      <c r="I7" s="163"/>
      <c r="J7" s="163"/>
      <c r="K7" s="163"/>
      <c r="L7" s="163"/>
      <c r="M7" s="163"/>
      <c r="N7" s="163"/>
      <c r="O7" s="164"/>
      <c r="P7" s="165" t="s">
        <v>130</v>
      </c>
      <c r="Q7" s="165"/>
      <c r="R7" s="165"/>
      <c r="S7" s="165"/>
      <c r="T7" s="145" t="s">
        <v>131</v>
      </c>
      <c r="U7" s="166"/>
      <c r="V7" s="166"/>
      <c r="W7" s="166"/>
      <c r="X7" s="166"/>
      <c r="Y7" s="166"/>
      <c r="Z7" s="166"/>
      <c r="AA7" s="167"/>
      <c r="AB7" s="11"/>
      <c r="AC7" s="11"/>
    </row>
    <row r="8" spans="1:35" ht="13.5" customHeight="1">
      <c r="A8" s="11"/>
      <c r="B8" s="11"/>
      <c r="C8" s="11"/>
      <c r="D8" s="149"/>
      <c r="E8" s="145"/>
      <c r="F8" s="145"/>
      <c r="G8" s="153"/>
      <c r="H8" s="154"/>
      <c r="I8" s="154"/>
      <c r="J8" s="154"/>
      <c r="K8" s="154"/>
      <c r="L8" s="154"/>
      <c r="M8" s="154"/>
      <c r="N8" s="154"/>
      <c r="O8" s="155"/>
      <c r="P8" s="165"/>
      <c r="Q8" s="165"/>
      <c r="R8" s="165"/>
      <c r="S8" s="165"/>
      <c r="T8" s="166"/>
      <c r="U8" s="166"/>
      <c r="V8" s="166"/>
      <c r="W8" s="166"/>
      <c r="X8" s="166"/>
      <c r="Y8" s="166"/>
      <c r="Z8" s="166"/>
      <c r="AA8" s="167"/>
      <c r="AB8" s="11"/>
      <c r="AC8" s="11"/>
      <c r="AI8" s="12" t="s">
        <v>396</v>
      </c>
    </row>
    <row r="9" spans="1:35" ht="13.5" customHeight="1">
      <c r="A9" s="11"/>
      <c r="B9" s="11"/>
      <c r="C9" s="11"/>
      <c r="D9" s="149" t="s">
        <v>132</v>
      </c>
      <c r="E9" s="145"/>
      <c r="F9" s="145"/>
      <c r="G9" s="145"/>
      <c r="H9" s="180" t="s">
        <v>339</v>
      </c>
      <c r="I9" s="180"/>
      <c r="J9" s="180"/>
      <c r="K9" s="180"/>
      <c r="L9" s="180" t="s">
        <v>339</v>
      </c>
      <c r="M9" s="180"/>
      <c r="N9" s="180"/>
      <c r="O9" s="180"/>
      <c r="P9" s="180" t="s">
        <v>339</v>
      </c>
      <c r="Q9" s="180"/>
      <c r="R9" s="180"/>
      <c r="S9" s="180"/>
      <c r="T9" s="180" t="s">
        <v>339</v>
      </c>
      <c r="U9" s="180"/>
      <c r="V9" s="180"/>
      <c r="W9" s="180"/>
      <c r="X9" s="180" t="s">
        <v>339</v>
      </c>
      <c r="Y9" s="180"/>
      <c r="Z9" s="180"/>
      <c r="AA9" s="181"/>
      <c r="AB9" s="11"/>
      <c r="AC9" s="11"/>
    </row>
    <row r="10" spans="1:35" ht="13.5" customHeight="1">
      <c r="A10" s="11"/>
      <c r="B10" s="11"/>
      <c r="C10" s="11"/>
      <c r="D10" s="149"/>
      <c r="E10" s="145"/>
      <c r="F10" s="145"/>
      <c r="G10" s="145"/>
      <c r="H10" s="144" t="s">
        <v>340</v>
      </c>
      <c r="I10" s="144"/>
      <c r="J10" s="144"/>
      <c r="K10" s="144"/>
      <c r="L10" s="144" t="s">
        <v>315</v>
      </c>
      <c r="M10" s="144"/>
      <c r="N10" s="144"/>
      <c r="O10" s="144"/>
      <c r="P10" s="144" t="s">
        <v>316</v>
      </c>
      <c r="Q10" s="144"/>
      <c r="R10" s="144"/>
      <c r="S10" s="144"/>
      <c r="T10" s="144" t="s">
        <v>317</v>
      </c>
      <c r="U10" s="144"/>
      <c r="V10" s="144"/>
      <c r="W10" s="144"/>
      <c r="X10" s="144" t="s">
        <v>318</v>
      </c>
      <c r="Y10" s="144"/>
      <c r="Z10" s="144"/>
      <c r="AA10" s="172"/>
      <c r="AB10" s="11"/>
      <c r="AC10" s="11"/>
    </row>
    <row r="11" spans="1:35" ht="13.5" customHeight="1">
      <c r="A11" s="11"/>
      <c r="B11" s="11"/>
      <c r="C11" s="11"/>
      <c r="D11" s="149"/>
      <c r="E11" s="145"/>
      <c r="F11" s="145"/>
      <c r="G11" s="145"/>
      <c r="H11" s="145"/>
      <c r="I11" s="145"/>
      <c r="J11" s="145"/>
      <c r="K11" s="145"/>
      <c r="L11" s="145"/>
      <c r="M11" s="145"/>
      <c r="N11" s="145"/>
      <c r="O11" s="145"/>
      <c r="P11" s="145"/>
      <c r="Q11" s="145"/>
      <c r="R11" s="145"/>
      <c r="S11" s="145"/>
      <c r="T11" s="145"/>
      <c r="U11" s="145"/>
      <c r="V11" s="145"/>
      <c r="W11" s="145"/>
      <c r="X11" s="145"/>
      <c r="Y11" s="145"/>
      <c r="Z11" s="145"/>
      <c r="AA11" s="173"/>
      <c r="AB11" s="11"/>
      <c r="AC11" s="11"/>
    </row>
    <row r="12" spans="1:35" ht="13.5" customHeight="1">
      <c r="A12" s="11"/>
      <c r="B12" s="11"/>
      <c r="C12" s="11"/>
      <c r="D12" s="174" t="s">
        <v>319</v>
      </c>
      <c r="E12" s="163"/>
      <c r="F12" s="164"/>
      <c r="G12" s="176" t="s">
        <v>417</v>
      </c>
      <c r="H12" s="176"/>
      <c r="I12" s="176">
        <v>3</v>
      </c>
      <c r="J12" s="176" t="s">
        <v>320</v>
      </c>
      <c r="K12" s="176">
        <v>7</v>
      </c>
      <c r="L12" s="176" t="s">
        <v>321</v>
      </c>
      <c r="M12" s="176">
        <v>1</v>
      </c>
      <c r="N12" s="176" t="s">
        <v>322</v>
      </c>
      <c r="O12" s="178"/>
      <c r="P12" s="162" t="s">
        <v>323</v>
      </c>
      <c r="Q12" s="163"/>
      <c r="R12" s="164"/>
      <c r="S12" s="162" t="s">
        <v>413</v>
      </c>
      <c r="T12" s="163"/>
      <c r="U12" s="163"/>
      <c r="V12" s="168" t="s">
        <v>324</v>
      </c>
      <c r="W12" s="163"/>
      <c r="X12" s="163"/>
      <c r="Y12" s="163"/>
      <c r="Z12" s="168" t="s">
        <v>325</v>
      </c>
      <c r="AA12" s="170"/>
      <c r="AB12" s="11"/>
      <c r="AC12" s="11"/>
    </row>
    <row r="13" spans="1:35" ht="13.5" customHeight="1">
      <c r="A13" s="11"/>
      <c r="B13" s="11"/>
      <c r="C13" s="11"/>
      <c r="D13" s="175"/>
      <c r="E13" s="154"/>
      <c r="F13" s="155"/>
      <c r="G13" s="177"/>
      <c r="H13" s="177"/>
      <c r="I13" s="177"/>
      <c r="J13" s="177"/>
      <c r="K13" s="177"/>
      <c r="L13" s="177"/>
      <c r="M13" s="177"/>
      <c r="N13" s="177"/>
      <c r="O13" s="179"/>
      <c r="P13" s="153"/>
      <c r="Q13" s="154"/>
      <c r="R13" s="155"/>
      <c r="S13" s="153"/>
      <c r="T13" s="154"/>
      <c r="U13" s="154"/>
      <c r="V13" s="169"/>
      <c r="W13" s="154"/>
      <c r="X13" s="154"/>
      <c r="Y13" s="154"/>
      <c r="Z13" s="169"/>
      <c r="AA13" s="171"/>
      <c r="AB13" s="11"/>
      <c r="AC13" s="11"/>
    </row>
    <row r="14" spans="1:35" ht="13.5" customHeight="1">
      <c r="A14" s="11"/>
      <c r="B14" s="11"/>
      <c r="C14" s="11"/>
      <c r="D14" s="174" t="s">
        <v>326</v>
      </c>
      <c r="E14" s="163"/>
      <c r="F14" s="164"/>
      <c r="G14" s="176" t="s">
        <v>417</v>
      </c>
      <c r="H14" s="176"/>
      <c r="I14" s="176"/>
      <c r="J14" s="176" t="s">
        <v>320</v>
      </c>
      <c r="K14" s="176"/>
      <c r="L14" s="176" t="s">
        <v>321</v>
      </c>
      <c r="M14" s="176"/>
      <c r="N14" s="176" t="s">
        <v>322</v>
      </c>
      <c r="O14" s="176"/>
      <c r="P14" s="162" t="s">
        <v>327</v>
      </c>
      <c r="Q14" s="163"/>
      <c r="R14" s="164"/>
      <c r="S14" s="176" t="s">
        <v>417</v>
      </c>
      <c r="T14" s="176"/>
      <c r="U14" s="176"/>
      <c r="V14" s="176" t="s">
        <v>320</v>
      </c>
      <c r="W14" s="176"/>
      <c r="X14" s="176" t="s">
        <v>321</v>
      </c>
      <c r="Y14" s="176"/>
      <c r="Z14" s="176" t="s">
        <v>322</v>
      </c>
      <c r="AA14" s="170"/>
      <c r="AB14" s="11"/>
      <c r="AC14" s="11"/>
    </row>
    <row r="15" spans="1:35" ht="13.5" customHeight="1">
      <c r="A15" s="11"/>
      <c r="B15" s="11"/>
      <c r="C15" s="11"/>
      <c r="D15" s="175"/>
      <c r="E15" s="154"/>
      <c r="F15" s="155"/>
      <c r="G15" s="177"/>
      <c r="H15" s="177"/>
      <c r="I15" s="177"/>
      <c r="J15" s="177"/>
      <c r="K15" s="177"/>
      <c r="L15" s="177"/>
      <c r="M15" s="177"/>
      <c r="N15" s="177"/>
      <c r="O15" s="177"/>
      <c r="P15" s="153"/>
      <c r="Q15" s="154"/>
      <c r="R15" s="155"/>
      <c r="S15" s="177"/>
      <c r="T15" s="177"/>
      <c r="U15" s="177"/>
      <c r="V15" s="177"/>
      <c r="W15" s="177"/>
      <c r="X15" s="177"/>
      <c r="Y15" s="177"/>
      <c r="Z15" s="177"/>
      <c r="AA15" s="171"/>
      <c r="AB15" s="11"/>
      <c r="AC15" s="11"/>
    </row>
    <row r="16" spans="1:35" ht="13.5" customHeight="1">
      <c r="A16" s="11"/>
      <c r="B16" s="11"/>
      <c r="C16" s="11"/>
      <c r="D16" s="174" t="s">
        <v>328</v>
      </c>
      <c r="E16" s="163"/>
      <c r="F16" s="164"/>
      <c r="G16" s="176" t="s">
        <v>417</v>
      </c>
      <c r="H16" s="176"/>
      <c r="I16" s="176"/>
      <c r="J16" s="176" t="s">
        <v>320</v>
      </c>
      <c r="K16" s="176"/>
      <c r="L16" s="176" t="s">
        <v>321</v>
      </c>
      <c r="M16" s="176"/>
      <c r="N16" s="176" t="s">
        <v>322</v>
      </c>
      <c r="O16" s="176"/>
      <c r="P16" s="162"/>
      <c r="Q16" s="163"/>
      <c r="R16" s="164"/>
      <c r="S16" s="176" t="s">
        <v>417</v>
      </c>
      <c r="T16" s="176"/>
      <c r="U16" s="176"/>
      <c r="V16" s="176" t="s">
        <v>320</v>
      </c>
      <c r="W16" s="176"/>
      <c r="X16" s="176" t="s">
        <v>321</v>
      </c>
      <c r="Y16" s="176"/>
      <c r="Z16" s="176" t="s">
        <v>322</v>
      </c>
      <c r="AA16" s="170"/>
      <c r="AB16" s="11"/>
      <c r="AC16" s="11"/>
    </row>
    <row r="17" spans="1:29" ht="13.5" customHeight="1">
      <c r="A17" s="11"/>
      <c r="B17" s="11"/>
      <c r="C17" s="11"/>
      <c r="D17" s="175"/>
      <c r="E17" s="154"/>
      <c r="F17" s="155"/>
      <c r="G17" s="177"/>
      <c r="H17" s="177"/>
      <c r="I17" s="177"/>
      <c r="J17" s="177"/>
      <c r="K17" s="177"/>
      <c r="L17" s="177"/>
      <c r="M17" s="177"/>
      <c r="N17" s="177"/>
      <c r="O17" s="177"/>
      <c r="P17" s="153"/>
      <c r="Q17" s="154"/>
      <c r="R17" s="155"/>
      <c r="S17" s="177"/>
      <c r="T17" s="177"/>
      <c r="U17" s="177"/>
      <c r="V17" s="177"/>
      <c r="W17" s="177"/>
      <c r="X17" s="177"/>
      <c r="Y17" s="177"/>
      <c r="Z17" s="177"/>
      <c r="AA17" s="171"/>
      <c r="AB17" s="11"/>
      <c r="AC17" s="11"/>
    </row>
    <row r="18" spans="1:29" ht="21.75" customHeight="1">
      <c r="A18" s="11"/>
      <c r="B18" s="11"/>
      <c r="C18" s="11"/>
      <c r="D18" s="191" t="s">
        <v>223</v>
      </c>
      <c r="E18" s="192"/>
      <c r="F18" s="192"/>
      <c r="G18" s="192" t="s">
        <v>329</v>
      </c>
      <c r="H18" s="192"/>
      <c r="I18" s="192"/>
      <c r="J18" s="192" t="s">
        <v>330</v>
      </c>
      <c r="K18" s="192"/>
      <c r="L18" s="193"/>
      <c r="M18" s="192" t="s">
        <v>414</v>
      </c>
      <c r="N18" s="192"/>
      <c r="O18" s="193"/>
      <c r="P18" s="194" t="s">
        <v>331</v>
      </c>
      <c r="Q18" s="195"/>
      <c r="R18" s="195"/>
      <c r="S18" s="198"/>
      <c r="T18" s="182" t="s">
        <v>332</v>
      </c>
      <c r="U18" s="182"/>
      <c r="V18" s="176" t="s">
        <v>333</v>
      </c>
      <c r="W18" s="182" t="s">
        <v>334</v>
      </c>
      <c r="X18" s="182"/>
      <c r="Y18" s="182"/>
      <c r="Z18" s="176" t="s">
        <v>335</v>
      </c>
      <c r="AA18" s="185"/>
      <c r="AB18" s="11"/>
      <c r="AC18" s="11"/>
    </row>
    <row r="19" spans="1:29" ht="10.5" customHeight="1">
      <c r="A19" s="11"/>
      <c r="B19" s="11"/>
      <c r="C19" s="11"/>
      <c r="D19" s="187"/>
      <c r="E19" s="188"/>
      <c r="F19" s="188"/>
      <c r="G19" s="188"/>
      <c r="H19" s="188"/>
      <c r="I19" s="188"/>
      <c r="J19" s="188"/>
      <c r="K19" s="188"/>
      <c r="L19" s="188"/>
      <c r="M19" s="188"/>
      <c r="N19" s="188"/>
      <c r="O19" s="188"/>
      <c r="P19" s="196"/>
      <c r="Q19" s="197"/>
      <c r="R19" s="197"/>
      <c r="S19" s="199"/>
      <c r="T19" s="183"/>
      <c r="U19" s="183"/>
      <c r="V19" s="184"/>
      <c r="W19" s="183"/>
      <c r="X19" s="183"/>
      <c r="Y19" s="183"/>
      <c r="Z19" s="184"/>
      <c r="AA19" s="186"/>
      <c r="AB19" s="11"/>
      <c r="AC19" s="11"/>
    </row>
    <row r="20" spans="1:29" ht="14.25" customHeight="1">
      <c r="A20" s="11"/>
      <c r="B20" s="11"/>
      <c r="C20" s="11"/>
      <c r="D20" s="187"/>
      <c r="E20" s="188"/>
      <c r="F20" s="188"/>
      <c r="G20" s="188"/>
      <c r="H20" s="188"/>
      <c r="I20" s="188"/>
      <c r="J20" s="188"/>
      <c r="K20" s="188"/>
      <c r="L20" s="188"/>
      <c r="M20" s="188"/>
      <c r="N20" s="188"/>
      <c r="O20" s="188"/>
      <c r="P20" s="189"/>
      <c r="Q20" s="200" t="s">
        <v>341</v>
      </c>
      <c r="R20" s="200"/>
      <c r="S20" s="200"/>
      <c r="T20" s="201"/>
      <c r="U20" s="201"/>
      <c r="V20" s="201"/>
      <c r="W20" s="201"/>
      <c r="X20" s="201"/>
      <c r="Y20" s="201"/>
      <c r="Z20" s="201"/>
      <c r="AA20" s="202"/>
      <c r="AB20" s="11"/>
      <c r="AC20" s="11"/>
    </row>
    <row r="21" spans="1:29" ht="14.25" customHeight="1">
      <c r="A21" s="11"/>
      <c r="B21" s="11"/>
      <c r="C21" s="11"/>
      <c r="D21" s="187"/>
      <c r="E21" s="188"/>
      <c r="F21" s="188"/>
      <c r="G21" s="188"/>
      <c r="H21" s="188"/>
      <c r="I21" s="188"/>
      <c r="J21" s="188"/>
      <c r="K21" s="188"/>
      <c r="L21" s="188"/>
      <c r="M21" s="188"/>
      <c r="N21" s="188"/>
      <c r="O21" s="188"/>
      <c r="P21" s="189"/>
      <c r="Q21" s="201"/>
      <c r="R21" s="201"/>
      <c r="S21" s="205"/>
      <c r="T21" s="205"/>
      <c r="U21" s="205"/>
      <c r="V21" s="205"/>
      <c r="W21" s="205"/>
      <c r="X21" s="205"/>
      <c r="Y21" s="201"/>
      <c r="Z21" s="201"/>
      <c r="AA21" s="202"/>
      <c r="AB21" s="11"/>
      <c r="AC21" s="11"/>
    </row>
    <row r="22" spans="1:29" ht="14.25" customHeight="1">
      <c r="A22" s="11"/>
      <c r="B22" s="11"/>
      <c r="C22" s="11"/>
      <c r="D22" s="187"/>
      <c r="E22" s="188"/>
      <c r="F22" s="188"/>
      <c r="G22" s="188"/>
      <c r="H22" s="188"/>
      <c r="I22" s="188"/>
      <c r="J22" s="188"/>
      <c r="K22" s="188"/>
      <c r="L22" s="188"/>
      <c r="M22" s="188"/>
      <c r="N22" s="188"/>
      <c r="O22" s="188"/>
      <c r="P22" s="190"/>
      <c r="Q22" s="203"/>
      <c r="R22" s="203"/>
      <c r="S22" s="206"/>
      <c r="T22" s="206"/>
      <c r="U22" s="206"/>
      <c r="V22" s="206"/>
      <c r="W22" s="206"/>
      <c r="X22" s="206"/>
      <c r="Y22" s="203"/>
      <c r="Z22" s="203"/>
      <c r="AA22" s="204"/>
      <c r="AB22" s="11"/>
      <c r="AC22" s="11"/>
    </row>
    <row r="23" spans="1:29" ht="24" customHeight="1">
      <c r="A23" s="11"/>
      <c r="B23" s="11"/>
      <c r="C23" s="11"/>
      <c r="D23" s="207" t="s">
        <v>297</v>
      </c>
      <c r="E23" s="208"/>
      <c r="F23" s="209"/>
      <c r="G23" s="210" t="s">
        <v>342</v>
      </c>
      <c r="H23" s="208"/>
      <c r="I23" s="209"/>
      <c r="J23" s="210" t="s">
        <v>415</v>
      </c>
      <c r="K23" s="208"/>
      <c r="L23" s="209"/>
      <c r="M23" s="210" t="s">
        <v>416</v>
      </c>
      <c r="N23" s="208"/>
      <c r="O23" s="209"/>
      <c r="P23" s="194" t="s">
        <v>133</v>
      </c>
      <c r="Q23" s="211"/>
      <c r="R23" s="211"/>
      <c r="S23" s="211"/>
      <c r="T23" s="211"/>
      <c r="U23" s="211"/>
      <c r="V23" s="198"/>
      <c r="W23" s="198"/>
      <c r="X23" s="198"/>
      <c r="Y23" s="198"/>
      <c r="Z23" s="198"/>
      <c r="AA23" s="185"/>
      <c r="AB23" s="11"/>
      <c r="AC23" s="11"/>
    </row>
    <row r="24" spans="1:29" ht="8.25" customHeight="1">
      <c r="A24" s="11"/>
      <c r="B24" s="11"/>
      <c r="C24" s="11"/>
      <c r="D24" s="216"/>
      <c r="E24" s="217"/>
      <c r="F24" s="217"/>
      <c r="G24" s="217"/>
      <c r="H24" s="217"/>
      <c r="I24" s="217"/>
      <c r="J24" s="217"/>
      <c r="K24" s="217"/>
      <c r="L24" s="217"/>
      <c r="M24" s="217"/>
      <c r="N24" s="217"/>
      <c r="O24" s="217"/>
      <c r="P24" s="212"/>
      <c r="Q24" s="213"/>
      <c r="R24" s="213"/>
      <c r="S24" s="213"/>
      <c r="T24" s="213"/>
      <c r="U24" s="213"/>
      <c r="V24" s="214"/>
      <c r="W24" s="214"/>
      <c r="X24" s="214"/>
      <c r="Y24" s="214"/>
      <c r="Z24" s="214"/>
      <c r="AA24" s="215"/>
      <c r="AB24" s="11"/>
      <c r="AC24" s="11"/>
    </row>
    <row r="25" spans="1:29" ht="13.5" customHeight="1">
      <c r="A25" s="11"/>
      <c r="B25" s="11"/>
      <c r="C25" s="11"/>
      <c r="D25" s="216"/>
      <c r="E25" s="217"/>
      <c r="F25" s="217"/>
      <c r="G25" s="217"/>
      <c r="H25" s="217"/>
      <c r="I25" s="217"/>
      <c r="J25" s="217"/>
      <c r="K25" s="217"/>
      <c r="L25" s="217"/>
      <c r="M25" s="217"/>
      <c r="N25" s="217"/>
      <c r="O25" s="189"/>
      <c r="P25" s="220" t="s">
        <v>392</v>
      </c>
      <c r="Q25" s="221"/>
      <c r="R25" s="221"/>
      <c r="S25" s="221"/>
      <c r="T25" s="222" t="s">
        <v>134</v>
      </c>
      <c r="U25" s="223"/>
      <c r="V25" s="223"/>
      <c r="W25" s="223"/>
      <c r="X25" s="223"/>
      <c r="Y25" s="223"/>
      <c r="Z25" s="223"/>
      <c r="AA25" s="224"/>
      <c r="AB25" s="22"/>
      <c r="AC25" s="11"/>
    </row>
    <row r="26" spans="1:29" ht="15" customHeight="1">
      <c r="A26" s="11"/>
      <c r="B26" s="11"/>
      <c r="C26" s="11"/>
      <c r="D26" s="216"/>
      <c r="E26" s="217"/>
      <c r="F26" s="217"/>
      <c r="G26" s="217"/>
      <c r="H26" s="217"/>
      <c r="I26" s="217"/>
      <c r="J26" s="217"/>
      <c r="K26" s="217"/>
      <c r="L26" s="217"/>
      <c r="M26" s="217"/>
      <c r="N26" s="217"/>
      <c r="O26" s="189"/>
      <c r="P26" s="189"/>
      <c r="Q26" s="201"/>
      <c r="R26" s="201"/>
      <c r="S26" s="225"/>
      <c r="T26" s="189"/>
      <c r="U26" s="201"/>
      <c r="V26" s="201"/>
      <c r="W26" s="201"/>
      <c r="X26" s="201"/>
      <c r="Y26" s="201"/>
      <c r="Z26" s="201"/>
      <c r="AA26" s="202"/>
      <c r="AB26" s="22"/>
      <c r="AC26" s="11"/>
    </row>
    <row r="27" spans="1:29" ht="17.25" customHeight="1">
      <c r="A27" s="11"/>
      <c r="B27" s="11"/>
      <c r="C27" s="11"/>
      <c r="D27" s="218"/>
      <c r="E27" s="219"/>
      <c r="F27" s="219"/>
      <c r="G27" s="219"/>
      <c r="H27" s="219"/>
      <c r="I27" s="219"/>
      <c r="J27" s="219"/>
      <c r="K27" s="219"/>
      <c r="L27" s="219"/>
      <c r="M27" s="219"/>
      <c r="N27" s="219"/>
      <c r="O27" s="190"/>
      <c r="P27" s="190"/>
      <c r="Q27" s="203"/>
      <c r="R27" s="203"/>
      <c r="S27" s="226"/>
      <c r="T27" s="190"/>
      <c r="U27" s="203"/>
      <c r="V27" s="203"/>
      <c r="W27" s="203"/>
      <c r="X27" s="203"/>
      <c r="Y27" s="203"/>
      <c r="Z27" s="203"/>
      <c r="AA27" s="204"/>
      <c r="AB27" s="22"/>
      <c r="AC27" s="11"/>
    </row>
    <row r="28" spans="1:29" ht="14.25" customHeight="1">
      <c r="A28" s="11"/>
      <c r="B28" s="11"/>
      <c r="C28" s="11"/>
      <c r="D28" s="241"/>
      <c r="E28" s="180"/>
      <c r="F28" s="242"/>
      <c r="G28" s="180"/>
      <c r="H28" s="180"/>
      <c r="I28" s="180"/>
      <c r="J28" s="180"/>
      <c r="K28" s="180"/>
      <c r="L28" s="180"/>
      <c r="M28" s="243"/>
      <c r="N28" s="180"/>
      <c r="O28" s="180"/>
      <c r="P28" s="244" t="s">
        <v>135</v>
      </c>
      <c r="Q28" s="223"/>
      <c r="R28" s="223"/>
      <c r="S28" s="223"/>
      <c r="T28" s="223"/>
      <c r="U28" s="223"/>
      <c r="V28" s="223"/>
      <c r="W28" s="223"/>
      <c r="X28" s="223"/>
      <c r="Y28" s="223"/>
      <c r="Z28" s="223"/>
      <c r="AA28" s="224"/>
      <c r="AB28" s="11"/>
      <c r="AC28" s="11"/>
    </row>
    <row r="29" spans="1:29" ht="16.5" customHeight="1">
      <c r="A29" s="11"/>
      <c r="B29" s="11"/>
      <c r="C29" s="11"/>
      <c r="D29" s="216"/>
      <c r="E29" s="217"/>
      <c r="F29" s="217"/>
      <c r="G29" s="217"/>
      <c r="H29" s="217"/>
      <c r="I29" s="217"/>
      <c r="J29" s="217"/>
      <c r="K29" s="217"/>
      <c r="L29" s="217"/>
      <c r="M29" s="217"/>
      <c r="N29" s="217"/>
      <c r="O29" s="217"/>
      <c r="P29" s="19" t="s">
        <v>408</v>
      </c>
      <c r="Q29" s="223" t="s">
        <v>137</v>
      </c>
      <c r="R29" s="223"/>
      <c r="S29" s="223"/>
      <c r="T29" s="20"/>
      <c r="U29" s="20"/>
      <c r="V29" s="20"/>
      <c r="W29" s="20"/>
      <c r="X29" s="20"/>
      <c r="Y29" s="20"/>
      <c r="Z29" s="20"/>
      <c r="AA29" s="21"/>
      <c r="AB29" s="11"/>
      <c r="AC29" s="11"/>
    </row>
    <row r="30" spans="1:29" ht="16.5" customHeight="1">
      <c r="A30" s="11"/>
      <c r="B30" s="11"/>
      <c r="C30" s="11"/>
      <c r="D30" s="216"/>
      <c r="E30" s="217"/>
      <c r="F30" s="217"/>
      <c r="G30" s="217"/>
      <c r="H30" s="217"/>
      <c r="I30" s="217"/>
      <c r="J30" s="217"/>
      <c r="K30" s="217"/>
      <c r="L30" s="217"/>
      <c r="M30" s="217"/>
      <c r="N30" s="217"/>
      <c r="O30" s="189"/>
      <c r="P30" s="14" t="s">
        <v>136</v>
      </c>
      <c r="Q30" s="201" t="s">
        <v>138</v>
      </c>
      <c r="R30" s="201"/>
      <c r="S30" s="201"/>
      <c r="T30" s="227" t="s">
        <v>139</v>
      </c>
      <c r="U30" s="227"/>
      <c r="V30" s="227"/>
      <c r="W30" s="227"/>
      <c r="X30" s="227"/>
      <c r="Y30" s="227"/>
      <c r="Z30" s="227"/>
      <c r="AA30" s="228"/>
      <c r="AB30" s="11"/>
      <c r="AC30" s="11"/>
    </row>
    <row r="31" spans="1:29" ht="16.5" customHeight="1">
      <c r="A31" s="11"/>
      <c r="B31" s="11"/>
      <c r="C31" s="11"/>
      <c r="D31" s="216"/>
      <c r="E31" s="217"/>
      <c r="F31" s="217"/>
      <c r="G31" s="217"/>
      <c r="H31" s="217"/>
      <c r="I31" s="217"/>
      <c r="J31" s="217"/>
      <c r="K31" s="217"/>
      <c r="L31" s="217"/>
      <c r="M31" s="217"/>
      <c r="N31" s="217"/>
      <c r="O31" s="189"/>
      <c r="P31" s="14" t="s">
        <v>136</v>
      </c>
      <c r="Q31" s="201" t="s">
        <v>140</v>
      </c>
      <c r="R31" s="201"/>
      <c r="S31" s="201"/>
      <c r="T31" s="227"/>
      <c r="U31" s="227"/>
      <c r="V31" s="227"/>
      <c r="W31" s="227"/>
      <c r="X31" s="227"/>
      <c r="Y31" s="227"/>
      <c r="Z31" s="227"/>
      <c r="AA31" s="228"/>
      <c r="AB31" s="11"/>
      <c r="AC31" s="11"/>
    </row>
    <row r="32" spans="1:29" ht="16.5" customHeight="1">
      <c r="A32" s="11"/>
      <c r="B32" s="11"/>
      <c r="C32" s="11"/>
      <c r="D32" s="218"/>
      <c r="E32" s="219"/>
      <c r="F32" s="219"/>
      <c r="G32" s="219"/>
      <c r="H32" s="219"/>
      <c r="I32" s="219"/>
      <c r="J32" s="219"/>
      <c r="K32" s="219"/>
      <c r="L32" s="219"/>
      <c r="M32" s="219"/>
      <c r="N32" s="219"/>
      <c r="O32" s="190"/>
      <c r="P32" s="15" t="s">
        <v>136</v>
      </c>
      <c r="Q32" s="203" t="s">
        <v>395</v>
      </c>
      <c r="R32" s="203"/>
      <c r="S32" s="203"/>
      <c r="T32" s="24" t="s">
        <v>336</v>
      </c>
      <c r="U32" s="23"/>
      <c r="V32" s="23"/>
      <c r="W32" s="15"/>
      <c r="X32" s="16"/>
      <c r="Y32" s="16"/>
      <c r="Z32" s="16"/>
      <c r="AA32" s="17"/>
      <c r="AB32" s="11"/>
      <c r="AC32" s="11"/>
    </row>
    <row r="33" spans="1:29" ht="10.5" customHeight="1">
      <c r="A33" s="11"/>
      <c r="B33" s="11"/>
      <c r="C33" s="11"/>
      <c r="D33" s="25" t="s">
        <v>339</v>
      </c>
      <c r="E33" s="18" t="s">
        <v>339</v>
      </c>
      <c r="F33" s="18" t="s">
        <v>339</v>
      </c>
      <c r="G33" s="18" t="s">
        <v>339</v>
      </c>
      <c r="H33" s="18" t="s">
        <v>339</v>
      </c>
      <c r="I33" s="18" t="s">
        <v>339</v>
      </c>
      <c r="J33" s="18" t="s">
        <v>339</v>
      </c>
      <c r="K33" s="18" t="s">
        <v>339</v>
      </c>
      <c r="L33" s="18" t="s">
        <v>339</v>
      </c>
      <c r="M33" s="18" t="s">
        <v>339</v>
      </c>
      <c r="N33" s="18" t="s">
        <v>339</v>
      </c>
      <c r="O33" s="18" t="s">
        <v>339</v>
      </c>
      <c r="P33" s="26" t="s">
        <v>339</v>
      </c>
      <c r="Q33" s="26" t="s">
        <v>339</v>
      </c>
      <c r="R33" s="26" t="s">
        <v>339</v>
      </c>
      <c r="S33" s="26" t="s">
        <v>339</v>
      </c>
      <c r="T33" s="26" t="s">
        <v>339</v>
      </c>
      <c r="U33" s="26" t="s">
        <v>339</v>
      </c>
      <c r="V33" s="26" t="s">
        <v>339</v>
      </c>
      <c r="W33" s="26" t="s">
        <v>339</v>
      </c>
      <c r="X33" s="26" t="s">
        <v>339</v>
      </c>
      <c r="Y33" s="26" t="s">
        <v>339</v>
      </c>
      <c r="Z33" s="26" t="s">
        <v>339</v>
      </c>
      <c r="AA33" s="27"/>
      <c r="AB33" s="11"/>
      <c r="AC33" s="11"/>
    </row>
    <row r="34" spans="1:29" ht="10.5" customHeight="1">
      <c r="A34" s="11"/>
      <c r="B34" s="11"/>
      <c r="C34" s="11"/>
      <c r="D34" s="229" t="s">
        <v>155</v>
      </c>
      <c r="E34" s="230"/>
      <c r="F34" s="230"/>
      <c r="G34" s="230"/>
      <c r="H34" s="230"/>
      <c r="I34" s="230"/>
      <c r="J34" s="230"/>
      <c r="K34" s="230"/>
      <c r="L34" s="230"/>
      <c r="M34" s="230"/>
      <c r="N34" s="230"/>
      <c r="O34" s="230"/>
      <c r="P34" s="230"/>
      <c r="Q34" s="230"/>
      <c r="R34" s="230"/>
      <c r="S34" s="230"/>
      <c r="T34" s="230"/>
      <c r="U34" s="230"/>
      <c r="V34" s="230"/>
      <c r="W34" s="230"/>
      <c r="X34" s="230"/>
      <c r="Y34" s="230"/>
      <c r="Z34" s="230"/>
      <c r="AA34" s="231"/>
      <c r="AB34" s="11"/>
      <c r="AC34" s="11"/>
    </row>
    <row r="35" spans="1:29" ht="10.5" customHeight="1">
      <c r="A35" s="11"/>
      <c r="B35" s="11"/>
      <c r="C35" s="11"/>
      <c r="D35" s="232"/>
      <c r="E35" s="233"/>
      <c r="F35" s="233"/>
      <c r="G35" s="233"/>
      <c r="H35" s="233"/>
      <c r="I35" s="233"/>
      <c r="J35" s="233"/>
      <c r="K35" s="233"/>
      <c r="L35" s="233"/>
      <c r="M35" s="233"/>
      <c r="N35" s="233"/>
      <c r="O35" s="233"/>
      <c r="P35" s="233"/>
      <c r="Q35" s="233"/>
      <c r="R35" s="233"/>
      <c r="S35" s="233"/>
      <c r="T35" s="233"/>
      <c r="U35" s="233"/>
      <c r="V35" s="233"/>
      <c r="W35" s="233"/>
      <c r="X35" s="233"/>
      <c r="Y35" s="233"/>
      <c r="Z35" s="233"/>
      <c r="AA35" s="234"/>
      <c r="AB35" s="11"/>
      <c r="AC35" s="11"/>
    </row>
    <row r="36" spans="1:29" ht="10.5" customHeight="1">
      <c r="A36" s="11"/>
      <c r="B36" s="11"/>
      <c r="C36" s="11"/>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7"/>
      <c r="AB36" s="11"/>
      <c r="AC36" s="11"/>
    </row>
    <row r="37" spans="1:29" ht="10.5" customHeight="1">
      <c r="A37" s="11"/>
      <c r="B37" s="11"/>
      <c r="C37" s="11"/>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40"/>
      <c r="AB37" s="11"/>
      <c r="AC37" s="11"/>
    </row>
    <row r="38" spans="1:29" ht="10.5" customHeight="1">
      <c r="A38" s="11"/>
      <c r="B38" s="11"/>
      <c r="C38" s="11"/>
      <c r="D38" s="269" t="s">
        <v>394</v>
      </c>
      <c r="E38" s="270"/>
      <c r="F38" s="270"/>
      <c r="G38" s="270"/>
      <c r="H38" s="270"/>
      <c r="I38" s="270"/>
      <c r="J38" s="270"/>
      <c r="K38" s="270"/>
      <c r="L38" s="270"/>
      <c r="M38" s="270"/>
      <c r="N38" s="270"/>
      <c r="O38" s="270"/>
      <c r="P38" s="270"/>
      <c r="Q38" s="270"/>
      <c r="R38" s="270"/>
      <c r="S38" s="270"/>
      <c r="T38" s="270"/>
      <c r="U38" s="270"/>
      <c r="V38" s="270"/>
      <c r="W38" s="270"/>
      <c r="X38" s="270"/>
      <c r="Y38" s="270"/>
      <c r="Z38" s="270"/>
      <c r="AA38" s="271"/>
      <c r="AB38" s="11"/>
      <c r="AC38" s="11"/>
    </row>
    <row r="39" spans="1:29" ht="10.5" customHeight="1">
      <c r="A39" s="11"/>
      <c r="B39" s="11"/>
      <c r="C39" s="11"/>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4"/>
      <c r="AB39" s="11"/>
      <c r="AC39" s="11"/>
    </row>
    <row r="40" spans="1:29" ht="10.5" customHeight="1">
      <c r="A40" s="11"/>
      <c r="B40" s="11"/>
      <c r="C40" s="11"/>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7"/>
      <c r="AB40" s="11"/>
      <c r="AC40" s="11"/>
    </row>
    <row r="41" spans="1:29" ht="10.5" customHeight="1">
      <c r="A41" s="11"/>
      <c r="B41" s="11"/>
      <c r="C41" s="11"/>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8"/>
      <c r="AB41" s="11"/>
      <c r="AC41" s="11"/>
    </row>
    <row r="42" spans="1:29" ht="10.5" customHeight="1">
      <c r="A42" s="11"/>
      <c r="B42" s="11"/>
      <c r="C42" s="11"/>
      <c r="D42" s="278" t="s">
        <v>420</v>
      </c>
      <c r="E42" s="279"/>
      <c r="F42" s="279"/>
      <c r="G42" s="279"/>
      <c r="H42" s="279"/>
      <c r="I42" s="279"/>
      <c r="J42" s="279"/>
      <c r="K42" s="279"/>
      <c r="L42" s="279"/>
      <c r="M42" s="279"/>
      <c r="N42" s="279"/>
      <c r="O42" s="279"/>
      <c r="P42" s="279"/>
      <c r="Q42" s="279"/>
      <c r="R42" s="279"/>
      <c r="S42" s="279"/>
      <c r="T42" s="279"/>
      <c r="U42" s="279"/>
      <c r="V42" s="279"/>
      <c r="W42" s="279"/>
      <c r="X42" s="279"/>
      <c r="Y42" s="279"/>
      <c r="Z42" s="279"/>
      <c r="AA42" s="280"/>
      <c r="AB42" s="11"/>
      <c r="AC42" s="11"/>
    </row>
    <row r="43" spans="1:29" ht="10.5" customHeight="1">
      <c r="A43" s="11"/>
      <c r="B43" s="11"/>
      <c r="C43" s="11"/>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3"/>
      <c r="AB43" s="11"/>
      <c r="AC43" s="11"/>
    </row>
    <row r="44" spans="1:29" ht="10.5" customHeight="1">
      <c r="A44" s="11"/>
      <c r="B44" s="11"/>
      <c r="C44" s="11"/>
      <c r="D44" s="284"/>
      <c r="E44" s="285"/>
      <c r="F44" s="285"/>
      <c r="G44" s="285"/>
      <c r="H44" s="285"/>
      <c r="I44" s="285"/>
      <c r="J44" s="285"/>
      <c r="K44" s="285"/>
      <c r="L44" s="285"/>
      <c r="M44" s="285"/>
      <c r="N44" s="285"/>
      <c r="O44" s="285"/>
      <c r="P44" s="285"/>
      <c r="Q44" s="285"/>
      <c r="R44" s="285"/>
      <c r="S44" s="285"/>
      <c r="T44" s="285"/>
      <c r="U44" s="285"/>
      <c r="V44" s="285"/>
      <c r="W44" s="285"/>
      <c r="X44" s="285"/>
      <c r="Y44" s="285"/>
      <c r="Z44" s="285"/>
      <c r="AA44" s="286"/>
      <c r="AB44" s="11"/>
      <c r="AC44" s="11"/>
    </row>
    <row r="45" spans="1:29" ht="10.5" customHeight="1">
      <c r="A45" s="11"/>
      <c r="B45" s="11"/>
      <c r="C45" s="11"/>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8"/>
      <c r="AB45" s="11"/>
      <c r="AC45" s="11"/>
    </row>
    <row r="46" spans="1:29" ht="10.5" customHeight="1">
      <c r="A46" s="11"/>
      <c r="B46" s="11"/>
      <c r="C46" s="11"/>
      <c r="D46" s="287" t="s">
        <v>141</v>
      </c>
      <c r="E46" s="288"/>
      <c r="F46" s="288"/>
      <c r="G46" s="288"/>
      <c r="H46" s="288"/>
      <c r="I46" s="288"/>
      <c r="J46" s="288"/>
      <c r="K46" s="288"/>
      <c r="L46" s="288"/>
      <c r="M46" s="288"/>
      <c r="N46" s="288"/>
      <c r="O46" s="288"/>
      <c r="P46" s="288"/>
      <c r="Q46" s="288"/>
      <c r="R46" s="288"/>
      <c r="S46" s="288"/>
      <c r="T46" s="288"/>
      <c r="U46" s="288"/>
      <c r="V46" s="288"/>
      <c r="W46" s="288"/>
      <c r="X46" s="288"/>
      <c r="Y46" s="288"/>
      <c r="Z46" s="288"/>
      <c r="AA46" s="289"/>
      <c r="AB46" s="11"/>
      <c r="AC46" s="11"/>
    </row>
    <row r="47" spans="1:29" ht="10.5" customHeight="1">
      <c r="A47" s="11"/>
      <c r="B47" s="11"/>
      <c r="C47" s="11"/>
      <c r="D47" s="290"/>
      <c r="E47" s="291"/>
      <c r="F47" s="291"/>
      <c r="G47" s="291"/>
      <c r="H47" s="291"/>
      <c r="I47" s="291"/>
      <c r="J47" s="291"/>
      <c r="K47" s="291"/>
      <c r="L47" s="291"/>
      <c r="M47" s="291"/>
      <c r="N47" s="291"/>
      <c r="O47" s="291"/>
      <c r="P47" s="291"/>
      <c r="Q47" s="291"/>
      <c r="R47" s="291"/>
      <c r="S47" s="291"/>
      <c r="T47" s="291"/>
      <c r="U47" s="291"/>
      <c r="V47" s="291"/>
      <c r="W47" s="291"/>
      <c r="X47" s="291"/>
      <c r="Y47" s="291"/>
      <c r="Z47" s="291"/>
      <c r="AA47" s="292"/>
      <c r="AB47" s="11"/>
      <c r="AC47" s="11"/>
    </row>
    <row r="48" spans="1:29" ht="10.5" customHeight="1">
      <c r="A48" s="11"/>
      <c r="B48" s="11"/>
      <c r="C48" s="11"/>
      <c r="D48" s="293"/>
      <c r="E48" s="294"/>
      <c r="F48" s="294"/>
      <c r="G48" s="294"/>
      <c r="H48" s="294"/>
      <c r="I48" s="294"/>
      <c r="J48" s="294"/>
      <c r="K48" s="294"/>
      <c r="L48" s="294"/>
      <c r="M48" s="294"/>
      <c r="N48" s="294"/>
      <c r="O48" s="294"/>
      <c r="P48" s="294"/>
      <c r="Q48" s="294"/>
      <c r="R48" s="294"/>
      <c r="S48" s="294"/>
      <c r="T48" s="294"/>
      <c r="U48" s="294"/>
      <c r="V48" s="294"/>
      <c r="W48" s="294"/>
      <c r="X48" s="294"/>
      <c r="Y48" s="294"/>
      <c r="Z48" s="294"/>
      <c r="AA48" s="295"/>
      <c r="AB48" s="11"/>
      <c r="AC48" s="11"/>
    </row>
    <row r="49" spans="1:29" ht="10.5" customHeight="1">
      <c r="A49" s="11"/>
      <c r="B49" s="11"/>
      <c r="C49" s="11"/>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6"/>
      <c r="AB49" s="11"/>
      <c r="AC49" s="11"/>
    </row>
    <row r="50" spans="1:29" ht="10.5" customHeight="1">
      <c r="A50" s="11"/>
      <c r="B50" s="11"/>
      <c r="C50" s="11"/>
      <c r="D50" s="245" t="s">
        <v>1862</v>
      </c>
      <c r="E50" s="246"/>
      <c r="F50" s="246"/>
      <c r="G50" s="246"/>
      <c r="H50" s="246"/>
      <c r="I50" s="246"/>
      <c r="J50" s="246"/>
      <c r="K50" s="246"/>
      <c r="L50" s="246"/>
      <c r="M50" s="246"/>
      <c r="N50" s="246"/>
      <c r="O50" s="246"/>
      <c r="P50" s="246"/>
      <c r="Q50" s="246"/>
      <c r="R50" s="246"/>
      <c r="S50" s="246"/>
      <c r="T50" s="246"/>
      <c r="U50" s="246"/>
      <c r="V50" s="246"/>
      <c r="W50" s="246"/>
      <c r="X50" s="246"/>
      <c r="Y50" s="246"/>
      <c r="Z50" s="246"/>
      <c r="AA50" s="247"/>
      <c r="AB50" s="11"/>
      <c r="AC50" s="11"/>
    </row>
    <row r="51" spans="1:29" ht="10.5" customHeight="1">
      <c r="A51" s="11"/>
      <c r="B51" s="11"/>
      <c r="C51" s="11"/>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50"/>
      <c r="AB51" s="11"/>
      <c r="AC51" s="11"/>
    </row>
    <row r="52" spans="1:29" ht="10.5" customHeight="1">
      <c r="A52" s="11"/>
      <c r="B52" s="11"/>
      <c r="C52" s="11"/>
      <c r="D52" s="251"/>
      <c r="E52" s="252"/>
      <c r="F52" s="252"/>
      <c r="G52" s="252"/>
      <c r="H52" s="252"/>
      <c r="I52" s="252"/>
      <c r="J52" s="252"/>
      <c r="K52" s="252"/>
      <c r="L52" s="252"/>
      <c r="M52" s="252"/>
      <c r="N52" s="252"/>
      <c r="O52" s="252"/>
      <c r="P52" s="252"/>
      <c r="Q52" s="252"/>
      <c r="R52" s="252"/>
      <c r="S52" s="252"/>
      <c r="T52" s="252"/>
      <c r="U52" s="252"/>
      <c r="V52" s="252"/>
      <c r="W52" s="252"/>
      <c r="X52" s="252"/>
      <c r="Y52" s="252"/>
      <c r="Z52" s="252"/>
      <c r="AA52" s="253"/>
      <c r="AB52" s="11"/>
      <c r="AC52" s="11"/>
    </row>
    <row r="53" spans="1:29" ht="10.5" customHeight="1">
      <c r="A53" s="11"/>
      <c r="B53" s="11"/>
      <c r="C53" s="11"/>
      <c r="D53" s="254"/>
      <c r="E53" s="255"/>
      <c r="F53" s="255"/>
      <c r="G53" s="255"/>
      <c r="H53" s="255"/>
      <c r="I53" s="255"/>
      <c r="J53" s="255"/>
      <c r="K53" s="255"/>
      <c r="L53" s="255"/>
      <c r="M53" s="255"/>
      <c r="N53" s="255"/>
      <c r="O53" s="255"/>
      <c r="P53" s="255"/>
      <c r="Q53" s="255"/>
      <c r="R53" s="255"/>
      <c r="S53" s="255"/>
      <c r="T53" s="255"/>
      <c r="U53" s="255"/>
      <c r="V53" s="255"/>
      <c r="W53" s="255"/>
      <c r="X53" s="255"/>
      <c r="Y53" s="255"/>
      <c r="Z53" s="255"/>
      <c r="AA53" s="256"/>
      <c r="AB53" s="11"/>
      <c r="AC53" s="11"/>
    </row>
    <row r="54" spans="1:29" ht="10.5" customHeight="1">
      <c r="A54" s="11"/>
      <c r="B54" s="11"/>
      <c r="C54" s="11"/>
      <c r="D54" s="257" t="s">
        <v>352</v>
      </c>
      <c r="E54" s="258"/>
      <c r="F54" s="258"/>
      <c r="G54" s="258"/>
      <c r="H54" s="258"/>
      <c r="I54" s="258"/>
      <c r="J54" s="258"/>
      <c r="K54" s="258"/>
      <c r="L54" s="258"/>
      <c r="M54" s="258"/>
      <c r="N54" s="258"/>
      <c r="O54" s="258"/>
      <c r="P54" s="258"/>
      <c r="Q54" s="258"/>
      <c r="R54" s="258"/>
      <c r="S54" s="258"/>
      <c r="T54" s="258"/>
      <c r="U54" s="258"/>
      <c r="V54" s="258"/>
      <c r="W54" s="258"/>
      <c r="X54" s="258"/>
      <c r="Y54" s="258"/>
      <c r="Z54" s="258"/>
      <c r="AA54" s="259"/>
      <c r="AB54" s="11"/>
      <c r="AC54" s="11"/>
    </row>
    <row r="55" spans="1:29" ht="10.5" customHeight="1">
      <c r="A55" s="11"/>
      <c r="B55" s="11"/>
      <c r="C55" s="11"/>
      <c r="D55" s="260"/>
      <c r="E55" s="261"/>
      <c r="F55" s="261"/>
      <c r="G55" s="261"/>
      <c r="H55" s="261"/>
      <c r="I55" s="261"/>
      <c r="J55" s="261"/>
      <c r="K55" s="261"/>
      <c r="L55" s="261"/>
      <c r="M55" s="261"/>
      <c r="N55" s="261"/>
      <c r="O55" s="261"/>
      <c r="P55" s="261"/>
      <c r="Q55" s="261"/>
      <c r="R55" s="261"/>
      <c r="S55" s="261"/>
      <c r="T55" s="261"/>
      <c r="U55" s="261"/>
      <c r="V55" s="261"/>
      <c r="W55" s="261"/>
      <c r="X55" s="261"/>
      <c r="Y55" s="261"/>
      <c r="Z55" s="261"/>
      <c r="AA55" s="262"/>
      <c r="AB55" s="11"/>
      <c r="AC55" s="11"/>
    </row>
    <row r="56" spans="1:29" ht="10.5" customHeight="1">
      <c r="A56" s="11"/>
      <c r="B56" s="11"/>
      <c r="C56" s="11"/>
      <c r="D56" s="263"/>
      <c r="E56" s="264"/>
      <c r="F56" s="264"/>
      <c r="G56" s="264"/>
      <c r="H56" s="264"/>
      <c r="I56" s="264"/>
      <c r="J56" s="264"/>
      <c r="K56" s="264"/>
      <c r="L56" s="264"/>
      <c r="M56" s="264"/>
      <c r="N56" s="264"/>
      <c r="O56" s="264"/>
      <c r="P56" s="264"/>
      <c r="Q56" s="264"/>
      <c r="R56" s="264"/>
      <c r="S56" s="264"/>
      <c r="T56" s="264"/>
      <c r="U56" s="264"/>
      <c r="V56" s="264"/>
      <c r="W56" s="264"/>
      <c r="X56" s="264"/>
      <c r="Y56" s="264"/>
      <c r="Z56" s="264"/>
      <c r="AA56" s="265"/>
      <c r="AB56" s="11"/>
      <c r="AC56" s="11"/>
    </row>
    <row r="57" spans="1:29" ht="10.5" customHeight="1">
      <c r="A57" s="11"/>
      <c r="B57" s="11"/>
      <c r="C57" s="11"/>
      <c r="D57" s="266"/>
      <c r="E57" s="267"/>
      <c r="F57" s="267"/>
      <c r="G57" s="267"/>
      <c r="H57" s="267"/>
      <c r="I57" s="267"/>
      <c r="J57" s="267"/>
      <c r="K57" s="267"/>
      <c r="L57" s="267"/>
      <c r="M57" s="267"/>
      <c r="N57" s="267"/>
      <c r="O57" s="267"/>
      <c r="P57" s="267"/>
      <c r="Q57" s="267"/>
      <c r="R57" s="267"/>
      <c r="S57" s="267"/>
      <c r="T57" s="267"/>
      <c r="U57" s="267"/>
      <c r="V57" s="267"/>
      <c r="W57" s="267"/>
      <c r="X57" s="267"/>
      <c r="Y57" s="267"/>
      <c r="Z57" s="267"/>
      <c r="AA57" s="268"/>
      <c r="AB57" s="11"/>
      <c r="AC57" s="11"/>
    </row>
    <row r="58" spans="1:29" ht="10.5" customHeight="1">
      <c r="A58" s="11"/>
      <c r="B58" s="11"/>
      <c r="C58" s="11"/>
      <c r="D58" s="257" t="s">
        <v>353</v>
      </c>
      <c r="E58" s="258"/>
      <c r="F58" s="258"/>
      <c r="G58" s="258"/>
      <c r="H58" s="258"/>
      <c r="I58" s="258"/>
      <c r="J58" s="258"/>
      <c r="K58" s="258"/>
      <c r="L58" s="258"/>
      <c r="M58" s="258"/>
      <c r="N58" s="258"/>
      <c r="O58" s="258"/>
      <c r="P58" s="258"/>
      <c r="Q58" s="258"/>
      <c r="R58" s="258"/>
      <c r="S58" s="258"/>
      <c r="T58" s="258"/>
      <c r="U58" s="258"/>
      <c r="V58" s="258"/>
      <c r="W58" s="258"/>
      <c r="X58" s="258"/>
      <c r="Y58" s="258"/>
      <c r="Z58" s="258"/>
      <c r="AA58" s="259"/>
      <c r="AB58" s="11"/>
      <c r="AC58" s="11"/>
    </row>
    <row r="59" spans="1:29" ht="10.5" customHeight="1">
      <c r="A59" s="11"/>
      <c r="B59" s="11"/>
      <c r="C59" s="11"/>
      <c r="D59" s="260"/>
      <c r="E59" s="261"/>
      <c r="F59" s="261"/>
      <c r="G59" s="261"/>
      <c r="H59" s="261"/>
      <c r="I59" s="261"/>
      <c r="J59" s="261"/>
      <c r="K59" s="261"/>
      <c r="L59" s="261"/>
      <c r="M59" s="261"/>
      <c r="N59" s="261"/>
      <c r="O59" s="261"/>
      <c r="P59" s="261"/>
      <c r="Q59" s="261"/>
      <c r="R59" s="261"/>
      <c r="S59" s="261"/>
      <c r="T59" s="261"/>
      <c r="U59" s="261"/>
      <c r="V59" s="261"/>
      <c r="W59" s="261"/>
      <c r="X59" s="261"/>
      <c r="Y59" s="261"/>
      <c r="Z59" s="261"/>
      <c r="AA59" s="262"/>
      <c r="AB59" s="11"/>
      <c r="AC59" s="11"/>
    </row>
    <row r="60" spans="1:29" ht="10.5" customHeight="1">
      <c r="A60" s="11"/>
      <c r="B60" s="11"/>
      <c r="C60" s="11"/>
      <c r="D60" s="263"/>
      <c r="E60" s="264"/>
      <c r="F60" s="264"/>
      <c r="G60" s="264"/>
      <c r="H60" s="264"/>
      <c r="I60" s="264"/>
      <c r="J60" s="264"/>
      <c r="K60" s="264"/>
      <c r="L60" s="264"/>
      <c r="M60" s="264"/>
      <c r="N60" s="264"/>
      <c r="O60" s="264"/>
      <c r="P60" s="264"/>
      <c r="Q60" s="264"/>
      <c r="R60" s="264"/>
      <c r="S60" s="264"/>
      <c r="T60" s="264"/>
      <c r="U60" s="264"/>
      <c r="V60" s="264"/>
      <c r="W60" s="264"/>
      <c r="X60" s="264"/>
      <c r="Y60" s="264"/>
      <c r="Z60" s="264"/>
      <c r="AA60" s="265"/>
      <c r="AB60" s="11"/>
      <c r="AC60" s="11"/>
    </row>
    <row r="61" spans="1:29" ht="10.5" customHeight="1">
      <c r="A61" s="11"/>
      <c r="B61" s="11"/>
      <c r="C61" s="11"/>
      <c r="D61" s="254"/>
      <c r="E61" s="255"/>
      <c r="F61" s="255"/>
      <c r="G61" s="255"/>
      <c r="H61" s="255"/>
      <c r="I61" s="255"/>
      <c r="J61" s="255"/>
      <c r="K61" s="255"/>
      <c r="L61" s="255"/>
      <c r="M61" s="255"/>
      <c r="N61" s="255"/>
      <c r="O61" s="255"/>
      <c r="P61" s="255"/>
      <c r="Q61" s="255"/>
      <c r="R61" s="255"/>
      <c r="S61" s="255"/>
      <c r="T61" s="255"/>
      <c r="U61" s="255"/>
      <c r="V61" s="255"/>
      <c r="W61" s="255"/>
      <c r="X61" s="255"/>
      <c r="Y61" s="255"/>
      <c r="Z61" s="255"/>
      <c r="AA61" s="256"/>
      <c r="AB61" s="11"/>
      <c r="AC61" s="11"/>
    </row>
    <row r="62" spans="1:29" ht="10.5" customHeight="1">
      <c r="A62" s="11"/>
      <c r="B62" s="11"/>
      <c r="C62" s="11"/>
      <c r="D62" s="320" t="s">
        <v>1877</v>
      </c>
      <c r="E62" s="321"/>
      <c r="F62" s="321"/>
      <c r="G62" s="321"/>
      <c r="H62" s="321"/>
      <c r="I62" s="321"/>
      <c r="J62" s="321"/>
      <c r="K62" s="321"/>
      <c r="L62" s="321"/>
      <c r="M62" s="321"/>
      <c r="N62" s="321"/>
      <c r="O62" s="321"/>
      <c r="P62" s="321"/>
      <c r="Q62" s="321"/>
      <c r="R62" s="321"/>
      <c r="S62" s="321"/>
      <c r="T62" s="321"/>
      <c r="U62" s="321"/>
      <c r="V62" s="321"/>
      <c r="W62" s="321"/>
      <c r="X62" s="321"/>
      <c r="Y62" s="321"/>
      <c r="Z62" s="321"/>
      <c r="AA62" s="322"/>
      <c r="AB62" s="11"/>
      <c r="AC62" s="11"/>
    </row>
    <row r="63" spans="1:29" ht="10.5" customHeight="1">
      <c r="A63" s="11"/>
      <c r="B63" s="11"/>
      <c r="C63" s="11"/>
      <c r="D63" s="323"/>
      <c r="E63" s="324"/>
      <c r="F63" s="324"/>
      <c r="G63" s="324"/>
      <c r="H63" s="324"/>
      <c r="I63" s="324"/>
      <c r="J63" s="324"/>
      <c r="K63" s="324"/>
      <c r="L63" s="324"/>
      <c r="M63" s="324"/>
      <c r="N63" s="324"/>
      <c r="O63" s="324"/>
      <c r="P63" s="324"/>
      <c r="Q63" s="324"/>
      <c r="R63" s="324"/>
      <c r="S63" s="324"/>
      <c r="T63" s="324"/>
      <c r="U63" s="324"/>
      <c r="V63" s="324"/>
      <c r="W63" s="324"/>
      <c r="X63" s="324"/>
      <c r="Y63" s="324"/>
      <c r="Z63" s="324"/>
      <c r="AA63" s="325"/>
      <c r="AB63" s="11"/>
      <c r="AC63" s="11"/>
    </row>
    <row r="64" spans="1:29" ht="10.5" customHeight="1">
      <c r="A64" s="11"/>
      <c r="B64" s="11"/>
      <c r="C64" s="11"/>
      <c r="D64" s="326"/>
      <c r="E64" s="327"/>
      <c r="F64" s="327"/>
      <c r="G64" s="327"/>
      <c r="H64" s="327"/>
      <c r="I64" s="327"/>
      <c r="J64" s="327"/>
      <c r="K64" s="327"/>
      <c r="L64" s="327"/>
      <c r="M64" s="327"/>
      <c r="N64" s="327"/>
      <c r="O64" s="327"/>
      <c r="P64" s="327"/>
      <c r="Q64" s="327"/>
      <c r="R64" s="327"/>
      <c r="S64" s="327"/>
      <c r="T64" s="327"/>
      <c r="U64" s="327"/>
      <c r="V64" s="327"/>
      <c r="W64" s="327"/>
      <c r="X64" s="327"/>
      <c r="Y64" s="327"/>
      <c r="Z64" s="327"/>
      <c r="AA64" s="328"/>
      <c r="AB64" s="11"/>
      <c r="AC64" s="11"/>
    </row>
    <row r="65" spans="1:29" ht="10.5" customHeight="1">
      <c r="A65" s="11"/>
      <c r="B65" s="11"/>
      <c r="C65" s="11"/>
      <c r="D65" s="254"/>
      <c r="E65" s="255"/>
      <c r="F65" s="255"/>
      <c r="G65" s="255"/>
      <c r="H65" s="255"/>
      <c r="I65" s="255"/>
      <c r="J65" s="255"/>
      <c r="K65" s="255"/>
      <c r="L65" s="255"/>
      <c r="M65" s="255"/>
      <c r="N65" s="255"/>
      <c r="O65" s="255"/>
      <c r="P65" s="255"/>
      <c r="Q65" s="255"/>
      <c r="R65" s="255"/>
      <c r="S65" s="255"/>
      <c r="T65" s="255"/>
      <c r="U65" s="255"/>
      <c r="V65" s="255"/>
      <c r="W65" s="255"/>
      <c r="X65" s="255"/>
      <c r="Y65" s="255"/>
      <c r="Z65" s="255"/>
      <c r="AA65" s="256"/>
      <c r="AB65" s="11"/>
      <c r="AC65" s="11"/>
    </row>
    <row r="66" spans="1:29" ht="10.5" customHeight="1">
      <c r="A66" s="11"/>
      <c r="B66" s="11"/>
      <c r="C66" s="11"/>
      <c r="D66" s="245" t="s">
        <v>422</v>
      </c>
      <c r="E66" s="246"/>
      <c r="F66" s="246"/>
      <c r="G66" s="246"/>
      <c r="H66" s="246"/>
      <c r="I66" s="246"/>
      <c r="J66" s="246"/>
      <c r="K66" s="246"/>
      <c r="L66" s="246"/>
      <c r="M66" s="246"/>
      <c r="N66" s="246"/>
      <c r="O66" s="246"/>
      <c r="P66" s="246"/>
      <c r="Q66" s="246"/>
      <c r="R66" s="246"/>
      <c r="S66" s="246"/>
      <c r="T66" s="246"/>
      <c r="U66" s="246"/>
      <c r="V66" s="246"/>
      <c r="W66" s="246"/>
      <c r="X66" s="246"/>
      <c r="Y66" s="246"/>
      <c r="Z66" s="246"/>
      <c r="AA66" s="247"/>
      <c r="AB66" s="11"/>
      <c r="AC66" s="11"/>
    </row>
    <row r="67" spans="1:29" ht="10.5" customHeight="1">
      <c r="A67" s="11"/>
      <c r="B67" s="11"/>
      <c r="C67" s="11"/>
      <c r="D67" s="248"/>
      <c r="E67" s="249"/>
      <c r="F67" s="249"/>
      <c r="G67" s="249"/>
      <c r="H67" s="249"/>
      <c r="I67" s="249"/>
      <c r="J67" s="249"/>
      <c r="K67" s="249"/>
      <c r="L67" s="249"/>
      <c r="M67" s="249"/>
      <c r="N67" s="249"/>
      <c r="O67" s="249"/>
      <c r="P67" s="249"/>
      <c r="Q67" s="249"/>
      <c r="R67" s="249"/>
      <c r="S67" s="249"/>
      <c r="T67" s="249"/>
      <c r="U67" s="249"/>
      <c r="V67" s="249"/>
      <c r="W67" s="249"/>
      <c r="X67" s="249"/>
      <c r="Y67" s="249"/>
      <c r="Z67" s="249"/>
      <c r="AA67" s="250"/>
      <c r="AB67" s="11"/>
      <c r="AC67" s="11"/>
    </row>
    <row r="68" spans="1:29" ht="10.5" customHeight="1">
      <c r="A68" s="11"/>
      <c r="B68" s="11"/>
      <c r="C68" s="11"/>
      <c r="D68" s="251"/>
      <c r="E68" s="252"/>
      <c r="F68" s="252"/>
      <c r="G68" s="252"/>
      <c r="H68" s="252"/>
      <c r="I68" s="252"/>
      <c r="J68" s="252"/>
      <c r="K68" s="252"/>
      <c r="L68" s="252"/>
      <c r="M68" s="252"/>
      <c r="N68" s="252"/>
      <c r="O68" s="252"/>
      <c r="P68" s="252"/>
      <c r="Q68" s="252"/>
      <c r="R68" s="252"/>
      <c r="S68" s="252"/>
      <c r="T68" s="252"/>
      <c r="U68" s="252"/>
      <c r="V68" s="252"/>
      <c r="W68" s="252"/>
      <c r="X68" s="252"/>
      <c r="Y68" s="252"/>
      <c r="Z68" s="252"/>
      <c r="AA68" s="253"/>
      <c r="AB68" s="11"/>
      <c r="AC68" s="11"/>
    </row>
    <row r="69" spans="1:29" ht="10.5" customHeight="1">
      <c r="A69" s="11"/>
      <c r="B69" s="11"/>
      <c r="C69" s="11"/>
      <c r="D69" s="28" t="s">
        <v>93</v>
      </c>
      <c r="E69" s="13" t="s">
        <v>93</v>
      </c>
      <c r="F69" s="13" t="s">
        <v>93</v>
      </c>
      <c r="G69" s="13" t="s">
        <v>93</v>
      </c>
      <c r="H69" s="13" t="s">
        <v>93</v>
      </c>
      <c r="I69" s="13" t="s">
        <v>93</v>
      </c>
      <c r="J69" s="13" t="s">
        <v>93</v>
      </c>
      <c r="K69" s="13" t="s">
        <v>93</v>
      </c>
      <c r="L69" s="13" t="s">
        <v>93</v>
      </c>
      <c r="M69" s="13" t="s">
        <v>93</v>
      </c>
      <c r="N69" s="13" t="s">
        <v>93</v>
      </c>
      <c r="O69" s="13" t="s">
        <v>93</v>
      </c>
      <c r="P69" s="13" t="s">
        <v>93</v>
      </c>
      <c r="Q69" s="13" t="s">
        <v>93</v>
      </c>
      <c r="R69" s="13" t="s">
        <v>93</v>
      </c>
      <c r="S69" s="13" t="s">
        <v>93</v>
      </c>
      <c r="T69" s="13" t="s">
        <v>93</v>
      </c>
      <c r="U69" s="13" t="s">
        <v>93</v>
      </c>
      <c r="V69" s="13" t="s">
        <v>93</v>
      </c>
      <c r="W69" s="13" t="s">
        <v>93</v>
      </c>
      <c r="X69" s="13" t="s">
        <v>93</v>
      </c>
      <c r="Y69" s="13" t="s">
        <v>93</v>
      </c>
      <c r="Z69" s="13" t="s">
        <v>93</v>
      </c>
      <c r="AA69" s="29" t="s">
        <v>93</v>
      </c>
      <c r="AB69" s="11"/>
      <c r="AC69" s="11"/>
    </row>
    <row r="70" spans="1:29" ht="1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row>
    <row r="75" spans="1:29">
      <c r="D75" s="33" t="s">
        <v>93</v>
      </c>
      <c r="E75" s="34" t="s">
        <v>93</v>
      </c>
      <c r="F75" s="34" t="s">
        <v>93</v>
      </c>
      <c r="G75" s="34" t="s">
        <v>93</v>
      </c>
      <c r="H75" s="34" t="s">
        <v>93</v>
      </c>
      <c r="I75" s="34" t="s">
        <v>93</v>
      </c>
      <c r="J75" s="34" t="s">
        <v>93</v>
      </c>
      <c r="K75" s="34" t="s">
        <v>93</v>
      </c>
      <c r="L75" s="34" t="s">
        <v>93</v>
      </c>
      <c r="M75" s="34" t="s">
        <v>93</v>
      </c>
      <c r="N75" s="34" t="s">
        <v>93</v>
      </c>
      <c r="O75" s="34" t="s">
        <v>93</v>
      </c>
      <c r="P75" s="34" t="s">
        <v>93</v>
      </c>
      <c r="Q75" s="34" t="s">
        <v>93</v>
      </c>
      <c r="R75" s="34" t="s">
        <v>93</v>
      </c>
      <c r="S75" s="34" t="s">
        <v>93</v>
      </c>
      <c r="T75" s="34" t="s">
        <v>93</v>
      </c>
      <c r="U75" s="34" t="s">
        <v>93</v>
      </c>
      <c r="V75" s="34" t="s">
        <v>93</v>
      </c>
      <c r="W75" s="34" t="s">
        <v>93</v>
      </c>
      <c r="X75" s="34" t="s">
        <v>93</v>
      </c>
      <c r="Y75" s="34" t="s">
        <v>93</v>
      </c>
      <c r="Z75" s="34" t="s">
        <v>93</v>
      </c>
      <c r="AA75" s="35" t="s">
        <v>93</v>
      </c>
    </row>
    <row r="76" spans="1:29" ht="11.25" customHeight="1">
      <c r="D76" s="257" t="s">
        <v>348</v>
      </c>
      <c r="E76" s="258"/>
      <c r="F76" s="258"/>
      <c r="G76" s="258"/>
      <c r="H76" s="258"/>
      <c r="I76" s="258"/>
      <c r="J76" s="258"/>
      <c r="K76" s="258"/>
      <c r="L76" s="258"/>
      <c r="M76" s="258"/>
      <c r="N76" s="258"/>
      <c r="O76" s="258"/>
      <c r="P76" s="258"/>
      <c r="Q76" s="258"/>
      <c r="R76" s="258"/>
      <c r="S76" s="258"/>
      <c r="T76" s="258"/>
      <c r="U76" s="258"/>
      <c r="V76" s="258"/>
      <c r="W76" s="258"/>
      <c r="X76" s="258"/>
      <c r="Y76" s="258"/>
      <c r="Z76" s="258"/>
      <c r="AA76" s="259"/>
    </row>
    <row r="77" spans="1:29" ht="11.25" customHeight="1">
      <c r="D77" s="260"/>
      <c r="E77" s="261"/>
      <c r="F77" s="261"/>
      <c r="G77" s="261"/>
      <c r="H77" s="261"/>
      <c r="I77" s="261"/>
      <c r="J77" s="261"/>
      <c r="K77" s="261"/>
      <c r="L77" s="261"/>
      <c r="M77" s="261"/>
      <c r="N77" s="261"/>
      <c r="O77" s="261"/>
      <c r="P77" s="261"/>
      <c r="Q77" s="261"/>
      <c r="R77" s="261"/>
      <c r="S77" s="261"/>
      <c r="T77" s="261"/>
      <c r="U77" s="261"/>
      <c r="V77" s="261"/>
      <c r="W77" s="261"/>
      <c r="X77" s="261"/>
      <c r="Y77" s="261"/>
      <c r="Z77" s="261"/>
      <c r="AA77" s="262"/>
    </row>
    <row r="78" spans="1:29" ht="11.25" customHeight="1">
      <c r="D78" s="263"/>
      <c r="E78" s="264"/>
      <c r="F78" s="264"/>
      <c r="G78" s="264"/>
      <c r="H78" s="264"/>
      <c r="I78" s="264"/>
      <c r="J78" s="264"/>
      <c r="K78" s="264"/>
      <c r="L78" s="264"/>
      <c r="M78" s="264"/>
      <c r="N78" s="264"/>
      <c r="O78" s="264"/>
      <c r="P78" s="264"/>
      <c r="Q78" s="264"/>
      <c r="R78" s="264"/>
      <c r="S78" s="264"/>
      <c r="T78" s="264"/>
      <c r="U78" s="264"/>
      <c r="V78" s="264"/>
      <c r="W78" s="264"/>
      <c r="X78" s="264"/>
      <c r="Y78" s="264"/>
      <c r="Z78" s="264"/>
      <c r="AA78" s="265"/>
    </row>
    <row r="79" spans="1:29" ht="13.5">
      <c r="D79" s="296"/>
      <c r="E79" s="297"/>
      <c r="F79" s="297"/>
      <c r="G79" s="297"/>
      <c r="H79" s="297"/>
      <c r="I79" s="297"/>
      <c r="J79" s="297"/>
      <c r="K79" s="297"/>
      <c r="L79" s="297"/>
      <c r="M79" s="297"/>
      <c r="N79" s="297"/>
      <c r="O79" s="297"/>
      <c r="P79" s="297"/>
      <c r="Q79" s="297"/>
      <c r="R79" s="297"/>
      <c r="S79" s="297"/>
      <c r="T79" s="297"/>
      <c r="U79" s="297"/>
      <c r="V79" s="297"/>
      <c r="W79" s="297"/>
      <c r="X79" s="297"/>
      <c r="Y79" s="297"/>
      <c r="Z79" s="297"/>
      <c r="AA79" s="298"/>
    </row>
    <row r="80" spans="1:29" ht="11.25" customHeight="1">
      <c r="D80" s="257" t="s">
        <v>349</v>
      </c>
      <c r="E80" s="258"/>
      <c r="F80" s="258"/>
      <c r="G80" s="258"/>
      <c r="H80" s="258"/>
      <c r="I80" s="258"/>
      <c r="J80" s="258"/>
      <c r="K80" s="258"/>
      <c r="L80" s="258"/>
      <c r="M80" s="258"/>
      <c r="N80" s="258"/>
      <c r="O80" s="258"/>
      <c r="P80" s="258"/>
      <c r="Q80" s="258"/>
      <c r="R80" s="258"/>
      <c r="S80" s="258"/>
      <c r="T80" s="258"/>
      <c r="U80" s="258"/>
      <c r="V80" s="258"/>
      <c r="W80" s="258"/>
      <c r="X80" s="258"/>
      <c r="Y80" s="258"/>
      <c r="Z80" s="258"/>
      <c r="AA80" s="259"/>
    </row>
    <row r="81" spans="4:27" ht="11.25" customHeight="1">
      <c r="D81" s="260"/>
      <c r="E81" s="261"/>
      <c r="F81" s="261"/>
      <c r="G81" s="261"/>
      <c r="H81" s="261"/>
      <c r="I81" s="261"/>
      <c r="J81" s="261"/>
      <c r="K81" s="261"/>
      <c r="L81" s="261"/>
      <c r="M81" s="261"/>
      <c r="N81" s="261"/>
      <c r="O81" s="261"/>
      <c r="P81" s="261"/>
      <c r="Q81" s="261"/>
      <c r="R81" s="261"/>
      <c r="S81" s="261"/>
      <c r="T81" s="261"/>
      <c r="U81" s="261"/>
      <c r="V81" s="261"/>
      <c r="W81" s="261"/>
      <c r="X81" s="261"/>
      <c r="Y81" s="261"/>
      <c r="Z81" s="261"/>
      <c r="AA81" s="262"/>
    </row>
    <row r="82" spans="4:27" ht="11.25" customHeight="1">
      <c r="D82" s="263"/>
      <c r="E82" s="264"/>
      <c r="F82" s="264"/>
      <c r="G82" s="264"/>
      <c r="H82" s="264"/>
      <c r="I82" s="264"/>
      <c r="J82" s="264"/>
      <c r="K82" s="264"/>
      <c r="L82" s="264"/>
      <c r="M82" s="264"/>
      <c r="N82" s="264"/>
      <c r="O82" s="264"/>
      <c r="P82" s="264"/>
      <c r="Q82" s="264"/>
      <c r="R82" s="264"/>
      <c r="S82" s="264"/>
      <c r="T82" s="264"/>
      <c r="U82" s="264"/>
      <c r="V82" s="264"/>
      <c r="W82" s="264"/>
      <c r="X82" s="264"/>
      <c r="Y82" s="264"/>
      <c r="Z82" s="264"/>
      <c r="AA82" s="265"/>
    </row>
    <row r="83" spans="4:27" ht="13.5">
      <c r="D83" s="296"/>
      <c r="E83" s="297"/>
      <c r="F83" s="297"/>
      <c r="G83" s="297"/>
      <c r="H83" s="297"/>
      <c r="I83" s="297"/>
      <c r="J83" s="297"/>
      <c r="K83" s="297"/>
      <c r="L83" s="297"/>
      <c r="M83" s="297"/>
      <c r="N83" s="297"/>
      <c r="O83" s="297"/>
      <c r="P83" s="297"/>
      <c r="Q83" s="297"/>
      <c r="R83" s="297"/>
      <c r="S83" s="297"/>
      <c r="T83" s="297"/>
      <c r="U83" s="297"/>
      <c r="V83" s="297"/>
      <c r="W83" s="297"/>
      <c r="X83" s="297"/>
      <c r="Y83" s="297"/>
      <c r="Z83" s="297"/>
      <c r="AA83" s="298"/>
    </row>
    <row r="84" spans="4:27" ht="11.25" customHeight="1">
      <c r="D84" s="299" t="s">
        <v>265</v>
      </c>
      <c r="E84" s="300"/>
      <c r="F84" s="300"/>
      <c r="G84" s="300"/>
      <c r="H84" s="300"/>
      <c r="I84" s="300"/>
      <c r="J84" s="300"/>
      <c r="K84" s="300"/>
      <c r="L84" s="300"/>
      <c r="M84" s="300"/>
      <c r="N84" s="300"/>
      <c r="O84" s="300"/>
      <c r="P84" s="300"/>
      <c r="Q84" s="300"/>
      <c r="R84" s="300"/>
      <c r="S84" s="300"/>
      <c r="T84" s="300"/>
      <c r="U84" s="300"/>
      <c r="V84" s="300"/>
      <c r="W84" s="300"/>
      <c r="X84" s="300"/>
      <c r="Y84" s="300"/>
      <c r="Z84" s="300"/>
      <c r="AA84" s="301"/>
    </row>
    <row r="85" spans="4:27" ht="11.25" customHeight="1">
      <c r="D85" s="302"/>
      <c r="E85" s="303"/>
      <c r="F85" s="303"/>
      <c r="G85" s="303"/>
      <c r="H85" s="303"/>
      <c r="I85" s="303"/>
      <c r="J85" s="303"/>
      <c r="K85" s="303"/>
      <c r="L85" s="303"/>
      <c r="M85" s="303"/>
      <c r="N85" s="303"/>
      <c r="O85" s="303"/>
      <c r="P85" s="303"/>
      <c r="Q85" s="303"/>
      <c r="R85" s="303"/>
      <c r="S85" s="303"/>
      <c r="T85" s="303"/>
      <c r="U85" s="303"/>
      <c r="V85" s="303"/>
      <c r="W85" s="303"/>
      <c r="X85" s="303"/>
      <c r="Y85" s="303"/>
      <c r="Z85" s="303"/>
      <c r="AA85" s="304"/>
    </row>
    <row r="86" spans="4:27" ht="11.25" customHeight="1">
      <c r="D86" s="302"/>
      <c r="E86" s="303"/>
      <c r="F86" s="303"/>
      <c r="G86" s="303"/>
      <c r="H86" s="303"/>
      <c r="I86" s="303"/>
      <c r="J86" s="303"/>
      <c r="K86" s="303"/>
      <c r="L86" s="303"/>
      <c r="M86" s="303"/>
      <c r="N86" s="303"/>
      <c r="O86" s="303"/>
      <c r="P86" s="303"/>
      <c r="Q86" s="303"/>
      <c r="R86" s="303"/>
      <c r="S86" s="303"/>
      <c r="T86" s="303"/>
      <c r="U86" s="303"/>
      <c r="V86" s="303"/>
      <c r="W86" s="303"/>
      <c r="X86" s="303"/>
      <c r="Y86" s="303"/>
      <c r="Z86" s="303"/>
      <c r="AA86" s="304"/>
    </row>
    <row r="87" spans="4:27">
      <c r="D87" s="344" t="s">
        <v>211</v>
      </c>
      <c r="E87" s="345"/>
      <c r="F87" s="345"/>
      <c r="G87" s="345"/>
      <c r="H87" s="345"/>
      <c r="I87" s="345"/>
      <c r="J87" s="345"/>
      <c r="K87" s="345"/>
      <c r="L87" s="345"/>
      <c r="M87" s="345"/>
      <c r="N87" s="345"/>
      <c r="O87" s="345"/>
      <c r="P87" s="345"/>
      <c r="Q87" s="345"/>
      <c r="R87" s="345"/>
      <c r="S87" s="345"/>
      <c r="T87" s="345"/>
      <c r="U87" s="345"/>
      <c r="V87" s="345"/>
      <c r="W87" s="345"/>
      <c r="X87" s="345"/>
      <c r="Y87" s="345"/>
      <c r="Z87" s="345"/>
      <c r="AA87" s="346"/>
    </row>
    <row r="88" spans="4:27" ht="11.25" customHeight="1">
      <c r="D88" s="302"/>
      <c r="E88" s="303"/>
      <c r="F88" s="303"/>
      <c r="G88" s="303"/>
      <c r="H88" s="303"/>
      <c r="I88" s="303"/>
      <c r="J88" s="303"/>
      <c r="K88" s="303"/>
      <c r="L88" s="303"/>
      <c r="M88" s="303"/>
      <c r="N88" s="303"/>
      <c r="O88" s="303"/>
      <c r="P88" s="303"/>
      <c r="Q88" s="303"/>
      <c r="R88" s="303"/>
      <c r="S88" s="303"/>
      <c r="T88" s="303"/>
      <c r="U88" s="303"/>
      <c r="V88" s="303"/>
      <c r="W88" s="303"/>
      <c r="X88" s="303"/>
      <c r="Y88" s="303"/>
      <c r="Z88" s="303"/>
      <c r="AA88" s="304"/>
    </row>
    <row r="89" spans="4:27" ht="11.25" customHeight="1">
      <c r="D89" s="305"/>
      <c r="E89" s="306"/>
      <c r="F89" s="306"/>
      <c r="G89" s="306"/>
      <c r="H89" s="306"/>
      <c r="I89" s="306"/>
      <c r="J89" s="306"/>
      <c r="K89" s="306"/>
      <c r="L89" s="306"/>
      <c r="M89" s="306"/>
      <c r="N89" s="306"/>
      <c r="O89" s="306"/>
      <c r="P89" s="306"/>
      <c r="Q89" s="306"/>
      <c r="R89" s="306"/>
      <c r="S89" s="306"/>
      <c r="T89" s="306"/>
      <c r="U89" s="306"/>
      <c r="V89" s="306"/>
      <c r="W89" s="306"/>
      <c r="X89" s="306"/>
      <c r="Y89" s="306"/>
      <c r="Z89" s="306"/>
      <c r="AA89" s="307"/>
    </row>
    <row r="90" spans="4:27" ht="11.25" customHeight="1">
      <c r="D90" s="296"/>
      <c r="E90" s="297"/>
      <c r="F90" s="297"/>
      <c r="G90" s="297"/>
      <c r="H90" s="297"/>
      <c r="I90" s="297"/>
      <c r="J90" s="297"/>
      <c r="K90" s="297"/>
      <c r="L90" s="297"/>
      <c r="M90" s="297"/>
      <c r="N90" s="297"/>
      <c r="O90" s="297"/>
      <c r="P90" s="297"/>
      <c r="Q90" s="297"/>
      <c r="R90" s="297"/>
      <c r="S90" s="297"/>
      <c r="T90" s="297"/>
      <c r="U90" s="297"/>
      <c r="V90" s="297"/>
      <c r="W90" s="297"/>
      <c r="X90" s="297"/>
      <c r="Y90" s="297"/>
      <c r="Z90" s="297"/>
      <c r="AA90" s="298"/>
    </row>
    <row r="91" spans="4:27" ht="11.25" customHeight="1">
      <c r="D91" s="308" t="s">
        <v>212</v>
      </c>
      <c r="E91" s="309"/>
      <c r="F91" s="309"/>
      <c r="G91" s="309"/>
      <c r="H91" s="309"/>
      <c r="I91" s="309"/>
      <c r="J91" s="309"/>
      <c r="K91" s="309"/>
      <c r="L91" s="309"/>
      <c r="M91" s="309"/>
      <c r="N91" s="309"/>
      <c r="O91" s="309"/>
      <c r="P91" s="309"/>
      <c r="Q91" s="309"/>
      <c r="R91" s="309"/>
      <c r="S91" s="309"/>
      <c r="T91" s="309"/>
      <c r="U91" s="309"/>
      <c r="V91" s="309"/>
      <c r="W91" s="309"/>
      <c r="X91" s="309"/>
      <c r="Y91" s="309"/>
      <c r="Z91" s="309"/>
      <c r="AA91" s="310"/>
    </row>
    <row r="92" spans="4:27" ht="11.25" customHeight="1">
      <c r="D92" s="311"/>
      <c r="E92" s="312"/>
      <c r="F92" s="312"/>
      <c r="G92" s="312"/>
      <c r="H92" s="312"/>
      <c r="I92" s="312"/>
      <c r="J92" s="312"/>
      <c r="K92" s="312"/>
      <c r="L92" s="312"/>
      <c r="M92" s="312"/>
      <c r="N92" s="312"/>
      <c r="O92" s="312"/>
      <c r="P92" s="312"/>
      <c r="Q92" s="312"/>
      <c r="R92" s="312"/>
      <c r="S92" s="312"/>
      <c r="T92" s="312"/>
      <c r="U92" s="312"/>
      <c r="V92" s="312"/>
      <c r="W92" s="312"/>
      <c r="X92" s="312"/>
      <c r="Y92" s="312"/>
      <c r="Z92" s="312"/>
      <c r="AA92" s="313"/>
    </row>
    <row r="93" spans="4:27" ht="11.25" customHeight="1">
      <c r="D93" s="314"/>
      <c r="E93" s="315"/>
      <c r="F93" s="315"/>
      <c r="G93" s="315"/>
      <c r="H93" s="315"/>
      <c r="I93" s="315"/>
      <c r="J93" s="315"/>
      <c r="K93" s="315"/>
      <c r="L93" s="315"/>
      <c r="M93" s="315"/>
      <c r="N93" s="315"/>
      <c r="O93" s="315"/>
      <c r="P93" s="315"/>
      <c r="Q93" s="315"/>
      <c r="R93" s="315"/>
      <c r="S93" s="315"/>
      <c r="T93" s="315"/>
      <c r="U93" s="315"/>
      <c r="V93" s="315"/>
      <c r="W93" s="315"/>
      <c r="X93" s="315"/>
      <c r="Y93" s="315"/>
      <c r="Z93" s="315"/>
      <c r="AA93" s="316"/>
    </row>
    <row r="94" spans="4:27" ht="11.25" customHeight="1">
      <c r="D94" s="317"/>
      <c r="E94" s="318"/>
      <c r="F94" s="318"/>
      <c r="G94" s="318"/>
      <c r="H94" s="318"/>
      <c r="I94" s="318"/>
      <c r="J94" s="318"/>
      <c r="K94" s="318"/>
      <c r="L94" s="318"/>
      <c r="M94" s="318"/>
      <c r="N94" s="318"/>
      <c r="O94" s="318"/>
      <c r="P94" s="318"/>
      <c r="Q94" s="318"/>
      <c r="R94" s="318"/>
      <c r="S94" s="318"/>
      <c r="T94" s="318"/>
      <c r="U94" s="318"/>
      <c r="V94" s="318"/>
      <c r="W94" s="318"/>
      <c r="X94" s="318"/>
      <c r="Y94" s="318"/>
      <c r="Z94" s="318"/>
      <c r="AA94" s="319"/>
    </row>
    <row r="95" spans="4:27">
      <c r="D95" s="299" t="s">
        <v>266</v>
      </c>
      <c r="E95" s="300"/>
      <c r="F95" s="300"/>
      <c r="G95" s="300"/>
      <c r="H95" s="300"/>
      <c r="I95" s="300"/>
      <c r="J95" s="300"/>
      <c r="K95" s="300"/>
      <c r="L95" s="300"/>
      <c r="M95" s="300"/>
      <c r="N95" s="300"/>
      <c r="O95" s="300"/>
      <c r="P95" s="300"/>
      <c r="Q95" s="300"/>
      <c r="R95" s="300"/>
      <c r="S95" s="300"/>
      <c r="T95" s="300"/>
      <c r="U95" s="300"/>
      <c r="V95" s="300"/>
      <c r="W95" s="300"/>
      <c r="X95" s="300"/>
      <c r="Y95" s="300"/>
      <c r="Z95" s="300"/>
      <c r="AA95" s="301"/>
    </row>
    <row r="96" spans="4:27" ht="11.25" customHeight="1">
      <c r="D96" s="302"/>
      <c r="E96" s="303"/>
      <c r="F96" s="303"/>
      <c r="G96" s="303"/>
      <c r="H96" s="303"/>
      <c r="I96" s="303"/>
      <c r="J96" s="303"/>
      <c r="K96" s="303"/>
      <c r="L96" s="303"/>
      <c r="M96" s="303"/>
      <c r="N96" s="303"/>
      <c r="O96" s="303"/>
      <c r="P96" s="303"/>
      <c r="Q96" s="303"/>
      <c r="R96" s="303"/>
      <c r="S96" s="303"/>
      <c r="T96" s="303"/>
      <c r="U96" s="303"/>
      <c r="V96" s="303"/>
      <c r="W96" s="303"/>
      <c r="X96" s="303"/>
      <c r="Y96" s="303"/>
      <c r="Z96" s="303"/>
      <c r="AA96" s="304"/>
    </row>
    <row r="97" spans="4:27" ht="11.25" customHeight="1">
      <c r="D97" s="305"/>
      <c r="E97" s="306"/>
      <c r="F97" s="306"/>
      <c r="G97" s="306"/>
      <c r="H97" s="306"/>
      <c r="I97" s="306"/>
      <c r="J97" s="306"/>
      <c r="K97" s="306"/>
      <c r="L97" s="306"/>
      <c r="M97" s="306"/>
      <c r="N97" s="306"/>
      <c r="O97" s="306"/>
      <c r="P97" s="306"/>
      <c r="Q97" s="306"/>
      <c r="R97" s="306"/>
      <c r="S97" s="306"/>
      <c r="T97" s="306"/>
      <c r="U97" s="306"/>
      <c r="V97" s="306"/>
      <c r="W97" s="306"/>
      <c r="X97" s="306"/>
      <c r="Y97" s="306"/>
      <c r="Z97" s="306"/>
      <c r="AA97" s="307"/>
    </row>
    <row r="98" spans="4:27" ht="11.25" customHeight="1">
      <c r="D98" s="296"/>
      <c r="E98" s="297"/>
      <c r="F98" s="297"/>
      <c r="G98" s="297"/>
      <c r="H98" s="297"/>
      <c r="I98" s="297"/>
      <c r="J98" s="297"/>
      <c r="K98" s="297"/>
      <c r="L98" s="297"/>
      <c r="M98" s="297"/>
      <c r="N98" s="297"/>
      <c r="O98" s="297"/>
      <c r="P98" s="297"/>
      <c r="Q98" s="297"/>
      <c r="R98" s="297"/>
      <c r="S98" s="297"/>
      <c r="T98" s="297"/>
      <c r="U98" s="297"/>
      <c r="V98" s="297"/>
      <c r="W98" s="297"/>
      <c r="X98" s="297"/>
      <c r="Y98" s="297"/>
      <c r="Z98" s="297"/>
      <c r="AA98" s="298"/>
    </row>
    <row r="99" spans="4:27">
      <c r="D99" s="329" t="s">
        <v>213</v>
      </c>
      <c r="E99" s="330"/>
      <c r="F99" s="330"/>
      <c r="G99" s="330"/>
      <c r="H99" s="330"/>
      <c r="I99" s="330"/>
      <c r="J99" s="330"/>
      <c r="K99" s="330"/>
      <c r="L99" s="330"/>
      <c r="M99" s="330"/>
      <c r="N99" s="330"/>
      <c r="O99" s="330"/>
      <c r="P99" s="330"/>
      <c r="Q99" s="330"/>
      <c r="R99" s="330"/>
      <c r="S99" s="330"/>
      <c r="T99" s="330"/>
      <c r="U99" s="330"/>
      <c r="V99" s="330"/>
      <c r="W99" s="330"/>
      <c r="X99" s="330"/>
      <c r="Y99" s="330"/>
      <c r="Z99" s="330"/>
      <c r="AA99" s="331"/>
    </row>
    <row r="100" spans="4:27" ht="11.25" customHeight="1">
      <c r="D100" s="332"/>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4"/>
    </row>
    <row r="101" spans="4:27" ht="11.25" customHeight="1">
      <c r="D101" s="335"/>
      <c r="E101" s="336"/>
      <c r="F101" s="336"/>
      <c r="G101" s="336"/>
      <c r="H101" s="336"/>
      <c r="I101" s="336"/>
      <c r="J101" s="336"/>
      <c r="K101" s="336"/>
      <c r="L101" s="336"/>
      <c r="M101" s="336"/>
      <c r="N101" s="336"/>
      <c r="O101" s="336"/>
      <c r="P101" s="336"/>
      <c r="Q101" s="336"/>
      <c r="R101" s="336"/>
      <c r="S101" s="336"/>
      <c r="T101" s="336"/>
      <c r="U101" s="336"/>
      <c r="V101" s="336"/>
      <c r="W101" s="336"/>
      <c r="X101" s="336"/>
      <c r="Y101" s="336"/>
      <c r="Z101" s="336"/>
      <c r="AA101" s="337"/>
    </row>
    <row r="102" spans="4:27" ht="11.25" customHeight="1">
      <c r="D102" s="296"/>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8"/>
    </row>
    <row r="103" spans="4:27">
      <c r="D103" s="329" t="s">
        <v>214</v>
      </c>
      <c r="E103" s="330"/>
      <c r="F103" s="330"/>
      <c r="G103" s="330"/>
      <c r="H103" s="330"/>
      <c r="I103" s="330"/>
      <c r="J103" s="330"/>
      <c r="K103" s="330"/>
      <c r="L103" s="330"/>
      <c r="M103" s="330"/>
      <c r="N103" s="330"/>
      <c r="O103" s="330"/>
      <c r="P103" s="330"/>
      <c r="Q103" s="330"/>
      <c r="R103" s="330"/>
      <c r="S103" s="330"/>
      <c r="T103" s="330"/>
      <c r="U103" s="330"/>
      <c r="V103" s="330"/>
      <c r="W103" s="330"/>
      <c r="X103" s="330"/>
      <c r="Y103" s="330"/>
      <c r="Z103" s="330"/>
      <c r="AA103" s="331"/>
    </row>
    <row r="104" spans="4:27" ht="11.25" customHeight="1">
      <c r="D104" s="332"/>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4"/>
    </row>
    <row r="105" spans="4:27" ht="11.25" customHeight="1">
      <c r="D105" s="335"/>
      <c r="E105" s="336"/>
      <c r="F105" s="336"/>
      <c r="G105" s="336"/>
      <c r="H105" s="336"/>
      <c r="I105" s="336"/>
      <c r="J105" s="336"/>
      <c r="K105" s="336"/>
      <c r="L105" s="336"/>
      <c r="M105" s="336"/>
      <c r="N105" s="336"/>
      <c r="O105" s="336"/>
      <c r="P105" s="336"/>
      <c r="Q105" s="336"/>
      <c r="R105" s="336"/>
      <c r="S105" s="336"/>
      <c r="T105" s="336"/>
      <c r="U105" s="336"/>
      <c r="V105" s="336"/>
      <c r="W105" s="336"/>
      <c r="X105" s="336"/>
      <c r="Y105" s="336"/>
      <c r="Z105" s="336"/>
      <c r="AA105" s="337"/>
    </row>
    <row r="106" spans="4:27" ht="11.25" customHeight="1">
      <c r="D106" s="317"/>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9"/>
    </row>
    <row r="107" spans="4:27">
      <c r="D107" s="299" t="s">
        <v>180</v>
      </c>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1"/>
    </row>
    <row r="108" spans="4:27" ht="11.25" customHeight="1">
      <c r="D108" s="302"/>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4"/>
    </row>
    <row r="109" spans="4:27" ht="11.25" customHeight="1">
      <c r="D109" s="305"/>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7"/>
    </row>
    <row r="110" spans="4:27" ht="11.25" customHeight="1">
      <c r="D110" s="296"/>
      <c r="E110" s="297"/>
      <c r="F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8"/>
    </row>
    <row r="111" spans="4:27">
      <c r="D111" s="329" t="s">
        <v>301</v>
      </c>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1"/>
    </row>
    <row r="112" spans="4:27" ht="11.25" customHeight="1">
      <c r="D112" s="332"/>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4"/>
    </row>
    <row r="113" spans="4:27" ht="11.25" customHeight="1">
      <c r="D113" s="335"/>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7"/>
    </row>
    <row r="114" spans="4:27" ht="13.5" customHeight="1">
      <c r="D114" s="296"/>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8"/>
    </row>
    <row r="115" spans="4:27" ht="11.25" customHeight="1">
      <c r="D115" s="308"/>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10"/>
    </row>
    <row r="116" spans="4:27" ht="11.25" customHeight="1">
      <c r="D116" s="311"/>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3"/>
    </row>
    <row r="117" spans="4:27">
      <c r="D117" s="314"/>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6"/>
    </row>
    <row r="118" spans="4:27" ht="13.5">
      <c r="D118" s="296"/>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8"/>
    </row>
    <row r="119" spans="4:27">
      <c r="D119" s="329"/>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1"/>
    </row>
    <row r="120" spans="4:27">
      <c r="D120" s="332"/>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4"/>
    </row>
    <row r="121" spans="4:27">
      <c r="D121" s="335"/>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7"/>
    </row>
    <row r="122" spans="4:27" ht="13.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8"/>
    </row>
    <row r="123" spans="4:27">
      <c r="D123" s="329"/>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1"/>
    </row>
    <row r="124" spans="4:27">
      <c r="D124" s="332"/>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4"/>
    </row>
    <row r="125" spans="4:27">
      <c r="D125" s="335"/>
      <c r="E125" s="336"/>
      <c r="F125" s="336"/>
      <c r="G125" s="336"/>
      <c r="H125" s="336"/>
      <c r="I125" s="336"/>
      <c r="J125" s="336"/>
      <c r="K125" s="336"/>
      <c r="L125" s="336"/>
      <c r="M125" s="336"/>
      <c r="N125" s="336"/>
      <c r="O125" s="336"/>
      <c r="P125" s="336"/>
      <c r="Q125" s="336"/>
      <c r="R125" s="336"/>
      <c r="S125" s="336"/>
      <c r="T125" s="336"/>
      <c r="U125" s="336"/>
      <c r="V125" s="336"/>
      <c r="W125" s="336"/>
      <c r="X125" s="336"/>
      <c r="Y125" s="336"/>
      <c r="Z125" s="336"/>
      <c r="AA125" s="337"/>
    </row>
    <row r="126" spans="4:27" ht="13.5">
      <c r="D126" s="296"/>
      <c r="E126" s="297"/>
      <c r="F126" s="297"/>
      <c r="G126" s="297"/>
      <c r="H126" s="297"/>
      <c r="I126" s="297"/>
      <c r="J126" s="297"/>
      <c r="K126" s="297"/>
      <c r="L126" s="297"/>
      <c r="M126" s="297"/>
      <c r="N126" s="297"/>
      <c r="O126" s="297"/>
      <c r="P126" s="297"/>
      <c r="Q126" s="297"/>
      <c r="R126" s="297"/>
      <c r="S126" s="297"/>
      <c r="T126" s="297"/>
      <c r="U126" s="297"/>
      <c r="V126" s="297"/>
      <c r="W126" s="297"/>
      <c r="X126" s="297"/>
      <c r="Y126" s="297"/>
      <c r="Z126" s="297"/>
      <c r="AA126" s="298"/>
    </row>
    <row r="127" spans="4:27">
      <c r="D127" s="329"/>
      <c r="E127" s="330"/>
      <c r="F127" s="330"/>
      <c r="G127" s="330"/>
      <c r="H127" s="330"/>
      <c r="I127" s="330"/>
      <c r="J127" s="330"/>
      <c r="K127" s="330"/>
      <c r="L127" s="330"/>
      <c r="M127" s="330"/>
      <c r="N127" s="330"/>
      <c r="O127" s="330"/>
      <c r="P127" s="330"/>
      <c r="Q127" s="330"/>
      <c r="R127" s="330"/>
      <c r="S127" s="330"/>
      <c r="T127" s="330"/>
      <c r="U127" s="330"/>
      <c r="V127" s="330"/>
      <c r="W127" s="330"/>
      <c r="X127" s="330"/>
      <c r="Y127" s="330"/>
      <c r="Z127" s="330"/>
      <c r="AA127" s="331"/>
    </row>
    <row r="128" spans="4:27">
      <c r="D128" s="332"/>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4"/>
    </row>
    <row r="129" spans="4:27">
      <c r="D129" s="335"/>
      <c r="E129" s="336"/>
      <c r="F129" s="336"/>
      <c r="G129" s="336"/>
      <c r="H129" s="336"/>
      <c r="I129" s="336"/>
      <c r="J129" s="336"/>
      <c r="K129" s="336"/>
      <c r="L129" s="336"/>
      <c r="M129" s="336"/>
      <c r="N129" s="336"/>
      <c r="O129" s="336"/>
      <c r="P129" s="336"/>
      <c r="Q129" s="336"/>
      <c r="R129" s="336"/>
      <c r="S129" s="336"/>
      <c r="T129" s="336"/>
      <c r="U129" s="336"/>
      <c r="V129" s="336"/>
      <c r="W129" s="336"/>
      <c r="X129" s="336"/>
      <c r="Y129" s="336"/>
      <c r="Z129" s="336"/>
      <c r="AA129" s="337"/>
    </row>
    <row r="130" spans="4:27" ht="13.5">
      <c r="D130" s="296"/>
      <c r="E130" s="297"/>
      <c r="F130" s="297"/>
      <c r="G130" s="297"/>
      <c r="H130" s="297"/>
      <c r="I130" s="297"/>
      <c r="J130" s="297"/>
      <c r="K130" s="297"/>
      <c r="L130" s="297"/>
      <c r="M130" s="297"/>
      <c r="N130" s="297"/>
      <c r="O130" s="297"/>
      <c r="P130" s="297"/>
      <c r="Q130" s="297"/>
      <c r="R130" s="297"/>
      <c r="S130" s="297"/>
      <c r="T130" s="297"/>
      <c r="U130" s="297"/>
      <c r="V130" s="297"/>
      <c r="W130" s="297"/>
      <c r="X130" s="297"/>
      <c r="Y130" s="297"/>
      <c r="Z130" s="297"/>
      <c r="AA130" s="298"/>
    </row>
    <row r="131" spans="4:27">
      <c r="D131" s="329"/>
      <c r="E131" s="330"/>
      <c r="F131" s="330"/>
      <c r="G131" s="330"/>
      <c r="H131" s="330"/>
      <c r="I131" s="330"/>
      <c r="J131" s="330"/>
      <c r="K131" s="330"/>
      <c r="L131" s="330"/>
      <c r="M131" s="330"/>
      <c r="N131" s="330"/>
      <c r="O131" s="330"/>
      <c r="P131" s="330"/>
      <c r="Q131" s="330"/>
      <c r="R131" s="330"/>
      <c r="S131" s="330"/>
      <c r="T131" s="330"/>
      <c r="U131" s="330"/>
      <c r="V131" s="330"/>
      <c r="W131" s="330"/>
      <c r="X131" s="330"/>
      <c r="Y131" s="330"/>
      <c r="Z131" s="330"/>
      <c r="AA131" s="331"/>
    </row>
    <row r="132" spans="4:27">
      <c r="D132" s="332"/>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4"/>
    </row>
    <row r="133" spans="4:27">
      <c r="D133" s="335"/>
      <c r="E133" s="336"/>
      <c r="F133" s="336"/>
      <c r="G133" s="336"/>
      <c r="H133" s="336"/>
      <c r="I133" s="336"/>
      <c r="J133" s="336"/>
      <c r="K133" s="336"/>
      <c r="L133" s="336"/>
      <c r="M133" s="336"/>
      <c r="N133" s="336"/>
      <c r="O133" s="336"/>
      <c r="P133" s="336"/>
      <c r="Q133" s="336"/>
      <c r="R133" s="336"/>
      <c r="S133" s="336"/>
      <c r="T133" s="336"/>
      <c r="U133" s="336"/>
      <c r="V133" s="336"/>
      <c r="W133" s="336"/>
      <c r="X133" s="336"/>
      <c r="Y133" s="336"/>
      <c r="Z133" s="336"/>
      <c r="AA133" s="337"/>
    </row>
    <row r="134" spans="4:27" ht="13.5">
      <c r="D134" s="296"/>
      <c r="E134" s="297"/>
      <c r="F134" s="297"/>
      <c r="G134" s="297"/>
      <c r="H134" s="297"/>
      <c r="I134" s="297"/>
      <c r="J134" s="297"/>
      <c r="K134" s="297"/>
      <c r="L134" s="297"/>
      <c r="M134" s="297"/>
      <c r="N134" s="297"/>
      <c r="O134" s="297"/>
      <c r="P134" s="297"/>
      <c r="Q134" s="297"/>
      <c r="R134" s="297"/>
      <c r="S134" s="297"/>
      <c r="T134" s="297"/>
      <c r="U134" s="297"/>
      <c r="V134" s="297"/>
      <c r="W134" s="297"/>
      <c r="X134" s="297"/>
      <c r="Y134" s="297"/>
      <c r="Z134" s="297"/>
      <c r="AA134" s="298"/>
    </row>
    <row r="135" spans="4:27" ht="11.25" customHeight="1">
      <c r="D135" s="329"/>
      <c r="E135" s="330"/>
      <c r="F135" s="330"/>
      <c r="G135" s="330"/>
      <c r="H135" s="330"/>
      <c r="I135" s="330"/>
      <c r="J135" s="330"/>
      <c r="K135" s="330"/>
      <c r="L135" s="330"/>
      <c r="M135" s="330"/>
      <c r="N135" s="330"/>
      <c r="O135" s="330"/>
      <c r="P135" s="330"/>
      <c r="Q135" s="330"/>
      <c r="R135" s="330"/>
      <c r="S135" s="330"/>
      <c r="T135" s="330"/>
      <c r="U135" s="330"/>
      <c r="V135" s="330"/>
      <c r="W135" s="330"/>
      <c r="X135" s="330"/>
      <c r="Y135" s="330"/>
      <c r="Z135" s="330"/>
      <c r="AA135" s="331"/>
    </row>
    <row r="136" spans="4:27" ht="11.25" customHeight="1">
      <c r="D136" s="332"/>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4"/>
    </row>
    <row r="137" spans="4:27" ht="11.25" customHeight="1">
      <c r="D137" s="335"/>
      <c r="E137" s="336"/>
      <c r="F137" s="336"/>
      <c r="G137" s="336"/>
      <c r="H137" s="336"/>
      <c r="I137" s="336"/>
      <c r="J137" s="336"/>
      <c r="K137" s="336"/>
      <c r="L137" s="336"/>
      <c r="M137" s="336"/>
      <c r="N137" s="336"/>
      <c r="O137" s="336"/>
      <c r="P137" s="336"/>
      <c r="Q137" s="336"/>
      <c r="R137" s="336"/>
      <c r="S137" s="336"/>
      <c r="T137" s="336"/>
      <c r="U137" s="336"/>
      <c r="V137" s="336"/>
      <c r="W137" s="336"/>
      <c r="X137" s="336"/>
      <c r="Y137" s="336"/>
      <c r="Z137" s="336"/>
      <c r="AA137" s="337"/>
    </row>
    <row r="138" spans="4:27" ht="13.5">
      <c r="D138" s="317"/>
      <c r="E138" s="318"/>
      <c r="F138" s="318"/>
      <c r="G138" s="318"/>
      <c r="H138" s="318"/>
      <c r="I138" s="318"/>
      <c r="J138" s="318"/>
      <c r="K138" s="318"/>
      <c r="L138" s="318"/>
      <c r="M138" s="318"/>
      <c r="N138" s="318"/>
      <c r="O138" s="318"/>
      <c r="P138" s="318"/>
      <c r="Q138" s="318"/>
      <c r="R138" s="318"/>
      <c r="S138" s="318"/>
      <c r="T138" s="318"/>
      <c r="U138" s="318"/>
      <c r="V138" s="318"/>
      <c r="W138" s="318"/>
      <c r="X138" s="318"/>
      <c r="Y138" s="318"/>
      <c r="Z138" s="318"/>
      <c r="AA138" s="319"/>
    </row>
    <row r="139" spans="4:27">
      <c r="D139" s="338"/>
      <c r="E139" s="339"/>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40"/>
    </row>
    <row r="140" spans="4:27">
      <c r="D140" s="332"/>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4"/>
    </row>
    <row r="141" spans="4:27">
      <c r="D141" s="341"/>
      <c r="E141" s="342"/>
      <c r="F141" s="342"/>
      <c r="G141" s="342"/>
      <c r="H141" s="342"/>
      <c r="I141" s="342"/>
      <c r="J141" s="342"/>
      <c r="K141" s="342"/>
      <c r="L141" s="342"/>
      <c r="M141" s="342"/>
      <c r="N141" s="342"/>
      <c r="O141" s="342"/>
      <c r="P141" s="342"/>
      <c r="Q141" s="342"/>
      <c r="R141" s="342"/>
      <c r="S141" s="342"/>
      <c r="T141" s="342"/>
      <c r="U141" s="342"/>
      <c r="V141" s="342"/>
      <c r="W141" s="342"/>
      <c r="X141" s="342"/>
      <c r="Y141" s="342"/>
      <c r="Z141" s="342"/>
      <c r="AA141" s="343"/>
    </row>
    <row r="142" spans="4:27">
      <c r="D142" s="30" t="s">
        <v>93</v>
      </c>
      <c r="E142" s="31" t="s">
        <v>93</v>
      </c>
      <c r="F142" s="31" t="s">
        <v>93</v>
      </c>
      <c r="G142" s="31" t="s">
        <v>93</v>
      </c>
      <c r="H142" s="31" t="s">
        <v>93</v>
      </c>
      <c r="I142" s="31" t="s">
        <v>93</v>
      </c>
      <c r="J142" s="31" t="s">
        <v>93</v>
      </c>
      <c r="K142" s="31" t="s">
        <v>93</v>
      </c>
      <c r="L142" s="31" t="s">
        <v>93</v>
      </c>
      <c r="M142" s="31" t="s">
        <v>93</v>
      </c>
      <c r="N142" s="31" t="s">
        <v>93</v>
      </c>
      <c r="O142" s="31" t="s">
        <v>93</v>
      </c>
      <c r="P142" s="31" t="s">
        <v>93</v>
      </c>
      <c r="Q142" s="31" t="s">
        <v>93</v>
      </c>
      <c r="R142" s="31" t="s">
        <v>93</v>
      </c>
      <c r="S142" s="31" t="s">
        <v>93</v>
      </c>
      <c r="T142" s="31" t="s">
        <v>93</v>
      </c>
      <c r="U142" s="31" t="s">
        <v>93</v>
      </c>
      <c r="V142" s="31" t="s">
        <v>93</v>
      </c>
      <c r="W142" s="31" t="s">
        <v>93</v>
      </c>
      <c r="X142" s="31" t="s">
        <v>93</v>
      </c>
      <c r="Y142" s="31" t="s">
        <v>93</v>
      </c>
      <c r="Z142" s="31" t="s">
        <v>93</v>
      </c>
      <c r="AA142" s="32" t="s">
        <v>93</v>
      </c>
    </row>
  </sheetData>
  <mergeCells count="169">
    <mergeCell ref="D131:AA133"/>
    <mergeCell ref="D134:AA134"/>
    <mergeCell ref="D135:AA137"/>
    <mergeCell ref="D138:AA138"/>
    <mergeCell ref="D139:AA141"/>
    <mergeCell ref="D119:AA121"/>
    <mergeCell ref="D122:AA122"/>
    <mergeCell ref="D123:AA125"/>
    <mergeCell ref="D126:AA126"/>
    <mergeCell ref="D127:AA129"/>
    <mergeCell ref="D130:AA130"/>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83:AA83"/>
    <mergeCell ref="D84:AA86"/>
    <mergeCell ref="D87:AA89"/>
    <mergeCell ref="D90:AA90"/>
    <mergeCell ref="D91:AA93"/>
    <mergeCell ref="D94:AA94"/>
    <mergeCell ref="D62:AA64"/>
    <mergeCell ref="D65:AA65"/>
    <mergeCell ref="D66:AA68"/>
    <mergeCell ref="D76:AA78"/>
    <mergeCell ref="D79:AA79"/>
    <mergeCell ref="D80:AA82"/>
    <mergeCell ref="D50:AA52"/>
    <mergeCell ref="D53:AA53"/>
    <mergeCell ref="D54:AA56"/>
    <mergeCell ref="D57:AA57"/>
    <mergeCell ref="D58:AA60"/>
    <mergeCell ref="D61:AA61"/>
    <mergeCell ref="D38:AA40"/>
    <mergeCell ref="D41:AA41"/>
    <mergeCell ref="D42:AA44"/>
    <mergeCell ref="D45:AA45"/>
    <mergeCell ref="D46:AA48"/>
    <mergeCell ref="D49:AA49"/>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Y16:Y17"/>
    <mergeCell ref="Z16:Z17"/>
    <mergeCell ref="AA16:AA17"/>
    <mergeCell ref="M16:M17"/>
    <mergeCell ref="N16:N17"/>
    <mergeCell ref="O16:O17"/>
    <mergeCell ref="P16:R17"/>
    <mergeCell ref="S16:T17"/>
    <mergeCell ref="U16:U17"/>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4:Y15"/>
    <mergeCell ref="Z14:Z15"/>
    <mergeCell ref="AA14:AA15"/>
    <mergeCell ref="M14:M15"/>
    <mergeCell ref="N14:N15"/>
    <mergeCell ref="O14:O15"/>
    <mergeCell ref="P14:R15"/>
    <mergeCell ref="S14:T15"/>
    <mergeCell ref="U14:U15"/>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P10:S11"/>
    <mergeCell ref="T10:W11"/>
    <mergeCell ref="E4:I4"/>
    <mergeCell ref="D5:F6"/>
    <mergeCell ref="G5:O6"/>
    <mergeCell ref="P5:S6"/>
    <mergeCell ref="T5:AA6"/>
    <mergeCell ref="D7:F8"/>
    <mergeCell ref="G7:O8"/>
    <mergeCell ref="P7:S8"/>
    <mergeCell ref="T7:AA8"/>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36"/>
  </sheetPr>
  <dimension ref="A1:AI142"/>
  <sheetViews>
    <sheetView showRuler="0" view="pageBreakPreview" topLeftCell="A43" zoomScaleNormal="100" zoomScaleSheetLayoutView="100" workbookViewId="0">
      <selection activeCell="D58" sqref="D58:AA60"/>
    </sheetView>
  </sheetViews>
  <sheetFormatPr defaultRowHeight="11.25"/>
  <cols>
    <col min="1" max="5" width="3.375" style="12" customWidth="1"/>
    <col min="6" max="6" width="3.25" style="12" customWidth="1"/>
    <col min="7" max="28" width="3.375" style="12" customWidth="1"/>
    <col min="29" max="33" width="3.625" style="12" customWidth="1"/>
    <col min="34" max="16384" width="9" style="12"/>
  </cols>
  <sheetData>
    <row r="1" spans="1:35" ht="14.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row>
    <row r="2" spans="1:35" ht="14.25"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5" ht="14.2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35" ht="14.25" customHeight="1">
      <c r="A4" s="11"/>
      <c r="B4" s="11"/>
      <c r="C4" s="11"/>
      <c r="D4" s="13"/>
      <c r="E4" s="146" t="s">
        <v>126</v>
      </c>
      <c r="F4" s="146"/>
      <c r="G4" s="146"/>
      <c r="H4" s="146"/>
      <c r="I4" s="146"/>
      <c r="J4" s="13"/>
      <c r="K4" s="13"/>
      <c r="L4" s="13"/>
      <c r="M4" s="13"/>
      <c r="N4" s="13"/>
      <c r="O4" s="13"/>
      <c r="P4" s="13"/>
      <c r="Q4" s="13"/>
      <c r="R4" s="13"/>
      <c r="S4" s="13"/>
      <c r="T4" s="13"/>
      <c r="U4" s="13"/>
      <c r="V4" s="13"/>
      <c r="W4" s="13"/>
      <c r="X4" s="13"/>
      <c r="Y4" s="13"/>
      <c r="Z4" s="13"/>
      <c r="AA4" s="13"/>
      <c r="AB4" s="11"/>
      <c r="AC4" s="11"/>
    </row>
    <row r="5" spans="1:35" ht="13.5" customHeight="1">
      <c r="A5" s="11"/>
      <c r="B5" s="11"/>
      <c r="C5" s="11"/>
      <c r="D5" s="147" t="s">
        <v>127</v>
      </c>
      <c r="E5" s="148"/>
      <c r="F5" s="148"/>
      <c r="G5" s="150" t="s">
        <v>421</v>
      </c>
      <c r="H5" s="151"/>
      <c r="I5" s="151"/>
      <c r="J5" s="151"/>
      <c r="K5" s="151"/>
      <c r="L5" s="151"/>
      <c r="M5" s="151"/>
      <c r="N5" s="151"/>
      <c r="O5" s="152"/>
      <c r="P5" s="156" t="s">
        <v>128</v>
      </c>
      <c r="Q5" s="148"/>
      <c r="R5" s="148"/>
      <c r="S5" s="148"/>
      <c r="T5" s="157"/>
      <c r="U5" s="158"/>
      <c r="V5" s="158"/>
      <c r="W5" s="158"/>
      <c r="X5" s="158"/>
      <c r="Y5" s="158"/>
      <c r="Z5" s="158"/>
      <c r="AA5" s="159"/>
      <c r="AB5" s="11"/>
      <c r="AC5" s="11"/>
    </row>
    <row r="6" spans="1:35" ht="13.5" customHeight="1">
      <c r="A6" s="11"/>
      <c r="B6" s="11"/>
      <c r="C6" s="11"/>
      <c r="D6" s="149"/>
      <c r="E6" s="145"/>
      <c r="F6" s="145"/>
      <c r="G6" s="153"/>
      <c r="H6" s="154"/>
      <c r="I6" s="154"/>
      <c r="J6" s="154"/>
      <c r="K6" s="154"/>
      <c r="L6" s="154"/>
      <c r="M6" s="154"/>
      <c r="N6" s="154"/>
      <c r="O6" s="155"/>
      <c r="P6" s="145"/>
      <c r="Q6" s="145"/>
      <c r="R6" s="145"/>
      <c r="S6" s="145"/>
      <c r="T6" s="160"/>
      <c r="U6" s="160"/>
      <c r="V6" s="160"/>
      <c r="W6" s="160"/>
      <c r="X6" s="160"/>
      <c r="Y6" s="160"/>
      <c r="Z6" s="160"/>
      <c r="AA6" s="161"/>
      <c r="AB6" s="11"/>
      <c r="AC6" s="11"/>
    </row>
    <row r="7" spans="1:35" ht="13.5" customHeight="1">
      <c r="A7" s="11"/>
      <c r="B7" s="11"/>
      <c r="C7" s="11"/>
      <c r="D7" s="149" t="s">
        <v>129</v>
      </c>
      <c r="E7" s="145"/>
      <c r="F7" s="145"/>
      <c r="G7" s="162" t="s">
        <v>393</v>
      </c>
      <c r="H7" s="163"/>
      <c r="I7" s="163"/>
      <c r="J7" s="163"/>
      <c r="K7" s="163"/>
      <c r="L7" s="163"/>
      <c r="M7" s="163"/>
      <c r="N7" s="163"/>
      <c r="O7" s="164"/>
      <c r="P7" s="165" t="s">
        <v>130</v>
      </c>
      <c r="Q7" s="165"/>
      <c r="R7" s="165"/>
      <c r="S7" s="165"/>
      <c r="T7" s="145" t="s">
        <v>131</v>
      </c>
      <c r="U7" s="166"/>
      <c r="V7" s="166"/>
      <c r="W7" s="166"/>
      <c r="X7" s="166"/>
      <c r="Y7" s="166"/>
      <c r="Z7" s="166"/>
      <c r="AA7" s="167"/>
      <c r="AB7" s="11"/>
      <c r="AC7" s="11"/>
    </row>
    <row r="8" spans="1:35" ht="13.5" customHeight="1">
      <c r="A8" s="11"/>
      <c r="B8" s="11"/>
      <c r="C8" s="11"/>
      <c r="D8" s="149"/>
      <c r="E8" s="145"/>
      <c r="F8" s="145"/>
      <c r="G8" s="153"/>
      <c r="H8" s="154"/>
      <c r="I8" s="154"/>
      <c r="J8" s="154"/>
      <c r="K8" s="154"/>
      <c r="L8" s="154"/>
      <c r="M8" s="154"/>
      <c r="N8" s="154"/>
      <c r="O8" s="155"/>
      <c r="P8" s="165"/>
      <c r="Q8" s="165"/>
      <c r="R8" s="165"/>
      <c r="S8" s="165"/>
      <c r="T8" s="166"/>
      <c r="U8" s="166"/>
      <c r="V8" s="166"/>
      <c r="W8" s="166"/>
      <c r="X8" s="166"/>
      <c r="Y8" s="166"/>
      <c r="Z8" s="166"/>
      <c r="AA8" s="167"/>
      <c r="AB8" s="11"/>
      <c r="AC8" s="11"/>
      <c r="AI8" s="12" t="s">
        <v>396</v>
      </c>
    </row>
    <row r="9" spans="1:35" ht="13.5" customHeight="1">
      <c r="A9" s="11"/>
      <c r="B9" s="11"/>
      <c r="C9" s="11"/>
      <c r="D9" s="149" t="s">
        <v>132</v>
      </c>
      <c r="E9" s="145"/>
      <c r="F9" s="145"/>
      <c r="G9" s="145"/>
      <c r="H9" s="180" t="s">
        <v>339</v>
      </c>
      <c r="I9" s="180"/>
      <c r="J9" s="180"/>
      <c r="K9" s="180"/>
      <c r="L9" s="180" t="s">
        <v>339</v>
      </c>
      <c r="M9" s="180"/>
      <c r="N9" s="180"/>
      <c r="O9" s="180"/>
      <c r="P9" s="180" t="s">
        <v>339</v>
      </c>
      <c r="Q9" s="180"/>
      <c r="R9" s="180"/>
      <c r="S9" s="180"/>
      <c r="T9" s="180" t="s">
        <v>339</v>
      </c>
      <c r="U9" s="180"/>
      <c r="V9" s="180"/>
      <c r="W9" s="180"/>
      <c r="X9" s="180" t="s">
        <v>339</v>
      </c>
      <c r="Y9" s="180"/>
      <c r="Z9" s="180"/>
      <c r="AA9" s="181"/>
      <c r="AB9" s="11"/>
      <c r="AC9" s="11"/>
    </row>
    <row r="10" spans="1:35" ht="13.5" customHeight="1">
      <c r="A10" s="11"/>
      <c r="B10" s="11"/>
      <c r="C10" s="11"/>
      <c r="D10" s="149"/>
      <c r="E10" s="145"/>
      <c r="F10" s="145"/>
      <c r="G10" s="145"/>
      <c r="H10" s="144" t="s">
        <v>340</v>
      </c>
      <c r="I10" s="144"/>
      <c r="J10" s="144"/>
      <c r="K10" s="144"/>
      <c r="L10" s="144" t="s">
        <v>315</v>
      </c>
      <c r="M10" s="144"/>
      <c r="N10" s="144"/>
      <c r="O10" s="144"/>
      <c r="P10" s="144" t="s">
        <v>316</v>
      </c>
      <c r="Q10" s="144"/>
      <c r="R10" s="144"/>
      <c r="S10" s="144"/>
      <c r="T10" s="144" t="s">
        <v>317</v>
      </c>
      <c r="U10" s="144"/>
      <c r="V10" s="144"/>
      <c r="W10" s="144"/>
      <c r="X10" s="144" t="s">
        <v>318</v>
      </c>
      <c r="Y10" s="144"/>
      <c r="Z10" s="144"/>
      <c r="AA10" s="172"/>
      <c r="AB10" s="11"/>
      <c r="AC10" s="11"/>
    </row>
    <row r="11" spans="1:35" ht="13.5" customHeight="1">
      <c r="A11" s="11"/>
      <c r="B11" s="11"/>
      <c r="C11" s="11"/>
      <c r="D11" s="149"/>
      <c r="E11" s="145"/>
      <c r="F11" s="145"/>
      <c r="G11" s="145"/>
      <c r="H11" s="145"/>
      <c r="I11" s="145"/>
      <c r="J11" s="145"/>
      <c r="K11" s="145"/>
      <c r="L11" s="145"/>
      <c r="M11" s="145"/>
      <c r="N11" s="145"/>
      <c r="O11" s="145"/>
      <c r="P11" s="145"/>
      <c r="Q11" s="145"/>
      <c r="R11" s="145"/>
      <c r="S11" s="145"/>
      <c r="T11" s="145"/>
      <c r="U11" s="145"/>
      <c r="V11" s="145"/>
      <c r="W11" s="145"/>
      <c r="X11" s="145"/>
      <c r="Y11" s="145"/>
      <c r="Z11" s="145"/>
      <c r="AA11" s="173"/>
      <c r="AB11" s="11"/>
      <c r="AC11" s="11"/>
    </row>
    <row r="12" spans="1:35" ht="13.5" customHeight="1">
      <c r="A12" s="11"/>
      <c r="B12" s="11"/>
      <c r="C12" s="11"/>
      <c r="D12" s="174" t="s">
        <v>319</v>
      </c>
      <c r="E12" s="163"/>
      <c r="F12" s="164"/>
      <c r="G12" s="176" t="s">
        <v>417</v>
      </c>
      <c r="H12" s="176"/>
      <c r="I12" s="176">
        <v>3</v>
      </c>
      <c r="J12" s="176" t="s">
        <v>320</v>
      </c>
      <c r="K12" s="176">
        <v>8</v>
      </c>
      <c r="L12" s="176" t="s">
        <v>321</v>
      </c>
      <c r="M12" s="176">
        <v>2</v>
      </c>
      <c r="N12" s="176" t="s">
        <v>322</v>
      </c>
      <c r="O12" s="178"/>
      <c r="P12" s="162" t="s">
        <v>323</v>
      </c>
      <c r="Q12" s="163"/>
      <c r="R12" s="164"/>
      <c r="S12" s="162" t="s">
        <v>413</v>
      </c>
      <c r="T12" s="163"/>
      <c r="U12" s="163"/>
      <c r="V12" s="168" t="s">
        <v>324</v>
      </c>
      <c r="W12" s="163"/>
      <c r="X12" s="163"/>
      <c r="Y12" s="163"/>
      <c r="Z12" s="168" t="s">
        <v>325</v>
      </c>
      <c r="AA12" s="170"/>
      <c r="AB12" s="11"/>
      <c r="AC12" s="11"/>
    </row>
    <row r="13" spans="1:35" ht="13.5" customHeight="1">
      <c r="A13" s="11"/>
      <c r="B13" s="11"/>
      <c r="C13" s="11"/>
      <c r="D13" s="175"/>
      <c r="E13" s="154"/>
      <c r="F13" s="155"/>
      <c r="G13" s="177"/>
      <c r="H13" s="177"/>
      <c r="I13" s="177"/>
      <c r="J13" s="177"/>
      <c r="K13" s="177"/>
      <c r="L13" s="177"/>
      <c r="M13" s="177"/>
      <c r="N13" s="177"/>
      <c r="O13" s="179"/>
      <c r="P13" s="153"/>
      <c r="Q13" s="154"/>
      <c r="R13" s="155"/>
      <c r="S13" s="153"/>
      <c r="T13" s="154"/>
      <c r="U13" s="154"/>
      <c r="V13" s="169"/>
      <c r="W13" s="154"/>
      <c r="X13" s="154"/>
      <c r="Y13" s="154"/>
      <c r="Z13" s="169"/>
      <c r="AA13" s="171"/>
      <c r="AB13" s="11"/>
      <c r="AC13" s="11"/>
    </row>
    <row r="14" spans="1:35" ht="13.5" customHeight="1">
      <c r="A14" s="11"/>
      <c r="B14" s="11"/>
      <c r="C14" s="11"/>
      <c r="D14" s="174" t="s">
        <v>326</v>
      </c>
      <c r="E14" s="163"/>
      <c r="F14" s="164"/>
      <c r="G14" s="176" t="s">
        <v>417</v>
      </c>
      <c r="H14" s="176"/>
      <c r="I14" s="176"/>
      <c r="J14" s="176" t="s">
        <v>320</v>
      </c>
      <c r="K14" s="176"/>
      <c r="L14" s="176" t="s">
        <v>321</v>
      </c>
      <c r="M14" s="176"/>
      <c r="N14" s="176" t="s">
        <v>322</v>
      </c>
      <c r="O14" s="176"/>
      <c r="P14" s="162" t="s">
        <v>327</v>
      </c>
      <c r="Q14" s="163"/>
      <c r="R14" s="164"/>
      <c r="S14" s="176" t="s">
        <v>417</v>
      </c>
      <c r="T14" s="176"/>
      <c r="U14" s="176"/>
      <c r="V14" s="176" t="s">
        <v>320</v>
      </c>
      <c r="W14" s="176"/>
      <c r="X14" s="176" t="s">
        <v>321</v>
      </c>
      <c r="Y14" s="176"/>
      <c r="Z14" s="176" t="s">
        <v>322</v>
      </c>
      <c r="AA14" s="170"/>
      <c r="AB14" s="11"/>
      <c r="AC14" s="11"/>
    </row>
    <row r="15" spans="1:35" ht="13.5" customHeight="1">
      <c r="A15" s="11"/>
      <c r="B15" s="11"/>
      <c r="C15" s="11"/>
      <c r="D15" s="175"/>
      <c r="E15" s="154"/>
      <c r="F15" s="155"/>
      <c r="G15" s="177"/>
      <c r="H15" s="177"/>
      <c r="I15" s="177"/>
      <c r="J15" s="177"/>
      <c r="K15" s="177"/>
      <c r="L15" s="177"/>
      <c r="M15" s="177"/>
      <c r="N15" s="177"/>
      <c r="O15" s="177"/>
      <c r="P15" s="153"/>
      <c r="Q15" s="154"/>
      <c r="R15" s="155"/>
      <c r="S15" s="177"/>
      <c r="T15" s="177"/>
      <c r="U15" s="177"/>
      <c r="V15" s="177"/>
      <c r="W15" s="177"/>
      <c r="X15" s="177"/>
      <c r="Y15" s="177"/>
      <c r="Z15" s="177"/>
      <c r="AA15" s="171"/>
      <c r="AB15" s="11"/>
      <c r="AC15" s="11"/>
    </row>
    <row r="16" spans="1:35" ht="13.5" customHeight="1">
      <c r="A16" s="11"/>
      <c r="B16" s="11"/>
      <c r="C16" s="11"/>
      <c r="D16" s="174" t="s">
        <v>328</v>
      </c>
      <c r="E16" s="163"/>
      <c r="F16" s="164"/>
      <c r="G16" s="176" t="s">
        <v>417</v>
      </c>
      <c r="H16" s="176"/>
      <c r="I16" s="176"/>
      <c r="J16" s="176" t="s">
        <v>320</v>
      </c>
      <c r="K16" s="176"/>
      <c r="L16" s="176" t="s">
        <v>321</v>
      </c>
      <c r="M16" s="176"/>
      <c r="N16" s="176" t="s">
        <v>322</v>
      </c>
      <c r="O16" s="176"/>
      <c r="P16" s="162"/>
      <c r="Q16" s="163"/>
      <c r="R16" s="164"/>
      <c r="S16" s="176" t="s">
        <v>417</v>
      </c>
      <c r="T16" s="176"/>
      <c r="U16" s="176"/>
      <c r="V16" s="176" t="s">
        <v>320</v>
      </c>
      <c r="W16" s="176"/>
      <c r="X16" s="176" t="s">
        <v>321</v>
      </c>
      <c r="Y16" s="176"/>
      <c r="Z16" s="176" t="s">
        <v>322</v>
      </c>
      <c r="AA16" s="170"/>
      <c r="AB16" s="11"/>
      <c r="AC16" s="11"/>
    </row>
    <row r="17" spans="1:29" ht="13.5" customHeight="1">
      <c r="A17" s="11"/>
      <c r="B17" s="11"/>
      <c r="C17" s="11"/>
      <c r="D17" s="175"/>
      <c r="E17" s="154"/>
      <c r="F17" s="155"/>
      <c r="G17" s="177"/>
      <c r="H17" s="177"/>
      <c r="I17" s="177"/>
      <c r="J17" s="177"/>
      <c r="K17" s="177"/>
      <c r="L17" s="177"/>
      <c r="M17" s="177"/>
      <c r="N17" s="177"/>
      <c r="O17" s="177"/>
      <c r="P17" s="153"/>
      <c r="Q17" s="154"/>
      <c r="R17" s="155"/>
      <c r="S17" s="177"/>
      <c r="T17" s="177"/>
      <c r="U17" s="177"/>
      <c r="V17" s="177"/>
      <c r="W17" s="177"/>
      <c r="X17" s="177"/>
      <c r="Y17" s="177"/>
      <c r="Z17" s="177"/>
      <c r="AA17" s="171"/>
      <c r="AB17" s="11"/>
      <c r="AC17" s="11"/>
    </row>
    <row r="18" spans="1:29" ht="21.75" customHeight="1">
      <c r="A18" s="11"/>
      <c r="B18" s="11"/>
      <c r="C18" s="11"/>
      <c r="D18" s="191" t="s">
        <v>223</v>
      </c>
      <c r="E18" s="192"/>
      <c r="F18" s="192"/>
      <c r="G18" s="192" t="s">
        <v>329</v>
      </c>
      <c r="H18" s="192"/>
      <c r="I18" s="192"/>
      <c r="J18" s="192" t="s">
        <v>330</v>
      </c>
      <c r="K18" s="192"/>
      <c r="L18" s="193"/>
      <c r="M18" s="192" t="s">
        <v>414</v>
      </c>
      <c r="N18" s="192"/>
      <c r="O18" s="193"/>
      <c r="P18" s="194" t="s">
        <v>331</v>
      </c>
      <c r="Q18" s="195"/>
      <c r="R18" s="195"/>
      <c r="S18" s="198"/>
      <c r="T18" s="182" t="s">
        <v>332</v>
      </c>
      <c r="U18" s="182"/>
      <c r="V18" s="176" t="s">
        <v>333</v>
      </c>
      <c r="W18" s="182" t="s">
        <v>334</v>
      </c>
      <c r="X18" s="182"/>
      <c r="Y18" s="182"/>
      <c r="Z18" s="176" t="s">
        <v>335</v>
      </c>
      <c r="AA18" s="185"/>
      <c r="AB18" s="11"/>
      <c r="AC18" s="11"/>
    </row>
    <row r="19" spans="1:29" ht="10.5" customHeight="1">
      <c r="A19" s="11"/>
      <c r="B19" s="11"/>
      <c r="C19" s="11"/>
      <c r="D19" s="187"/>
      <c r="E19" s="188"/>
      <c r="F19" s="188"/>
      <c r="G19" s="188"/>
      <c r="H19" s="188"/>
      <c r="I19" s="188"/>
      <c r="J19" s="188"/>
      <c r="K19" s="188"/>
      <c r="L19" s="188"/>
      <c r="M19" s="188"/>
      <c r="N19" s="188"/>
      <c r="O19" s="188"/>
      <c r="P19" s="196"/>
      <c r="Q19" s="197"/>
      <c r="R19" s="197"/>
      <c r="S19" s="199"/>
      <c r="T19" s="183"/>
      <c r="U19" s="183"/>
      <c r="V19" s="184"/>
      <c r="W19" s="183"/>
      <c r="X19" s="183"/>
      <c r="Y19" s="183"/>
      <c r="Z19" s="184"/>
      <c r="AA19" s="186"/>
      <c r="AB19" s="11"/>
      <c r="AC19" s="11"/>
    </row>
    <row r="20" spans="1:29" ht="14.25" customHeight="1">
      <c r="A20" s="11"/>
      <c r="B20" s="11"/>
      <c r="C20" s="11"/>
      <c r="D20" s="187"/>
      <c r="E20" s="188"/>
      <c r="F20" s="188"/>
      <c r="G20" s="188"/>
      <c r="H20" s="188"/>
      <c r="I20" s="188"/>
      <c r="J20" s="188"/>
      <c r="K20" s="188"/>
      <c r="L20" s="188"/>
      <c r="M20" s="188"/>
      <c r="N20" s="188"/>
      <c r="O20" s="188"/>
      <c r="P20" s="189"/>
      <c r="Q20" s="200" t="s">
        <v>341</v>
      </c>
      <c r="R20" s="200"/>
      <c r="S20" s="200"/>
      <c r="T20" s="201"/>
      <c r="U20" s="201"/>
      <c r="V20" s="201"/>
      <c r="W20" s="201"/>
      <c r="X20" s="201"/>
      <c r="Y20" s="201"/>
      <c r="Z20" s="201"/>
      <c r="AA20" s="202"/>
      <c r="AB20" s="11"/>
      <c r="AC20" s="11"/>
    </row>
    <row r="21" spans="1:29" ht="14.25" customHeight="1">
      <c r="A21" s="11"/>
      <c r="B21" s="11"/>
      <c r="C21" s="11"/>
      <c r="D21" s="187"/>
      <c r="E21" s="188"/>
      <c r="F21" s="188"/>
      <c r="G21" s="188"/>
      <c r="H21" s="188"/>
      <c r="I21" s="188"/>
      <c r="J21" s="188"/>
      <c r="K21" s="188"/>
      <c r="L21" s="188"/>
      <c r="M21" s="188"/>
      <c r="N21" s="188"/>
      <c r="O21" s="188"/>
      <c r="P21" s="189"/>
      <c r="Q21" s="201"/>
      <c r="R21" s="201"/>
      <c r="S21" s="205"/>
      <c r="T21" s="205"/>
      <c r="U21" s="205"/>
      <c r="V21" s="205"/>
      <c r="W21" s="205"/>
      <c r="X21" s="205"/>
      <c r="Y21" s="201"/>
      <c r="Z21" s="201"/>
      <c r="AA21" s="202"/>
      <c r="AB21" s="11"/>
      <c r="AC21" s="11"/>
    </row>
    <row r="22" spans="1:29" ht="14.25" customHeight="1">
      <c r="A22" s="11"/>
      <c r="B22" s="11"/>
      <c r="C22" s="11"/>
      <c r="D22" s="187"/>
      <c r="E22" s="188"/>
      <c r="F22" s="188"/>
      <c r="G22" s="188"/>
      <c r="H22" s="188"/>
      <c r="I22" s="188"/>
      <c r="J22" s="188"/>
      <c r="K22" s="188"/>
      <c r="L22" s="188"/>
      <c r="M22" s="188"/>
      <c r="N22" s="188"/>
      <c r="O22" s="188"/>
      <c r="P22" s="190"/>
      <c r="Q22" s="203"/>
      <c r="R22" s="203"/>
      <c r="S22" s="206"/>
      <c r="T22" s="206"/>
      <c r="U22" s="206"/>
      <c r="V22" s="206"/>
      <c r="W22" s="206"/>
      <c r="X22" s="206"/>
      <c r="Y22" s="203"/>
      <c r="Z22" s="203"/>
      <c r="AA22" s="204"/>
      <c r="AB22" s="11"/>
      <c r="AC22" s="11"/>
    </row>
    <row r="23" spans="1:29" ht="24" customHeight="1">
      <c r="A23" s="11"/>
      <c r="B23" s="11"/>
      <c r="C23" s="11"/>
      <c r="D23" s="207" t="s">
        <v>297</v>
      </c>
      <c r="E23" s="208"/>
      <c r="F23" s="209"/>
      <c r="G23" s="210" t="s">
        <v>342</v>
      </c>
      <c r="H23" s="208"/>
      <c r="I23" s="209"/>
      <c r="J23" s="210" t="s">
        <v>415</v>
      </c>
      <c r="K23" s="208"/>
      <c r="L23" s="209"/>
      <c r="M23" s="210" t="s">
        <v>416</v>
      </c>
      <c r="N23" s="208"/>
      <c r="O23" s="209"/>
      <c r="P23" s="194" t="s">
        <v>133</v>
      </c>
      <c r="Q23" s="211"/>
      <c r="R23" s="211"/>
      <c r="S23" s="211"/>
      <c r="T23" s="211"/>
      <c r="U23" s="211"/>
      <c r="V23" s="198"/>
      <c r="W23" s="198"/>
      <c r="X23" s="198"/>
      <c r="Y23" s="198"/>
      <c r="Z23" s="198"/>
      <c r="AA23" s="185"/>
      <c r="AB23" s="11"/>
      <c r="AC23" s="11"/>
    </row>
    <row r="24" spans="1:29" ht="8.25" customHeight="1">
      <c r="A24" s="11"/>
      <c r="B24" s="11"/>
      <c r="C24" s="11"/>
      <c r="D24" s="216"/>
      <c r="E24" s="217"/>
      <c r="F24" s="217"/>
      <c r="G24" s="217"/>
      <c r="H24" s="217"/>
      <c r="I24" s="217"/>
      <c r="J24" s="217"/>
      <c r="K24" s="217"/>
      <c r="L24" s="217"/>
      <c r="M24" s="217"/>
      <c r="N24" s="217"/>
      <c r="O24" s="217"/>
      <c r="P24" s="212"/>
      <c r="Q24" s="213"/>
      <c r="R24" s="213"/>
      <c r="S24" s="213"/>
      <c r="T24" s="213"/>
      <c r="U24" s="213"/>
      <c r="V24" s="214"/>
      <c r="W24" s="214"/>
      <c r="X24" s="214"/>
      <c r="Y24" s="214"/>
      <c r="Z24" s="214"/>
      <c r="AA24" s="215"/>
      <c r="AB24" s="11"/>
      <c r="AC24" s="11"/>
    </row>
    <row r="25" spans="1:29" ht="13.5" customHeight="1">
      <c r="A25" s="11"/>
      <c r="B25" s="11"/>
      <c r="C25" s="11"/>
      <c r="D25" s="216"/>
      <c r="E25" s="217"/>
      <c r="F25" s="217"/>
      <c r="G25" s="217"/>
      <c r="H25" s="217"/>
      <c r="I25" s="217"/>
      <c r="J25" s="217"/>
      <c r="K25" s="217"/>
      <c r="L25" s="217"/>
      <c r="M25" s="217"/>
      <c r="N25" s="217"/>
      <c r="O25" s="189"/>
      <c r="P25" s="220" t="s">
        <v>392</v>
      </c>
      <c r="Q25" s="221"/>
      <c r="R25" s="221"/>
      <c r="S25" s="221"/>
      <c r="T25" s="222" t="s">
        <v>134</v>
      </c>
      <c r="U25" s="223"/>
      <c r="V25" s="223"/>
      <c r="W25" s="223"/>
      <c r="X25" s="223"/>
      <c r="Y25" s="223"/>
      <c r="Z25" s="223"/>
      <c r="AA25" s="224"/>
      <c r="AB25" s="22"/>
      <c r="AC25" s="11"/>
    </row>
    <row r="26" spans="1:29" ht="15" customHeight="1">
      <c r="A26" s="11"/>
      <c r="B26" s="11"/>
      <c r="C26" s="11"/>
      <c r="D26" s="216"/>
      <c r="E26" s="217"/>
      <c r="F26" s="217"/>
      <c r="G26" s="217"/>
      <c r="H26" s="217"/>
      <c r="I26" s="217"/>
      <c r="J26" s="217"/>
      <c r="K26" s="217"/>
      <c r="L26" s="217"/>
      <c r="M26" s="217"/>
      <c r="N26" s="217"/>
      <c r="O26" s="189"/>
      <c r="P26" s="189"/>
      <c r="Q26" s="201"/>
      <c r="R26" s="201"/>
      <c r="S26" s="225"/>
      <c r="T26" s="189"/>
      <c r="U26" s="201"/>
      <c r="V26" s="201"/>
      <c r="W26" s="201"/>
      <c r="X26" s="201"/>
      <c r="Y26" s="201"/>
      <c r="Z26" s="201"/>
      <c r="AA26" s="202"/>
      <c r="AB26" s="22"/>
      <c r="AC26" s="11"/>
    </row>
    <row r="27" spans="1:29" ht="17.25" customHeight="1">
      <c r="A27" s="11"/>
      <c r="B27" s="11"/>
      <c r="C27" s="11"/>
      <c r="D27" s="218"/>
      <c r="E27" s="219"/>
      <c r="F27" s="219"/>
      <c r="G27" s="219"/>
      <c r="H27" s="219"/>
      <c r="I27" s="219"/>
      <c r="J27" s="219"/>
      <c r="K27" s="219"/>
      <c r="L27" s="219"/>
      <c r="M27" s="219"/>
      <c r="N27" s="219"/>
      <c r="O27" s="190"/>
      <c r="P27" s="190"/>
      <c r="Q27" s="203"/>
      <c r="R27" s="203"/>
      <c r="S27" s="226"/>
      <c r="T27" s="190"/>
      <c r="U27" s="203"/>
      <c r="V27" s="203"/>
      <c r="W27" s="203"/>
      <c r="X27" s="203"/>
      <c r="Y27" s="203"/>
      <c r="Z27" s="203"/>
      <c r="AA27" s="204"/>
      <c r="AB27" s="22"/>
      <c r="AC27" s="11"/>
    </row>
    <row r="28" spans="1:29" ht="14.25" customHeight="1">
      <c r="A28" s="11"/>
      <c r="B28" s="11"/>
      <c r="C28" s="11"/>
      <c r="D28" s="241"/>
      <c r="E28" s="180"/>
      <c r="F28" s="242"/>
      <c r="G28" s="180"/>
      <c r="H28" s="180"/>
      <c r="I28" s="180"/>
      <c r="J28" s="180"/>
      <c r="K28" s="180"/>
      <c r="L28" s="180"/>
      <c r="M28" s="243"/>
      <c r="N28" s="180"/>
      <c r="O28" s="180"/>
      <c r="P28" s="244" t="s">
        <v>135</v>
      </c>
      <c r="Q28" s="223"/>
      <c r="R28" s="223"/>
      <c r="S28" s="223"/>
      <c r="T28" s="223"/>
      <c r="U28" s="223"/>
      <c r="V28" s="223"/>
      <c r="W28" s="223"/>
      <c r="X28" s="223"/>
      <c r="Y28" s="223"/>
      <c r="Z28" s="223"/>
      <c r="AA28" s="224"/>
      <c r="AB28" s="11"/>
      <c r="AC28" s="11"/>
    </row>
    <row r="29" spans="1:29" ht="16.5" customHeight="1">
      <c r="A29" s="11"/>
      <c r="B29" s="11"/>
      <c r="C29" s="11"/>
      <c r="D29" s="216"/>
      <c r="E29" s="217"/>
      <c r="F29" s="217"/>
      <c r="G29" s="217"/>
      <c r="H29" s="217"/>
      <c r="I29" s="217"/>
      <c r="J29" s="217"/>
      <c r="K29" s="217"/>
      <c r="L29" s="217"/>
      <c r="M29" s="217"/>
      <c r="N29" s="217"/>
      <c r="O29" s="217"/>
      <c r="P29" s="19" t="s">
        <v>408</v>
      </c>
      <c r="Q29" s="223" t="s">
        <v>137</v>
      </c>
      <c r="R29" s="223"/>
      <c r="S29" s="223"/>
      <c r="T29" s="20"/>
      <c r="U29" s="20"/>
      <c r="V29" s="20"/>
      <c r="W29" s="20"/>
      <c r="X29" s="20"/>
      <c r="Y29" s="20"/>
      <c r="Z29" s="20"/>
      <c r="AA29" s="21"/>
      <c r="AB29" s="11"/>
      <c r="AC29" s="11"/>
    </row>
    <row r="30" spans="1:29" ht="16.5" customHeight="1">
      <c r="A30" s="11"/>
      <c r="B30" s="11"/>
      <c r="C30" s="11"/>
      <c r="D30" s="216"/>
      <c r="E30" s="217"/>
      <c r="F30" s="217"/>
      <c r="G30" s="217"/>
      <c r="H30" s="217"/>
      <c r="I30" s="217"/>
      <c r="J30" s="217"/>
      <c r="K30" s="217"/>
      <c r="L30" s="217"/>
      <c r="M30" s="217"/>
      <c r="N30" s="217"/>
      <c r="O30" s="189"/>
      <c r="P30" s="14" t="s">
        <v>136</v>
      </c>
      <c r="Q30" s="201" t="s">
        <v>138</v>
      </c>
      <c r="R30" s="201"/>
      <c r="S30" s="201"/>
      <c r="T30" s="227" t="s">
        <v>139</v>
      </c>
      <c r="U30" s="227"/>
      <c r="V30" s="227"/>
      <c r="W30" s="227"/>
      <c r="X30" s="227"/>
      <c r="Y30" s="227"/>
      <c r="Z30" s="227"/>
      <c r="AA30" s="228"/>
      <c r="AB30" s="11"/>
      <c r="AC30" s="11"/>
    </row>
    <row r="31" spans="1:29" ht="16.5" customHeight="1">
      <c r="A31" s="11"/>
      <c r="B31" s="11"/>
      <c r="C31" s="11"/>
      <c r="D31" s="216"/>
      <c r="E31" s="217"/>
      <c r="F31" s="217"/>
      <c r="G31" s="217"/>
      <c r="H31" s="217"/>
      <c r="I31" s="217"/>
      <c r="J31" s="217"/>
      <c r="K31" s="217"/>
      <c r="L31" s="217"/>
      <c r="M31" s="217"/>
      <c r="N31" s="217"/>
      <c r="O31" s="189"/>
      <c r="P31" s="14" t="s">
        <v>136</v>
      </c>
      <c r="Q31" s="201" t="s">
        <v>140</v>
      </c>
      <c r="R31" s="201"/>
      <c r="S31" s="201"/>
      <c r="T31" s="227"/>
      <c r="U31" s="227"/>
      <c r="V31" s="227"/>
      <c r="W31" s="227"/>
      <c r="X31" s="227"/>
      <c r="Y31" s="227"/>
      <c r="Z31" s="227"/>
      <c r="AA31" s="228"/>
      <c r="AB31" s="11"/>
      <c r="AC31" s="11"/>
    </row>
    <row r="32" spans="1:29" ht="16.5" customHeight="1">
      <c r="A32" s="11"/>
      <c r="B32" s="11"/>
      <c r="C32" s="11"/>
      <c r="D32" s="218"/>
      <c r="E32" s="219"/>
      <c r="F32" s="219"/>
      <c r="G32" s="219"/>
      <c r="H32" s="219"/>
      <c r="I32" s="219"/>
      <c r="J32" s="219"/>
      <c r="K32" s="219"/>
      <c r="L32" s="219"/>
      <c r="M32" s="219"/>
      <c r="N32" s="219"/>
      <c r="O32" s="190"/>
      <c r="P32" s="15" t="s">
        <v>136</v>
      </c>
      <c r="Q32" s="203" t="s">
        <v>395</v>
      </c>
      <c r="R32" s="203"/>
      <c r="S32" s="203"/>
      <c r="T32" s="24" t="s">
        <v>336</v>
      </c>
      <c r="U32" s="23"/>
      <c r="V32" s="23"/>
      <c r="W32" s="15"/>
      <c r="X32" s="16"/>
      <c r="Y32" s="16"/>
      <c r="Z32" s="16"/>
      <c r="AA32" s="17"/>
      <c r="AB32" s="11"/>
      <c r="AC32" s="11"/>
    </row>
    <row r="33" spans="1:29" ht="10.5" customHeight="1">
      <c r="A33" s="11"/>
      <c r="B33" s="11"/>
      <c r="C33" s="11"/>
      <c r="D33" s="25" t="s">
        <v>339</v>
      </c>
      <c r="E33" s="18" t="s">
        <v>339</v>
      </c>
      <c r="F33" s="18" t="s">
        <v>339</v>
      </c>
      <c r="G33" s="18" t="s">
        <v>339</v>
      </c>
      <c r="H33" s="18" t="s">
        <v>339</v>
      </c>
      <c r="I33" s="18" t="s">
        <v>339</v>
      </c>
      <c r="J33" s="18" t="s">
        <v>339</v>
      </c>
      <c r="K33" s="18" t="s">
        <v>339</v>
      </c>
      <c r="L33" s="18" t="s">
        <v>339</v>
      </c>
      <c r="M33" s="18" t="s">
        <v>339</v>
      </c>
      <c r="N33" s="18" t="s">
        <v>339</v>
      </c>
      <c r="O33" s="18" t="s">
        <v>339</v>
      </c>
      <c r="P33" s="26" t="s">
        <v>339</v>
      </c>
      <c r="Q33" s="26" t="s">
        <v>339</v>
      </c>
      <c r="R33" s="26" t="s">
        <v>339</v>
      </c>
      <c r="S33" s="26" t="s">
        <v>339</v>
      </c>
      <c r="T33" s="26" t="s">
        <v>339</v>
      </c>
      <c r="U33" s="26" t="s">
        <v>339</v>
      </c>
      <c r="V33" s="26" t="s">
        <v>339</v>
      </c>
      <c r="W33" s="26" t="s">
        <v>339</v>
      </c>
      <c r="X33" s="26" t="s">
        <v>339</v>
      </c>
      <c r="Y33" s="26" t="s">
        <v>339</v>
      </c>
      <c r="Z33" s="26" t="s">
        <v>339</v>
      </c>
      <c r="AA33" s="27"/>
      <c r="AB33" s="11"/>
      <c r="AC33" s="11"/>
    </row>
    <row r="34" spans="1:29" ht="10.5" customHeight="1">
      <c r="A34" s="11"/>
      <c r="B34" s="11"/>
      <c r="C34" s="11"/>
      <c r="D34" s="229" t="s">
        <v>155</v>
      </c>
      <c r="E34" s="230"/>
      <c r="F34" s="230"/>
      <c r="G34" s="230"/>
      <c r="H34" s="230"/>
      <c r="I34" s="230"/>
      <c r="J34" s="230"/>
      <c r="K34" s="230"/>
      <c r="L34" s="230"/>
      <c r="M34" s="230"/>
      <c r="N34" s="230"/>
      <c r="O34" s="230"/>
      <c r="P34" s="230"/>
      <c r="Q34" s="230"/>
      <c r="R34" s="230"/>
      <c r="S34" s="230"/>
      <c r="T34" s="230"/>
      <c r="U34" s="230"/>
      <c r="V34" s="230"/>
      <c r="W34" s="230"/>
      <c r="X34" s="230"/>
      <c r="Y34" s="230"/>
      <c r="Z34" s="230"/>
      <c r="AA34" s="231"/>
      <c r="AB34" s="11"/>
      <c r="AC34" s="11"/>
    </row>
    <row r="35" spans="1:29" ht="10.5" customHeight="1">
      <c r="A35" s="11"/>
      <c r="B35" s="11"/>
      <c r="C35" s="11"/>
      <c r="D35" s="232"/>
      <c r="E35" s="233"/>
      <c r="F35" s="233"/>
      <c r="G35" s="233"/>
      <c r="H35" s="233"/>
      <c r="I35" s="233"/>
      <c r="J35" s="233"/>
      <c r="K35" s="233"/>
      <c r="L35" s="233"/>
      <c r="M35" s="233"/>
      <c r="N35" s="233"/>
      <c r="O35" s="233"/>
      <c r="P35" s="233"/>
      <c r="Q35" s="233"/>
      <c r="R35" s="233"/>
      <c r="S35" s="233"/>
      <c r="T35" s="233"/>
      <c r="U35" s="233"/>
      <c r="V35" s="233"/>
      <c r="W35" s="233"/>
      <c r="X35" s="233"/>
      <c r="Y35" s="233"/>
      <c r="Z35" s="233"/>
      <c r="AA35" s="234"/>
      <c r="AB35" s="11"/>
      <c r="AC35" s="11"/>
    </row>
    <row r="36" spans="1:29" ht="10.5" customHeight="1">
      <c r="A36" s="11"/>
      <c r="B36" s="11"/>
      <c r="C36" s="11"/>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7"/>
      <c r="AB36" s="11"/>
      <c r="AC36" s="11"/>
    </row>
    <row r="37" spans="1:29" ht="10.5" customHeight="1">
      <c r="A37" s="11"/>
      <c r="B37" s="11"/>
      <c r="C37" s="11"/>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40"/>
      <c r="AB37" s="11"/>
      <c r="AC37" s="11"/>
    </row>
    <row r="38" spans="1:29" ht="10.5" customHeight="1">
      <c r="A38" s="11"/>
      <c r="B38" s="11"/>
      <c r="C38" s="11"/>
      <c r="D38" s="269" t="s">
        <v>394</v>
      </c>
      <c r="E38" s="270"/>
      <c r="F38" s="270"/>
      <c r="G38" s="270"/>
      <c r="H38" s="270"/>
      <c r="I38" s="270"/>
      <c r="J38" s="270"/>
      <c r="K38" s="270"/>
      <c r="L38" s="270"/>
      <c r="M38" s="270"/>
      <c r="N38" s="270"/>
      <c r="O38" s="270"/>
      <c r="P38" s="270"/>
      <c r="Q38" s="270"/>
      <c r="R38" s="270"/>
      <c r="S38" s="270"/>
      <c r="T38" s="270"/>
      <c r="U38" s="270"/>
      <c r="V38" s="270"/>
      <c r="W38" s="270"/>
      <c r="X38" s="270"/>
      <c r="Y38" s="270"/>
      <c r="Z38" s="270"/>
      <c r="AA38" s="271"/>
      <c r="AB38" s="11"/>
      <c r="AC38" s="11"/>
    </row>
    <row r="39" spans="1:29" ht="10.5" customHeight="1">
      <c r="A39" s="11"/>
      <c r="B39" s="11"/>
      <c r="C39" s="11"/>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4"/>
      <c r="AB39" s="11"/>
      <c r="AC39" s="11"/>
    </row>
    <row r="40" spans="1:29" ht="10.5" customHeight="1">
      <c r="A40" s="11"/>
      <c r="B40" s="11"/>
      <c r="C40" s="11"/>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7"/>
      <c r="AB40" s="11"/>
      <c r="AC40" s="11"/>
    </row>
    <row r="41" spans="1:29" ht="10.5" customHeight="1">
      <c r="A41" s="11"/>
      <c r="B41" s="11"/>
      <c r="C41" s="11"/>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8"/>
      <c r="AB41" s="11"/>
      <c r="AC41" s="11"/>
    </row>
    <row r="42" spans="1:29" ht="10.5" customHeight="1">
      <c r="A42" s="11"/>
      <c r="B42" s="11"/>
      <c r="C42" s="11"/>
      <c r="D42" s="278" t="s">
        <v>420</v>
      </c>
      <c r="E42" s="279"/>
      <c r="F42" s="279"/>
      <c r="G42" s="279"/>
      <c r="H42" s="279"/>
      <c r="I42" s="279"/>
      <c r="J42" s="279"/>
      <c r="K42" s="279"/>
      <c r="L42" s="279"/>
      <c r="M42" s="279"/>
      <c r="N42" s="279"/>
      <c r="O42" s="279"/>
      <c r="P42" s="279"/>
      <c r="Q42" s="279"/>
      <c r="R42" s="279"/>
      <c r="S42" s="279"/>
      <c r="T42" s="279"/>
      <c r="U42" s="279"/>
      <c r="V42" s="279"/>
      <c r="W42" s="279"/>
      <c r="X42" s="279"/>
      <c r="Y42" s="279"/>
      <c r="Z42" s="279"/>
      <c r="AA42" s="280"/>
      <c r="AB42" s="11"/>
      <c r="AC42" s="11"/>
    </row>
    <row r="43" spans="1:29" ht="10.5" customHeight="1">
      <c r="A43" s="11"/>
      <c r="B43" s="11"/>
      <c r="C43" s="11"/>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3"/>
      <c r="AB43" s="11"/>
      <c r="AC43" s="11"/>
    </row>
    <row r="44" spans="1:29" ht="10.5" customHeight="1">
      <c r="A44" s="11"/>
      <c r="B44" s="11"/>
      <c r="C44" s="11"/>
      <c r="D44" s="284"/>
      <c r="E44" s="285"/>
      <c r="F44" s="285"/>
      <c r="G44" s="285"/>
      <c r="H44" s="285"/>
      <c r="I44" s="285"/>
      <c r="J44" s="285"/>
      <c r="K44" s="285"/>
      <c r="L44" s="285"/>
      <c r="M44" s="285"/>
      <c r="N44" s="285"/>
      <c r="O44" s="285"/>
      <c r="P44" s="285"/>
      <c r="Q44" s="285"/>
      <c r="R44" s="285"/>
      <c r="S44" s="285"/>
      <c r="T44" s="285"/>
      <c r="U44" s="285"/>
      <c r="V44" s="285"/>
      <c r="W44" s="285"/>
      <c r="X44" s="285"/>
      <c r="Y44" s="285"/>
      <c r="Z44" s="285"/>
      <c r="AA44" s="286"/>
      <c r="AB44" s="11"/>
      <c r="AC44" s="11"/>
    </row>
    <row r="45" spans="1:29" ht="10.5" customHeight="1">
      <c r="A45" s="11"/>
      <c r="B45" s="11"/>
      <c r="C45" s="11"/>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8"/>
      <c r="AB45" s="11"/>
      <c r="AC45" s="11"/>
    </row>
    <row r="46" spans="1:29" ht="10.5" customHeight="1">
      <c r="A46" s="11"/>
      <c r="B46" s="11"/>
      <c r="C46" s="11"/>
      <c r="D46" s="287" t="s">
        <v>141</v>
      </c>
      <c r="E46" s="288"/>
      <c r="F46" s="288"/>
      <c r="G46" s="288"/>
      <c r="H46" s="288"/>
      <c r="I46" s="288"/>
      <c r="J46" s="288"/>
      <c r="K46" s="288"/>
      <c r="L46" s="288"/>
      <c r="M46" s="288"/>
      <c r="N46" s="288"/>
      <c r="O46" s="288"/>
      <c r="P46" s="288"/>
      <c r="Q46" s="288"/>
      <c r="R46" s="288"/>
      <c r="S46" s="288"/>
      <c r="T46" s="288"/>
      <c r="U46" s="288"/>
      <c r="V46" s="288"/>
      <c r="W46" s="288"/>
      <c r="X46" s="288"/>
      <c r="Y46" s="288"/>
      <c r="Z46" s="288"/>
      <c r="AA46" s="289"/>
      <c r="AB46" s="11"/>
      <c r="AC46" s="11"/>
    </row>
    <row r="47" spans="1:29" ht="10.5" customHeight="1">
      <c r="A47" s="11"/>
      <c r="B47" s="11"/>
      <c r="C47" s="11"/>
      <c r="D47" s="290"/>
      <c r="E47" s="291"/>
      <c r="F47" s="291"/>
      <c r="G47" s="291"/>
      <c r="H47" s="291"/>
      <c r="I47" s="291"/>
      <c r="J47" s="291"/>
      <c r="K47" s="291"/>
      <c r="L47" s="291"/>
      <c r="M47" s="291"/>
      <c r="N47" s="291"/>
      <c r="O47" s="291"/>
      <c r="P47" s="291"/>
      <c r="Q47" s="291"/>
      <c r="R47" s="291"/>
      <c r="S47" s="291"/>
      <c r="T47" s="291"/>
      <c r="U47" s="291"/>
      <c r="V47" s="291"/>
      <c r="W47" s="291"/>
      <c r="X47" s="291"/>
      <c r="Y47" s="291"/>
      <c r="Z47" s="291"/>
      <c r="AA47" s="292"/>
      <c r="AB47" s="11"/>
      <c r="AC47" s="11"/>
    </row>
    <row r="48" spans="1:29" ht="10.5" customHeight="1">
      <c r="A48" s="11"/>
      <c r="B48" s="11"/>
      <c r="C48" s="11"/>
      <c r="D48" s="293"/>
      <c r="E48" s="294"/>
      <c r="F48" s="294"/>
      <c r="G48" s="294"/>
      <c r="H48" s="294"/>
      <c r="I48" s="294"/>
      <c r="J48" s="294"/>
      <c r="K48" s="294"/>
      <c r="L48" s="294"/>
      <c r="M48" s="294"/>
      <c r="N48" s="294"/>
      <c r="O48" s="294"/>
      <c r="P48" s="294"/>
      <c r="Q48" s="294"/>
      <c r="R48" s="294"/>
      <c r="S48" s="294"/>
      <c r="T48" s="294"/>
      <c r="U48" s="294"/>
      <c r="V48" s="294"/>
      <c r="W48" s="294"/>
      <c r="X48" s="294"/>
      <c r="Y48" s="294"/>
      <c r="Z48" s="294"/>
      <c r="AA48" s="295"/>
      <c r="AB48" s="11"/>
      <c r="AC48" s="11"/>
    </row>
    <row r="49" spans="1:29" ht="10.5" customHeight="1">
      <c r="A49" s="11"/>
      <c r="B49" s="11"/>
      <c r="C49" s="11"/>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6"/>
      <c r="AB49" s="11"/>
      <c r="AC49" s="11"/>
    </row>
    <row r="50" spans="1:29" ht="10.5" customHeight="1">
      <c r="A50" s="11"/>
      <c r="B50" s="11"/>
      <c r="C50" s="11"/>
      <c r="D50" s="245" t="s">
        <v>1862</v>
      </c>
      <c r="E50" s="246"/>
      <c r="F50" s="246"/>
      <c r="G50" s="246"/>
      <c r="H50" s="246"/>
      <c r="I50" s="246"/>
      <c r="J50" s="246"/>
      <c r="K50" s="246"/>
      <c r="L50" s="246"/>
      <c r="M50" s="246"/>
      <c r="N50" s="246"/>
      <c r="O50" s="246"/>
      <c r="P50" s="246"/>
      <c r="Q50" s="246"/>
      <c r="R50" s="246"/>
      <c r="S50" s="246"/>
      <c r="T50" s="246"/>
      <c r="U50" s="246"/>
      <c r="V50" s="246"/>
      <c r="W50" s="246"/>
      <c r="X50" s="246"/>
      <c r="Y50" s="246"/>
      <c r="Z50" s="246"/>
      <c r="AA50" s="247"/>
      <c r="AB50" s="11"/>
      <c r="AC50" s="11"/>
    </row>
    <row r="51" spans="1:29" ht="10.5" customHeight="1">
      <c r="A51" s="11"/>
      <c r="B51" s="11"/>
      <c r="C51" s="11"/>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50"/>
      <c r="AB51" s="11"/>
      <c r="AC51" s="11"/>
    </row>
    <row r="52" spans="1:29" ht="10.5" customHeight="1">
      <c r="A52" s="11"/>
      <c r="B52" s="11"/>
      <c r="C52" s="11"/>
      <c r="D52" s="251"/>
      <c r="E52" s="252"/>
      <c r="F52" s="252"/>
      <c r="G52" s="252"/>
      <c r="H52" s="252"/>
      <c r="I52" s="252"/>
      <c r="J52" s="252"/>
      <c r="K52" s="252"/>
      <c r="L52" s="252"/>
      <c r="M52" s="252"/>
      <c r="N52" s="252"/>
      <c r="O52" s="252"/>
      <c r="P52" s="252"/>
      <c r="Q52" s="252"/>
      <c r="R52" s="252"/>
      <c r="S52" s="252"/>
      <c r="T52" s="252"/>
      <c r="U52" s="252"/>
      <c r="V52" s="252"/>
      <c r="W52" s="252"/>
      <c r="X52" s="252"/>
      <c r="Y52" s="252"/>
      <c r="Z52" s="252"/>
      <c r="AA52" s="253"/>
      <c r="AB52" s="11"/>
      <c r="AC52" s="11"/>
    </row>
    <row r="53" spans="1:29" ht="10.5" customHeight="1">
      <c r="A53" s="11"/>
      <c r="B53" s="11"/>
      <c r="C53" s="11"/>
      <c r="D53" s="254"/>
      <c r="E53" s="255"/>
      <c r="F53" s="255"/>
      <c r="G53" s="255"/>
      <c r="H53" s="255"/>
      <c r="I53" s="255"/>
      <c r="J53" s="255"/>
      <c r="K53" s="255"/>
      <c r="L53" s="255"/>
      <c r="M53" s="255"/>
      <c r="N53" s="255"/>
      <c r="O53" s="255"/>
      <c r="P53" s="255"/>
      <c r="Q53" s="255"/>
      <c r="R53" s="255"/>
      <c r="S53" s="255"/>
      <c r="T53" s="255"/>
      <c r="U53" s="255"/>
      <c r="V53" s="255"/>
      <c r="W53" s="255"/>
      <c r="X53" s="255"/>
      <c r="Y53" s="255"/>
      <c r="Z53" s="255"/>
      <c r="AA53" s="256"/>
      <c r="AB53" s="11"/>
      <c r="AC53" s="11"/>
    </row>
    <row r="54" spans="1:29" ht="10.5" customHeight="1">
      <c r="A54" s="11"/>
      <c r="B54" s="11"/>
      <c r="C54" s="11"/>
      <c r="D54" s="257" t="s">
        <v>352</v>
      </c>
      <c r="E54" s="258"/>
      <c r="F54" s="258"/>
      <c r="G54" s="258"/>
      <c r="H54" s="258"/>
      <c r="I54" s="258"/>
      <c r="J54" s="258"/>
      <c r="K54" s="258"/>
      <c r="L54" s="258"/>
      <c r="M54" s="258"/>
      <c r="N54" s="258"/>
      <c r="O54" s="258"/>
      <c r="P54" s="258"/>
      <c r="Q54" s="258"/>
      <c r="R54" s="258"/>
      <c r="S54" s="258"/>
      <c r="T54" s="258"/>
      <c r="U54" s="258"/>
      <c r="V54" s="258"/>
      <c r="W54" s="258"/>
      <c r="X54" s="258"/>
      <c r="Y54" s="258"/>
      <c r="Z54" s="258"/>
      <c r="AA54" s="259"/>
      <c r="AB54" s="11"/>
      <c r="AC54" s="11"/>
    </row>
    <row r="55" spans="1:29" ht="10.5" customHeight="1">
      <c r="A55" s="11"/>
      <c r="B55" s="11"/>
      <c r="C55" s="11"/>
      <c r="D55" s="260"/>
      <c r="E55" s="261"/>
      <c r="F55" s="261"/>
      <c r="G55" s="261"/>
      <c r="H55" s="261"/>
      <c r="I55" s="261"/>
      <c r="J55" s="261"/>
      <c r="K55" s="261"/>
      <c r="L55" s="261"/>
      <c r="M55" s="261"/>
      <c r="N55" s="261"/>
      <c r="O55" s="261"/>
      <c r="P55" s="261"/>
      <c r="Q55" s="261"/>
      <c r="R55" s="261"/>
      <c r="S55" s="261"/>
      <c r="T55" s="261"/>
      <c r="U55" s="261"/>
      <c r="V55" s="261"/>
      <c r="W55" s="261"/>
      <c r="X55" s="261"/>
      <c r="Y55" s="261"/>
      <c r="Z55" s="261"/>
      <c r="AA55" s="262"/>
      <c r="AB55" s="11"/>
      <c r="AC55" s="11"/>
    </row>
    <row r="56" spans="1:29" ht="10.5" customHeight="1">
      <c r="A56" s="11"/>
      <c r="B56" s="11"/>
      <c r="C56" s="11"/>
      <c r="D56" s="263"/>
      <c r="E56" s="264"/>
      <c r="F56" s="264"/>
      <c r="G56" s="264"/>
      <c r="H56" s="264"/>
      <c r="I56" s="264"/>
      <c r="J56" s="264"/>
      <c r="K56" s="264"/>
      <c r="L56" s="264"/>
      <c r="M56" s="264"/>
      <c r="N56" s="264"/>
      <c r="O56" s="264"/>
      <c r="P56" s="264"/>
      <c r="Q56" s="264"/>
      <c r="R56" s="264"/>
      <c r="S56" s="264"/>
      <c r="T56" s="264"/>
      <c r="U56" s="264"/>
      <c r="V56" s="264"/>
      <c r="W56" s="264"/>
      <c r="X56" s="264"/>
      <c r="Y56" s="264"/>
      <c r="Z56" s="264"/>
      <c r="AA56" s="265"/>
      <c r="AB56" s="11"/>
      <c r="AC56" s="11"/>
    </row>
    <row r="57" spans="1:29" ht="10.5" customHeight="1">
      <c r="A57" s="11"/>
      <c r="B57" s="11"/>
      <c r="C57" s="11"/>
      <c r="D57" s="266"/>
      <c r="E57" s="267"/>
      <c r="F57" s="267"/>
      <c r="G57" s="267"/>
      <c r="H57" s="267"/>
      <c r="I57" s="267"/>
      <c r="J57" s="267"/>
      <c r="K57" s="267"/>
      <c r="L57" s="267"/>
      <c r="M57" s="267"/>
      <c r="N57" s="267"/>
      <c r="O57" s="267"/>
      <c r="P57" s="267"/>
      <c r="Q57" s="267"/>
      <c r="R57" s="267"/>
      <c r="S57" s="267"/>
      <c r="T57" s="267"/>
      <c r="U57" s="267"/>
      <c r="V57" s="267"/>
      <c r="W57" s="267"/>
      <c r="X57" s="267"/>
      <c r="Y57" s="267"/>
      <c r="Z57" s="267"/>
      <c r="AA57" s="268"/>
      <c r="AB57" s="11"/>
      <c r="AC57" s="11"/>
    </row>
    <row r="58" spans="1:29" ht="10.5" customHeight="1">
      <c r="A58" s="11"/>
      <c r="B58" s="11"/>
      <c r="C58" s="11"/>
      <c r="D58" s="257" t="s">
        <v>353</v>
      </c>
      <c r="E58" s="258"/>
      <c r="F58" s="258"/>
      <c r="G58" s="258"/>
      <c r="H58" s="258"/>
      <c r="I58" s="258"/>
      <c r="J58" s="258"/>
      <c r="K58" s="258"/>
      <c r="L58" s="258"/>
      <c r="M58" s="258"/>
      <c r="N58" s="258"/>
      <c r="O58" s="258"/>
      <c r="P58" s="258"/>
      <c r="Q58" s="258"/>
      <c r="R58" s="258"/>
      <c r="S58" s="258"/>
      <c r="T58" s="258"/>
      <c r="U58" s="258"/>
      <c r="V58" s="258"/>
      <c r="W58" s="258"/>
      <c r="X58" s="258"/>
      <c r="Y58" s="258"/>
      <c r="Z58" s="258"/>
      <c r="AA58" s="259"/>
      <c r="AB58" s="11"/>
      <c r="AC58" s="11"/>
    </row>
    <row r="59" spans="1:29" ht="10.5" customHeight="1">
      <c r="A59" s="11"/>
      <c r="B59" s="11"/>
      <c r="C59" s="11"/>
      <c r="D59" s="260"/>
      <c r="E59" s="261"/>
      <c r="F59" s="261"/>
      <c r="G59" s="261"/>
      <c r="H59" s="261"/>
      <c r="I59" s="261"/>
      <c r="J59" s="261"/>
      <c r="K59" s="261"/>
      <c r="L59" s="261"/>
      <c r="M59" s="261"/>
      <c r="N59" s="261"/>
      <c r="O59" s="261"/>
      <c r="P59" s="261"/>
      <c r="Q59" s="261"/>
      <c r="R59" s="261"/>
      <c r="S59" s="261"/>
      <c r="T59" s="261"/>
      <c r="U59" s="261"/>
      <c r="V59" s="261"/>
      <c r="W59" s="261"/>
      <c r="X59" s="261"/>
      <c r="Y59" s="261"/>
      <c r="Z59" s="261"/>
      <c r="AA59" s="262"/>
      <c r="AB59" s="11"/>
      <c r="AC59" s="11"/>
    </row>
    <row r="60" spans="1:29" ht="10.5" customHeight="1">
      <c r="A60" s="11"/>
      <c r="B60" s="11"/>
      <c r="C60" s="11"/>
      <c r="D60" s="263"/>
      <c r="E60" s="264"/>
      <c r="F60" s="264"/>
      <c r="G60" s="264"/>
      <c r="H60" s="264"/>
      <c r="I60" s="264"/>
      <c r="J60" s="264"/>
      <c r="K60" s="264"/>
      <c r="L60" s="264"/>
      <c r="M60" s="264"/>
      <c r="N60" s="264"/>
      <c r="O60" s="264"/>
      <c r="P60" s="264"/>
      <c r="Q60" s="264"/>
      <c r="R60" s="264"/>
      <c r="S60" s="264"/>
      <c r="T60" s="264"/>
      <c r="U60" s="264"/>
      <c r="V60" s="264"/>
      <c r="W60" s="264"/>
      <c r="X60" s="264"/>
      <c r="Y60" s="264"/>
      <c r="Z60" s="264"/>
      <c r="AA60" s="265"/>
      <c r="AB60" s="11"/>
      <c r="AC60" s="11"/>
    </row>
    <row r="61" spans="1:29" ht="10.5" customHeight="1">
      <c r="A61" s="11"/>
      <c r="B61" s="11"/>
      <c r="C61" s="11"/>
      <c r="D61" s="254"/>
      <c r="E61" s="255"/>
      <c r="F61" s="255"/>
      <c r="G61" s="255"/>
      <c r="H61" s="255"/>
      <c r="I61" s="255"/>
      <c r="J61" s="255"/>
      <c r="K61" s="255"/>
      <c r="L61" s="255"/>
      <c r="M61" s="255"/>
      <c r="N61" s="255"/>
      <c r="O61" s="255"/>
      <c r="P61" s="255"/>
      <c r="Q61" s="255"/>
      <c r="R61" s="255"/>
      <c r="S61" s="255"/>
      <c r="T61" s="255"/>
      <c r="U61" s="255"/>
      <c r="V61" s="255"/>
      <c r="W61" s="255"/>
      <c r="X61" s="255"/>
      <c r="Y61" s="255"/>
      <c r="Z61" s="255"/>
      <c r="AA61" s="256"/>
      <c r="AB61" s="11"/>
      <c r="AC61" s="11"/>
    </row>
    <row r="62" spans="1:29" ht="10.5" customHeight="1">
      <c r="A62" s="11"/>
      <c r="B62" s="11"/>
      <c r="C62" s="11"/>
      <c r="D62" s="320" t="s">
        <v>1873</v>
      </c>
      <c r="E62" s="321"/>
      <c r="F62" s="321"/>
      <c r="G62" s="321"/>
      <c r="H62" s="321"/>
      <c r="I62" s="321"/>
      <c r="J62" s="321"/>
      <c r="K62" s="321"/>
      <c r="L62" s="321"/>
      <c r="M62" s="321"/>
      <c r="N62" s="321"/>
      <c r="O62" s="321"/>
      <c r="P62" s="321"/>
      <c r="Q62" s="321"/>
      <c r="R62" s="321"/>
      <c r="S62" s="321"/>
      <c r="T62" s="321"/>
      <c r="U62" s="321"/>
      <c r="V62" s="321"/>
      <c r="W62" s="321"/>
      <c r="X62" s="321"/>
      <c r="Y62" s="321"/>
      <c r="Z62" s="321"/>
      <c r="AA62" s="322"/>
      <c r="AB62" s="11"/>
      <c r="AC62" s="11"/>
    </row>
    <row r="63" spans="1:29" ht="10.5" customHeight="1">
      <c r="A63" s="11"/>
      <c r="B63" s="11"/>
      <c r="C63" s="11"/>
      <c r="D63" s="323"/>
      <c r="E63" s="324"/>
      <c r="F63" s="324"/>
      <c r="G63" s="324"/>
      <c r="H63" s="324"/>
      <c r="I63" s="324"/>
      <c r="J63" s="324"/>
      <c r="K63" s="324"/>
      <c r="L63" s="324"/>
      <c r="M63" s="324"/>
      <c r="N63" s="324"/>
      <c r="O63" s="324"/>
      <c r="P63" s="324"/>
      <c r="Q63" s="324"/>
      <c r="R63" s="324"/>
      <c r="S63" s="324"/>
      <c r="T63" s="324"/>
      <c r="U63" s="324"/>
      <c r="V63" s="324"/>
      <c r="W63" s="324"/>
      <c r="X63" s="324"/>
      <c r="Y63" s="324"/>
      <c r="Z63" s="324"/>
      <c r="AA63" s="325"/>
      <c r="AB63" s="11"/>
      <c r="AC63" s="11"/>
    </row>
    <row r="64" spans="1:29" ht="10.5" customHeight="1">
      <c r="A64" s="11"/>
      <c r="B64" s="11"/>
      <c r="C64" s="11"/>
      <c r="D64" s="326"/>
      <c r="E64" s="327"/>
      <c r="F64" s="327"/>
      <c r="G64" s="327"/>
      <c r="H64" s="327"/>
      <c r="I64" s="327"/>
      <c r="J64" s="327"/>
      <c r="K64" s="327"/>
      <c r="L64" s="327"/>
      <c r="M64" s="327"/>
      <c r="N64" s="327"/>
      <c r="O64" s="327"/>
      <c r="P64" s="327"/>
      <c r="Q64" s="327"/>
      <c r="R64" s="327"/>
      <c r="S64" s="327"/>
      <c r="T64" s="327"/>
      <c r="U64" s="327"/>
      <c r="V64" s="327"/>
      <c r="W64" s="327"/>
      <c r="X64" s="327"/>
      <c r="Y64" s="327"/>
      <c r="Z64" s="327"/>
      <c r="AA64" s="328"/>
      <c r="AB64" s="11"/>
      <c r="AC64" s="11"/>
    </row>
    <row r="65" spans="1:29" ht="10.5" customHeight="1">
      <c r="A65" s="11"/>
      <c r="B65" s="11"/>
      <c r="C65" s="11"/>
      <c r="D65" s="254"/>
      <c r="E65" s="255"/>
      <c r="F65" s="255"/>
      <c r="G65" s="255"/>
      <c r="H65" s="255"/>
      <c r="I65" s="255"/>
      <c r="J65" s="255"/>
      <c r="K65" s="255"/>
      <c r="L65" s="255"/>
      <c r="M65" s="255"/>
      <c r="N65" s="255"/>
      <c r="O65" s="255"/>
      <c r="P65" s="255"/>
      <c r="Q65" s="255"/>
      <c r="R65" s="255"/>
      <c r="S65" s="255"/>
      <c r="T65" s="255"/>
      <c r="U65" s="255"/>
      <c r="V65" s="255"/>
      <c r="W65" s="255"/>
      <c r="X65" s="255"/>
      <c r="Y65" s="255"/>
      <c r="Z65" s="255"/>
      <c r="AA65" s="256"/>
      <c r="AB65" s="11"/>
      <c r="AC65" s="11"/>
    </row>
    <row r="66" spans="1:29" ht="10.5" customHeight="1">
      <c r="A66" s="11"/>
      <c r="B66" s="11"/>
      <c r="C66" s="11"/>
      <c r="D66" s="245" t="s">
        <v>422</v>
      </c>
      <c r="E66" s="246"/>
      <c r="F66" s="246"/>
      <c r="G66" s="246"/>
      <c r="H66" s="246"/>
      <c r="I66" s="246"/>
      <c r="J66" s="246"/>
      <c r="K66" s="246"/>
      <c r="L66" s="246"/>
      <c r="M66" s="246"/>
      <c r="N66" s="246"/>
      <c r="O66" s="246"/>
      <c r="P66" s="246"/>
      <c r="Q66" s="246"/>
      <c r="R66" s="246"/>
      <c r="S66" s="246"/>
      <c r="T66" s="246"/>
      <c r="U66" s="246"/>
      <c r="V66" s="246"/>
      <c r="W66" s="246"/>
      <c r="X66" s="246"/>
      <c r="Y66" s="246"/>
      <c r="Z66" s="246"/>
      <c r="AA66" s="247"/>
      <c r="AB66" s="11"/>
      <c r="AC66" s="11"/>
    </row>
    <row r="67" spans="1:29" ht="10.5" customHeight="1">
      <c r="A67" s="11"/>
      <c r="B67" s="11"/>
      <c r="C67" s="11"/>
      <c r="D67" s="248"/>
      <c r="E67" s="249"/>
      <c r="F67" s="249"/>
      <c r="G67" s="249"/>
      <c r="H67" s="249"/>
      <c r="I67" s="249"/>
      <c r="J67" s="249"/>
      <c r="K67" s="249"/>
      <c r="L67" s="249"/>
      <c r="M67" s="249"/>
      <c r="N67" s="249"/>
      <c r="O67" s="249"/>
      <c r="P67" s="249"/>
      <c r="Q67" s="249"/>
      <c r="R67" s="249"/>
      <c r="S67" s="249"/>
      <c r="T67" s="249"/>
      <c r="U67" s="249"/>
      <c r="V67" s="249"/>
      <c r="W67" s="249"/>
      <c r="X67" s="249"/>
      <c r="Y67" s="249"/>
      <c r="Z67" s="249"/>
      <c r="AA67" s="250"/>
      <c r="AB67" s="11"/>
      <c r="AC67" s="11"/>
    </row>
    <row r="68" spans="1:29" ht="10.5" customHeight="1">
      <c r="A68" s="11"/>
      <c r="B68" s="11"/>
      <c r="C68" s="11"/>
      <c r="D68" s="251"/>
      <c r="E68" s="252"/>
      <c r="F68" s="252"/>
      <c r="G68" s="252"/>
      <c r="H68" s="252"/>
      <c r="I68" s="252"/>
      <c r="J68" s="252"/>
      <c r="K68" s="252"/>
      <c r="L68" s="252"/>
      <c r="M68" s="252"/>
      <c r="N68" s="252"/>
      <c r="O68" s="252"/>
      <c r="P68" s="252"/>
      <c r="Q68" s="252"/>
      <c r="R68" s="252"/>
      <c r="S68" s="252"/>
      <c r="T68" s="252"/>
      <c r="U68" s="252"/>
      <c r="V68" s="252"/>
      <c r="W68" s="252"/>
      <c r="X68" s="252"/>
      <c r="Y68" s="252"/>
      <c r="Z68" s="252"/>
      <c r="AA68" s="253"/>
      <c r="AB68" s="11"/>
      <c r="AC68" s="11"/>
    </row>
    <row r="69" spans="1:29" ht="10.5" customHeight="1">
      <c r="A69" s="11"/>
      <c r="B69" s="11"/>
      <c r="C69" s="11"/>
      <c r="D69" s="28" t="s">
        <v>93</v>
      </c>
      <c r="E69" s="13" t="s">
        <v>93</v>
      </c>
      <c r="F69" s="13" t="s">
        <v>93</v>
      </c>
      <c r="G69" s="13" t="s">
        <v>93</v>
      </c>
      <c r="H69" s="13" t="s">
        <v>93</v>
      </c>
      <c r="I69" s="13" t="s">
        <v>93</v>
      </c>
      <c r="J69" s="13" t="s">
        <v>93</v>
      </c>
      <c r="K69" s="13" t="s">
        <v>93</v>
      </c>
      <c r="L69" s="13" t="s">
        <v>93</v>
      </c>
      <c r="M69" s="13" t="s">
        <v>93</v>
      </c>
      <c r="N69" s="13" t="s">
        <v>93</v>
      </c>
      <c r="O69" s="13" t="s">
        <v>93</v>
      </c>
      <c r="P69" s="13" t="s">
        <v>93</v>
      </c>
      <c r="Q69" s="13" t="s">
        <v>93</v>
      </c>
      <c r="R69" s="13" t="s">
        <v>93</v>
      </c>
      <c r="S69" s="13" t="s">
        <v>93</v>
      </c>
      <c r="T69" s="13" t="s">
        <v>93</v>
      </c>
      <c r="U69" s="13" t="s">
        <v>93</v>
      </c>
      <c r="V69" s="13" t="s">
        <v>93</v>
      </c>
      <c r="W69" s="13" t="s">
        <v>93</v>
      </c>
      <c r="X69" s="13" t="s">
        <v>93</v>
      </c>
      <c r="Y69" s="13" t="s">
        <v>93</v>
      </c>
      <c r="Z69" s="13" t="s">
        <v>93</v>
      </c>
      <c r="AA69" s="29" t="s">
        <v>93</v>
      </c>
      <c r="AB69" s="11"/>
      <c r="AC69" s="11"/>
    </row>
    <row r="70" spans="1:29" ht="1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row>
    <row r="75" spans="1:29">
      <c r="D75" s="33" t="s">
        <v>93</v>
      </c>
      <c r="E75" s="34" t="s">
        <v>93</v>
      </c>
      <c r="F75" s="34" t="s">
        <v>93</v>
      </c>
      <c r="G75" s="34" t="s">
        <v>93</v>
      </c>
      <c r="H75" s="34" t="s">
        <v>93</v>
      </c>
      <c r="I75" s="34" t="s">
        <v>93</v>
      </c>
      <c r="J75" s="34" t="s">
        <v>93</v>
      </c>
      <c r="K75" s="34" t="s">
        <v>93</v>
      </c>
      <c r="L75" s="34" t="s">
        <v>93</v>
      </c>
      <c r="M75" s="34" t="s">
        <v>93</v>
      </c>
      <c r="N75" s="34" t="s">
        <v>93</v>
      </c>
      <c r="O75" s="34" t="s">
        <v>93</v>
      </c>
      <c r="P75" s="34" t="s">
        <v>93</v>
      </c>
      <c r="Q75" s="34" t="s">
        <v>93</v>
      </c>
      <c r="R75" s="34" t="s">
        <v>93</v>
      </c>
      <c r="S75" s="34" t="s">
        <v>93</v>
      </c>
      <c r="T75" s="34" t="s">
        <v>93</v>
      </c>
      <c r="U75" s="34" t="s">
        <v>93</v>
      </c>
      <c r="V75" s="34" t="s">
        <v>93</v>
      </c>
      <c r="W75" s="34" t="s">
        <v>93</v>
      </c>
      <c r="X75" s="34" t="s">
        <v>93</v>
      </c>
      <c r="Y75" s="34" t="s">
        <v>93</v>
      </c>
      <c r="Z75" s="34" t="s">
        <v>93</v>
      </c>
      <c r="AA75" s="35" t="s">
        <v>93</v>
      </c>
    </row>
    <row r="76" spans="1:29" ht="11.25" customHeight="1">
      <c r="D76" s="257" t="s">
        <v>348</v>
      </c>
      <c r="E76" s="258"/>
      <c r="F76" s="258"/>
      <c r="G76" s="258"/>
      <c r="H76" s="258"/>
      <c r="I76" s="258"/>
      <c r="J76" s="258"/>
      <c r="K76" s="258"/>
      <c r="L76" s="258"/>
      <c r="M76" s="258"/>
      <c r="N76" s="258"/>
      <c r="O76" s="258"/>
      <c r="P76" s="258"/>
      <c r="Q76" s="258"/>
      <c r="R76" s="258"/>
      <c r="S76" s="258"/>
      <c r="T76" s="258"/>
      <c r="U76" s="258"/>
      <c r="V76" s="258"/>
      <c r="W76" s="258"/>
      <c r="X76" s="258"/>
      <c r="Y76" s="258"/>
      <c r="Z76" s="258"/>
      <c r="AA76" s="259"/>
    </row>
    <row r="77" spans="1:29" ht="11.25" customHeight="1">
      <c r="D77" s="260"/>
      <c r="E77" s="261"/>
      <c r="F77" s="261"/>
      <c r="G77" s="261"/>
      <c r="H77" s="261"/>
      <c r="I77" s="261"/>
      <c r="J77" s="261"/>
      <c r="K77" s="261"/>
      <c r="L77" s="261"/>
      <c r="M77" s="261"/>
      <c r="N77" s="261"/>
      <c r="O77" s="261"/>
      <c r="P77" s="261"/>
      <c r="Q77" s="261"/>
      <c r="R77" s="261"/>
      <c r="S77" s="261"/>
      <c r="T77" s="261"/>
      <c r="U77" s="261"/>
      <c r="V77" s="261"/>
      <c r="W77" s="261"/>
      <c r="X77" s="261"/>
      <c r="Y77" s="261"/>
      <c r="Z77" s="261"/>
      <c r="AA77" s="262"/>
    </row>
    <row r="78" spans="1:29" ht="11.25" customHeight="1">
      <c r="D78" s="263"/>
      <c r="E78" s="264"/>
      <c r="F78" s="264"/>
      <c r="G78" s="264"/>
      <c r="H78" s="264"/>
      <c r="I78" s="264"/>
      <c r="J78" s="264"/>
      <c r="K78" s="264"/>
      <c r="L78" s="264"/>
      <c r="M78" s="264"/>
      <c r="N78" s="264"/>
      <c r="O78" s="264"/>
      <c r="P78" s="264"/>
      <c r="Q78" s="264"/>
      <c r="R78" s="264"/>
      <c r="S78" s="264"/>
      <c r="T78" s="264"/>
      <c r="U78" s="264"/>
      <c r="V78" s="264"/>
      <c r="W78" s="264"/>
      <c r="X78" s="264"/>
      <c r="Y78" s="264"/>
      <c r="Z78" s="264"/>
      <c r="AA78" s="265"/>
    </row>
    <row r="79" spans="1:29" ht="13.5">
      <c r="D79" s="296"/>
      <c r="E79" s="297"/>
      <c r="F79" s="297"/>
      <c r="G79" s="297"/>
      <c r="H79" s="297"/>
      <c r="I79" s="297"/>
      <c r="J79" s="297"/>
      <c r="K79" s="297"/>
      <c r="L79" s="297"/>
      <c r="M79" s="297"/>
      <c r="N79" s="297"/>
      <c r="O79" s="297"/>
      <c r="P79" s="297"/>
      <c r="Q79" s="297"/>
      <c r="R79" s="297"/>
      <c r="S79" s="297"/>
      <c r="T79" s="297"/>
      <c r="U79" s="297"/>
      <c r="V79" s="297"/>
      <c r="W79" s="297"/>
      <c r="X79" s="297"/>
      <c r="Y79" s="297"/>
      <c r="Z79" s="297"/>
      <c r="AA79" s="298"/>
    </row>
    <row r="80" spans="1:29" ht="11.25" customHeight="1">
      <c r="D80" s="257" t="s">
        <v>349</v>
      </c>
      <c r="E80" s="258"/>
      <c r="F80" s="258"/>
      <c r="G80" s="258"/>
      <c r="H80" s="258"/>
      <c r="I80" s="258"/>
      <c r="J80" s="258"/>
      <c r="K80" s="258"/>
      <c r="L80" s="258"/>
      <c r="M80" s="258"/>
      <c r="N80" s="258"/>
      <c r="O80" s="258"/>
      <c r="P80" s="258"/>
      <c r="Q80" s="258"/>
      <c r="R80" s="258"/>
      <c r="S80" s="258"/>
      <c r="T80" s="258"/>
      <c r="U80" s="258"/>
      <c r="V80" s="258"/>
      <c r="W80" s="258"/>
      <c r="X80" s="258"/>
      <c r="Y80" s="258"/>
      <c r="Z80" s="258"/>
      <c r="AA80" s="259"/>
    </row>
    <row r="81" spans="4:27" ht="11.25" customHeight="1">
      <c r="D81" s="260"/>
      <c r="E81" s="261"/>
      <c r="F81" s="261"/>
      <c r="G81" s="261"/>
      <c r="H81" s="261"/>
      <c r="I81" s="261"/>
      <c r="J81" s="261"/>
      <c r="K81" s="261"/>
      <c r="L81" s="261"/>
      <c r="M81" s="261"/>
      <c r="N81" s="261"/>
      <c r="O81" s="261"/>
      <c r="P81" s="261"/>
      <c r="Q81" s="261"/>
      <c r="R81" s="261"/>
      <c r="S81" s="261"/>
      <c r="T81" s="261"/>
      <c r="U81" s="261"/>
      <c r="V81" s="261"/>
      <c r="W81" s="261"/>
      <c r="X81" s="261"/>
      <c r="Y81" s="261"/>
      <c r="Z81" s="261"/>
      <c r="AA81" s="262"/>
    </row>
    <row r="82" spans="4:27" ht="11.25" customHeight="1">
      <c r="D82" s="263"/>
      <c r="E82" s="264"/>
      <c r="F82" s="264"/>
      <c r="G82" s="264"/>
      <c r="H82" s="264"/>
      <c r="I82" s="264"/>
      <c r="J82" s="264"/>
      <c r="K82" s="264"/>
      <c r="L82" s="264"/>
      <c r="M82" s="264"/>
      <c r="N82" s="264"/>
      <c r="O82" s="264"/>
      <c r="P82" s="264"/>
      <c r="Q82" s="264"/>
      <c r="R82" s="264"/>
      <c r="S82" s="264"/>
      <c r="T82" s="264"/>
      <c r="U82" s="264"/>
      <c r="V82" s="264"/>
      <c r="W82" s="264"/>
      <c r="X82" s="264"/>
      <c r="Y82" s="264"/>
      <c r="Z82" s="264"/>
      <c r="AA82" s="265"/>
    </row>
    <row r="83" spans="4:27" ht="13.5">
      <c r="D83" s="296"/>
      <c r="E83" s="297"/>
      <c r="F83" s="297"/>
      <c r="G83" s="297"/>
      <c r="H83" s="297"/>
      <c r="I83" s="297"/>
      <c r="J83" s="297"/>
      <c r="K83" s="297"/>
      <c r="L83" s="297"/>
      <c r="M83" s="297"/>
      <c r="N83" s="297"/>
      <c r="O83" s="297"/>
      <c r="P83" s="297"/>
      <c r="Q83" s="297"/>
      <c r="R83" s="297"/>
      <c r="S83" s="297"/>
      <c r="T83" s="297"/>
      <c r="U83" s="297"/>
      <c r="V83" s="297"/>
      <c r="W83" s="297"/>
      <c r="X83" s="297"/>
      <c r="Y83" s="297"/>
      <c r="Z83" s="297"/>
      <c r="AA83" s="298"/>
    </row>
    <row r="84" spans="4:27" ht="11.25" customHeight="1">
      <c r="D84" s="299" t="s">
        <v>265</v>
      </c>
      <c r="E84" s="300"/>
      <c r="F84" s="300"/>
      <c r="G84" s="300"/>
      <c r="H84" s="300"/>
      <c r="I84" s="300"/>
      <c r="J84" s="300"/>
      <c r="K84" s="300"/>
      <c r="L84" s="300"/>
      <c r="M84" s="300"/>
      <c r="N84" s="300"/>
      <c r="O84" s="300"/>
      <c r="P84" s="300"/>
      <c r="Q84" s="300"/>
      <c r="R84" s="300"/>
      <c r="S84" s="300"/>
      <c r="T84" s="300"/>
      <c r="U84" s="300"/>
      <c r="V84" s="300"/>
      <c r="W84" s="300"/>
      <c r="X84" s="300"/>
      <c r="Y84" s="300"/>
      <c r="Z84" s="300"/>
      <c r="AA84" s="301"/>
    </row>
    <row r="85" spans="4:27" ht="11.25" customHeight="1">
      <c r="D85" s="302"/>
      <c r="E85" s="303"/>
      <c r="F85" s="303"/>
      <c r="G85" s="303"/>
      <c r="H85" s="303"/>
      <c r="I85" s="303"/>
      <c r="J85" s="303"/>
      <c r="K85" s="303"/>
      <c r="L85" s="303"/>
      <c r="M85" s="303"/>
      <c r="N85" s="303"/>
      <c r="O85" s="303"/>
      <c r="P85" s="303"/>
      <c r="Q85" s="303"/>
      <c r="R85" s="303"/>
      <c r="S85" s="303"/>
      <c r="T85" s="303"/>
      <c r="U85" s="303"/>
      <c r="V85" s="303"/>
      <c r="W85" s="303"/>
      <c r="X85" s="303"/>
      <c r="Y85" s="303"/>
      <c r="Z85" s="303"/>
      <c r="AA85" s="304"/>
    </row>
    <row r="86" spans="4:27" ht="11.25" customHeight="1">
      <c r="D86" s="302"/>
      <c r="E86" s="303"/>
      <c r="F86" s="303"/>
      <c r="G86" s="303"/>
      <c r="H86" s="303"/>
      <c r="I86" s="303"/>
      <c r="J86" s="303"/>
      <c r="K86" s="303"/>
      <c r="L86" s="303"/>
      <c r="M86" s="303"/>
      <c r="N86" s="303"/>
      <c r="O86" s="303"/>
      <c r="P86" s="303"/>
      <c r="Q86" s="303"/>
      <c r="R86" s="303"/>
      <c r="S86" s="303"/>
      <c r="T86" s="303"/>
      <c r="U86" s="303"/>
      <c r="V86" s="303"/>
      <c r="W86" s="303"/>
      <c r="X86" s="303"/>
      <c r="Y86" s="303"/>
      <c r="Z86" s="303"/>
      <c r="AA86" s="304"/>
    </row>
    <row r="87" spans="4:27">
      <c r="D87" s="344" t="s">
        <v>211</v>
      </c>
      <c r="E87" s="345"/>
      <c r="F87" s="345"/>
      <c r="G87" s="345"/>
      <c r="H87" s="345"/>
      <c r="I87" s="345"/>
      <c r="J87" s="345"/>
      <c r="K87" s="345"/>
      <c r="L87" s="345"/>
      <c r="M87" s="345"/>
      <c r="N87" s="345"/>
      <c r="O87" s="345"/>
      <c r="P87" s="345"/>
      <c r="Q87" s="345"/>
      <c r="R87" s="345"/>
      <c r="S87" s="345"/>
      <c r="T87" s="345"/>
      <c r="U87" s="345"/>
      <c r="V87" s="345"/>
      <c r="W87" s="345"/>
      <c r="X87" s="345"/>
      <c r="Y87" s="345"/>
      <c r="Z87" s="345"/>
      <c r="AA87" s="346"/>
    </row>
    <row r="88" spans="4:27" ht="11.25" customHeight="1">
      <c r="D88" s="302"/>
      <c r="E88" s="303"/>
      <c r="F88" s="303"/>
      <c r="G88" s="303"/>
      <c r="H88" s="303"/>
      <c r="I88" s="303"/>
      <c r="J88" s="303"/>
      <c r="K88" s="303"/>
      <c r="L88" s="303"/>
      <c r="M88" s="303"/>
      <c r="N88" s="303"/>
      <c r="O88" s="303"/>
      <c r="P88" s="303"/>
      <c r="Q88" s="303"/>
      <c r="R88" s="303"/>
      <c r="S88" s="303"/>
      <c r="T88" s="303"/>
      <c r="U88" s="303"/>
      <c r="V88" s="303"/>
      <c r="W88" s="303"/>
      <c r="X88" s="303"/>
      <c r="Y88" s="303"/>
      <c r="Z88" s="303"/>
      <c r="AA88" s="304"/>
    </row>
    <row r="89" spans="4:27" ht="11.25" customHeight="1">
      <c r="D89" s="305"/>
      <c r="E89" s="306"/>
      <c r="F89" s="306"/>
      <c r="G89" s="306"/>
      <c r="H89" s="306"/>
      <c r="I89" s="306"/>
      <c r="J89" s="306"/>
      <c r="K89" s="306"/>
      <c r="L89" s="306"/>
      <c r="M89" s="306"/>
      <c r="N89" s="306"/>
      <c r="O89" s="306"/>
      <c r="P89" s="306"/>
      <c r="Q89" s="306"/>
      <c r="R89" s="306"/>
      <c r="S89" s="306"/>
      <c r="T89" s="306"/>
      <c r="U89" s="306"/>
      <c r="V89" s="306"/>
      <c r="W89" s="306"/>
      <c r="X89" s="306"/>
      <c r="Y89" s="306"/>
      <c r="Z89" s="306"/>
      <c r="AA89" s="307"/>
    </row>
    <row r="90" spans="4:27" ht="11.25" customHeight="1">
      <c r="D90" s="296"/>
      <c r="E90" s="297"/>
      <c r="F90" s="297"/>
      <c r="G90" s="297"/>
      <c r="H90" s="297"/>
      <c r="I90" s="297"/>
      <c r="J90" s="297"/>
      <c r="K90" s="297"/>
      <c r="L90" s="297"/>
      <c r="M90" s="297"/>
      <c r="N90" s="297"/>
      <c r="O90" s="297"/>
      <c r="P90" s="297"/>
      <c r="Q90" s="297"/>
      <c r="R90" s="297"/>
      <c r="S90" s="297"/>
      <c r="T90" s="297"/>
      <c r="U90" s="297"/>
      <c r="V90" s="297"/>
      <c r="W90" s="297"/>
      <c r="X90" s="297"/>
      <c r="Y90" s="297"/>
      <c r="Z90" s="297"/>
      <c r="AA90" s="298"/>
    </row>
    <row r="91" spans="4:27" ht="11.25" customHeight="1">
      <c r="D91" s="308" t="s">
        <v>212</v>
      </c>
      <c r="E91" s="309"/>
      <c r="F91" s="309"/>
      <c r="G91" s="309"/>
      <c r="H91" s="309"/>
      <c r="I91" s="309"/>
      <c r="J91" s="309"/>
      <c r="K91" s="309"/>
      <c r="L91" s="309"/>
      <c r="M91" s="309"/>
      <c r="N91" s="309"/>
      <c r="O91" s="309"/>
      <c r="P91" s="309"/>
      <c r="Q91" s="309"/>
      <c r="R91" s="309"/>
      <c r="S91" s="309"/>
      <c r="T91" s="309"/>
      <c r="U91" s="309"/>
      <c r="V91" s="309"/>
      <c r="W91" s="309"/>
      <c r="X91" s="309"/>
      <c r="Y91" s="309"/>
      <c r="Z91" s="309"/>
      <c r="AA91" s="310"/>
    </row>
    <row r="92" spans="4:27" ht="11.25" customHeight="1">
      <c r="D92" s="311"/>
      <c r="E92" s="312"/>
      <c r="F92" s="312"/>
      <c r="G92" s="312"/>
      <c r="H92" s="312"/>
      <c r="I92" s="312"/>
      <c r="J92" s="312"/>
      <c r="K92" s="312"/>
      <c r="L92" s="312"/>
      <c r="M92" s="312"/>
      <c r="N92" s="312"/>
      <c r="O92" s="312"/>
      <c r="P92" s="312"/>
      <c r="Q92" s="312"/>
      <c r="R92" s="312"/>
      <c r="S92" s="312"/>
      <c r="T92" s="312"/>
      <c r="U92" s="312"/>
      <c r="V92" s="312"/>
      <c r="W92" s="312"/>
      <c r="X92" s="312"/>
      <c r="Y92" s="312"/>
      <c r="Z92" s="312"/>
      <c r="AA92" s="313"/>
    </row>
    <row r="93" spans="4:27" ht="11.25" customHeight="1">
      <c r="D93" s="314"/>
      <c r="E93" s="315"/>
      <c r="F93" s="315"/>
      <c r="G93" s="315"/>
      <c r="H93" s="315"/>
      <c r="I93" s="315"/>
      <c r="J93" s="315"/>
      <c r="K93" s="315"/>
      <c r="L93" s="315"/>
      <c r="M93" s="315"/>
      <c r="N93" s="315"/>
      <c r="O93" s="315"/>
      <c r="P93" s="315"/>
      <c r="Q93" s="315"/>
      <c r="R93" s="315"/>
      <c r="S93" s="315"/>
      <c r="T93" s="315"/>
      <c r="U93" s="315"/>
      <c r="V93" s="315"/>
      <c r="W93" s="315"/>
      <c r="X93" s="315"/>
      <c r="Y93" s="315"/>
      <c r="Z93" s="315"/>
      <c r="AA93" s="316"/>
    </row>
    <row r="94" spans="4:27" ht="11.25" customHeight="1">
      <c r="D94" s="317"/>
      <c r="E94" s="318"/>
      <c r="F94" s="318"/>
      <c r="G94" s="318"/>
      <c r="H94" s="318"/>
      <c r="I94" s="318"/>
      <c r="J94" s="318"/>
      <c r="K94" s="318"/>
      <c r="L94" s="318"/>
      <c r="M94" s="318"/>
      <c r="N94" s="318"/>
      <c r="O94" s="318"/>
      <c r="P94" s="318"/>
      <c r="Q94" s="318"/>
      <c r="R94" s="318"/>
      <c r="S94" s="318"/>
      <c r="T94" s="318"/>
      <c r="U94" s="318"/>
      <c r="V94" s="318"/>
      <c r="W94" s="318"/>
      <c r="X94" s="318"/>
      <c r="Y94" s="318"/>
      <c r="Z94" s="318"/>
      <c r="AA94" s="319"/>
    </row>
    <row r="95" spans="4:27">
      <c r="D95" s="299" t="s">
        <v>266</v>
      </c>
      <c r="E95" s="300"/>
      <c r="F95" s="300"/>
      <c r="G95" s="300"/>
      <c r="H95" s="300"/>
      <c r="I95" s="300"/>
      <c r="J95" s="300"/>
      <c r="K95" s="300"/>
      <c r="L95" s="300"/>
      <c r="M95" s="300"/>
      <c r="N95" s="300"/>
      <c r="O95" s="300"/>
      <c r="P95" s="300"/>
      <c r="Q95" s="300"/>
      <c r="R95" s="300"/>
      <c r="S95" s="300"/>
      <c r="T95" s="300"/>
      <c r="U95" s="300"/>
      <c r="V95" s="300"/>
      <c r="W95" s="300"/>
      <c r="X95" s="300"/>
      <c r="Y95" s="300"/>
      <c r="Z95" s="300"/>
      <c r="AA95" s="301"/>
    </row>
    <row r="96" spans="4:27" ht="11.25" customHeight="1">
      <c r="D96" s="302"/>
      <c r="E96" s="303"/>
      <c r="F96" s="303"/>
      <c r="G96" s="303"/>
      <c r="H96" s="303"/>
      <c r="I96" s="303"/>
      <c r="J96" s="303"/>
      <c r="K96" s="303"/>
      <c r="L96" s="303"/>
      <c r="M96" s="303"/>
      <c r="N96" s="303"/>
      <c r="O96" s="303"/>
      <c r="P96" s="303"/>
      <c r="Q96" s="303"/>
      <c r="R96" s="303"/>
      <c r="S96" s="303"/>
      <c r="T96" s="303"/>
      <c r="U96" s="303"/>
      <c r="V96" s="303"/>
      <c r="W96" s="303"/>
      <c r="X96" s="303"/>
      <c r="Y96" s="303"/>
      <c r="Z96" s="303"/>
      <c r="AA96" s="304"/>
    </row>
    <row r="97" spans="4:27" ht="11.25" customHeight="1">
      <c r="D97" s="305"/>
      <c r="E97" s="306"/>
      <c r="F97" s="306"/>
      <c r="G97" s="306"/>
      <c r="H97" s="306"/>
      <c r="I97" s="306"/>
      <c r="J97" s="306"/>
      <c r="K97" s="306"/>
      <c r="L97" s="306"/>
      <c r="M97" s="306"/>
      <c r="N97" s="306"/>
      <c r="O97" s="306"/>
      <c r="P97" s="306"/>
      <c r="Q97" s="306"/>
      <c r="R97" s="306"/>
      <c r="S97" s="306"/>
      <c r="T97" s="306"/>
      <c r="U97" s="306"/>
      <c r="V97" s="306"/>
      <c r="W97" s="306"/>
      <c r="X97" s="306"/>
      <c r="Y97" s="306"/>
      <c r="Z97" s="306"/>
      <c r="AA97" s="307"/>
    </row>
    <row r="98" spans="4:27" ht="11.25" customHeight="1">
      <c r="D98" s="296"/>
      <c r="E98" s="297"/>
      <c r="F98" s="297"/>
      <c r="G98" s="297"/>
      <c r="H98" s="297"/>
      <c r="I98" s="297"/>
      <c r="J98" s="297"/>
      <c r="K98" s="297"/>
      <c r="L98" s="297"/>
      <c r="M98" s="297"/>
      <c r="N98" s="297"/>
      <c r="O98" s="297"/>
      <c r="P98" s="297"/>
      <c r="Q98" s="297"/>
      <c r="R98" s="297"/>
      <c r="S98" s="297"/>
      <c r="T98" s="297"/>
      <c r="U98" s="297"/>
      <c r="V98" s="297"/>
      <c r="W98" s="297"/>
      <c r="X98" s="297"/>
      <c r="Y98" s="297"/>
      <c r="Z98" s="297"/>
      <c r="AA98" s="298"/>
    </row>
    <row r="99" spans="4:27">
      <c r="D99" s="329" t="s">
        <v>213</v>
      </c>
      <c r="E99" s="330"/>
      <c r="F99" s="330"/>
      <c r="G99" s="330"/>
      <c r="H99" s="330"/>
      <c r="I99" s="330"/>
      <c r="J99" s="330"/>
      <c r="K99" s="330"/>
      <c r="L99" s="330"/>
      <c r="M99" s="330"/>
      <c r="N99" s="330"/>
      <c r="O99" s="330"/>
      <c r="P99" s="330"/>
      <c r="Q99" s="330"/>
      <c r="R99" s="330"/>
      <c r="S99" s="330"/>
      <c r="T99" s="330"/>
      <c r="U99" s="330"/>
      <c r="V99" s="330"/>
      <c r="W99" s="330"/>
      <c r="X99" s="330"/>
      <c r="Y99" s="330"/>
      <c r="Z99" s="330"/>
      <c r="AA99" s="331"/>
    </row>
    <row r="100" spans="4:27" ht="11.25" customHeight="1">
      <c r="D100" s="332"/>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4"/>
    </row>
    <row r="101" spans="4:27" ht="11.25" customHeight="1">
      <c r="D101" s="335"/>
      <c r="E101" s="336"/>
      <c r="F101" s="336"/>
      <c r="G101" s="336"/>
      <c r="H101" s="336"/>
      <c r="I101" s="336"/>
      <c r="J101" s="336"/>
      <c r="K101" s="336"/>
      <c r="L101" s="336"/>
      <c r="M101" s="336"/>
      <c r="N101" s="336"/>
      <c r="O101" s="336"/>
      <c r="P101" s="336"/>
      <c r="Q101" s="336"/>
      <c r="R101" s="336"/>
      <c r="S101" s="336"/>
      <c r="T101" s="336"/>
      <c r="U101" s="336"/>
      <c r="V101" s="336"/>
      <c r="W101" s="336"/>
      <c r="X101" s="336"/>
      <c r="Y101" s="336"/>
      <c r="Z101" s="336"/>
      <c r="AA101" s="337"/>
    </row>
    <row r="102" spans="4:27" ht="11.25" customHeight="1">
      <c r="D102" s="296"/>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8"/>
    </row>
    <row r="103" spans="4:27">
      <c r="D103" s="329" t="s">
        <v>214</v>
      </c>
      <c r="E103" s="330"/>
      <c r="F103" s="330"/>
      <c r="G103" s="330"/>
      <c r="H103" s="330"/>
      <c r="I103" s="330"/>
      <c r="J103" s="330"/>
      <c r="K103" s="330"/>
      <c r="L103" s="330"/>
      <c r="M103" s="330"/>
      <c r="N103" s="330"/>
      <c r="O103" s="330"/>
      <c r="P103" s="330"/>
      <c r="Q103" s="330"/>
      <c r="R103" s="330"/>
      <c r="S103" s="330"/>
      <c r="T103" s="330"/>
      <c r="U103" s="330"/>
      <c r="V103" s="330"/>
      <c r="W103" s="330"/>
      <c r="X103" s="330"/>
      <c r="Y103" s="330"/>
      <c r="Z103" s="330"/>
      <c r="AA103" s="331"/>
    </row>
    <row r="104" spans="4:27" ht="11.25" customHeight="1">
      <c r="D104" s="332"/>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4"/>
    </row>
    <row r="105" spans="4:27" ht="11.25" customHeight="1">
      <c r="D105" s="335"/>
      <c r="E105" s="336"/>
      <c r="F105" s="336"/>
      <c r="G105" s="336"/>
      <c r="H105" s="336"/>
      <c r="I105" s="336"/>
      <c r="J105" s="336"/>
      <c r="K105" s="336"/>
      <c r="L105" s="336"/>
      <c r="M105" s="336"/>
      <c r="N105" s="336"/>
      <c r="O105" s="336"/>
      <c r="P105" s="336"/>
      <c r="Q105" s="336"/>
      <c r="R105" s="336"/>
      <c r="S105" s="336"/>
      <c r="T105" s="336"/>
      <c r="U105" s="336"/>
      <c r="V105" s="336"/>
      <c r="W105" s="336"/>
      <c r="X105" s="336"/>
      <c r="Y105" s="336"/>
      <c r="Z105" s="336"/>
      <c r="AA105" s="337"/>
    </row>
    <row r="106" spans="4:27" ht="11.25" customHeight="1">
      <c r="D106" s="317"/>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9"/>
    </row>
    <row r="107" spans="4:27">
      <c r="D107" s="299" t="s">
        <v>180</v>
      </c>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1"/>
    </row>
    <row r="108" spans="4:27" ht="11.25" customHeight="1">
      <c r="D108" s="302"/>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4"/>
    </row>
    <row r="109" spans="4:27" ht="11.25" customHeight="1">
      <c r="D109" s="305"/>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7"/>
    </row>
    <row r="110" spans="4:27" ht="11.25" customHeight="1">
      <c r="D110" s="296"/>
      <c r="E110" s="297"/>
      <c r="F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8"/>
    </row>
    <row r="111" spans="4:27">
      <c r="D111" s="329" t="s">
        <v>301</v>
      </c>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1"/>
    </row>
    <row r="112" spans="4:27" ht="11.25" customHeight="1">
      <c r="D112" s="332"/>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4"/>
    </row>
    <row r="113" spans="4:27" ht="11.25" customHeight="1">
      <c r="D113" s="335"/>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7"/>
    </row>
    <row r="114" spans="4:27" ht="13.5" customHeight="1">
      <c r="D114" s="296"/>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8"/>
    </row>
    <row r="115" spans="4:27" ht="11.25" customHeight="1">
      <c r="D115" s="308"/>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10"/>
    </row>
    <row r="116" spans="4:27" ht="11.25" customHeight="1">
      <c r="D116" s="311"/>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3"/>
    </row>
    <row r="117" spans="4:27">
      <c r="D117" s="314"/>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6"/>
    </row>
    <row r="118" spans="4:27" ht="13.5">
      <c r="D118" s="296"/>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8"/>
    </row>
    <row r="119" spans="4:27">
      <c r="D119" s="329"/>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1"/>
    </row>
    <row r="120" spans="4:27">
      <c r="D120" s="332"/>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4"/>
    </row>
    <row r="121" spans="4:27">
      <c r="D121" s="335"/>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7"/>
    </row>
    <row r="122" spans="4:27" ht="13.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8"/>
    </row>
    <row r="123" spans="4:27">
      <c r="D123" s="329"/>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1"/>
    </row>
    <row r="124" spans="4:27">
      <c r="D124" s="332"/>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4"/>
    </row>
    <row r="125" spans="4:27">
      <c r="D125" s="335"/>
      <c r="E125" s="336"/>
      <c r="F125" s="336"/>
      <c r="G125" s="336"/>
      <c r="H125" s="336"/>
      <c r="I125" s="336"/>
      <c r="J125" s="336"/>
      <c r="K125" s="336"/>
      <c r="L125" s="336"/>
      <c r="M125" s="336"/>
      <c r="N125" s="336"/>
      <c r="O125" s="336"/>
      <c r="P125" s="336"/>
      <c r="Q125" s="336"/>
      <c r="R125" s="336"/>
      <c r="S125" s="336"/>
      <c r="T125" s="336"/>
      <c r="U125" s="336"/>
      <c r="V125" s="336"/>
      <c r="W125" s="336"/>
      <c r="X125" s="336"/>
      <c r="Y125" s="336"/>
      <c r="Z125" s="336"/>
      <c r="AA125" s="337"/>
    </row>
    <row r="126" spans="4:27" ht="13.5">
      <c r="D126" s="296"/>
      <c r="E126" s="297"/>
      <c r="F126" s="297"/>
      <c r="G126" s="297"/>
      <c r="H126" s="297"/>
      <c r="I126" s="297"/>
      <c r="J126" s="297"/>
      <c r="K126" s="297"/>
      <c r="L126" s="297"/>
      <c r="M126" s="297"/>
      <c r="N126" s="297"/>
      <c r="O126" s="297"/>
      <c r="P126" s="297"/>
      <c r="Q126" s="297"/>
      <c r="R126" s="297"/>
      <c r="S126" s="297"/>
      <c r="T126" s="297"/>
      <c r="U126" s="297"/>
      <c r="V126" s="297"/>
      <c r="W126" s="297"/>
      <c r="X126" s="297"/>
      <c r="Y126" s="297"/>
      <c r="Z126" s="297"/>
      <c r="AA126" s="298"/>
    </row>
    <row r="127" spans="4:27">
      <c r="D127" s="329"/>
      <c r="E127" s="330"/>
      <c r="F127" s="330"/>
      <c r="G127" s="330"/>
      <c r="H127" s="330"/>
      <c r="I127" s="330"/>
      <c r="J127" s="330"/>
      <c r="K127" s="330"/>
      <c r="L127" s="330"/>
      <c r="M127" s="330"/>
      <c r="N127" s="330"/>
      <c r="O127" s="330"/>
      <c r="P127" s="330"/>
      <c r="Q127" s="330"/>
      <c r="R127" s="330"/>
      <c r="S127" s="330"/>
      <c r="T127" s="330"/>
      <c r="U127" s="330"/>
      <c r="V127" s="330"/>
      <c r="W127" s="330"/>
      <c r="X127" s="330"/>
      <c r="Y127" s="330"/>
      <c r="Z127" s="330"/>
      <c r="AA127" s="331"/>
    </row>
    <row r="128" spans="4:27">
      <c r="D128" s="332"/>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4"/>
    </row>
    <row r="129" spans="4:27">
      <c r="D129" s="335"/>
      <c r="E129" s="336"/>
      <c r="F129" s="336"/>
      <c r="G129" s="336"/>
      <c r="H129" s="336"/>
      <c r="I129" s="336"/>
      <c r="J129" s="336"/>
      <c r="K129" s="336"/>
      <c r="L129" s="336"/>
      <c r="M129" s="336"/>
      <c r="N129" s="336"/>
      <c r="O129" s="336"/>
      <c r="P129" s="336"/>
      <c r="Q129" s="336"/>
      <c r="R129" s="336"/>
      <c r="S129" s="336"/>
      <c r="T129" s="336"/>
      <c r="U129" s="336"/>
      <c r="V129" s="336"/>
      <c r="W129" s="336"/>
      <c r="X129" s="336"/>
      <c r="Y129" s="336"/>
      <c r="Z129" s="336"/>
      <c r="AA129" s="337"/>
    </row>
    <row r="130" spans="4:27" ht="13.5">
      <c r="D130" s="296"/>
      <c r="E130" s="297"/>
      <c r="F130" s="297"/>
      <c r="G130" s="297"/>
      <c r="H130" s="297"/>
      <c r="I130" s="297"/>
      <c r="J130" s="297"/>
      <c r="K130" s="297"/>
      <c r="L130" s="297"/>
      <c r="M130" s="297"/>
      <c r="N130" s="297"/>
      <c r="O130" s="297"/>
      <c r="P130" s="297"/>
      <c r="Q130" s="297"/>
      <c r="R130" s="297"/>
      <c r="S130" s="297"/>
      <c r="T130" s="297"/>
      <c r="U130" s="297"/>
      <c r="V130" s="297"/>
      <c r="W130" s="297"/>
      <c r="X130" s="297"/>
      <c r="Y130" s="297"/>
      <c r="Z130" s="297"/>
      <c r="AA130" s="298"/>
    </row>
    <row r="131" spans="4:27">
      <c r="D131" s="329"/>
      <c r="E131" s="330"/>
      <c r="F131" s="330"/>
      <c r="G131" s="330"/>
      <c r="H131" s="330"/>
      <c r="I131" s="330"/>
      <c r="J131" s="330"/>
      <c r="K131" s="330"/>
      <c r="L131" s="330"/>
      <c r="M131" s="330"/>
      <c r="N131" s="330"/>
      <c r="O131" s="330"/>
      <c r="P131" s="330"/>
      <c r="Q131" s="330"/>
      <c r="R131" s="330"/>
      <c r="S131" s="330"/>
      <c r="T131" s="330"/>
      <c r="U131" s="330"/>
      <c r="V131" s="330"/>
      <c r="W131" s="330"/>
      <c r="X131" s="330"/>
      <c r="Y131" s="330"/>
      <c r="Z131" s="330"/>
      <c r="AA131" s="331"/>
    </row>
    <row r="132" spans="4:27">
      <c r="D132" s="332"/>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4"/>
    </row>
    <row r="133" spans="4:27">
      <c r="D133" s="335"/>
      <c r="E133" s="336"/>
      <c r="F133" s="336"/>
      <c r="G133" s="336"/>
      <c r="H133" s="336"/>
      <c r="I133" s="336"/>
      <c r="J133" s="336"/>
      <c r="K133" s="336"/>
      <c r="L133" s="336"/>
      <c r="M133" s="336"/>
      <c r="N133" s="336"/>
      <c r="O133" s="336"/>
      <c r="P133" s="336"/>
      <c r="Q133" s="336"/>
      <c r="R133" s="336"/>
      <c r="S133" s="336"/>
      <c r="T133" s="336"/>
      <c r="U133" s="336"/>
      <c r="V133" s="336"/>
      <c r="W133" s="336"/>
      <c r="X133" s="336"/>
      <c r="Y133" s="336"/>
      <c r="Z133" s="336"/>
      <c r="AA133" s="337"/>
    </row>
    <row r="134" spans="4:27" ht="13.5">
      <c r="D134" s="296"/>
      <c r="E134" s="297"/>
      <c r="F134" s="297"/>
      <c r="G134" s="297"/>
      <c r="H134" s="297"/>
      <c r="I134" s="297"/>
      <c r="J134" s="297"/>
      <c r="K134" s="297"/>
      <c r="L134" s="297"/>
      <c r="M134" s="297"/>
      <c r="N134" s="297"/>
      <c r="O134" s="297"/>
      <c r="P134" s="297"/>
      <c r="Q134" s="297"/>
      <c r="R134" s="297"/>
      <c r="S134" s="297"/>
      <c r="T134" s="297"/>
      <c r="U134" s="297"/>
      <c r="V134" s="297"/>
      <c r="W134" s="297"/>
      <c r="X134" s="297"/>
      <c r="Y134" s="297"/>
      <c r="Z134" s="297"/>
      <c r="AA134" s="298"/>
    </row>
    <row r="135" spans="4:27" ht="11.25" customHeight="1">
      <c r="D135" s="329"/>
      <c r="E135" s="330"/>
      <c r="F135" s="330"/>
      <c r="G135" s="330"/>
      <c r="H135" s="330"/>
      <c r="I135" s="330"/>
      <c r="J135" s="330"/>
      <c r="K135" s="330"/>
      <c r="L135" s="330"/>
      <c r="M135" s="330"/>
      <c r="N135" s="330"/>
      <c r="O135" s="330"/>
      <c r="P135" s="330"/>
      <c r="Q135" s="330"/>
      <c r="R135" s="330"/>
      <c r="S135" s="330"/>
      <c r="T135" s="330"/>
      <c r="U135" s="330"/>
      <c r="V135" s="330"/>
      <c r="W135" s="330"/>
      <c r="X135" s="330"/>
      <c r="Y135" s="330"/>
      <c r="Z135" s="330"/>
      <c r="AA135" s="331"/>
    </row>
    <row r="136" spans="4:27" ht="11.25" customHeight="1">
      <c r="D136" s="332"/>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4"/>
    </row>
    <row r="137" spans="4:27" ht="11.25" customHeight="1">
      <c r="D137" s="335"/>
      <c r="E137" s="336"/>
      <c r="F137" s="336"/>
      <c r="G137" s="336"/>
      <c r="H137" s="336"/>
      <c r="I137" s="336"/>
      <c r="J137" s="336"/>
      <c r="K137" s="336"/>
      <c r="L137" s="336"/>
      <c r="M137" s="336"/>
      <c r="N137" s="336"/>
      <c r="O137" s="336"/>
      <c r="P137" s="336"/>
      <c r="Q137" s="336"/>
      <c r="R137" s="336"/>
      <c r="S137" s="336"/>
      <c r="T137" s="336"/>
      <c r="U137" s="336"/>
      <c r="V137" s="336"/>
      <c r="W137" s="336"/>
      <c r="X137" s="336"/>
      <c r="Y137" s="336"/>
      <c r="Z137" s="336"/>
      <c r="AA137" s="337"/>
    </row>
    <row r="138" spans="4:27" ht="13.5">
      <c r="D138" s="317"/>
      <c r="E138" s="318"/>
      <c r="F138" s="318"/>
      <c r="G138" s="318"/>
      <c r="H138" s="318"/>
      <c r="I138" s="318"/>
      <c r="J138" s="318"/>
      <c r="K138" s="318"/>
      <c r="L138" s="318"/>
      <c r="M138" s="318"/>
      <c r="N138" s="318"/>
      <c r="O138" s="318"/>
      <c r="P138" s="318"/>
      <c r="Q138" s="318"/>
      <c r="R138" s="318"/>
      <c r="S138" s="318"/>
      <c r="T138" s="318"/>
      <c r="U138" s="318"/>
      <c r="V138" s="318"/>
      <c r="W138" s="318"/>
      <c r="X138" s="318"/>
      <c r="Y138" s="318"/>
      <c r="Z138" s="318"/>
      <c r="AA138" s="319"/>
    </row>
    <row r="139" spans="4:27">
      <c r="D139" s="338"/>
      <c r="E139" s="339"/>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40"/>
    </row>
    <row r="140" spans="4:27">
      <c r="D140" s="332"/>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4"/>
    </row>
    <row r="141" spans="4:27">
      <c r="D141" s="341"/>
      <c r="E141" s="342"/>
      <c r="F141" s="342"/>
      <c r="G141" s="342"/>
      <c r="H141" s="342"/>
      <c r="I141" s="342"/>
      <c r="J141" s="342"/>
      <c r="K141" s="342"/>
      <c r="L141" s="342"/>
      <c r="M141" s="342"/>
      <c r="N141" s="342"/>
      <c r="O141" s="342"/>
      <c r="P141" s="342"/>
      <c r="Q141" s="342"/>
      <c r="R141" s="342"/>
      <c r="S141" s="342"/>
      <c r="T141" s="342"/>
      <c r="U141" s="342"/>
      <c r="V141" s="342"/>
      <c r="W141" s="342"/>
      <c r="X141" s="342"/>
      <c r="Y141" s="342"/>
      <c r="Z141" s="342"/>
      <c r="AA141" s="343"/>
    </row>
    <row r="142" spans="4:27">
      <c r="D142" s="30" t="s">
        <v>93</v>
      </c>
      <c r="E142" s="31" t="s">
        <v>93</v>
      </c>
      <c r="F142" s="31" t="s">
        <v>93</v>
      </c>
      <c r="G142" s="31" t="s">
        <v>93</v>
      </c>
      <c r="H142" s="31" t="s">
        <v>93</v>
      </c>
      <c r="I142" s="31" t="s">
        <v>93</v>
      </c>
      <c r="J142" s="31" t="s">
        <v>93</v>
      </c>
      <c r="K142" s="31" t="s">
        <v>93</v>
      </c>
      <c r="L142" s="31" t="s">
        <v>93</v>
      </c>
      <c r="M142" s="31" t="s">
        <v>93</v>
      </c>
      <c r="N142" s="31" t="s">
        <v>93</v>
      </c>
      <c r="O142" s="31" t="s">
        <v>93</v>
      </c>
      <c r="P142" s="31" t="s">
        <v>93</v>
      </c>
      <c r="Q142" s="31" t="s">
        <v>93</v>
      </c>
      <c r="R142" s="31" t="s">
        <v>93</v>
      </c>
      <c r="S142" s="31" t="s">
        <v>93</v>
      </c>
      <c r="T142" s="31" t="s">
        <v>93</v>
      </c>
      <c r="U142" s="31" t="s">
        <v>93</v>
      </c>
      <c r="V142" s="31" t="s">
        <v>93</v>
      </c>
      <c r="W142" s="31" t="s">
        <v>93</v>
      </c>
      <c r="X142" s="31" t="s">
        <v>93</v>
      </c>
      <c r="Y142" s="31" t="s">
        <v>93</v>
      </c>
      <c r="Z142" s="31" t="s">
        <v>93</v>
      </c>
      <c r="AA142" s="32" t="s">
        <v>93</v>
      </c>
    </row>
  </sheetData>
  <mergeCells count="169">
    <mergeCell ref="P10:S11"/>
    <mergeCell ref="T10:W11"/>
    <mergeCell ref="E4:I4"/>
    <mergeCell ref="D5:F6"/>
    <mergeCell ref="G5:O6"/>
    <mergeCell ref="P5:S6"/>
    <mergeCell ref="T5:AA6"/>
    <mergeCell ref="D7:F8"/>
    <mergeCell ref="G7:O8"/>
    <mergeCell ref="P7:S8"/>
    <mergeCell ref="T7:AA8"/>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Y14:Y15"/>
    <mergeCell ref="Z14:Z15"/>
    <mergeCell ref="AA14:AA15"/>
    <mergeCell ref="M14:M15"/>
    <mergeCell ref="N14:N15"/>
    <mergeCell ref="O14:O15"/>
    <mergeCell ref="P14:R15"/>
    <mergeCell ref="S14:T15"/>
    <mergeCell ref="U14:U15"/>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6:Y17"/>
    <mergeCell ref="Z16:Z17"/>
    <mergeCell ref="AA16:AA17"/>
    <mergeCell ref="M16:M17"/>
    <mergeCell ref="N16:N17"/>
    <mergeCell ref="O16:O17"/>
    <mergeCell ref="P16:R17"/>
    <mergeCell ref="S16:T17"/>
    <mergeCell ref="U16:U1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50:AA52"/>
    <mergeCell ref="D53:AA53"/>
    <mergeCell ref="D54:AA56"/>
    <mergeCell ref="D57:AA57"/>
    <mergeCell ref="D58:AA60"/>
    <mergeCell ref="D61:AA61"/>
    <mergeCell ref="D38:AA40"/>
    <mergeCell ref="D41:AA41"/>
    <mergeCell ref="D42:AA44"/>
    <mergeCell ref="D45:AA45"/>
    <mergeCell ref="D46:AA48"/>
    <mergeCell ref="D49:AA49"/>
    <mergeCell ref="D83:AA83"/>
    <mergeCell ref="D84:AA86"/>
    <mergeCell ref="D87:AA89"/>
    <mergeCell ref="D90:AA90"/>
    <mergeCell ref="D91:AA93"/>
    <mergeCell ref="D94:AA94"/>
    <mergeCell ref="D62:AA64"/>
    <mergeCell ref="D65:AA65"/>
    <mergeCell ref="D66:AA68"/>
    <mergeCell ref="D76:AA78"/>
    <mergeCell ref="D79:AA79"/>
    <mergeCell ref="D80:AA82"/>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131:AA133"/>
    <mergeCell ref="D134:AA134"/>
    <mergeCell ref="D135:AA137"/>
    <mergeCell ref="D138:AA138"/>
    <mergeCell ref="D139:AA141"/>
    <mergeCell ref="D119:AA121"/>
    <mergeCell ref="D122:AA122"/>
    <mergeCell ref="D123:AA125"/>
    <mergeCell ref="D126:AA126"/>
    <mergeCell ref="D127:AA129"/>
    <mergeCell ref="D130:AA130"/>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36"/>
  </sheetPr>
  <dimension ref="A1:AI142"/>
  <sheetViews>
    <sheetView showRuler="0" view="pageBreakPreview" topLeftCell="A43" zoomScaleNormal="100" zoomScaleSheetLayoutView="100" workbookViewId="0">
      <selection activeCell="D58" sqref="D58:AA60"/>
    </sheetView>
  </sheetViews>
  <sheetFormatPr defaultRowHeight="11.25"/>
  <cols>
    <col min="1" max="5" width="3.375" style="12" customWidth="1"/>
    <col min="6" max="6" width="3.25" style="12" customWidth="1"/>
    <col min="7" max="28" width="3.375" style="12" customWidth="1"/>
    <col min="29" max="33" width="3.625" style="12" customWidth="1"/>
    <col min="34" max="16384" width="9" style="12"/>
  </cols>
  <sheetData>
    <row r="1" spans="1:35" ht="14.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row>
    <row r="2" spans="1:35" ht="14.25"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5" ht="14.2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35" ht="14.25" customHeight="1">
      <c r="A4" s="11"/>
      <c r="B4" s="11"/>
      <c r="C4" s="11"/>
      <c r="D4" s="13"/>
      <c r="E4" s="146" t="s">
        <v>126</v>
      </c>
      <c r="F4" s="146"/>
      <c r="G4" s="146"/>
      <c r="H4" s="146"/>
      <c r="I4" s="146"/>
      <c r="J4" s="13"/>
      <c r="K4" s="13"/>
      <c r="L4" s="13"/>
      <c r="M4" s="13"/>
      <c r="N4" s="13"/>
      <c r="O4" s="13"/>
      <c r="P4" s="13"/>
      <c r="Q4" s="13"/>
      <c r="R4" s="13"/>
      <c r="S4" s="13"/>
      <c r="T4" s="13"/>
      <c r="U4" s="13"/>
      <c r="V4" s="13"/>
      <c r="W4" s="13"/>
      <c r="X4" s="13"/>
      <c r="Y4" s="13"/>
      <c r="Z4" s="13"/>
      <c r="AA4" s="13"/>
      <c r="AB4" s="11"/>
      <c r="AC4" s="11"/>
    </row>
    <row r="5" spans="1:35" ht="13.5" customHeight="1">
      <c r="A5" s="11"/>
      <c r="B5" s="11"/>
      <c r="C5" s="11"/>
      <c r="D5" s="147" t="s">
        <v>127</v>
      </c>
      <c r="E5" s="148"/>
      <c r="F5" s="148"/>
      <c r="G5" s="150" t="s">
        <v>421</v>
      </c>
      <c r="H5" s="151"/>
      <c r="I5" s="151"/>
      <c r="J5" s="151"/>
      <c r="K5" s="151"/>
      <c r="L5" s="151"/>
      <c r="M5" s="151"/>
      <c r="N5" s="151"/>
      <c r="O5" s="152"/>
      <c r="P5" s="156" t="s">
        <v>128</v>
      </c>
      <c r="Q5" s="148"/>
      <c r="R5" s="148"/>
      <c r="S5" s="148"/>
      <c r="T5" s="157"/>
      <c r="U5" s="158"/>
      <c r="V5" s="158"/>
      <c r="W5" s="158"/>
      <c r="X5" s="158"/>
      <c r="Y5" s="158"/>
      <c r="Z5" s="158"/>
      <c r="AA5" s="159"/>
      <c r="AB5" s="11"/>
      <c r="AC5" s="11"/>
    </row>
    <row r="6" spans="1:35" ht="13.5" customHeight="1">
      <c r="A6" s="11"/>
      <c r="B6" s="11"/>
      <c r="C6" s="11"/>
      <c r="D6" s="149"/>
      <c r="E6" s="145"/>
      <c r="F6" s="145"/>
      <c r="G6" s="153"/>
      <c r="H6" s="154"/>
      <c r="I6" s="154"/>
      <c r="J6" s="154"/>
      <c r="K6" s="154"/>
      <c r="L6" s="154"/>
      <c r="M6" s="154"/>
      <c r="N6" s="154"/>
      <c r="O6" s="155"/>
      <c r="P6" s="145"/>
      <c r="Q6" s="145"/>
      <c r="R6" s="145"/>
      <c r="S6" s="145"/>
      <c r="T6" s="160"/>
      <c r="U6" s="160"/>
      <c r="V6" s="160"/>
      <c r="W6" s="160"/>
      <c r="X6" s="160"/>
      <c r="Y6" s="160"/>
      <c r="Z6" s="160"/>
      <c r="AA6" s="161"/>
      <c r="AB6" s="11"/>
      <c r="AC6" s="11"/>
    </row>
    <row r="7" spans="1:35" ht="13.5" customHeight="1">
      <c r="A7" s="11"/>
      <c r="B7" s="11"/>
      <c r="C7" s="11"/>
      <c r="D7" s="149" t="s">
        <v>129</v>
      </c>
      <c r="E7" s="145"/>
      <c r="F7" s="145"/>
      <c r="G7" s="162" t="s">
        <v>393</v>
      </c>
      <c r="H7" s="163"/>
      <c r="I7" s="163"/>
      <c r="J7" s="163"/>
      <c r="K7" s="163"/>
      <c r="L7" s="163"/>
      <c r="M7" s="163"/>
      <c r="N7" s="163"/>
      <c r="O7" s="164"/>
      <c r="P7" s="165" t="s">
        <v>130</v>
      </c>
      <c r="Q7" s="165"/>
      <c r="R7" s="165"/>
      <c r="S7" s="165"/>
      <c r="T7" s="145" t="s">
        <v>131</v>
      </c>
      <c r="U7" s="166"/>
      <c r="V7" s="166"/>
      <c r="W7" s="166"/>
      <c r="X7" s="166"/>
      <c r="Y7" s="166"/>
      <c r="Z7" s="166"/>
      <c r="AA7" s="167"/>
      <c r="AB7" s="11"/>
      <c r="AC7" s="11"/>
    </row>
    <row r="8" spans="1:35" ht="13.5" customHeight="1">
      <c r="A8" s="11"/>
      <c r="B8" s="11"/>
      <c r="C8" s="11"/>
      <c r="D8" s="149"/>
      <c r="E8" s="145"/>
      <c r="F8" s="145"/>
      <c r="G8" s="153"/>
      <c r="H8" s="154"/>
      <c r="I8" s="154"/>
      <c r="J8" s="154"/>
      <c r="K8" s="154"/>
      <c r="L8" s="154"/>
      <c r="M8" s="154"/>
      <c r="N8" s="154"/>
      <c r="O8" s="155"/>
      <c r="P8" s="165"/>
      <c r="Q8" s="165"/>
      <c r="R8" s="165"/>
      <c r="S8" s="165"/>
      <c r="T8" s="166"/>
      <c r="U8" s="166"/>
      <c r="V8" s="166"/>
      <c r="W8" s="166"/>
      <c r="X8" s="166"/>
      <c r="Y8" s="166"/>
      <c r="Z8" s="166"/>
      <c r="AA8" s="167"/>
      <c r="AB8" s="11"/>
      <c r="AC8" s="11"/>
      <c r="AI8" s="12" t="s">
        <v>396</v>
      </c>
    </row>
    <row r="9" spans="1:35" ht="13.5" customHeight="1">
      <c r="A9" s="11"/>
      <c r="B9" s="11"/>
      <c r="C9" s="11"/>
      <c r="D9" s="149" t="s">
        <v>132</v>
      </c>
      <c r="E9" s="145"/>
      <c r="F9" s="145"/>
      <c r="G9" s="145"/>
      <c r="H9" s="180" t="s">
        <v>339</v>
      </c>
      <c r="I9" s="180"/>
      <c r="J9" s="180"/>
      <c r="K9" s="180"/>
      <c r="L9" s="180" t="s">
        <v>339</v>
      </c>
      <c r="M9" s="180"/>
      <c r="N9" s="180"/>
      <c r="O9" s="180"/>
      <c r="P9" s="180" t="s">
        <v>339</v>
      </c>
      <c r="Q9" s="180"/>
      <c r="R9" s="180"/>
      <c r="S9" s="180"/>
      <c r="T9" s="180" t="s">
        <v>339</v>
      </c>
      <c r="U9" s="180"/>
      <c r="V9" s="180"/>
      <c r="W9" s="180"/>
      <c r="X9" s="180" t="s">
        <v>339</v>
      </c>
      <c r="Y9" s="180"/>
      <c r="Z9" s="180"/>
      <c r="AA9" s="181"/>
      <c r="AB9" s="11"/>
      <c r="AC9" s="11"/>
    </row>
    <row r="10" spans="1:35" ht="13.5" customHeight="1">
      <c r="A10" s="11"/>
      <c r="B10" s="11"/>
      <c r="C10" s="11"/>
      <c r="D10" s="149"/>
      <c r="E10" s="145"/>
      <c r="F10" s="145"/>
      <c r="G10" s="145"/>
      <c r="H10" s="144" t="s">
        <v>340</v>
      </c>
      <c r="I10" s="144"/>
      <c r="J10" s="144"/>
      <c r="K10" s="144"/>
      <c r="L10" s="144" t="s">
        <v>315</v>
      </c>
      <c r="M10" s="144"/>
      <c r="N10" s="144"/>
      <c r="O10" s="144"/>
      <c r="P10" s="144" t="s">
        <v>316</v>
      </c>
      <c r="Q10" s="144"/>
      <c r="R10" s="144"/>
      <c r="S10" s="144"/>
      <c r="T10" s="144" t="s">
        <v>317</v>
      </c>
      <c r="U10" s="144"/>
      <c r="V10" s="144"/>
      <c r="W10" s="144"/>
      <c r="X10" s="144" t="s">
        <v>318</v>
      </c>
      <c r="Y10" s="144"/>
      <c r="Z10" s="144"/>
      <c r="AA10" s="172"/>
      <c r="AB10" s="11"/>
      <c r="AC10" s="11"/>
    </row>
    <row r="11" spans="1:35" ht="13.5" customHeight="1">
      <c r="A11" s="11"/>
      <c r="B11" s="11"/>
      <c r="C11" s="11"/>
      <c r="D11" s="149"/>
      <c r="E11" s="145"/>
      <c r="F11" s="145"/>
      <c r="G11" s="145"/>
      <c r="H11" s="145"/>
      <c r="I11" s="145"/>
      <c r="J11" s="145"/>
      <c r="K11" s="145"/>
      <c r="L11" s="145"/>
      <c r="M11" s="145"/>
      <c r="N11" s="145"/>
      <c r="O11" s="145"/>
      <c r="P11" s="145"/>
      <c r="Q11" s="145"/>
      <c r="R11" s="145"/>
      <c r="S11" s="145"/>
      <c r="T11" s="145"/>
      <c r="U11" s="145"/>
      <c r="V11" s="145"/>
      <c r="W11" s="145"/>
      <c r="X11" s="145"/>
      <c r="Y11" s="145"/>
      <c r="Z11" s="145"/>
      <c r="AA11" s="173"/>
      <c r="AB11" s="11"/>
      <c r="AC11" s="11"/>
    </row>
    <row r="12" spans="1:35" ht="13.5" customHeight="1">
      <c r="A12" s="11"/>
      <c r="B12" s="11"/>
      <c r="C12" s="11"/>
      <c r="D12" s="174" t="s">
        <v>319</v>
      </c>
      <c r="E12" s="163"/>
      <c r="F12" s="164"/>
      <c r="G12" s="176" t="s">
        <v>417</v>
      </c>
      <c r="H12" s="176"/>
      <c r="I12" s="176">
        <v>3</v>
      </c>
      <c r="J12" s="176" t="s">
        <v>320</v>
      </c>
      <c r="K12" s="176">
        <v>9</v>
      </c>
      <c r="L12" s="176" t="s">
        <v>321</v>
      </c>
      <c r="M12" s="176">
        <v>22</v>
      </c>
      <c r="N12" s="176" t="s">
        <v>322</v>
      </c>
      <c r="O12" s="178"/>
      <c r="P12" s="162" t="s">
        <v>323</v>
      </c>
      <c r="Q12" s="163"/>
      <c r="R12" s="164"/>
      <c r="S12" s="162" t="s">
        <v>413</v>
      </c>
      <c r="T12" s="163"/>
      <c r="U12" s="163"/>
      <c r="V12" s="168" t="s">
        <v>324</v>
      </c>
      <c r="W12" s="163"/>
      <c r="X12" s="163"/>
      <c r="Y12" s="163"/>
      <c r="Z12" s="168" t="s">
        <v>325</v>
      </c>
      <c r="AA12" s="170"/>
      <c r="AB12" s="11"/>
      <c r="AC12" s="11"/>
    </row>
    <row r="13" spans="1:35" ht="13.5" customHeight="1">
      <c r="A13" s="11"/>
      <c r="B13" s="11"/>
      <c r="C13" s="11"/>
      <c r="D13" s="175"/>
      <c r="E13" s="154"/>
      <c r="F13" s="155"/>
      <c r="G13" s="177"/>
      <c r="H13" s="177"/>
      <c r="I13" s="177"/>
      <c r="J13" s="177"/>
      <c r="K13" s="177"/>
      <c r="L13" s="177"/>
      <c r="M13" s="177"/>
      <c r="N13" s="177"/>
      <c r="O13" s="179"/>
      <c r="P13" s="153"/>
      <c r="Q13" s="154"/>
      <c r="R13" s="155"/>
      <c r="S13" s="153"/>
      <c r="T13" s="154"/>
      <c r="U13" s="154"/>
      <c r="V13" s="169"/>
      <c r="W13" s="154"/>
      <c r="X13" s="154"/>
      <c r="Y13" s="154"/>
      <c r="Z13" s="169"/>
      <c r="AA13" s="171"/>
      <c r="AB13" s="11"/>
      <c r="AC13" s="11"/>
    </row>
    <row r="14" spans="1:35" ht="13.5" customHeight="1">
      <c r="A14" s="11"/>
      <c r="B14" s="11"/>
      <c r="C14" s="11"/>
      <c r="D14" s="174" t="s">
        <v>326</v>
      </c>
      <c r="E14" s="163"/>
      <c r="F14" s="164"/>
      <c r="G14" s="176" t="s">
        <v>417</v>
      </c>
      <c r="H14" s="176"/>
      <c r="I14" s="176"/>
      <c r="J14" s="176" t="s">
        <v>320</v>
      </c>
      <c r="K14" s="176"/>
      <c r="L14" s="176" t="s">
        <v>321</v>
      </c>
      <c r="M14" s="176"/>
      <c r="N14" s="176" t="s">
        <v>322</v>
      </c>
      <c r="O14" s="176"/>
      <c r="P14" s="162" t="s">
        <v>327</v>
      </c>
      <c r="Q14" s="163"/>
      <c r="R14" s="164"/>
      <c r="S14" s="176" t="s">
        <v>417</v>
      </c>
      <c r="T14" s="176"/>
      <c r="U14" s="176"/>
      <c r="V14" s="176" t="s">
        <v>320</v>
      </c>
      <c r="W14" s="176"/>
      <c r="X14" s="176" t="s">
        <v>321</v>
      </c>
      <c r="Y14" s="176"/>
      <c r="Z14" s="176" t="s">
        <v>322</v>
      </c>
      <c r="AA14" s="170"/>
      <c r="AB14" s="11"/>
      <c r="AC14" s="11"/>
    </row>
    <row r="15" spans="1:35" ht="13.5" customHeight="1">
      <c r="A15" s="11"/>
      <c r="B15" s="11"/>
      <c r="C15" s="11"/>
      <c r="D15" s="175"/>
      <c r="E15" s="154"/>
      <c r="F15" s="155"/>
      <c r="G15" s="177"/>
      <c r="H15" s="177"/>
      <c r="I15" s="177"/>
      <c r="J15" s="177"/>
      <c r="K15" s="177"/>
      <c r="L15" s="177"/>
      <c r="M15" s="177"/>
      <c r="N15" s="177"/>
      <c r="O15" s="177"/>
      <c r="P15" s="153"/>
      <c r="Q15" s="154"/>
      <c r="R15" s="155"/>
      <c r="S15" s="177"/>
      <c r="T15" s="177"/>
      <c r="U15" s="177"/>
      <c r="V15" s="177"/>
      <c r="W15" s="177"/>
      <c r="X15" s="177"/>
      <c r="Y15" s="177"/>
      <c r="Z15" s="177"/>
      <c r="AA15" s="171"/>
      <c r="AB15" s="11"/>
      <c r="AC15" s="11"/>
    </row>
    <row r="16" spans="1:35" ht="13.5" customHeight="1">
      <c r="A16" s="11"/>
      <c r="B16" s="11"/>
      <c r="C16" s="11"/>
      <c r="D16" s="174" t="s">
        <v>328</v>
      </c>
      <c r="E16" s="163"/>
      <c r="F16" s="164"/>
      <c r="G16" s="176" t="s">
        <v>417</v>
      </c>
      <c r="H16" s="176"/>
      <c r="I16" s="176"/>
      <c r="J16" s="176" t="s">
        <v>320</v>
      </c>
      <c r="K16" s="176"/>
      <c r="L16" s="176" t="s">
        <v>321</v>
      </c>
      <c r="M16" s="176"/>
      <c r="N16" s="176" t="s">
        <v>322</v>
      </c>
      <c r="O16" s="176"/>
      <c r="P16" s="162"/>
      <c r="Q16" s="163"/>
      <c r="R16" s="164"/>
      <c r="S16" s="176" t="s">
        <v>417</v>
      </c>
      <c r="T16" s="176"/>
      <c r="U16" s="176"/>
      <c r="V16" s="176" t="s">
        <v>320</v>
      </c>
      <c r="W16" s="176"/>
      <c r="X16" s="176" t="s">
        <v>321</v>
      </c>
      <c r="Y16" s="176"/>
      <c r="Z16" s="176" t="s">
        <v>322</v>
      </c>
      <c r="AA16" s="170"/>
      <c r="AB16" s="11"/>
      <c r="AC16" s="11"/>
    </row>
    <row r="17" spans="1:29" ht="13.5" customHeight="1">
      <c r="A17" s="11"/>
      <c r="B17" s="11"/>
      <c r="C17" s="11"/>
      <c r="D17" s="175"/>
      <c r="E17" s="154"/>
      <c r="F17" s="155"/>
      <c r="G17" s="177"/>
      <c r="H17" s="177"/>
      <c r="I17" s="177"/>
      <c r="J17" s="177"/>
      <c r="K17" s="177"/>
      <c r="L17" s="177"/>
      <c r="M17" s="177"/>
      <c r="N17" s="177"/>
      <c r="O17" s="177"/>
      <c r="P17" s="153"/>
      <c r="Q17" s="154"/>
      <c r="R17" s="155"/>
      <c r="S17" s="177"/>
      <c r="T17" s="177"/>
      <c r="U17" s="177"/>
      <c r="V17" s="177"/>
      <c r="W17" s="177"/>
      <c r="X17" s="177"/>
      <c r="Y17" s="177"/>
      <c r="Z17" s="177"/>
      <c r="AA17" s="171"/>
      <c r="AB17" s="11"/>
      <c r="AC17" s="11"/>
    </row>
    <row r="18" spans="1:29" ht="21.75" customHeight="1">
      <c r="A18" s="11"/>
      <c r="B18" s="11"/>
      <c r="C18" s="11"/>
      <c r="D18" s="191" t="s">
        <v>223</v>
      </c>
      <c r="E18" s="192"/>
      <c r="F18" s="192"/>
      <c r="G18" s="192" t="s">
        <v>329</v>
      </c>
      <c r="H18" s="192"/>
      <c r="I18" s="192"/>
      <c r="J18" s="192" t="s">
        <v>330</v>
      </c>
      <c r="K18" s="192"/>
      <c r="L18" s="193"/>
      <c r="M18" s="192" t="s">
        <v>414</v>
      </c>
      <c r="N18" s="192"/>
      <c r="O18" s="193"/>
      <c r="P18" s="194" t="s">
        <v>331</v>
      </c>
      <c r="Q18" s="195"/>
      <c r="R18" s="195"/>
      <c r="S18" s="198"/>
      <c r="T18" s="182" t="s">
        <v>332</v>
      </c>
      <c r="U18" s="182"/>
      <c r="V18" s="176" t="s">
        <v>333</v>
      </c>
      <c r="W18" s="182" t="s">
        <v>334</v>
      </c>
      <c r="X18" s="182"/>
      <c r="Y18" s="182"/>
      <c r="Z18" s="176" t="s">
        <v>335</v>
      </c>
      <c r="AA18" s="185"/>
      <c r="AB18" s="11"/>
      <c r="AC18" s="11"/>
    </row>
    <row r="19" spans="1:29" ht="10.5" customHeight="1">
      <c r="A19" s="11"/>
      <c r="B19" s="11"/>
      <c r="C19" s="11"/>
      <c r="D19" s="187"/>
      <c r="E19" s="188"/>
      <c r="F19" s="188"/>
      <c r="G19" s="188"/>
      <c r="H19" s="188"/>
      <c r="I19" s="188"/>
      <c r="J19" s="188"/>
      <c r="K19" s="188"/>
      <c r="L19" s="188"/>
      <c r="M19" s="188"/>
      <c r="N19" s="188"/>
      <c r="O19" s="188"/>
      <c r="P19" s="196"/>
      <c r="Q19" s="197"/>
      <c r="R19" s="197"/>
      <c r="S19" s="199"/>
      <c r="T19" s="183"/>
      <c r="U19" s="183"/>
      <c r="V19" s="184"/>
      <c r="W19" s="183"/>
      <c r="X19" s="183"/>
      <c r="Y19" s="183"/>
      <c r="Z19" s="184"/>
      <c r="AA19" s="186"/>
      <c r="AB19" s="11"/>
      <c r="AC19" s="11"/>
    </row>
    <row r="20" spans="1:29" ht="14.25" customHeight="1">
      <c r="A20" s="11"/>
      <c r="B20" s="11"/>
      <c r="C20" s="11"/>
      <c r="D20" s="187"/>
      <c r="E20" s="188"/>
      <c r="F20" s="188"/>
      <c r="G20" s="188"/>
      <c r="H20" s="188"/>
      <c r="I20" s="188"/>
      <c r="J20" s="188"/>
      <c r="K20" s="188"/>
      <c r="L20" s="188"/>
      <c r="M20" s="188"/>
      <c r="N20" s="188"/>
      <c r="O20" s="188"/>
      <c r="P20" s="189"/>
      <c r="Q20" s="200" t="s">
        <v>341</v>
      </c>
      <c r="R20" s="200"/>
      <c r="S20" s="200"/>
      <c r="T20" s="201"/>
      <c r="U20" s="201"/>
      <c r="V20" s="201"/>
      <c r="W20" s="201"/>
      <c r="X20" s="201"/>
      <c r="Y20" s="201"/>
      <c r="Z20" s="201"/>
      <c r="AA20" s="202"/>
      <c r="AB20" s="11"/>
      <c r="AC20" s="11"/>
    </row>
    <row r="21" spans="1:29" ht="14.25" customHeight="1">
      <c r="A21" s="11"/>
      <c r="B21" s="11"/>
      <c r="C21" s="11"/>
      <c r="D21" s="187"/>
      <c r="E21" s="188"/>
      <c r="F21" s="188"/>
      <c r="G21" s="188"/>
      <c r="H21" s="188"/>
      <c r="I21" s="188"/>
      <c r="J21" s="188"/>
      <c r="K21" s="188"/>
      <c r="L21" s="188"/>
      <c r="M21" s="188"/>
      <c r="N21" s="188"/>
      <c r="O21" s="188"/>
      <c r="P21" s="189"/>
      <c r="Q21" s="201"/>
      <c r="R21" s="201"/>
      <c r="S21" s="205"/>
      <c r="T21" s="205"/>
      <c r="U21" s="205"/>
      <c r="V21" s="205"/>
      <c r="W21" s="205"/>
      <c r="X21" s="205"/>
      <c r="Y21" s="201"/>
      <c r="Z21" s="201"/>
      <c r="AA21" s="202"/>
      <c r="AB21" s="11"/>
      <c r="AC21" s="11"/>
    </row>
    <row r="22" spans="1:29" ht="14.25" customHeight="1">
      <c r="A22" s="11"/>
      <c r="B22" s="11"/>
      <c r="C22" s="11"/>
      <c r="D22" s="187"/>
      <c r="E22" s="188"/>
      <c r="F22" s="188"/>
      <c r="G22" s="188"/>
      <c r="H22" s="188"/>
      <c r="I22" s="188"/>
      <c r="J22" s="188"/>
      <c r="K22" s="188"/>
      <c r="L22" s="188"/>
      <c r="M22" s="188"/>
      <c r="N22" s="188"/>
      <c r="O22" s="188"/>
      <c r="P22" s="190"/>
      <c r="Q22" s="203"/>
      <c r="R22" s="203"/>
      <c r="S22" s="206"/>
      <c r="T22" s="206"/>
      <c r="U22" s="206"/>
      <c r="V22" s="206"/>
      <c r="W22" s="206"/>
      <c r="X22" s="206"/>
      <c r="Y22" s="203"/>
      <c r="Z22" s="203"/>
      <c r="AA22" s="204"/>
      <c r="AB22" s="11"/>
      <c r="AC22" s="11"/>
    </row>
    <row r="23" spans="1:29" ht="24" customHeight="1">
      <c r="A23" s="11"/>
      <c r="B23" s="11"/>
      <c r="C23" s="11"/>
      <c r="D23" s="207" t="s">
        <v>297</v>
      </c>
      <c r="E23" s="208"/>
      <c r="F23" s="209"/>
      <c r="G23" s="210" t="s">
        <v>342</v>
      </c>
      <c r="H23" s="208"/>
      <c r="I23" s="209"/>
      <c r="J23" s="210" t="s">
        <v>415</v>
      </c>
      <c r="K23" s="208"/>
      <c r="L23" s="209"/>
      <c r="M23" s="210" t="s">
        <v>416</v>
      </c>
      <c r="N23" s="208"/>
      <c r="O23" s="209"/>
      <c r="P23" s="194" t="s">
        <v>133</v>
      </c>
      <c r="Q23" s="211"/>
      <c r="R23" s="211"/>
      <c r="S23" s="211"/>
      <c r="T23" s="211"/>
      <c r="U23" s="211"/>
      <c r="V23" s="198"/>
      <c r="W23" s="198"/>
      <c r="X23" s="198"/>
      <c r="Y23" s="198"/>
      <c r="Z23" s="198"/>
      <c r="AA23" s="185"/>
      <c r="AB23" s="11"/>
      <c r="AC23" s="11"/>
    </row>
    <row r="24" spans="1:29" ht="8.25" customHeight="1">
      <c r="A24" s="11"/>
      <c r="B24" s="11"/>
      <c r="C24" s="11"/>
      <c r="D24" s="216"/>
      <c r="E24" s="217"/>
      <c r="F24" s="217"/>
      <c r="G24" s="217"/>
      <c r="H24" s="217"/>
      <c r="I24" s="217"/>
      <c r="J24" s="217"/>
      <c r="K24" s="217"/>
      <c r="L24" s="217"/>
      <c r="M24" s="217"/>
      <c r="N24" s="217"/>
      <c r="O24" s="217"/>
      <c r="P24" s="212"/>
      <c r="Q24" s="213"/>
      <c r="R24" s="213"/>
      <c r="S24" s="213"/>
      <c r="T24" s="213"/>
      <c r="U24" s="213"/>
      <c r="V24" s="214"/>
      <c r="W24" s="214"/>
      <c r="X24" s="214"/>
      <c r="Y24" s="214"/>
      <c r="Z24" s="214"/>
      <c r="AA24" s="215"/>
      <c r="AB24" s="11"/>
      <c r="AC24" s="11"/>
    </row>
    <row r="25" spans="1:29" ht="13.5" customHeight="1">
      <c r="A25" s="11"/>
      <c r="B25" s="11"/>
      <c r="C25" s="11"/>
      <c r="D25" s="216"/>
      <c r="E25" s="217"/>
      <c r="F25" s="217"/>
      <c r="G25" s="217"/>
      <c r="H25" s="217"/>
      <c r="I25" s="217"/>
      <c r="J25" s="217"/>
      <c r="K25" s="217"/>
      <c r="L25" s="217"/>
      <c r="M25" s="217"/>
      <c r="N25" s="217"/>
      <c r="O25" s="189"/>
      <c r="P25" s="220" t="s">
        <v>392</v>
      </c>
      <c r="Q25" s="221"/>
      <c r="R25" s="221"/>
      <c r="S25" s="221"/>
      <c r="T25" s="222" t="s">
        <v>134</v>
      </c>
      <c r="U25" s="223"/>
      <c r="V25" s="223"/>
      <c r="W25" s="223"/>
      <c r="X25" s="223"/>
      <c r="Y25" s="223"/>
      <c r="Z25" s="223"/>
      <c r="AA25" s="224"/>
      <c r="AB25" s="22"/>
      <c r="AC25" s="11"/>
    </row>
    <row r="26" spans="1:29" ht="15" customHeight="1">
      <c r="A26" s="11"/>
      <c r="B26" s="11"/>
      <c r="C26" s="11"/>
      <c r="D26" s="216"/>
      <c r="E26" s="217"/>
      <c r="F26" s="217"/>
      <c r="G26" s="217"/>
      <c r="H26" s="217"/>
      <c r="I26" s="217"/>
      <c r="J26" s="217"/>
      <c r="K26" s="217"/>
      <c r="L26" s="217"/>
      <c r="M26" s="217"/>
      <c r="N26" s="217"/>
      <c r="O26" s="189"/>
      <c r="P26" s="189"/>
      <c r="Q26" s="201"/>
      <c r="R26" s="201"/>
      <c r="S26" s="225"/>
      <c r="T26" s="189"/>
      <c r="U26" s="201"/>
      <c r="V26" s="201"/>
      <c r="W26" s="201"/>
      <c r="X26" s="201"/>
      <c r="Y26" s="201"/>
      <c r="Z26" s="201"/>
      <c r="AA26" s="202"/>
      <c r="AB26" s="22"/>
      <c r="AC26" s="11"/>
    </row>
    <row r="27" spans="1:29" ht="17.25" customHeight="1">
      <c r="A27" s="11"/>
      <c r="B27" s="11"/>
      <c r="C27" s="11"/>
      <c r="D27" s="218"/>
      <c r="E27" s="219"/>
      <c r="F27" s="219"/>
      <c r="G27" s="219"/>
      <c r="H27" s="219"/>
      <c r="I27" s="219"/>
      <c r="J27" s="219"/>
      <c r="K27" s="219"/>
      <c r="L27" s="219"/>
      <c r="M27" s="219"/>
      <c r="N27" s="219"/>
      <c r="O27" s="190"/>
      <c r="P27" s="190"/>
      <c r="Q27" s="203"/>
      <c r="R27" s="203"/>
      <c r="S27" s="226"/>
      <c r="T27" s="190"/>
      <c r="U27" s="203"/>
      <c r="V27" s="203"/>
      <c r="W27" s="203"/>
      <c r="X27" s="203"/>
      <c r="Y27" s="203"/>
      <c r="Z27" s="203"/>
      <c r="AA27" s="204"/>
      <c r="AB27" s="22"/>
      <c r="AC27" s="11"/>
    </row>
    <row r="28" spans="1:29" ht="14.25" customHeight="1">
      <c r="A28" s="11"/>
      <c r="B28" s="11"/>
      <c r="C28" s="11"/>
      <c r="D28" s="241"/>
      <c r="E28" s="180"/>
      <c r="F28" s="242"/>
      <c r="G28" s="180"/>
      <c r="H28" s="180"/>
      <c r="I28" s="180"/>
      <c r="J28" s="180"/>
      <c r="K28" s="180"/>
      <c r="L28" s="180"/>
      <c r="M28" s="243"/>
      <c r="N28" s="180"/>
      <c r="O28" s="180"/>
      <c r="P28" s="244" t="s">
        <v>135</v>
      </c>
      <c r="Q28" s="223"/>
      <c r="R28" s="223"/>
      <c r="S28" s="223"/>
      <c r="T28" s="223"/>
      <c r="U28" s="223"/>
      <c r="V28" s="223"/>
      <c r="W28" s="223"/>
      <c r="X28" s="223"/>
      <c r="Y28" s="223"/>
      <c r="Z28" s="223"/>
      <c r="AA28" s="224"/>
      <c r="AB28" s="11"/>
      <c r="AC28" s="11"/>
    </row>
    <row r="29" spans="1:29" ht="16.5" customHeight="1">
      <c r="A29" s="11"/>
      <c r="B29" s="11"/>
      <c r="C29" s="11"/>
      <c r="D29" s="216"/>
      <c r="E29" s="217"/>
      <c r="F29" s="217"/>
      <c r="G29" s="217"/>
      <c r="H29" s="217"/>
      <c r="I29" s="217"/>
      <c r="J29" s="217"/>
      <c r="K29" s="217"/>
      <c r="L29" s="217"/>
      <c r="M29" s="217"/>
      <c r="N29" s="217"/>
      <c r="O29" s="217"/>
      <c r="P29" s="19" t="s">
        <v>408</v>
      </c>
      <c r="Q29" s="223" t="s">
        <v>137</v>
      </c>
      <c r="R29" s="223"/>
      <c r="S29" s="223"/>
      <c r="T29" s="20"/>
      <c r="U29" s="20"/>
      <c r="V29" s="20"/>
      <c r="W29" s="20"/>
      <c r="X29" s="20"/>
      <c r="Y29" s="20"/>
      <c r="Z29" s="20"/>
      <c r="AA29" s="21"/>
      <c r="AB29" s="11"/>
      <c r="AC29" s="11"/>
    </row>
    <row r="30" spans="1:29" ht="16.5" customHeight="1">
      <c r="A30" s="11"/>
      <c r="B30" s="11"/>
      <c r="C30" s="11"/>
      <c r="D30" s="216"/>
      <c r="E30" s="217"/>
      <c r="F30" s="217"/>
      <c r="G30" s="217"/>
      <c r="H30" s="217"/>
      <c r="I30" s="217"/>
      <c r="J30" s="217"/>
      <c r="K30" s="217"/>
      <c r="L30" s="217"/>
      <c r="M30" s="217"/>
      <c r="N30" s="217"/>
      <c r="O30" s="189"/>
      <c r="P30" s="14" t="s">
        <v>136</v>
      </c>
      <c r="Q30" s="201" t="s">
        <v>138</v>
      </c>
      <c r="R30" s="201"/>
      <c r="S30" s="201"/>
      <c r="T30" s="227" t="s">
        <v>139</v>
      </c>
      <c r="U30" s="227"/>
      <c r="V30" s="227"/>
      <c r="W30" s="227"/>
      <c r="X30" s="227"/>
      <c r="Y30" s="227"/>
      <c r="Z30" s="227"/>
      <c r="AA30" s="228"/>
      <c r="AB30" s="11"/>
      <c r="AC30" s="11"/>
    </row>
    <row r="31" spans="1:29" ht="16.5" customHeight="1">
      <c r="A31" s="11"/>
      <c r="B31" s="11"/>
      <c r="C31" s="11"/>
      <c r="D31" s="216"/>
      <c r="E31" s="217"/>
      <c r="F31" s="217"/>
      <c r="G31" s="217"/>
      <c r="H31" s="217"/>
      <c r="I31" s="217"/>
      <c r="J31" s="217"/>
      <c r="K31" s="217"/>
      <c r="L31" s="217"/>
      <c r="M31" s="217"/>
      <c r="N31" s="217"/>
      <c r="O31" s="189"/>
      <c r="P31" s="14" t="s">
        <v>136</v>
      </c>
      <c r="Q31" s="201" t="s">
        <v>140</v>
      </c>
      <c r="R31" s="201"/>
      <c r="S31" s="201"/>
      <c r="T31" s="227"/>
      <c r="U31" s="227"/>
      <c r="V31" s="227"/>
      <c r="W31" s="227"/>
      <c r="X31" s="227"/>
      <c r="Y31" s="227"/>
      <c r="Z31" s="227"/>
      <c r="AA31" s="228"/>
      <c r="AB31" s="11"/>
      <c r="AC31" s="11"/>
    </row>
    <row r="32" spans="1:29" ht="16.5" customHeight="1">
      <c r="A32" s="11"/>
      <c r="B32" s="11"/>
      <c r="C32" s="11"/>
      <c r="D32" s="218"/>
      <c r="E32" s="219"/>
      <c r="F32" s="219"/>
      <c r="G32" s="219"/>
      <c r="H32" s="219"/>
      <c r="I32" s="219"/>
      <c r="J32" s="219"/>
      <c r="K32" s="219"/>
      <c r="L32" s="219"/>
      <c r="M32" s="219"/>
      <c r="N32" s="219"/>
      <c r="O32" s="190"/>
      <c r="P32" s="15" t="s">
        <v>136</v>
      </c>
      <c r="Q32" s="203" t="s">
        <v>395</v>
      </c>
      <c r="R32" s="203"/>
      <c r="S32" s="203"/>
      <c r="T32" s="24" t="s">
        <v>336</v>
      </c>
      <c r="U32" s="23"/>
      <c r="V32" s="23"/>
      <c r="W32" s="15"/>
      <c r="X32" s="16"/>
      <c r="Y32" s="16"/>
      <c r="Z32" s="16"/>
      <c r="AA32" s="17"/>
      <c r="AB32" s="11"/>
      <c r="AC32" s="11"/>
    </row>
    <row r="33" spans="1:29" ht="10.5" customHeight="1">
      <c r="A33" s="11"/>
      <c r="B33" s="11"/>
      <c r="C33" s="11"/>
      <c r="D33" s="25" t="s">
        <v>339</v>
      </c>
      <c r="E33" s="18" t="s">
        <v>339</v>
      </c>
      <c r="F33" s="18" t="s">
        <v>339</v>
      </c>
      <c r="G33" s="18" t="s">
        <v>339</v>
      </c>
      <c r="H33" s="18" t="s">
        <v>339</v>
      </c>
      <c r="I33" s="18" t="s">
        <v>339</v>
      </c>
      <c r="J33" s="18" t="s">
        <v>339</v>
      </c>
      <c r="K33" s="18" t="s">
        <v>339</v>
      </c>
      <c r="L33" s="18" t="s">
        <v>339</v>
      </c>
      <c r="M33" s="18" t="s">
        <v>339</v>
      </c>
      <c r="N33" s="18" t="s">
        <v>339</v>
      </c>
      <c r="O33" s="18" t="s">
        <v>339</v>
      </c>
      <c r="P33" s="26" t="s">
        <v>339</v>
      </c>
      <c r="Q33" s="26" t="s">
        <v>339</v>
      </c>
      <c r="R33" s="26" t="s">
        <v>339</v>
      </c>
      <c r="S33" s="26" t="s">
        <v>339</v>
      </c>
      <c r="T33" s="26" t="s">
        <v>339</v>
      </c>
      <c r="U33" s="26" t="s">
        <v>339</v>
      </c>
      <c r="V33" s="26" t="s">
        <v>339</v>
      </c>
      <c r="W33" s="26" t="s">
        <v>339</v>
      </c>
      <c r="X33" s="26" t="s">
        <v>339</v>
      </c>
      <c r="Y33" s="26" t="s">
        <v>339</v>
      </c>
      <c r="Z33" s="26" t="s">
        <v>339</v>
      </c>
      <c r="AA33" s="27"/>
      <c r="AB33" s="11"/>
      <c r="AC33" s="11"/>
    </row>
    <row r="34" spans="1:29" ht="10.5" customHeight="1">
      <c r="A34" s="11"/>
      <c r="B34" s="11"/>
      <c r="C34" s="11"/>
      <c r="D34" s="229" t="s">
        <v>155</v>
      </c>
      <c r="E34" s="230"/>
      <c r="F34" s="230"/>
      <c r="G34" s="230"/>
      <c r="H34" s="230"/>
      <c r="I34" s="230"/>
      <c r="J34" s="230"/>
      <c r="K34" s="230"/>
      <c r="L34" s="230"/>
      <c r="M34" s="230"/>
      <c r="N34" s="230"/>
      <c r="O34" s="230"/>
      <c r="P34" s="230"/>
      <c r="Q34" s="230"/>
      <c r="R34" s="230"/>
      <c r="S34" s="230"/>
      <c r="T34" s="230"/>
      <c r="U34" s="230"/>
      <c r="V34" s="230"/>
      <c r="W34" s="230"/>
      <c r="X34" s="230"/>
      <c r="Y34" s="230"/>
      <c r="Z34" s="230"/>
      <c r="AA34" s="231"/>
      <c r="AB34" s="11"/>
      <c r="AC34" s="11"/>
    </row>
    <row r="35" spans="1:29" ht="10.5" customHeight="1">
      <c r="A35" s="11"/>
      <c r="B35" s="11"/>
      <c r="C35" s="11"/>
      <c r="D35" s="232"/>
      <c r="E35" s="233"/>
      <c r="F35" s="233"/>
      <c r="G35" s="233"/>
      <c r="H35" s="233"/>
      <c r="I35" s="233"/>
      <c r="J35" s="233"/>
      <c r="K35" s="233"/>
      <c r="L35" s="233"/>
      <c r="M35" s="233"/>
      <c r="N35" s="233"/>
      <c r="O35" s="233"/>
      <c r="P35" s="233"/>
      <c r="Q35" s="233"/>
      <c r="R35" s="233"/>
      <c r="S35" s="233"/>
      <c r="T35" s="233"/>
      <c r="U35" s="233"/>
      <c r="V35" s="233"/>
      <c r="W35" s="233"/>
      <c r="X35" s="233"/>
      <c r="Y35" s="233"/>
      <c r="Z35" s="233"/>
      <c r="AA35" s="234"/>
      <c r="AB35" s="11"/>
      <c r="AC35" s="11"/>
    </row>
    <row r="36" spans="1:29" ht="10.5" customHeight="1">
      <c r="A36" s="11"/>
      <c r="B36" s="11"/>
      <c r="C36" s="11"/>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7"/>
      <c r="AB36" s="11"/>
      <c r="AC36" s="11"/>
    </row>
    <row r="37" spans="1:29" ht="10.5" customHeight="1">
      <c r="A37" s="11"/>
      <c r="B37" s="11"/>
      <c r="C37" s="11"/>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40"/>
      <c r="AB37" s="11"/>
      <c r="AC37" s="11"/>
    </row>
    <row r="38" spans="1:29" ht="10.5" customHeight="1">
      <c r="A38" s="11"/>
      <c r="B38" s="11"/>
      <c r="C38" s="11"/>
      <c r="D38" s="269" t="s">
        <v>394</v>
      </c>
      <c r="E38" s="270"/>
      <c r="F38" s="270"/>
      <c r="G38" s="270"/>
      <c r="H38" s="270"/>
      <c r="I38" s="270"/>
      <c r="J38" s="270"/>
      <c r="K38" s="270"/>
      <c r="L38" s="270"/>
      <c r="M38" s="270"/>
      <c r="N38" s="270"/>
      <c r="O38" s="270"/>
      <c r="P38" s="270"/>
      <c r="Q38" s="270"/>
      <c r="R38" s="270"/>
      <c r="S38" s="270"/>
      <c r="T38" s="270"/>
      <c r="U38" s="270"/>
      <c r="V38" s="270"/>
      <c r="W38" s="270"/>
      <c r="X38" s="270"/>
      <c r="Y38" s="270"/>
      <c r="Z38" s="270"/>
      <c r="AA38" s="271"/>
      <c r="AB38" s="11"/>
      <c r="AC38" s="11"/>
    </row>
    <row r="39" spans="1:29" ht="10.5" customHeight="1">
      <c r="A39" s="11"/>
      <c r="B39" s="11"/>
      <c r="C39" s="11"/>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4"/>
      <c r="AB39" s="11"/>
      <c r="AC39" s="11"/>
    </row>
    <row r="40" spans="1:29" ht="10.5" customHeight="1">
      <c r="A40" s="11"/>
      <c r="B40" s="11"/>
      <c r="C40" s="11"/>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7"/>
      <c r="AB40" s="11"/>
      <c r="AC40" s="11"/>
    </row>
    <row r="41" spans="1:29" ht="10.5" customHeight="1">
      <c r="A41" s="11"/>
      <c r="B41" s="11"/>
      <c r="C41" s="11"/>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8"/>
      <c r="AB41" s="11"/>
      <c r="AC41" s="11"/>
    </row>
    <row r="42" spans="1:29" ht="10.5" customHeight="1">
      <c r="A42" s="11"/>
      <c r="B42" s="11"/>
      <c r="C42" s="11"/>
      <c r="D42" s="278" t="s">
        <v>1891</v>
      </c>
      <c r="E42" s="279"/>
      <c r="F42" s="279"/>
      <c r="G42" s="279"/>
      <c r="H42" s="279"/>
      <c r="I42" s="279"/>
      <c r="J42" s="279"/>
      <c r="K42" s="279"/>
      <c r="L42" s="279"/>
      <c r="M42" s="279"/>
      <c r="N42" s="279"/>
      <c r="O42" s="279"/>
      <c r="P42" s="279"/>
      <c r="Q42" s="279"/>
      <c r="R42" s="279"/>
      <c r="S42" s="279"/>
      <c r="T42" s="279"/>
      <c r="U42" s="279"/>
      <c r="V42" s="279"/>
      <c r="W42" s="279"/>
      <c r="X42" s="279"/>
      <c r="Y42" s="279"/>
      <c r="Z42" s="279"/>
      <c r="AA42" s="280"/>
      <c r="AB42" s="11"/>
      <c r="AC42" s="11"/>
    </row>
    <row r="43" spans="1:29" ht="10.5" customHeight="1">
      <c r="A43" s="11"/>
      <c r="B43" s="11"/>
      <c r="C43" s="11"/>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3"/>
      <c r="AB43" s="11"/>
      <c r="AC43" s="11"/>
    </row>
    <row r="44" spans="1:29" ht="10.5" customHeight="1">
      <c r="A44" s="11"/>
      <c r="B44" s="11"/>
      <c r="C44" s="11"/>
      <c r="D44" s="284"/>
      <c r="E44" s="285"/>
      <c r="F44" s="285"/>
      <c r="G44" s="285"/>
      <c r="H44" s="285"/>
      <c r="I44" s="285"/>
      <c r="J44" s="285"/>
      <c r="K44" s="285"/>
      <c r="L44" s="285"/>
      <c r="M44" s="285"/>
      <c r="N44" s="285"/>
      <c r="O44" s="285"/>
      <c r="P44" s="285"/>
      <c r="Q44" s="285"/>
      <c r="R44" s="285"/>
      <c r="S44" s="285"/>
      <c r="T44" s="285"/>
      <c r="U44" s="285"/>
      <c r="V44" s="285"/>
      <c r="W44" s="285"/>
      <c r="X44" s="285"/>
      <c r="Y44" s="285"/>
      <c r="Z44" s="285"/>
      <c r="AA44" s="286"/>
      <c r="AB44" s="11"/>
      <c r="AC44" s="11"/>
    </row>
    <row r="45" spans="1:29" ht="10.5" customHeight="1">
      <c r="A45" s="11"/>
      <c r="B45" s="11"/>
      <c r="C45" s="11"/>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8"/>
      <c r="AB45" s="11"/>
      <c r="AC45" s="11"/>
    </row>
    <row r="46" spans="1:29" ht="10.5" customHeight="1">
      <c r="A46" s="11"/>
      <c r="B46" s="11"/>
      <c r="C46" s="11"/>
      <c r="D46" s="287" t="s">
        <v>141</v>
      </c>
      <c r="E46" s="288"/>
      <c r="F46" s="288"/>
      <c r="G46" s="288"/>
      <c r="H46" s="288"/>
      <c r="I46" s="288"/>
      <c r="J46" s="288"/>
      <c r="K46" s="288"/>
      <c r="L46" s="288"/>
      <c r="M46" s="288"/>
      <c r="N46" s="288"/>
      <c r="O46" s="288"/>
      <c r="P46" s="288"/>
      <c r="Q46" s="288"/>
      <c r="R46" s="288"/>
      <c r="S46" s="288"/>
      <c r="T46" s="288"/>
      <c r="U46" s="288"/>
      <c r="V46" s="288"/>
      <c r="W46" s="288"/>
      <c r="X46" s="288"/>
      <c r="Y46" s="288"/>
      <c r="Z46" s="288"/>
      <c r="AA46" s="289"/>
      <c r="AB46" s="11"/>
      <c r="AC46" s="11"/>
    </row>
    <row r="47" spans="1:29" ht="10.5" customHeight="1">
      <c r="A47" s="11"/>
      <c r="B47" s="11"/>
      <c r="C47" s="11"/>
      <c r="D47" s="290"/>
      <c r="E47" s="291"/>
      <c r="F47" s="291"/>
      <c r="G47" s="291"/>
      <c r="H47" s="291"/>
      <c r="I47" s="291"/>
      <c r="J47" s="291"/>
      <c r="K47" s="291"/>
      <c r="L47" s="291"/>
      <c r="M47" s="291"/>
      <c r="N47" s="291"/>
      <c r="O47" s="291"/>
      <c r="P47" s="291"/>
      <c r="Q47" s="291"/>
      <c r="R47" s="291"/>
      <c r="S47" s="291"/>
      <c r="T47" s="291"/>
      <c r="U47" s="291"/>
      <c r="V47" s="291"/>
      <c r="W47" s="291"/>
      <c r="X47" s="291"/>
      <c r="Y47" s="291"/>
      <c r="Z47" s="291"/>
      <c r="AA47" s="292"/>
      <c r="AB47" s="11"/>
      <c r="AC47" s="11"/>
    </row>
    <row r="48" spans="1:29" ht="10.5" customHeight="1">
      <c r="A48" s="11"/>
      <c r="B48" s="11"/>
      <c r="C48" s="11"/>
      <c r="D48" s="293"/>
      <c r="E48" s="294"/>
      <c r="F48" s="294"/>
      <c r="G48" s="294"/>
      <c r="H48" s="294"/>
      <c r="I48" s="294"/>
      <c r="J48" s="294"/>
      <c r="K48" s="294"/>
      <c r="L48" s="294"/>
      <c r="M48" s="294"/>
      <c r="N48" s="294"/>
      <c r="O48" s="294"/>
      <c r="P48" s="294"/>
      <c r="Q48" s="294"/>
      <c r="R48" s="294"/>
      <c r="S48" s="294"/>
      <c r="T48" s="294"/>
      <c r="U48" s="294"/>
      <c r="V48" s="294"/>
      <c r="W48" s="294"/>
      <c r="X48" s="294"/>
      <c r="Y48" s="294"/>
      <c r="Z48" s="294"/>
      <c r="AA48" s="295"/>
      <c r="AB48" s="11"/>
      <c r="AC48" s="11"/>
    </row>
    <row r="49" spans="1:29" ht="10.5" customHeight="1">
      <c r="A49" s="11"/>
      <c r="B49" s="11"/>
      <c r="C49" s="11"/>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6"/>
      <c r="AB49" s="11"/>
      <c r="AC49" s="11"/>
    </row>
    <row r="50" spans="1:29" ht="10.5" customHeight="1">
      <c r="A50" s="11"/>
      <c r="B50" s="11"/>
      <c r="C50" s="11"/>
      <c r="D50" s="245" t="s">
        <v>1862</v>
      </c>
      <c r="E50" s="246"/>
      <c r="F50" s="246"/>
      <c r="G50" s="246"/>
      <c r="H50" s="246"/>
      <c r="I50" s="246"/>
      <c r="J50" s="246"/>
      <c r="K50" s="246"/>
      <c r="L50" s="246"/>
      <c r="M50" s="246"/>
      <c r="N50" s="246"/>
      <c r="O50" s="246"/>
      <c r="P50" s="246"/>
      <c r="Q50" s="246"/>
      <c r="R50" s="246"/>
      <c r="S50" s="246"/>
      <c r="T50" s="246"/>
      <c r="U50" s="246"/>
      <c r="V50" s="246"/>
      <c r="W50" s="246"/>
      <c r="X50" s="246"/>
      <c r="Y50" s="246"/>
      <c r="Z50" s="246"/>
      <c r="AA50" s="247"/>
      <c r="AB50" s="11"/>
      <c r="AC50" s="11"/>
    </row>
    <row r="51" spans="1:29" ht="10.5" customHeight="1">
      <c r="A51" s="11"/>
      <c r="B51" s="11"/>
      <c r="C51" s="11"/>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50"/>
      <c r="AB51" s="11"/>
      <c r="AC51" s="11"/>
    </row>
    <row r="52" spans="1:29" ht="10.5" customHeight="1">
      <c r="A52" s="11"/>
      <c r="B52" s="11"/>
      <c r="C52" s="11"/>
      <c r="D52" s="251"/>
      <c r="E52" s="252"/>
      <c r="F52" s="252"/>
      <c r="G52" s="252"/>
      <c r="H52" s="252"/>
      <c r="I52" s="252"/>
      <c r="J52" s="252"/>
      <c r="K52" s="252"/>
      <c r="L52" s="252"/>
      <c r="M52" s="252"/>
      <c r="N52" s="252"/>
      <c r="O52" s="252"/>
      <c r="P52" s="252"/>
      <c r="Q52" s="252"/>
      <c r="R52" s="252"/>
      <c r="S52" s="252"/>
      <c r="T52" s="252"/>
      <c r="U52" s="252"/>
      <c r="V52" s="252"/>
      <c r="W52" s="252"/>
      <c r="X52" s="252"/>
      <c r="Y52" s="252"/>
      <c r="Z52" s="252"/>
      <c r="AA52" s="253"/>
      <c r="AB52" s="11"/>
      <c r="AC52" s="11"/>
    </row>
    <row r="53" spans="1:29" ht="10.5" customHeight="1">
      <c r="A53" s="11"/>
      <c r="B53" s="11"/>
      <c r="C53" s="11"/>
      <c r="D53" s="254"/>
      <c r="E53" s="255"/>
      <c r="F53" s="255"/>
      <c r="G53" s="255"/>
      <c r="H53" s="255"/>
      <c r="I53" s="255"/>
      <c r="J53" s="255"/>
      <c r="K53" s="255"/>
      <c r="L53" s="255"/>
      <c r="M53" s="255"/>
      <c r="N53" s="255"/>
      <c r="O53" s="255"/>
      <c r="P53" s="255"/>
      <c r="Q53" s="255"/>
      <c r="R53" s="255"/>
      <c r="S53" s="255"/>
      <c r="T53" s="255"/>
      <c r="U53" s="255"/>
      <c r="V53" s="255"/>
      <c r="W53" s="255"/>
      <c r="X53" s="255"/>
      <c r="Y53" s="255"/>
      <c r="Z53" s="255"/>
      <c r="AA53" s="256"/>
      <c r="AB53" s="11"/>
      <c r="AC53" s="11"/>
    </row>
    <row r="54" spans="1:29" ht="10.5" customHeight="1">
      <c r="A54" s="11"/>
      <c r="B54" s="11"/>
      <c r="C54" s="11"/>
      <c r="D54" s="257" t="s">
        <v>352</v>
      </c>
      <c r="E54" s="258"/>
      <c r="F54" s="258"/>
      <c r="G54" s="258"/>
      <c r="H54" s="258"/>
      <c r="I54" s="258"/>
      <c r="J54" s="258"/>
      <c r="K54" s="258"/>
      <c r="L54" s="258"/>
      <c r="M54" s="258"/>
      <c r="N54" s="258"/>
      <c r="O54" s="258"/>
      <c r="P54" s="258"/>
      <c r="Q54" s="258"/>
      <c r="R54" s="258"/>
      <c r="S54" s="258"/>
      <c r="T54" s="258"/>
      <c r="U54" s="258"/>
      <c r="V54" s="258"/>
      <c r="W54" s="258"/>
      <c r="X54" s="258"/>
      <c r="Y54" s="258"/>
      <c r="Z54" s="258"/>
      <c r="AA54" s="259"/>
      <c r="AB54" s="11"/>
      <c r="AC54" s="11"/>
    </row>
    <row r="55" spans="1:29" ht="10.5" customHeight="1">
      <c r="A55" s="11"/>
      <c r="B55" s="11"/>
      <c r="C55" s="11"/>
      <c r="D55" s="260"/>
      <c r="E55" s="261"/>
      <c r="F55" s="261"/>
      <c r="G55" s="261"/>
      <c r="H55" s="261"/>
      <c r="I55" s="261"/>
      <c r="J55" s="261"/>
      <c r="K55" s="261"/>
      <c r="L55" s="261"/>
      <c r="M55" s="261"/>
      <c r="N55" s="261"/>
      <c r="O55" s="261"/>
      <c r="P55" s="261"/>
      <c r="Q55" s="261"/>
      <c r="R55" s="261"/>
      <c r="S55" s="261"/>
      <c r="T55" s="261"/>
      <c r="U55" s="261"/>
      <c r="V55" s="261"/>
      <c r="W55" s="261"/>
      <c r="X55" s="261"/>
      <c r="Y55" s="261"/>
      <c r="Z55" s="261"/>
      <c r="AA55" s="262"/>
      <c r="AB55" s="11"/>
      <c r="AC55" s="11"/>
    </row>
    <row r="56" spans="1:29" ht="10.5" customHeight="1">
      <c r="A56" s="11"/>
      <c r="B56" s="11"/>
      <c r="C56" s="11"/>
      <c r="D56" s="263"/>
      <c r="E56" s="264"/>
      <c r="F56" s="264"/>
      <c r="G56" s="264"/>
      <c r="H56" s="264"/>
      <c r="I56" s="264"/>
      <c r="J56" s="264"/>
      <c r="K56" s="264"/>
      <c r="L56" s="264"/>
      <c r="M56" s="264"/>
      <c r="N56" s="264"/>
      <c r="O56" s="264"/>
      <c r="P56" s="264"/>
      <c r="Q56" s="264"/>
      <c r="R56" s="264"/>
      <c r="S56" s="264"/>
      <c r="T56" s="264"/>
      <c r="U56" s="264"/>
      <c r="V56" s="264"/>
      <c r="W56" s="264"/>
      <c r="X56" s="264"/>
      <c r="Y56" s="264"/>
      <c r="Z56" s="264"/>
      <c r="AA56" s="265"/>
      <c r="AB56" s="11"/>
      <c r="AC56" s="11"/>
    </row>
    <row r="57" spans="1:29" ht="10.5" customHeight="1">
      <c r="A57" s="11"/>
      <c r="B57" s="11"/>
      <c r="C57" s="11"/>
      <c r="D57" s="266"/>
      <c r="E57" s="267"/>
      <c r="F57" s="267"/>
      <c r="G57" s="267"/>
      <c r="H57" s="267"/>
      <c r="I57" s="267"/>
      <c r="J57" s="267"/>
      <c r="K57" s="267"/>
      <c r="L57" s="267"/>
      <c r="M57" s="267"/>
      <c r="N57" s="267"/>
      <c r="O57" s="267"/>
      <c r="P57" s="267"/>
      <c r="Q57" s="267"/>
      <c r="R57" s="267"/>
      <c r="S57" s="267"/>
      <c r="T57" s="267"/>
      <c r="U57" s="267"/>
      <c r="V57" s="267"/>
      <c r="W57" s="267"/>
      <c r="X57" s="267"/>
      <c r="Y57" s="267"/>
      <c r="Z57" s="267"/>
      <c r="AA57" s="268"/>
      <c r="AB57" s="11"/>
      <c r="AC57" s="11"/>
    </row>
    <row r="58" spans="1:29" ht="10.5" customHeight="1">
      <c r="A58" s="11"/>
      <c r="B58" s="11"/>
      <c r="C58" s="11"/>
      <c r="D58" s="257" t="s">
        <v>353</v>
      </c>
      <c r="E58" s="258"/>
      <c r="F58" s="258"/>
      <c r="G58" s="258"/>
      <c r="H58" s="258"/>
      <c r="I58" s="258"/>
      <c r="J58" s="258"/>
      <c r="K58" s="258"/>
      <c r="L58" s="258"/>
      <c r="M58" s="258"/>
      <c r="N58" s="258"/>
      <c r="O58" s="258"/>
      <c r="P58" s="258"/>
      <c r="Q58" s="258"/>
      <c r="R58" s="258"/>
      <c r="S58" s="258"/>
      <c r="T58" s="258"/>
      <c r="U58" s="258"/>
      <c r="V58" s="258"/>
      <c r="W58" s="258"/>
      <c r="X58" s="258"/>
      <c r="Y58" s="258"/>
      <c r="Z58" s="258"/>
      <c r="AA58" s="259"/>
      <c r="AB58" s="11"/>
      <c r="AC58" s="11"/>
    </row>
    <row r="59" spans="1:29" ht="10.5" customHeight="1">
      <c r="A59" s="11"/>
      <c r="B59" s="11"/>
      <c r="C59" s="11"/>
      <c r="D59" s="260"/>
      <c r="E59" s="261"/>
      <c r="F59" s="261"/>
      <c r="G59" s="261"/>
      <c r="H59" s="261"/>
      <c r="I59" s="261"/>
      <c r="J59" s="261"/>
      <c r="K59" s="261"/>
      <c r="L59" s="261"/>
      <c r="M59" s="261"/>
      <c r="N59" s="261"/>
      <c r="O59" s="261"/>
      <c r="P59" s="261"/>
      <c r="Q59" s="261"/>
      <c r="R59" s="261"/>
      <c r="S59" s="261"/>
      <c r="T59" s="261"/>
      <c r="U59" s="261"/>
      <c r="V59" s="261"/>
      <c r="W59" s="261"/>
      <c r="X59" s="261"/>
      <c r="Y59" s="261"/>
      <c r="Z59" s="261"/>
      <c r="AA59" s="262"/>
      <c r="AB59" s="11"/>
      <c r="AC59" s="11"/>
    </row>
    <row r="60" spans="1:29" ht="10.5" customHeight="1">
      <c r="A60" s="11"/>
      <c r="B60" s="11"/>
      <c r="C60" s="11"/>
      <c r="D60" s="263"/>
      <c r="E60" s="264"/>
      <c r="F60" s="264"/>
      <c r="G60" s="264"/>
      <c r="H60" s="264"/>
      <c r="I60" s="264"/>
      <c r="J60" s="264"/>
      <c r="K60" s="264"/>
      <c r="L60" s="264"/>
      <c r="M60" s="264"/>
      <c r="N60" s="264"/>
      <c r="O60" s="264"/>
      <c r="P60" s="264"/>
      <c r="Q60" s="264"/>
      <c r="R60" s="264"/>
      <c r="S60" s="264"/>
      <c r="T60" s="264"/>
      <c r="U60" s="264"/>
      <c r="V60" s="264"/>
      <c r="W60" s="264"/>
      <c r="X60" s="264"/>
      <c r="Y60" s="264"/>
      <c r="Z60" s="264"/>
      <c r="AA60" s="265"/>
      <c r="AB60" s="11"/>
      <c r="AC60" s="11"/>
    </row>
    <row r="61" spans="1:29" ht="10.5" customHeight="1">
      <c r="A61" s="11"/>
      <c r="B61" s="11"/>
      <c r="C61" s="11"/>
      <c r="D61" s="254"/>
      <c r="E61" s="255"/>
      <c r="F61" s="255"/>
      <c r="G61" s="255"/>
      <c r="H61" s="255"/>
      <c r="I61" s="255"/>
      <c r="J61" s="255"/>
      <c r="K61" s="255"/>
      <c r="L61" s="255"/>
      <c r="M61" s="255"/>
      <c r="N61" s="255"/>
      <c r="O61" s="255"/>
      <c r="P61" s="255"/>
      <c r="Q61" s="255"/>
      <c r="R61" s="255"/>
      <c r="S61" s="255"/>
      <c r="T61" s="255"/>
      <c r="U61" s="255"/>
      <c r="V61" s="255"/>
      <c r="W61" s="255"/>
      <c r="X61" s="255"/>
      <c r="Y61" s="255"/>
      <c r="Z61" s="255"/>
      <c r="AA61" s="256"/>
      <c r="AB61" s="11"/>
      <c r="AC61" s="11"/>
    </row>
    <row r="62" spans="1:29" ht="10.5" customHeight="1">
      <c r="A62" s="11"/>
      <c r="B62" s="11"/>
      <c r="C62" s="11"/>
      <c r="D62" s="320" t="s">
        <v>1890</v>
      </c>
      <c r="E62" s="321"/>
      <c r="F62" s="321"/>
      <c r="G62" s="321"/>
      <c r="H62" s="321"/>
      <c r="I62" s="321"/>
      <c r="J62" s="321"/>
      <c r="K62" s="321"/>
      <c r="L62" s="321"/>
      <c r="M62" s="321"/>
      <c r="N62" s="321"/>
      <c r="O62" s="321"/>
      <c r="P62" s="321"/>
      <c r="Q62" s="321"/>
      <c r="R62" s="321"/>
      <c r="S62" s="321"/>
      <c r="T62" s="321"/>
      <c r="U62" s="321"/>
      <c r="V62" s="321"/>
      <c r="W62" s="321"/>
      <c r="X62" s="321"/>
      <c r="Y62" s="321"/>
      <c r="Z62" s="321"/>
      <c r="AA62" s="322"/>
      <c r="AB62" s="11"/>
      <c r="AC62" s="11"/>
    </row>
    <row r="63" spans="1:29" ht="10.5" customHeight="1">
      <c r="A63" s="11"/>
      <c r="B63" s="11"/>
      <c r="C63" s="11"/>
      <c r="D63" s="323"/>
      <c r="E63" s="324"/>
      <c r="F63" s="324"/>
      <c r="G63" s="324"/>
      <c r="H63" s="324"/>
      <c r="I63" s="324"/>
      <c r="J63" s="324"/>
      <c r="K63" s="324"/>
      <c r="L63" s="324"/>
      <c r="M63" s="324"/>
      <c r="N63" s="324"/>
      <c r="O63" s="324"/>
      <c r="P63" s="324"/>
      <c r="Q63" s="324"/>
      <c r="R63" s="324"/>
      <c r="S63" s="324"/>
      <c r="T63" s="324"/>
      <c r="U63" s="324"/>
      <c r="V63" s="324"/>
      <c r="W63" s="324"/>
      <c r="X63" s="324"/>
      <c r="Y63" s="324"/>
      <c r="Z63" s="324"/>
      <c r="AA63" s="325"/>
      <c r="AB63" s="11"/>
      <c r="AC63" s="11"/>
    </row>
    <row r="64" spans="1:29" ht="10.5" customHeight="1">
      <c r="A64" s="11"/>
      <c r="B64" s="11"/>
      <c r="C64" s="11"/>
      <c r="D64" s="326"/>
      <c r="E64" s="327"/>
      <c r="F64" s="327"/>
      <c r="G64" s="327"/>
      <c r="H64" s="327"/>
      <c r="I64" s="327"/>
      <c r="J64" s="327"/>
      <c r="K64" s="327"/>
      <c r="L64" s="327"/>
      <c r="M64" s="327"/>
      <c r="N64" s="327"/>
      <c r="O64" s="327"/>
      <c r="P64" s="327"/>
      <c r="Q64" s="327"/>
      <c r="R64" s="327"/>
      <c r="S64" s="327"/>
      <c r="T64" s="327"/>
      <c r="U64" s="327"/>
      <c r="V64" s="327"/>
      <c r="W64" s="327"/>
      <c r="X64" s="327"/>
      <c r="Y64" s="327"/>
      <c r="Z64" s="327"/>
      <c r="AA64" s="328"/>
      <c r="AB64" s="11"/>
      <c r="AC64" s="11"/>
    </row>
    <row r="65" spans="1:29" ht="10.5" customHeight="1">
      <c r="A65" s="11"/>
      <c r="B65" s="11"/>
      <c r="C65" s="11"/>
      <c r="D65" s="254"/>
      <c r="E65" s="255"/>
      <c r="F65" s="255"/>
      <c r="G65" s="255"/>
      <c r="H65" s="255"/>
      <c r="I65" s="255"/>
      <c r="J65" s="255"/>
      <c r="K65" s="255"/>
      <c r="L65" s="255"/>
      <c r="M65" s="255"/>
      <c r="N65" s="255"/>
      <c r="O65" s="255"/>
      <c r="P65" s="255"/>
      <c r="Q65" s="255"/>
      <c r="R65" s="255"/>
      <c r="S65" s="255"/>
      <c r="T65" s="255"/>
      <c r="U65" s="255"/>
      <c r="V65" s="255"/>
      <c r="W65" s="255"/>
      <c r="X65" s="255"/>
      <c r="Y65" s="255"/>
      <c r="Z65" s="255"/>
      <c r="AA65" s="256"/>
      <c r="AB65" s="11"/>
      <c r="AC65" s="11"/>
    </row>
    <row r="66" spans="1:29" ht="10.5" customHeight="1">
      <c r="A66" s="11"/>
      <c r="B66" s="11"/>
      <c r="C66" s="11"/>
      <c r="D66" s="245" t="s">
        <v>422</v>
      </c>
      <c r="E66" s="246"/>
      <c r="F66" s="246"/>
      <c r="G66" s="246"/>
      <c r="H66" s="246"/>
      <c r="I66" s="246"/>
      <c r="J66" s="246"/>
      <c r="K66" s="246"/>
      <c r="L66" s="246"/>
      <c r="M66" s="246"/>
      <c r="N66" s="246"/>
      <c r="O66" s="246"/>
      <c r="P66" s="246"/>
      <c r="Q66" s="246"/>
      <c r="R66" s="246"/>
      <c r="S66" s="246"/>
      <c r="T66" s="246"/>
      <c r="U66" s="246"/>
      <c r="V66" s="246"/>
      <c r="W66" s="246"/>
      <c r="X66" s="246"/>
      <c r="Y66" s="246"/>
      <c r="Z66" s="246"/>
      <c r="AA66" s="247"/>
      <c r="AB66" s="11"/>
      <c r="AC66" s="11"/>
    </row>
    <row r="67" spans="1:29" ht="10.5" customHeight="1">
      <c r="A67" s="11"/>
      <c r="B67" s="11"/>
      <c r="C67" s="11"/>
      <c r="D67" s="248"/>
      <c r="E67" s="249"/>
      <c r="F67" s="249"/>
      <c r="G67" s="249"/>
      <c r="H67" s="249"/>
      <c r="I67" s="249"/>
      <c r="J67" s="249"/>
      <c r="K67" s="249"/>
      <c r="L67" s="249"/>
      <c r="M67" s="249"/>
      <c r="N67" s="249"/>
      <c r="O67" s="249"/>
      <c r="P67" s="249"/>
      <c r="Q67" s="249"/>
      <c r="R67" s="249"/>
      <c r="S67" s="249"/>
      <c r="T67" s="249"/>
      <c r="U67" s="249"/>
      <c r="V67" s="249"/>
      <c r="W67" s="249"/>
      <c r="X67" s="249"/>
      <c r="Y67" s="249"/>
      <c r="Z67" s="249"/>
      <c r="AA67" s="250"/>
      <c r="AB67" s="11"/>
      <c r="AC67" s="11"/>
    </row>
    <row r="68" spans="1:29" ht="10.5" customHeight="1">
      <c r="A68" s="11"/>
      <c r="B68" s="11"/>
      <c r="C68" s="11"/>
      <c r="D68" s="251"/>
      <c r="E68" s="252"/>
      <c r="F68" s="252"/>
      <c r="G68" s="252"/>
      <c r="H68" s="252"/>
      <c r="I68" s="252"/>
      <c r="J68" s="252"/>
      <c r="K68" s="252"/>
      <c r="L68" s="252"/>
      <c r="M68" s="252"/>
      <c r="N68" s="252"/>
      <c r="O68" s="252"/>
      <c r="P68" s="252"/>
      <c r="Q68" s="252"/>
      <c r="R68" s="252"/>
      <c r="S68" s="252"/>
      <c r="T68" s="252"/>
      <c r="U68" s="252"/>
      <c r="V68" s="252"/>
      <c r="W68" s="252"/>
      <c r="X68" s="252"/>
      <c r="Y68" s="252"/>
      <c r="Z68" s="252"/>
      <c r="AA68" s="253"/>
      <c r="AB68" s="11"/>
      <c r="AC68" s="11"/>
    </row>
    <row r="69" spans="1:29" ht="10.5" customHeight="1">
      <c r="A69" s="11"/>
      <c r="B69" s="11"/>
      <c r="C69" s="11"/>
      <c r="D69" s="28" t="s">
        <v>93</v>
      </c>
      <c r="E69" s="13" t="s">
        <v>93</v>
      </c>
      <c r="F69" s="13" t="s">
        <v>93</v>
      </c>
      <c r="G69" s="13" t="s">
        <v>93</v>
      </c>
      <c r="H69" s="13" t="s">
        <v>93</v>
      </c>
      <c r="I69" s="13" t="s">
        <v>93</v>
      </c>
      <c r="J69" s="13" t="s">
        <v>93</v>
      </c>
      <c r="K69" s="13" t="s">
        <v>93</v>
      </c>
      <c r="L69" s="13" t="s">
        <v>93</v>
      </c>
      <c r="M69" s="13" t="s">
        <v>93</v>
      </c>
      <c r="N69" s="13" t="s">
        <v>93</v>
      </c>
      <c r="O69" s="13" t="s">
        <v>93</v>
      </c>
      <c r="P69" s="13" t="s">
        <v>93</v>
      </c>
      <c r="Q69" s="13" t="s">
        <v>93</v>
      </c>
      <c r="R69" s="13" t="s">
        <v>93</v>
      </c>
      <c r="S69" s="13" t="s">
        <v>93</v>
      </c>
      <c r="T69" s="13" t="s">
        <v>93</v>
      </c>
      <c r="U69" s="13" t="s">
        <v>93</v>
      </c>
      <c r="V69" s="13" t="s">
        <v>93</v>
      </c>
      <c r="W69" s="13" t="s">
        <v>93</v>
      </c>
      <c r="X69" s="13" t="s">
        <v>93</v>
      </c>
      <c r="Y69" s="13" t="s">
        <v>93</v>
      </c>
      <c r="Z69" s="13" t="s">
        <v>93</v>
      </c>
      <c r="AA69" s="29" t="s">
        <v>93</v>
      </c>
      <c r="AB69" s="11"/>
      <c r="AC69" s="11"/>
    </row>
    <row r="70" spans="1:29" ht="1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row>
    <row r="75" spans="1:29">
      <c r="D75" s="33" t="s">
        <v>93</v>
      </c>
      <c r="E75" s="34" t="s">
        <v>93</v>
      </c>
      <c r="F75" s="34" t="s">
        <v>93</v>
      </c>
      <c r="G75" s="34" t="s">
        <v>93</v>
      </c>
      <c r="H75" s="34" t="s">
        <v>93</v>
      </c>
      <c r="I75" s="34" t="s">
        <v>93</v>
      </c>
      <c r="J75" s="34" t="s">
        <v>93</v>
      </c>
      <c r="K75" s="34" t="s">
        <v>93</v>
      </c>
      <c r="L75" s="34" t="s">
        <v>93</v>
      </c>
      <c r="M75" s="34" t="s">
        <v>93</v>
      </c>
      <c r="N75" s="34" t="s">
        <v>93</v>
      </c>
      <c r="O75" s="34" t="s">
        <v>93</v>
      </c>
      <c r="P75" s="34" t="s">
        <v>93</v>
      </c>
      <c r="Q75" s="34" t="s">
        <v>93</v>
      </c>
      <c r="R75" s="34" t="s">
        <v>93</v>
      </c>
      <c r="S75" s="34" t="s">
        <v>93</v>
      </c>
      <c r="T75" s="34" t="s">
        <v>93</v>
      </c>
      <c r="U75" s="34" t="s">
        <v>93</v>
      </c>
      <c r="V75" s="34" t="s">
        <v>93</v>
      </c>
      <c r="W75" s="34" t="s">
        <v>93</v>
      </c>
      <c r="X75" s="34" t="s">
        <v>93</v>
      </c>
      <c r="Y75" s="34" t="s">
        <v>93</v>
      </c>
      <c r="Z75" s="34" t="s">
        <v>93</v>
      </c>
      <c r="AA75" s="35" t="s">
        <v>93</v>
      </c>
    </row>
    <row r="76" spans="1:29" ht="11.25" customHeight="1">
      <c r="D76" s="257" t="s">
        <v>348</v>
      </c>
      <c r="E76" s="258"/>
      <c r="F76" s="258"/>
      <c r="G76" s="258"/>
      <c r="H76" s="258"/>
      <c r="I76" s="258"/>
      <c r="J76" s="258"/>
      <c r="K76" s="258"/>
      <c r="L76" s="258"/>
      <c r="M76" s="258"/>
      <c r="N76" s="258"/>
      <c r="O76" s="258"/>
      <c r="P76" s="258"/>
      <c r="Q76" s="258"/>
      <c r="R76" s="258"/>
      <c r="S76" s="258"/>
      <c r="T76" s="258"/>
      <c r="U76" s="258"/>
      <c r="V76" s="258"/>
      <c r="W76" s="258"/>
      <c r="X76" s="258"/>
      <c r="Y76" s="258"/>
      <c r="Z76" s="258"/>
      <c r="AA76" s="259"/>
    </row>
    <row r="77" spans="1:29" ht="11.25" customHeight="1">
      <c r="D77" s="260"/>
      <c r="E77" s="261"/>
      <c r="F77" s="261"/>
      <c r="G77" s="261"/>
      <c r="H77" s="261"/>
      <c r="I77" s="261"/>
      <c r="J77" s="261"/>
      <c r="K77" s="261"/>
      <c r="L77" s="261"/>
      <c r="M77" s="261"/>
      <c r="N77" s="261"/>
      <c r="O77" s="261"/>
      <c r="P77" s="261"/>
      <c r="Q77" s="261"/>
      <c r="R77" s="261"/>
      <c r="S77" s="261"/>
      <c r="T77" s="261"/>
      <c r="U77" s="261"/>
      <c r="V77" s="261"/>
      <c r="W77" s="261"/>
      <c r="X77" s="261"/>
      <c r="Y77" s="261"/>
      <c r="Z77" s="261"/>
      <c r="AA77" s="262"/>
    </row>
    <row r="78" spans="1:29" ht="11.25" customHeight="1">
      <c r="D78" s="263"/>
      <c r="E78" s="264"/>
      <c r="F78" s="264"/>
      <c r="G78" s="264"/>
      <c r="H78" s="264"/>
      <c r="I78" s="264"/>
      <c r="J78" s="264"/>
      <c r="K78" s="264"/>
      <c r="L78" s="264"/>
      <c r="M78" s="264"/>
      <c r="N78" s="264"/>
      <c r="O78" s="264"/>
      <c r="P78" s="264"/>
      <c r="Q78" s="264"/>
      <c r="R78" s="264"/>
      <c r="S78" s="264"/>
      <c r="T78" s="264"/>
      <c r="U78" s="264"/>
      <c r="V78" s="264"/>
      <c r="W78" s="264"/>
      <c r="X78" s="264"/>
      <c r="Y78" s="264"/>
      <c r="Z78" s="264"/>
      <c r="AA78" s="265"/>
    </row>
    <row r="79" spans="1:29" ht="13.5">
      <c r="D79" s="296"/>
      <c r="E79" s="297"/>
      <c r="F79" s="297"/>
      <c r="G79" s="297"/>
      <c r="H79" s="297"/>
      <c r="I79" s="297"/>
      <c r="J79" s="297"/>
      <c r="K79" s="297"/>
      <c r="L79" s="297"/>
      <c r="M79" s="297"/>
      <c r="N79" s="297"/>
      <c r="O79" s="297"/>
      <c r="P79" s="297"/>
      <c r="Q79" s="297"/>
      <c r="R79" s="297"/>
      <c r="S79" s="297"/>
      <c r="T79" s="297"/>
      <c r="U79" s="297"/>
      <c r="V79" s="297"/>
      <c r="W79" s="297"/>
      <c r="X79" s="297"/>
      <c r="Y79" s="297"/>
      <c r="Z79" s="297"/>
      <c r="AA79" s="298"/>
    </row>
    <row r="80" spans="1:29" ht="11.25" customHeight="1">
      <c r="D80" s="257" t="s">
        <v>349</v>
      </c>
      <c r="E80" s="258"/>
      <c r="F80" s="258"/>
      <c r="G80" s="258"/>
      <c r="H80" s="258"/>
      <c r="I80" s="258"/>
      <c r="J80" s="258"/>
      <c r="K80" s="258"/>
      <c r="L80" s="258"/>
      <c r="M80" s="258"/>
      <c r="N80" s="258"/>
      <c r="O80" s="258"/>
      <c r="P80" s="258"/>
      <c r="Q80" s="258"/>
      <c r="R80" s="258"/>
      <c r="S80" s="258"/>
      <c r="T80" s="258"/>
      <c r="U80" s="258"/>
      <c r="V80" s="258"/>
      <c r="W80" s="258"/>
      <c r="X80" s="258"/>
      <c r="Y80" s="258"/>
      <c r="Z80" s="258"/>
      <c r="AA80" s="259"/>
    </row>
    <row r="81" spans="4:27" ht="11.25" customHeight="1">
      <c r="D81" s="260"/>
      <c r="E81" s="261"/>
      <c r="F81" s="261"/>
      <c r="G81" s="261"/>
      <c r="H81" s="261"/>
      <c r="I81" s="261"/>
      <c r="J81" s="261"/>
      <c r="K81" s="261"/>
      <c r="L81" s="261"/>
      <c r="M81" s="261"/>
      <c r="N81" s="261"/>
      <c r="O81" s="261"/>
      <c r="P81" s="261"/>
      <c r="Q81" s="261"/>
      <c r="R81" s="261"/>
      <c r="S81" s="261"/>
      <c r="T81" s="261"/>
      <c r="U81" s="261"/>
      <c r="V81" s="261"/>
      <c r="W81" s="261"/>
      <c r="X81" s="261"/>
      <c r="Y81" s="261"/>
      <c r="Z81" s="261"/>
      <c r="AA81" s="262"/>
    </row>
    <row r="82" spans="4:27" ht="11.25" customHeight="1">
      <c r="D82" s="263"/>
      <c r="E82" s="264"/>
      <c r="F82" s="264"/>
      <c r="G82" s="264"/>
      <c r="H82" s="264"/>
      <c r="I82" s="264"/>
      <c r="J82" s="264"/>
      <c r="K82" s="264"/>
      <c r="L82" s="264"/>
      <c r="M82" s="264"/>
      <c r="N82" s="264"/>
      <c r="O82" s="264"/>
      <c r="P82" s="264"/>
      <c r="Q82" s="264"/>
      <c r="R82" s="264"/>
      <c r="S82" s="264"/>
      <c r="T82" s="264"/>
      <c r="U82" s="264"/>
      <c r="V82" s="264"/>
      <c r="W82" s="264"/>
      <c r="X82" s="264"/>
      <c r="Y82" s="264"/>
      <c r="Z82" s="264"/>
      <c r="AA82" s="265"/>
    </row>
    <row r="83" spans="4:27" ht="13.5">
      <c r="D83" s="296"/>
      <c r="E83" s="297"/>
      <c r="F83" s="297"/>
      <c r="G83" s="297"/>
      <c r="H83" s="297"/>
      <c r="I83" s="297"/>
      <c r="J83" s="297"/>
      <c r="K83" s="297"/>
      <c r="L83" s="297"/>
      <c r="M83" s="297"/>
      <c r="N83" s="297"/>
      <c r="O83" s="297"/>
      <c r="P83" s="297"/>
      <c r="Q83" s="297"/>
      <c r="R83" s="297"/>
      <c r="S83" s="297"/>
      <c r="T83" s="297"/>
      <c r="U83" s="297"/>
      <c r="V83" s="297"/>
      <c r="W83" s="297"/>
      <c r="X83" s="297"/>
      <c r="Y83" s="297"/>
      <c r="Z83" s="297"/>
      <c r="AA83" s="298"/>
    </row>
    <row r="84" spans="4:27" ht="11.25" customHeight="1">
      <c r="D84" s="299" t="s">
        <v>265</v>
      </c>
      <c r="E84" s="300"/>
      <c r="F84" s="300"/>
      <c r="G84" s="300"/>
      <c r="H84" s="300"/>
      <c r="I84" s="300"/>
      <c r="J84" s="300"/>
      <c r="K84" s="300"/>
      <c r="L84" s="300"/>
      <c r="M84" s="300"/>
      <c r="N84" s="300"/>
      <c r="O84" s="300"/>
      <c r="P84" s="300"/>
      <c r="Q84" s="300"/>
      <c r="R84" s="300"/>
      <c r="S84" s="300"/>
      <c r="T84" s="300"/>
      <c r="U84" s="300"/>
      <c r="V84" s="300"/>
      <c r="W84" s="300"/>
      <c r="X84" s="300"/>
      <c r="Y84" s="300"/>
      <c r="Z84" s="300"/>
      <c r="AA84" s="301"/>
    </row>
    <row r="85" spans="4:27" ht="11.25" customHeight="1">
      <c r="D85" s="302"/>
      <c r="E85" s="303"/>
      <c r="F85" s="303"/>
      <c r="G85" s="303"/>
      <c r="H85" s="303"/>
      <c r="I85" s="303"/>
      <c r="J85" s="303"/>
      <c r="K85" s="303"/>
      <c r="L85" s="303"/>
      <c r="M85" s="303"/>
      <c r="N85" s="303"/>
      <c r="O85" s="303"/>
      <c r="P85" s="303"/>
      <c r="Q85" s="303"/>
      <c r="R85" s="303"/>
      <c r="S85" s="303"/>
      <c r="T85" s="303"/>
      <c r="U85" s="303"/>
      <c r="V85" s="303"/>
      <c r="W85" s="303"/>
      <c r="X85" s="303"/>
      <c r="Y85" s="303"/>
      <c r="Z85" s="303"/>
      <c r="AA85" s="304"/>
    </row>
    <row r="86" spans="4:27" ht="11.25" customHeight="1">
      <c r="D86" s="302"/>
      <c r="E86" s="303"/>
      <c r="F86" s="303"/>
      <c r="G86" s="303"/>
      <c r="H86" s="303"/>
      <c r="I86" s="303"/>
      <c r="J86" s="303"/>
      <c r="K86" s="303"/>
      <c r="L86" s="303"/>
      <c r="M86" s="303"/>
      <c r="N86" s="303"/>
      <c r="O86" s="303"/>
      <c r="P86" s="303"/>
      <c r="Q86" s="303"/>
      <c r="R86" s="303"/>
      <c r="S86" s="303"/>
      <c r="T86" s="303"/>
      <c r="U86" s="303"/>
      <c r="V86" s="303"/>
      <c r="W86" s="303"/>
      <c r="X86" s="303"/>
      <c r="Y86" s="303"/>
      <c r="Z86" s="303"/>
      <c r="AA86" s="304"/>
    </row>
    <row r="87" spans="4:27">
      <c r="D87" s="344" t="s">
        <v>211</v>
      </c>
      <c r="E87" s="345"/>
      <c r="F87" s="345"/>
      <c r="G87" s="345"/>
      <c r="H87" s="345"/>
      <c r="I87" s="345"/>
      <c r="J87" s="345"/>
      <c r="K87" s="345"/>
      <c r="L87" s="345"/>
      <c r="M87" s="345"/>
      <c r="N87" s="345"/>
      <c r="O87" s="345"/>
      <c r="P87" s="345"/>
      <c r="Q87" s="345"/>
      <c r="R87" s="345"/>
      <c r="S87" s="345"/>
      <c r="T87" s="345"/>
      <c r="U87" s="345"/>
      <c r="V87" s="345"/>
      <c r="W87" s="345"/>
      <c r="X87" s="345"/>
      <c r="Y87" s="345"/>
      <c r="Z87" s="345"/>
      <c r="AA87" s="346"/>
    </row>
    <row r="88" spans="4:27" ht="11.25" customHeight="1">
      <c r="D88" s="302"/>
      <c r="E88" s="303"/>
      <c r="F88" s="303"/>
      <c r="G88" s="303"/>
      <c r="H88" s="303"/>
      <c r="I88" s="303"/>
      <c r="J88" s="303"/>
      <c r="K88" s="303"/>
      <c r="L88" s="303"/>
      <c r="M88" s="303"/>
      <c r="N88" s="303"/>
      <c r="O88" s="303"/>
      <c r="P88" s="303"/>
      <c r="Q88" s="303"/>
      <c r="R88" s="303"/>
      <c r="S88" s="303"/>
      <c r="T88" s="303"/>
      <c r="U88" s="303"/>
      <c r="V88" s="303"/>
      <c r="W88" s="303"/>
      <c r="X88" s="303"/>
      <c r="Y88" s="303"/>
      <c r="Z88" s="303"/>
      <c r="AA88" s="304"/>
    </row>
    <row r="89" spans="4:27" ht="11.25" customHeight="1">
      <c r="D89" s="305"/>
      <c r="E89" s="306"/>
      <c r="F89" s="306"/>
      <c r="G89" s="306"/>
      <c r="H89" s="306"/>
      <c r="I89" s="306"/>
      <c r="J89" s="306"/>
      <c r="K89" s="306"/>
      <c r="L89" s="306"/>
      <c r="M89" s="306"/>
      <c r="N89" s="306"/>
      <c r="O89" s="306"/>
      <c r="P89" s="306"/>
      <c r="Q89" s="306"/>
      <c r="R89" s="306"/>
      <c r="S89" s="306"/>
      <c r="T89" s="306"/>
      <c r="U89" s="306"/>
      <c r="V89" s="306"/>
      <c r="W89" s="306"/>
      <c r="X89" s="306"/>
      <c r="Y89" s="306"/>
      <c r="Z89" s="306"/>
      <c r="AA89" s="307"/>
    </row>
    <row r="90" spans="4:27" ht="11.25" customHeight="1">
      <c r="D90" s="296"/>
      <c r="E90" s="297"/>
      <c r="F90" s="297"/>
      <c r="G90" s="297"/>
      <c r="H90" s="297"/>
      <c r="I90" s="297"/>
      <c r="J90" s="297"/>
      <c r="K90" s="297"/>
      <c r="L90" s="297"/>
      <c r="M90" s="297"/>
      <c r="N90" s="297"/>
      <c r="O90" s="297"/>
      <c r="P90" s="297"/>
      <c r="Q90" s="297"/>
      <c r="R90" s="297"/>
      <c r="S90" s="297"/>
      <c r="T90" s="297"/>
      <c r="U90" s="297"/>
      <c r="V90" s="297"/>
      <c r="W90" s="297"/>
      <c r="X90" s="297"/>
      <c r="Y90" s="297"/>
      <c r="Z90" s="297"/>
      <c r="AA90" s="298"/>
    </row>
    <row r="91" spans="4:27" ht="11.25" customHeight="1">
      <c r="D91" s="308" t="s">
        <v>212</v>
      </c>
      <c r="E91" s="309"/>
      <c r="F91" s="309"/>
      <c r="G91" s="309"/>
      <c r="H91" s="309"/>
      <c r="I91" s="309"/>
      <c r="J91" s="309"/>
      <c r="K91" s="309"/>
      <c r="L91" s="309"/>
      <c r="M91" s="309"/>
      <c r="N91" s="309"/>
      <c r="O91" s="309"/>
      <c r="P91" s="309"/>
      <c r="Q91" s="309"/>
      <c r="R91" s="309"/>
      <c r="S91" s="309"/>
      <c r="T91" s="309"/>
      <c r="U91" s="309"/>
      <c r="V91" s="309"/>
      <c r="W91" s="309"/>
      <c r="X91" s="309"/>
      <c r="Y91" s="309"/>
      <c r="Z91" s="309"/>
      <c r="AA91" s="310"/>
    </row>
    <row r="92" spans="4:27" ht="11.25" customHeight="1">
      <c r="D92" s="311"/>
      <c r="E92" s="312"/>
      <c r="F92" s="312"/>
      <c r="G92" s="312"/>
      <c r="H92" s="312"/>
      <c r="I92" s="312"/>
      <c r="J92" s="312"/>
      <c r="K92" s="312"/>
      <c r="L92" s="312"/>
      <c r="M92" s="312"/>
      <c r="N92" s="312"/>
      <c r="O92" s="312"/>
      <c r="P92" s="312"/>
      <c r="Q92" s="312"/>
      <c r="R92" s="312"/>
      <c r="S92" s="312"/>
      <c r="T92" s="312"/>
      <c r="U92" s="312"/>
      <c r="V92" s="312"/>
      <c r="W92" s="312"/>
      <c r="X92" s="312"/>
      <c r="Y92" s="312"/>
      <c r="Z92" s="312"/>
      <c r="AA92" s="313"/>
    </row>
    <row r="93" spans="4:27" ht="11.25" customHeight="1">
      <c r="D93" s="314"/>
      <c r="E93" s="315"/>
      <c r="F93" s="315"/>
      <c r="G93" s="315"/>
      <c r="H93" s="315"/>
      <c r="I93" s="315"/>
      <c r="J93" s="315"/>
      <c r="K93" s="315"/>
      <c r="L93" s="315"/>
      <c r="M93" s="315"/>
      <c r="N93" s="315"/>
      <c r="O93" s="315"/>
      <c r="P93" s="315"/>
      <c r="Q93" s="315"/>
      <c r="R93" s="315"/>
      <c r="S93" s="315"/>
      <c r="T93" s="315"/>
      <c r="U93" s="315"/>
      <c r="V93" s="315"/>
      <c r="W93" s="315"/>
      <c r="X93" s="315"/>
      <c r="Y93" s="315"/>
      <c r="Z93" s="315"/>
      <c r="AA93" s="316"/>
    </row>
    <row r="94" spans="4:27" ht="11.25" customHeight="1">
      <c r="D94" s="317"/>
      <c r="E94" s="318"/>
      <c r="F94" s="318"/>
      <c r="G94" s="318"/>
      <c r="H94" s="318"/>
      <c r="I94" s="318"/>
      <c r="J94" s="318"/>
      <c r="K94" s="318"/>
      <c r="L94" s="318"/>
      <c r="M94" s="318"/>
      <c r="N94" s="318"/>
      <c r="O94" s="318"/>
      <c r="P94" s="318"/>
      <c r="Q94" s="318"/>
      <c r="R94" s="318"/>
      <c r="S94" s="318"/>
      <c r="T94" s="318"/>
      <c r="U94" s="318"/>
      <c r="V94" s="318"/>
      <c r="W94" s="318"/>
      <c r="X94" s="318"/>
      <c r="Y94" s="318"/>
      <c r="Z94" s="318"/>
      <c r="AA94" s="319"/>
    </row>
    <row r="95" spans="4:27">
      <c r="D95" s="299" t="s">
        <v>266</v>
      </c>
      <c r="E95" s="300"/>
      <c r="F95" s="300"/>
      <c r="G95" s="300"/>
      <c r="H95" s="300"/>
      <c r="I95" s="300"/>
      <c r="J95" s="300"/>
      <c r="K95" s="300"/>
      <c r="L95" s="300"/>
      <c r="M95" s="300"/>
      <c r="N95" s="300"/>
      <c r="O95" s="300"/>
      <c r="P95" s="300"/>
      <c r="Q95" s="300"/>
      <c r="R95" s="300"/>
      <c r="S95" s="300"/>
      <c r="T95" s="300"/>
      <c r="U95" s="300"/>
      <c r="V95" s="300"/>
      <c r="W95" s="300"/>
      <c r="X95" s="300"/>
      <c r="Y95" s="300"/>
      <c r="Z95" s="300"/>
      <c r="AA95" s="301"/>
    </row>
    <row r="96" spans="4:27" ht="11.25" customHeight="1">
      <c r="D96" s="302"/>
      <c r="E96" s="303"/>
      <c r="F96" s="303"/>
      <c r="G96" s="303"/>
      <c r="H96" s="303"/>
      <c r="I96" s="303"/>
      <c r="J96" s="303"/>
      <c r="K96" s="303"/>
      <c r="L96" s="303"/>
      <c r="M96" s="303"/>
      <c r="N96" s="303"/>
      <c r="O96" s="303"/>
      <c r="P96" s="303"/>
      <c r="Q96" s="303"/>
      <c r="R96" s="303"/>
      <c r="S96" s="303"/>
      <c r="T96" s="303"/>
      <c r="U96" s="303"/>
      <c r="V96" s="303"/>
      <c r="W96" s="303"/>
      <c r="X96" s="303"/>
      <c r="Y96" s="303"/>
      <c r="Z96" s="303"/>
      <c r="AA96" s="304"/>
    </row>
    <row r="97" spans="4:27" ht="11.25" customHeight="1">
      <c r="D97" s="305"/>
      <c r="E97" s="306"/>
      <c r="F97" s="306"/>
      <c r="G97" s="306"/>
      <c r="H97" s="306"/>
      <c r="I97" s="306"/>
      <c r="J97" s="306"/>
      <c r="K97" s="306"/>
      <c r="L97" s="306"/>
      <c r="M97" s="306"/>
      <c r="N97" s="306"/>
      <c r="O97" s="306"/>
      <c r="P97" s="306"/>
      <c r="Q97" s="306"/>
      <c r="R97" s="306"/>
      <c r="S97" s="306"/>
      <c r="T97" s="306"/>
      <c r="U97" s="306"/>
      <c r="V97" s="306"/>
      <c r="W97" s="306"/>
      <c r="X97" s="306"/>
      <c r="Y97" s="306"/>
      <c r="Z97" s="306"/>
      <c r="AA97" s="307"/>
    </row>
    <row r="98" spans="4:27" ht="11.25" customHeight="1">
      <c r="D98" s="296"/>
      <c r="E98" s="297"/>
      <c r="F98" s="297"/>
      <c r="G98" s="297"/>
      <c r="H98" s="297"/>
      <c r="I98" s="297"/>
      <c r="J98" s="297"/>
      <c r="K98" s="297"/>
      <c r="L98" s="297"/>
      <c r="M98" s="297"/>
      <c r="N98" s="297"/>
      <c r="O98" s="297"/>
      <c r="P98" s="297"/>
      <c r="Q98" s="297"/>
      <c r="R98" s="297"/>
      <c r="S98" s="297"/>
      <c r="T98" s="297"/>
      <c r="U98" s="297"/>
      <c r="V98" s="297"/>
      <c r="W98" s="297"/>
      <c r="X98" s="297"/>
      <c r="Y98" s="297"/>
      <c r="Z98" s="297"/>
      <c r="AA98" s="298"/>
    </row>
    <row r="99" spans="4:27">
      <c r="D99" s="329" t="s">
        <v>213</v>
      </c>
      <c r="E99" s="330"/>
      <c r="F99" s="330"/>
      <c r="G99" s="330"/>
      <c r="H99" s="330"/>
      <c r="I99" s="330"/>
      <c r="J99" s="330"/>
      <c r="K99" s="330"/>
      <c r="L99" s="330"/>
      <c r="M99" s="330"/>
      <c r="N99" s="330"/>
      <c r="O99" s="330"/>
      <c r="P99" s="330"/>
      <c r="Q99" s="330"/>
      <c r="R99" s="330"/>
      <c r="S99" s="330"/>
      <c r="T99" s="330"/>
      <c r="U99" s="330"/>
      <c r="V99" s="330"/>
      <c r="W99" s="330"/>
      <c r="X99" s="330"/>
      <c r="Y99" s="330"/>
      <c r="Z99" s="330"/>
      <c r="AA99" s="331"/>
    </row>
    <row r="100" spans="4:27" ht="11.25" customHeight="1">
      <c r="D100" s="332"/>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4"/>
    </row>
    <row r="101" spans="4:27" ht="11.25" customHeight="1">
      <c r="D101" s="335"/>
      <c r="E101" s="336"/>
      <c r="F101" s="336"/>
      <c r="G101" s="336"/>
      <c r="H101" s="336"/>
      <c r="I101" s="336"/>
      <c r="J101" s="336"/>
      <c r="K101" s="336"/>
      <c r="L101" s="336"/>
      <c r="M101" s="336"/>
      <c r="N101" s="336"/>
      <c r="O101" s="336"/>
      <c r="P101" s="336"/>
      <c r="Q101" s="336"/>
      <c r="R101" s="336"/>
      <c r="S101" s="336"/>
      <c r="T101" s="336"/>
      <c r="U101" s="336"/>
      <c r="V101" s="336"/>
      <c r="W101" s="336"/>
      <c r="X101" s="336"/>
      <c r="Y101" s="336"/>
      <c r="Z101" s="336"/>
      <c r="AA101" s="337"/>
    </row>
    <row r="102" spans="4:27" ht="11.25" customHeight="1">
      <c r="D102" s="296"/>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8"/>
    </row>
    <row r="103" spans="4:27">
      <c r="D103" s="329" t="s">
        <v>214</v>
      </c>
      <c r="E103" s="330"/>
      <c r="F103" s="330"/>
      <c r="G103" s="330"/>
      <c r="H103" s="330"/>
      <c r="I103" s="330"/>
      <c r="J103" s="330"/>
      <c r="K103" s="330"/>
      <c r="L103" s="330"/>
      <c r="M103" s="330"/>
      <c r="N103" s="330"/>
      <c r="O103" s="330"/>
      <c r="P103" s="330"/>
      <c r="Q103" s="330"/>
      <c r="R103" s="330"/>
      <c r="S103" s="330"/>
      <c r="T103" s="330"/>
      <c r="U103" s="330"/>
      <c r="V103" s="330"/>
      <c r="W103" s="330"/>
      <c r="X103" s="330"/>
      <c r="Y103" s="330"/>
      <c r="Z103" s="330"/>
      <c r="AA103" s="331"/>
    </row>
    <row r="104" spans="4:27" ht="11.25" customHeight="1">
      <c r="D104" s="332"/>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4"/>
    </row>
    <row r="105" spans="4:27" ht="11.25" customHeight="1">
      <c r="D105" s="335"/>
      <c r="E105" s="336"/>
      <c r="F105" s="336"/>
      <c r="G105" s="336"/>
      <c r="H105" s="336"/>
      <c r="I105" s="336"/>
      <c r="J105" s="336"/>
      <c r="K105" s="336"/>
      <c r="L105" s="336"/>
      <c r="M105" s="336"/>
      <c r="N105" s="336"/>
      <c r="O105" s="336"/>
      <c r="P105" s="336"/>
      <c r="Q105" s="336"/>
      <c r="R105" s="336"/>
      <c r="S105" s="336"/>
      <c r="T105" s="336"/>
      <c r="U105" s="336"/>
      <c r="V105" s="336"/>
      <c r="W105" s="336"/>
      <c r="X105" s="336"/>
      <c r="Y105" s="336"/>
      <c r="Z105" s="336"/>
      <c r="AA105" s="337"/>
    </row>
    <row r="106" spans="4:27" ht="11.25" customHeight="1">
      <c r="D106" s="317"/>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9"/>
    </row>
    <row r="107" spans="4:27">
      <c r="D107" s="299" t="s">
        <v>180</v>
      </c>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1"/>
    </row>
    <row r="108" spans="4:27" ht="11.25" customHeight="1">
      <c r="D108" s="302"/>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4"/>
    </row>
    <row r="109" spans="4:27" ht="11.25" customHeight="1">
      <c r="D109" s="305"/>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7"/>
    </row>
    <row r="110" spans="4:27" ht="11.25" customHeight="1">
      <c r="D110" s="296"/>
      <c r="E110" s="297"/>
      <c r="F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8"/>
    </row>
    <row r="111" spans="4:27">
      <c r="D111" s="329" t="s">
        <v>301</v>
      </c>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1"/>
    </row>
    <row r="112" spans="4:27" ht="11.25" customHeight="1">
      <c r="D112" s="332"/>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4"/>
    </row>
    <row r="113" spans="4:27" ht="11.25" customHeight="1">
      <c r="D113" s="335"/>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7"/>
    </row>
    <row r="114" spans="4:27" ht="13.5" customHeight="1">
      <c r="D114" s="296"/>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8"/>
    </row>
    <row r="115" spans="4:27" ht="11.25" customHeight="1">
      <c r="D115" s="308"/>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10"/>
    </row>
    <row r="116" spans="4:27" ht="11.25" customHeight="1">
      <c r="D116" s="311"/>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3"/>
    </row>
    <row r="117" spans="4:27">
      <c r="D117" s="314"/>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6"/>
    </row>
    <row r="118" spans="4:27" ht="13.5">
      <c r="D118" s="296"/>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8"/>
    </row>
    <row r="119" spans="4:27">
      <c r="D119" s="329"/>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1"/>
    </row>
    <row r="120" spans="4:27">
      <c r="D120" s="332"/>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4"/>
    </row>
    <row r="121" spans="4:27">
      <c r="D121" s="335"/>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7"/>
    </row>
    <row r="122" spans="4:27" ht="13.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8"/>
    </row>
    <row r="123" spans="4:27">
      <c r="D123" s="329"/>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1"/>
    </row>
    <row r="124" spans="4:27">
      <c r="D124" s="332"/>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4"/>
    </row>
    <row r="125" spans="4:27">
      <c r="D125" s="335"/>
      <c r="E125" s="336"/>
      <c r="F125" s="336"/>
      <c r="G125" s="336"/>
      <c r="H125" s="336"/>
      <c r="I125" s="336"/>
      <c r="J125" s="336"/>
      <c r="K125" s="336"/>
      <c r="L125" s="336"/>
      <c r="M125" s="336"/>
      <c r="N125" s="336"/>
      <c r="O125" s="336"/>
      <c r="P125" s="336"/>
      <c r="Q125" s="336"/>
      <c r="R125" s="336"/>
      <c r="S125" s="336"/>
      <c r="T125" s="336"/>
      <c r="U125" s="336"/>
      <c r="V125" s="336"/>
      <c r="W125" s="336"/>
      <c r="X125" s="336"/>
      <c r="Y125" s="336"/>
      <c r="Z125" s="336"/>
      <c r="AA125" s="337"/>
    </row>
    <row r="126" spans="4:27" ht="13.5">
      <c r="D126" s="296"/>
      <c r="E126" s="297"/>
      <c r="F126" s="297"/>
      <c r="G126" s="297"/>
      <c r="H126" s="297"/>
      <c r="I126" s="297"/>
      <c r="J126" s="297"/>
      <c r="K126" s="297"/>
      <c r="L126" s="297"/>
      <c r="M126" s="297"/>
      <c r="N126" s="297"/>
      <c r="O126" s="297"/>
      <c r="P126" s="297"/>
      <c r="Q126" s="297"/>
      <c r="R126" s="297"/>
      <c r="S126" s="297"/>
      <c r="T126" s="297"/>
      <c r="U126" s="297"/>
      <c r="V126" s="297"/>
      <c r="W126" s="297"/>
      <c r="X126" s="297"/>
      <c r="Y126" s="297"/>
      <c r="Z126" s="297"/>
      <c r="AA126" s="298"/>
    </row>
    <row r="127" spans="4:27">
      <c r="D127" s="329"/>
      <c r="E127" s="330"/>
      <c r="F127" s="330"/>
      <c r="G127" s="330"/>
      <c r="H127" s="330"/>
      <c r="I127" s="330"/>
      <c r="J127" s="330"/>
      <c r="K127" s="330"/>
      <c r="L127" s="330"/>
      <c r="M127" s="330"/>
      <c r="N127" s="330"/>
      <c r="O127" s="330"/>
      <c r="P127" s="330"/>
      <c r="Q127" s="330"/>
      <c r="R127" s="330"/>
      <c r="S127" s="330"/>
      <c r="T127" s="330"/>
      <c r="U127" s="330"/>
      <c r="V127" s="330"/>
      <c r="W127" s="330"/>
      <c r="X127" s="330"/>
      <c r="Y127" s="330"/>
      <c r="Z127" s="330"/>
      <c r="AA127" s="331"/>
    </row>
    <row r="128" spans="4:27">
      <c r="D128" s="332"/>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4"/>
    </row>
    <row r="129" spans="4:27">
      <c r="D129" s="335"/>
      <c r="E129" s="336"/>
      <c r="F129" s="336"/>
      <c r="G129" s="336"/>
      <c r="H129" s="336"/>
      <c r="I129" s="336"/>
      <c r="J129" s="336"/>
      <c r="K129" s="336"/>
      <c r="L129" s="336"/>
      <c r="M129" s="336"/>
      <c r="N129" s="336"/>
      <c r="O129" s="336"/>
      <c r="P129" s="336"/>
      <c r="Q129" s="336"/>
      <c r="R129" s="336"/>
      <c r="S129" s="336"/>
      <c r="T129" s="336"/>
      <c r="U129" s="336"/>
      <c r="V129" s="336"/>
      <c r="W129" s="336"/>
      <c r="X129" s="336"/>
      <c r="Y129" s="336"/>
      <c r="Z129" s="336"/>
      <c r="AA129" s="337"/>
    </row>
    <row r="130" spans="4:27" ht="13.5">
      <c r="D130" s="296"/>
      <c r="E130" s="297"/>
      <c r="F130" s="297"/>
      <c r="G130" s="297"/>
      <c r="H130" s="297"/>
      <c r="I130" s="297"/>
      <c r="J130" s="297"/>
      <c r="K130" s="297"/>
      <c r="L130" s="297"/>
      <c r="M130" s="297"/>
      <c r="N130" s="297"/>
      <c r="O130" s="297"/>
      <c r="P130" s="297"/>
      <c r="Q130" s="297"/>
      <c r="R130" s="297"/>
      <c r="S130" s="297"/>
      <c r="T130" s="297"/>
      <c r="U130" s="297"/>
      <c r="V130" s="297"/>
      <c r="W130" s="297"/>
      <c r="X130" s="297"/>
      <c r="Y130" s="297"/>
      <c r="Z130" s="297"/>
      <c r="AA130" s="298"/>
    </row>
    <row r="131" spans="4:27">
      <c r="D131" s="329"/>
      <c r="E131" s="330"/>
      <c r="F131" s="330"/>
      <c r="G131" s="330"/>
      <c r="H131" s="330"/>
      <c r="I131" s="330"/>
      <c r="J131" s="330"/>
      <c r="K131" s="330"/>
      <c r="L131" s="330"/>
      <c r="M131" s="330"/>
      <c r="N131" s="330"/>
      <c r="O131" s="330"/>
      <c r="P131" s="330"/>
      <c r="Q131" s="330"/>
      <c r="R131" s="330"/>
      <c r="S131" s="330"/>
      <c r="T131" s="330"/>
      <c r="U131" s="330"/>
      <c r="V131" s="330"/>
      <c r="W131" s="330"/>
      <c r="X131" s="330"/>
      <c r="Y131" s="330"/>
      <c r="Z131" s="330"/>
      <c r="AA131" s="331"/>
    </row>
    <row r="132" spans="4:27">
      <c r="D132" s="332"/>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4"/>
    </row>
    <row r="133" spans="4:27">
      <c r="D133" s="335"/>
      <c r="E133" s="336"/>
      <c r="F133" s="336"/>
      <c r="G133" s="336"/>
      <c r="H133" s="336"/>
      <c r="I133" s="336"/>
      <c r="J133" s="336"/>
      <c r="K133" s="336"/>
      <c r="L133" s="336"/>
      <c r="M133" s="336"/>
      <c r="N133" s="336"/>
      <c r="O133" s="336"/>
      <c r="P133" s="336"/>
      <c r="Q133" s="336"/>
      <c r="R133" s="336"/>
      <c r="S133" s="336"/>
      <c r="T133" s="336"/>
      <c r="U133" s="336"/>
      <c r="V133" s="336"/>
      <c r="W133" s="336"/>
      <c r="X133" s="336"/>
      <c r="Y133" s="336"/>
      <c r="Z133" s="336"/>
      <c r="AA133" s="337"/>
    </row>
    <row r="134" spans="4:27" ht="13.5">
      <c r="D134" s="296"/>
      <c r="E134" s="297"/>
      <c r="F134" s="297"/>
      <c r="G134" s="297"/>
      <c r="H134" s="297"/>
      <c r="I134" s="297"/>
      <c r="J134" s="297"/>
      <c r="K134" s="297"/>
      <c r="L134" s="297"/>
      <c r="M134" s="297"/>
      <c r="N134" s="297"/>
      <c r="O134" s="297"/>
      <c r="P134" s="297"/>
      <c r="Q134" s="297"/>
      <c r="R134" s="297"/>
      <c r="S134" s="297"/>
      <c r="T134" s="297"/>
      <c r="U134" s="297"/>
      <c r="V134" s="297"/>
      <c r="W134" s="297"/>
      <c r="X134" s="297"/>
      <c r="Y134" s="297"/>
      <c r="Z134" s="297"/>
      <c r="AA134" s="298"/>
    </row>
    <row r="135" spans="4:27" ht="11.25" customHeight="1">
      <c r="D135" s="329"/>
      <c r="E135" s="330"/>
      <c r="F135" s="330"/>
      <c r="G135" s="330"/>
      <c r="H135" s="330"/>
      <c r="I135" s="330"/>
      <c r="J135" s="330"/>
      <c r="K135" s="330"/>
      <c r="L135" s="330"/>
      <c r="M135" s="330"/>
      <c r="N135" s="330"/>
      <c r="O135" s="330"/>
      <c r="P135" s="330"/>
      <c r="Q135" s="330"/>
      <c r="R135" s="330"/>
      <c r="S135" s="330"/>
      <c r="T135" s="330"/>
      <c r="U135" s="330"/>
      <c r="V135" s="330"/>
      <c r="W135" s="330"/>
      <c r="X135" s="330"/>
      <c r="Y135" s="330"/>
      <c r="Z135" s="330"/>
      <c r="AA135" s="331"/>
    </row>
    <row r="136" spans="4:27" ht="11.25" customHeight="1">
      <c r="D136" s="332"/>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4"/>
    </row>
    <row r="137" spans="4:27" ht="11.25" customHeight="1">
      <c r="D137" s="335"/>
      <c r="E137" s="336"/>
      <c r="F137" s="336"/>
      <c r="G137" s="336"/>
      <c r="H137" s="336"/>
      <c r="I137" s="336"/>
      <c r="J137" s="336"/>
      <c r="K137" s="336"/>
      <c r="L137" s="336"/>
      <c r="M137" s="336"/>
      <c r="N137" s="336"/>
      <c r="O137" s="336"/>
      <c r="P137" s="336"/>
      <c r="Q137" s="336"/>
      <c r="R137" s="336"/>
      <c r="S137" s="336"/>
      <c r="T137" s="336"/>
      <c r="U137" s="336"/>
      <c r="V137" s="336"/>
      <c r="W137" s="336"/>
      <c r="X137" s="336"/>
      <c r="Y137" s="336"/>
      <c r="Z137" s="336"/>
      <c r="AA137" s="337"/>
    </row>
    <row r="138" spans="4:27" ht="13.5">
      <c r="D138" s="317"/>
      <c r="E138" s="318"/>
      <c r="F138" s="318"/>
      <c r="G138" s="318"/>
      <c r="H138" s="318"/>
      <c r="I138" s="318"/>
      <c r="J138" s="318"/>
      <c r="K138" s="318"/>
      <c r="L138" s="318"/>
      <c r="M138" s="318"/>
      <c r="N138" s="318"/>
      <c r="O138" s="318"/>
      <c r="P138" s="318"/>
      <c r="Q138" s="318"/>
      <c r="R138" s="318"/>
      <c r="S138" s="318"/>
      <c r="T138" s="318"/>
      <c r="U138" s="318"/>
      <c r="V138" s="318"/>
      <c r="W138" s="318"/>
      <c r="X138" s="318"/>
      <c r="Y138" s="318"/>
      <c r="Z138" s="318"/>
      <c r="AA138" s="319"/>
    </row>
    <row r="139" spans="4:27">
      <c r="D139" s="338"/>
      <c r="E139" s="339"/>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40"/>
    </row>
    <row r="140" spans="4:27">
      <c r="D140" s="332"/>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4"/>
    </row>
    <row r="141" spans="4:27">
      <c r="D141" s="341"/>
      <c r="E141" s="342"/>
      <c r="F141" s="342"/>
      <c r="G141" s="342"/>
      <c r="H141" s="342"/>
      <c r="I141" s="342"/>
      <c r="J141" s="342"/>
      <c r="K141" s="342"/>
      <c r="L141" s="342"/>
      <c r="M141" s="342"/>
      <c r="N141" s="342"/>
      <c r="O141" s="342"/>
      <c r="P141" s="342"/>
      <c r="Q141" s="342"/>
      <c r="R141" s="342"/>
      <c r="S141" s="342"/>
      <c r="T141" s="342"/>
      <c r="U141" s="342"/>
      <c r="V141" s="342"/>
      <c r="W141" s="342"/>
      <c r="X141" s="342"/>
      <c r="Y141" s="342"/>
      <c r="Z141" s="342"/>
      <c r="AA141" s="343"/>
    </row>
    <row r="142" spans="4:27">
      <c r="D142" s="30" t="s">
        <v>93</v>
      </c>
      <c r="E142" s="31" t="s">
        <v>93</v>
      </c>
      <c r="F142" s="31" t="s">
        <v>93</v>
      </c>
      <c r="G142" s="31" t="s">
        <v>93</v>
      </c>
      <c r="H142" s="31" t="s">
        <v>93</v>
      </c>
      <c r="I142" s="31" t="s">
        <v>93</v>
      </c>
      <c r="J142" s="31" t="s">
        <v>93</v>
      </c>
      <c r="K142" s="31" t="s">
        <v>93</v>
      </c>
      <c r="L142" s="31" t="s">
        <v>93</v>
      </c>
      <c r="M142" s="31" t="s">
        <v>93</v>
      </c>
      <c r="N142" s="31" t="s">
        <v>93</v>
      </c>
      <c r="O142" s="31" t="s">
        <v>93</v>
      </c>
      <c r="P142" s="31" t="s">
        <v>93</v>
      </c>
      <c r="Q142" s="31" t="s">
        <v>93</v>
      </c>
      <c r="R142" s="31" t="s">
        <v>93</v>
      </c>
      <c r="S142" s="31" t="s">
        <v>93</v>
      </c>
      <c r="T142" s="31" t="s">
        <v>93</v>
      </c>
      <c r="U142" s="31" t="s">
        <v>93</v>
      </c>
      <c r="V142" s="31" t="s">
        <v>93</v>
      </c>
      <c r="W142" s="31" t="s">
        <v>93</v>
      </c>
      <c r="X142" s="31" t="s">
        <v>93</v>
      </c>
      <c r="Y142" s="31" t="s">
        <v>93</v>
      </c>
      <c r="Z142" s="31" t="s">
        <v>93</v>
      </c>
      <c r="AA142" s="32" t="s">
        <v>93</v>
      </c>
    </row>
  </sheetData>
  <mergeCells count="169">
    <mergeCell ref="P10:S11"/>
    <mergeCell ref="T10:W11"/>
    <mergeCell ref="E4:I4"/>
    <mergeCell ref="D5:F6"/>
    <mergeCell ref="G5:O6"/>
    <mergeCell ref="P5:S6"/>
    <mergeCell ref="T5:AA6"/>
    <mergeCell ref="D7:F8"/>
    <mergeCell ref="G7:O8"/>
    <mergeCell ref="P7:S8"/>
    <mergeCell ref="T7:AA8"/>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Y14:Y15"/>
    <mergeCell ref="Z14:Z15"/>
    <mergeCell ref="AA14:AA15"/>
    <mergeCell ref="M14:M15"/>
    <mergeCell ref="N14:N15"/>
    <mergeCell ref="O14:O15"/>
    <mergeCell ref="P14:R15"/>
    <mergeCell ref="S14:T15"/>
    <mergeCell ref="U14:U15"/>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6:Y17"/>
    <mergeCell ref="Z16:Z17"/>
    <mergeCell ref="AA16:AA17"/>
    <mergeCell ref="M16:M17"/>
    <mergeCell ref="N16:N17"/>
    <mergeCell ref="O16:O17"/>
    <mergeCell ref="P16:R17"/>
    <mergeCell ref="S16:T17"/>
    <mergeCell ref="U16:U1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50:AA52"/>
    <mergeCell ref="D53:AA53"/>
    <mergeCell ref="D54:AA56"/>
    <mergeCell ref="D57:AA57"/>
    <mergeCell ref="D58:AA60"/>
    <mergeCell ref="D61:AA61"/>
    <mergeCell ref="D38:AA40"/>
    <mergeCell ref="D41:AA41"/>
    <mergeCell ref="D42:AA44"/>
    <mergeCell ref="D45:AA45"/>
    <mergeCell ref="D46:AA48"/>
    <mergeCell ref="D49:AA49"/>
    <mergeCell ref="D83:AA83"/>
    <mergeCell ref="D84:AA86"/>
    <mergeCell ref="D87:AA89"/>
    <mergeCell ref="D90:AA90"/>
    <mergeCell ref="D91:AA93"/>
    <mergeCell ref="D94:AA94"/>
    <mergeCell ref="D62:AA64"/>
    <mergeCell ref="D65:AA65"/>
    <mergeCell ref="D66:AA68"/>
    <mergeCell ref="D76:AA78"/>
    <mergeCell ref="D79:AA79"/>
    <mergeCell ref="D80:AA82"/>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131:AA133"/>
    <mergeCell ref="D134:AA134"/>
    <mergeCell ref="D135:AA137"/>
    <mergeCell ref="D138:AA138"/>
    <mergeCell ref="D139:AA141"/>
    <mergeCell ref="D119:AA121"/>
    <mergeCell ref="D122:AA122"/>
    <mergeCell ref="D123:AA125"/>
    <mergeCell ref="D126:AA126"/>
    <mergeCell ref="D127:AA129"/>
    <mergeCell ref="D130:AA130"/>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36"/>
  </sheetPr>
  <dimension ref="A1:AI142"/>
  <sheetViews>
    <sheetView showRuler="0" view="pageBreakPreview" topLeftCell="A55" zoomScaleNormal="100" zoomScaleSheetLayoutView="100" workbookViewId="0">
      <selection activeCell="D58" sqref="D58:AA60"/>
    </sheetView>
  </sheetViews>
  <sheetFormatPr defaultRowHeight="11.25"/>
  <cols>
    <col min="1" max="5" width="3.375" style="12" customWidth="1"/>
    <col min="6" max="6" width="3.25" style="12" customWidth="1"/>
    <col min="7" max="28" width="3.375" style="12" customWidth="1"/>
    <col min="29" max="33" width="3.625" style="12" customWidth="1"/>
    <col min="34" max="16384" width="9" style="12"/>
  </cols>
  <sheetData>
    <row r="1" spans="1:35" ht="14.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row>
    <row r="2" spans="1:35" ht="14.25"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5" ht="14.2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35" ht="14.25" customHeight="1">
      <c r="A4" s="11"/>
      <c r="B4" s="11"/>
      <c r="C4" s="11"/>
      <c r="D4" s="13"/>
      <c r="E4" s="146" t="s">
        <v>126</v>
      </c>
      <c r="F4" s="146"/>
      <c r="G4" s="146"/>
      <c r="H4" s="146"/>
      <c r="I4" s="146"/>
      <c r="J4" s="13"/>
      <c r="K4" s="13"/>
      <c r="L4" s="13"/>
      <c r="M4" s="13"/>
      <c r="N4" s="13"/>
      <c r="O4" s="13"/>
      <c r="P4" s="13"/>
      <c r="Q4" s="13"/>
      <c r="R4" s="13"/>
      <c r="S4" s="13"/>
      <c r="T4" s="13"/>
      <c r="U4" s="13"/>
      <c r="V4" s="13"/>
      <c r="W4" s="13"/>
      <c r="X4" s="13"/>
      <c r="Y4" s="13"/>
      <c r="Z4" s="13"/>
      <c r="AA4" s="13"/>
      <c r="AB4" s="11"/>
      <c r="AC4" s="11"/>
    </row>
    <row r="5" spans="1:35" ht="13.5" customHeight="1">
      <c r="A5" s="11"/>
      <c r="B5" s="11"/>
      <c r="C5" s="11"/>
      <c r="D5" s="147" t="s">
        <v>127</v>
      </c>
      <c r="E5" s="148"/>
      <c r="F5" s="148"/>
      <c r="G5" s="150" t="s">
        <v>421</v>
      </c>
      <c r="H5" s="151"/>
      <c r="I5" s="151"/>
      <c r="J5" s="151"/>
      <c r="K5" s="151"/>
      <c r="L5" s="151"/>
      <c r="M5" s="151"/>
      <c r="N5" s="151"/>
      <c r="O5" s="152"/>
      <c r="P5" s="156" t="s">
        <v>128</v>
      </c>
      <c r="Q5" s="148"/>
      <c r="R5" s="148"/>
      <c r="S5" s="148"/>
      <c r="T5" s="157"/>
      <c r="U5" s="158"/>
      <c r="V5" s="158"/>
      <c r="W5" s="158"/>
      <c r="X5" s="158"/>
      <c r="Y5" s="158"/>
      <c r="Z5" s="158"/>
      <c r="AA5" s="159"/>
      <c r="AB5" s="11"/>
      <c r="AC5" s="11"/>
    </row>
    <row r="6" spans="1:35" ht="13.5" customHeight="1">
      <c r="A6" s="11"/>
      <c r="B6" s="11"/>
      <c r="C6" s="11"/>
      <c r="D6" s="149"/>
      <c r="E6" s="145"/>
      <c r="F6" s="145"/>
      <c r="G6" s="153"/>
      <c r="H6" s="154"/>
      <c r="I6" s="154"/>
      <c r="J6" s="154"/>
      <c r="K6" s="154"/>
      <c r="L6" s="154"/>
      <c r="M6" s="154"/>
      <c r="N6" s="154"/>
      <c r="O6" s="155"/>
      <c r="P6" s="145"/>
      <c r="Q6" s="145"/>
      <c r="R6" s="145"/>
      <c r="S6" s="145"/>
      <c r="T6" s="160"/>
      <c r="U6" s="160"/>
      <c r="V6" s="160"/>
      <c r="W6" s="160"/>
      <c r="X6" s="160"/>
      <c r="Y6" s="160"/>
      <c r="Z6" s="160"/>
      <c r="AA6" s="161"/>
      <c r="AB6" s="11"/>
      <c r="AC6" s="11"/>
    </row>
    <row r="7" spans="1:35" ht="13.5" customHeight="1">
      <c r="A7" s="11"/>
      <c r="B7" s="11"/>
      <c r="C7" s="11"/>
      <c r="D7" s="149" t="s">
        <v>129</v>
      </c>
      <c r="E7" s="145"/>
      <c r="F7" s="145"/>
      <c r="G7" s="162" t="s">
        <v>393</v>
      </c>
      <c r="H7" s="163"/>
      <c r="I7" s="163"/>
      <c r="J7" s="163"/>
      <c r="K7" s="163"/>
      <c r="L7" s="163"/>
      <c r="M7" s="163"/>
      <c r="N7" s="163"/>
      <c r="O7" s="164"/>
      <c r="P7" s="165" t="s">
        <v>130</v>
      </c>
      <c r="Q7" s="165"/>
      <c r="R7" s="165"/>
      <c r="S7" s="165"/>
      <c r="T7" s="145" t="s">
        <v>131</v>
      </c>
      <c r="U7" s="166"/>
      <c r="V7" s="166"/>
      <c r="W7" s="166"/>
      <c r="X7" s="166"/>
      <c r="Y7" s="166"/>
      <c r="Z7" s="166"/>
      <c r="AA7" s="167"/>
      <c r="AB7" s="11"/>
      <c r="AC7" s="11"/>
    </row>
    <row r="8" spans="1:35" ht="13.5" customHeight="1">
      <c r="A8" s="11"/>
      <c r="B8" s="11"/>
      <c r="C8" s="11"/>
      <c r="D8" s="149"/>
      <c r="E8" s="145"/>
      <c r="F8" s="145"/>
      <c r="G8" s="153"/>
      <c r="H8" s="154"/>
      <c r="I8" s="154"/>
      <c r="J8" s="154"/>
      <c r="K8" s="154"/>
      <c r="L8" s="154"/>
      <c r="M8" s="154"/>
      <c r="N8" s="154"/>
      <c r="O8" s="155"/>
      <c r="P8" s="165"/>
      <c r="Q8" s="165"/>
      <c r="R8" s="165"/>
      <c r="S8" s="165"/>
      <c r="T8" s="166"/>
      <c r="U8" s="166"/>
      <c r="V8" s="166"/>
      <c r="W8" s="166"/>
      <c r="X8" s="166"/>
      <c r="Y8" s="166"/>
      <c r="Z8" s="166"/>
      <c r="AA8" s="167"/>
      <c r="AB8" s="11"/>
      <c r="AC8" s="11"/>
      <c r="AI8" s="12" t="s">
        <v>396</v>
      </c>
    </row>
    <row r="9" spans="1:35" ht="13.5" customHeight="1">
      <c r="A9" s="11"/>
      <c r="B9" s="11"/>
      <c r="C9" s="11"/>
      <c r="D9" s="149" t="s">
        <v>132</v>
      </c>
      <c r="E9" s="145"/>
      <c r="F9" s="145"/>
      <c r="G9" s="145"/>
      <c r="H9" s="180" t="s">
        <v>339</v>
      </c>
      <c r="I9" s="180"/>
      <c r="J9" s="180"/>
      <c r="K9" s="180"/>
      <c r="L9" s="180" t="s">
        <v>339</v>
      </c>
      <c r="M9" s="180"/>
      <c r="N9" s="180"/>
      <c r="O9" s="180"/>
      <c r="P9" s="180" t="s">
        <v>339</v>
      </c>
      <c r="Q9" s="180"/>
      <c r="R9" s="180"/>
      <c r="S9" s="180"/>
      <c r="T9" s="180" t="s">
        <v>339</v>
      </c>
      <c r="U9" s="180"/>
      <c r="V9" s="180"/>
      <c r="W9" s="180"/>
      <c r="X9" s="180" t="s">
        <v>339</v>
      </c>
      <c r="Y9" s="180"/>
      <c r="Z9" s="180"/>
      <c r="AA9" s="181"/>
      <c r="AB9" s="11"/>
      <c r="AC9" s="11"/>
    </row>
    <row r="10" spans="1:35" ht="13.5" customHeight="1">
      <c r="A10" s="11"/>
      <c r="B10" s="11"/>
      <c r="C10" s="11"/>
      <c r="D10" s="149"/>
      <c r="E10" s="145"/>
      <c r="F10" s="145"/>
      <c r="G10" s="145"/>
      <c r="H10" s="144" t="s">
        <v>340</v>
      </c>
      <c r="I10" s="144"/>
      <c r="J10" s="144"/>
      <c r="K10" s="144"/>
      <c r="L10" s="144" t="s">
        <v>315</v>
      </c>
      <c r="M10" s="144"/>
      <c r="N10" s="144"/>
      <c r="O10" s="144"/>
      <c r="P10" s="144" t="s">
        <v>316</v>
      </c>
      <c r="Q10" s="144"/>
      <c r="R10" s="144"/>
      <c r="S10" s="144"/>
      <c r="T10" s="144" t="s">
        <v>317</v>
      </c>
      <c r="U10" s="144"/>
      <c r="V10" s="144"/>
      <c r="W10" s="144"/>
      <c r="X10" s="144" t="s">
        <v>318</v>
      </c>
      <c r="Y10" s="144"/>
      <c r="Z10" s="144"/>
      <c r="AA10" s="172"/>
      <c r="AB10" s="11"/>
      <c r="AC10" s="11"/>
    </row>
    <row r="11" spans="1:35" ht="13.5" customHeight="1">
      <c r="A11" s="11"/>
      <c r="B11" s="11"/>
      <c r="C11" s="11"/>
      <c r="D11" s="149"/>
      <c r="E11" s="145"/>
      <c r="F11" s="145"/>
      <c r="G11" s="145"/>
      <c r="H11" s="145"/>
      <c r="I11" s="145"/>
      <c r="J11" s="145"/>
      <c r="K11" s="145"/>
      <c r="L11" s="145"/>
      <c r="M11" s="145"/>
      <c r="N11" s="145"/>
      <c r="O11" s="145"/>
      <c r="P11" s="145"/>
      <c r="Q11" s="145"/>
      <c r="R11" s="145"/>
      <c r="S11" s="145"/>
      <c r="T11" s="145"/>
      <c r="U11" s="145"/>
      <c r="V11" s="145"/>
      <c r="W11" s="145"/>
      <c r="X11" s="145"/>
      <c r="Y11" s="145"/>
      <c r="Z11" s="145"/>
      <c r="AA11" s="173"/>
      <c r="AB11" s="11"/>
      <c r="AC11" s="11"/>
    </row>
    <row r="12" spans="1:35" ht="13.5" customHeight="1">
      <c r="A12" s="11"/>
      <c r="B12" s="11"/>
      <c r="C12" s="11"/>
      <c r="D12" s="174" t="s">
        <v>319</v>
      </c>
      <c r="E12" s="163"/>
      <c r="F12" s="164"/>
      <c r="G12" s="176" t="s">
        <v>417</v>
      </c>
      <c r="H12" s="176"/>
      <c r="I12" s="176">
        <v>3</v>
      </c>
      <c r="J12" s="176" t="s">
        <v>320</v>
      </c>
      <c r="K12" s="176">
        <v>10</v>
      </c>
      <c r="L12" s="176" t="s">
        <v>321</v>
      </c>
      <c r="M12" s="176">
        <v>1</v>
      </c>
      <c r="N12" s="176" t="s">
        <v>322</v>
      </c>
      <c r="O12" s="178"/>
      <c r="P12" s="162" t="s">
        <v>323</v>
      </c>
      <c r="Q12" s="163"/>
      <c r="R12" s="164"/>
      <c r="S12" s="162" t="s">
        <v>413</v>
      </c>
      <c r="T12" s="163"/>
      <c r="U12" s="163"/>
      <c r="V12" s="168" t="s">
        <v>324</v>
      </c>
      <c r="W12" s="163"/>
      <c r="X12" s="163"/>
      <c r="Y12" s="163"/>
      <c r="Z12" s="168" t="s">
        <v>325</v>
      </c>
      <c r="AA12" s="170"/>
      <c r="AB12" s="11"/>
      <c r="AC12" s="11"/>
    </row>
    <row r="13" spans="1:35" ht="13.5" customHeight="1">
      <c r="A13" s="11"/>
      <c r="B13" s="11"/>
      <c r="C13" s="11"/>
      <c r="D13" s="175"/>
      <c r="E13" s="154"/>
      <c r="F13" s="155"/>
      <c r="G13" s="177"/>
      <c r="H13" s="177"/>
      <c r="I13" s="177"/>
      <c r="J13" s="177"/>
      <c r="K13" s="177"/>
      <c r="L13" s="177"/>
      <c r="M13" s="177"/>
      <c r="N13" s="177"/>
      <c r="O13" s="179"/>
      <c r="P13" s="153"/>
      <c r="Q13" s="154"/>
      <c r="R13" s="155"/>
      <c r="S13" s="153"/>
      <c r="T13" s="154"/>
      <c r="U13" s="154"/>
      <c r="V13" s="169"/>
      <c r="W13" s="154"/>
      <c r="X13" s="154"/>
      <c r="Y13" s="154"/>
      <c r="Z13" s="169"/>
      <c r="AA13" s="171"/>
      <c r="AB13" s="11"/>
      <c r="AC13" s="11"/>
    </row>
    <row r="14" spans="1:35" ht="13.5" customHeight="1">
      <c r="A14" s="11"/>
      <c r="B14" s="11"/>
      <c r="C14" s="11"/>
      <c r="D14" s="174" t="s">
        <v>326</v>
      </c>
      <c r="E14" s="163"/>
      <c r="F14" s="164"/>
      <c r="G14" s="176" t="s">
        <v>417</v>
      </c>
      <c r="H14" s="176"/>
      <c r="I14" s="176"/>
      <c r="J14" s="176" t="s">
        <v>320</v>
      </c>
      <c r="K14" s="176"/>
      <c r="L14" s="176" t="s">
        <v>321</v>
      </c>
      <c r="M14" s="176"/>
      <c r="N14" s="176" t="s">
        <v>322</v>
      </c>
      <c r="O14" s="176"/>
      <c r="P14" s="162" t="s">
        <v>327</v>
      </c>
      <c r="Q14" s="163"/>
      <c r="R14" s="164"/>
      <c r="S14" s="176" t="s">
        <v>417</v>
      </c>
      <c r="T14" s="176"/>
      <c r="U14" s="176"/>
      <c r="V14" s="176" t="s">
        <v>320</v>
      </c>
      <c r="W14" s="176"/>
      <c r="X14" s="176" t="s">
        <v>321</v>
      </c>
      <c r="Y14" s="176"/>
      <c r="Z14" s="176" t="s">
        <v>322</v>
      </c>
      <c r="AA14" s="170"/>
      <c r="AB14" s="11"/>
      <c r="AC14" s="11"/>
    </row>
    <row r="15" spans="1:35" ht="13.5" customHeight="1">
      <c r="A15" s="11"/>
      <c r="B15" s="11"/>
      <c r="C15" s="11"/>
      <c r="D15" s="175"/>
      <c r="E15" s="154"/>
      <c r="F15" s="155"/>
      <c r="G15" s="177"/>
      <c r="H15" s="177"/>
      <c r="I15" s="177"/>
      <c r="J15" s="177"/>
      <c r="K15" s="177"/>
      <c r="L15" s="177"/>
      <c r="M15" s="177"/>
      <c r="N15" s="177"/>
      <c r="O15" s="177"/>
      <c r="P15" s="153"/>
      <c r="Q15" s="154"/>
      <c r="R15" s="155"/>
      <c r="S15" s="177"/>
      <c r="T15" s="177"/>
      <c r="U15" s="177"/>
      <c r="V15" s="177"/>
      <c r="W15" s="177"/>
      <c r="X15" s="177"/>
      <c r="Y15" s="177"/>
      <c r="Z15" s="177"/>
      <c r="AA15" s="171"/>
      <c r="AB15" s="11"/>
      <c r="AC15" s="11"/>
    </row>
    <row r="16" spans="1:35" ht="13.5" customHeight="1">
      <c r="A16" s="11"/>
      <c r="B16" s="11"/>
      <c r="C16" s="11"/>
      <c r="D16" s="174" t="s">
        <v>328</v>
      </c>
      <c r="E16" s="163"/>
      <c r="F16" s="164"/>
      <c r="G16" s="176" t="s">
        <v>417</v>
      </c>
      <c r="H16" s="176"/>
      <c r="I16" s="176"/>
      <c r="J16" s="176" t="s">
        <v>320</v>
      </c>
      <c r="K16" s="176"/>
      <c r="L16" s="176" t="s">
        <v>321</v>
      </c>
      <c r="M16" s="176"/>
      <c r="N16" s="176" t="s">
        <v>322</v>
      </c>
      <c r="O16" s="176"/>
      <c r="P16" s="162"/>
      <c r="Q16" s="163"/>
      <c r="R16" s="164"/>
      <c r="S16" s="176" t="s">
        <v>417</v>
      </c>
      <c r="T16" s="176"/>
      <c r="U16" s="176"/>
      <c r="V16" s="176" t="s">
        <v>320</v>
      </c>
      <c r="W16" s="176"/>
      <c r="X16" s="176" t="s">
        <v>321</v>
      </c>
      <c r="Y16" s="176"/>
      <c r="Z16" s="176" t="s">
        <v>322</v>
      </c>
      <c r="AA16" s="170"/>
      <c r="AB16" s="11"/>
      <c r="AC16" s="11"/>
    </row>
    <row r="17" spans="1:29" ht="13.5" customHeight="1">
      <c r="A17" s="11"/>
      <c r="B17" s="11"/>
      <c r="C17" s="11"/>
      <c r="D17" s="175"/>
      <c r="E17" s="154"/>
      <c r="F17" s="155"/>
      <c r="G17" s="177"/>
      <c r="H17" s="177"/>
      <c r="I17" s="177"/>
      <c r="J17" s="177"/>
      <c r="K17" s="177"/>
      <c r="L17" s="177"/>
      <c r="M17" s="177"/>
      <c r="N17" s="177"/>
      <c r="O17" s="177"/>
      <c r="P17" s="153"/>
      <c r="Q17" s="154"/>
      <c r="R17" s="155"/>
      <c r="S17" s="177"/>
      <c r="T17" s="177"/>
      <c r="U17" s="177"/>
      <c r="V17" s="177"/>
      <c r="W17" s="177"/>
      <c r="X17" s="177"/>
      <c r="Y17" s="177"/>
      <c r="Z17" s="177"/>
      <c r="AA17" s="171"/>
      <c r="AB17" s="11"/>
      <c r="AC17" s="11"/>
    </row>
    <row r="18" spans="1:29" ht="21.75" customHeight="1">
      <c r="A18" s="11"/>
      <c r="B18" s="11"/>
      <c r="C18" s="11"/>
      <c r="D18" s="191" t="s">
        <v>223</v>
      </c>
      <c r="E18" s="192"/>
      <c r="F18" s="192"/>
      <c r="G18" s="192" t="s">
        <v>329</v>
      </c>
      <c r="H18" s="192"/>
      <c r="I18" s="192"/>
      <c r="J18" s="192" t="s">
        <v>330</v>
      </c>
      <c r="K18" s="192"/>
      <c r="L18" s="193"/>
      <c r="M18" s="192" t="s">
        <v>414</v>
      </c>
      <c r="N18" s="192"/>
      <c r="O18" s="193"/>
      <c r="P18" s="194" t="s">
        <v>331</v>
      </c>
      <c r="Q18" s="195"/>
      <c r="R18" s="195"/>
      <c r="S18" s="198"/>
      <c r="T18" s="182" t="s">
        <v>332</v>
      </c>
      <c r="U18" s="182"/>
      <c r="V18" s="176" t="s">
        <v>333</v>
      </c>
      <c r="W18" s="182" t="s">
        <v>334</v>
      </c>
      <c r="X18" s="182"/>
      <c r="Y18" s="182"/>
      <c r="Z18" s="176" t="s">
        <v>335</v>
      </c>
      <c r="AA18" s="185"/>
      <c r="AB18" s="11"/>
      <c r="AC18" s="11"/>
    </row>
    <row r="19" spans="1:29" ht="10.5" customHeight="1">
      <c r="A19" s="11"/>
      <c r="B19" s="11"/>
      <c r="C19" s="11"/>
      <c r="D19" s="187"/>
      <c r="E19" s="188"/>
      <c r="F19" s="188"/>
      <c r="G19" s="188"/>
      <c r="H19" s="188"/>
      <c r="I19" s="188"/>
      <c r="J19" s="188"/>
      <c r="K19" s="188"/>
      <c r="L19" s="188"/>
      <c r="M19" s="188"/>
      <c r="N19" s="188"/>
      <c r="O19" s="188"/>
      <c r="P19" s="196"/>
      <c r="Q19" s="197"/>
      <c r="R19" s="197"/>
      <c r="S19" s="199"/>
      <c r="T19" s="183"/>
      <c r="U19" s="183"/>
      <c r="V19" s="184"/>
      <c r="W19" s="183"/>
      <c r="X19" s="183"/>
      <c r="Y19" s="183"/>
      <c r="Z19" s="184"/>
      <c r="AA19" s="186"/>
      <c r="AB19" s="11"/>
      <c r="AC19" s="11"/>
    </row>
    <row r="20" spans="1:29" ht="14.25" customHeight="1">
      <c r="A20" s="11"/>
      <c r="B20" s="11"/>
      <c r="C20" s="11"/>
      <c r="D20" s="187"/>
      <c r="E20" s="188"/>
      <c r="F20" s="188"/>
      <c r="G20" s="188"/>
      <c r="H20" s="188"/>
      <c r="I20" s="188"/>
      <c r="J20" s="188"/>
      <c r="K20" s="188"/>
      <c r="L20" s="188"/>
      <c r="M20" s="188"/>
      <c r="N20" s="188"/>
      <c r="O20" s="188"/>
      <c r="P20" s="189"/>
      <c r="Q20" s="200" t="s">
        <v>341</v>
      </c>
      <c r="R20" s="200"/>
      <c r="S20" s="200"/>
      <c r="T20" s="201"/>
      <c r="U20" s="201"/>
      <c r="V20" s="201"/>
      <c r="W20" s="201"/>
      <c r="X20" s="201"/>
      <c r="Y20" s="201"/>
      <c r="Z20" s="201"/>
      <c r="AA20" s="202"/>
      <c r="AB20" s="11"/>
      <c r="AC20" s="11"/>
    </row>
    <row r="21" spans="1:29" ht="14.25" customHeight="1">
      <c r="A21" s="11"/>
      <c r="B21" s="11"/>
      <c r="C21" s="11"/>
      <c r="D21" s="187"/>
      <c r="E21" s="188"/>
      <c r="F21" s="188"/>
      <c r="G21" s="188"/>
      <c r="H21" s="188"/>
      <c r="I21" s="188"/>
      <c r="J21" s="188"/>
      <c r="K21" s="188"/>
      <c r="L21" s="188"/>
      <c r="M21" s="188"/>
      <c r="N21" s="188"/>
      <c r="O21" s="188"/>
      <c r="P21" s="189"/>
      <c r="Q21" s="201"/>
      <c r="R21" s="201"/>
      <c r="S21" s="205"/>
      <c r="T21" s="205"/>
      <c r="U21" s="205"/>
      <c r="V21" s="205"/>
      <c r="W21" s="205"/>
      <c r="X21" s="205"/>
      <c r="Y21" s="201"/>
      <c r="Z21" s="201"/>
      <c r="AA21" s="202"/>
      <c r="AB21" s="11"/>
      <c r="AC21" s="11"/>
    </row>
    <row r="22" spans="1:29" ht="14.25" customHeight="1">
      <c r="A22" s="11"/>
      <c r="B22" s="11"/>
      <c r="C22" s="11"/>
      <c r="D22" s="187"/>
      <c r="E22" s="188"/>
      <c r="F22" s="188"/>
      <c r="G22" s="188"/>
      <c r="H22" s="188"/>
      <c r="I22" s="188"/>
      <c r="J22" s="188"/>
      <c r="K22" s="188"/>
      <c r="L22" s="188"/>
      <c r="M22" s="188"/>
      <c r="N22" s="188"/>
      <c r="O22" s="188"/>
      <c r="P22" s="190"/>
      <c r="Q22" s="203"/>
      <c r="R22" s="203"/>
      <c r="S22" s="206"/>
      <c r="T22" s="206"/>
      <c r="U22" s="206"/>
      <c r="V22" s="206"/>
      <c r="W22" s="206"/>
      <c r="X22" s="206"/>
      <c r="Y22" s="203"/>
      <c r="Z22" s="203"/>
      <c r="AA22" s="204"/>
      <c r="AB22" s="11"/>
      <c r="AC22" s="11"/>
    </row>
    <row r="23" spans="1:29" ht="24" customHeight="1">
      <c r="A23" s="11"/>
      <c r="B23" s="11"/>
      <c r="C23" s="11"/>
      <c r="D23" s="207" t="s">
        <v>297</v>
      </c>
      <c r="E23" s="208"/>
      <c r="F23" s="209"/>
      <c r="G23" s="210" t="s">
        <v>342</v>
      </c>
      <c r="H23" s="208"/>
      <c r="I23" s="209"/>
      <c r="J23" s="210" t="s">
        <v>415</v>
      </c>
      <c r="K23" s="208"/>
      <c r="L23" s="209"/>
      <c r="M23" s="210" t="s">
        <v>416</v>
      </c>
      <c r="N23" s="208"/>
      <c r="O23" s="209"/>
      <c r="P23" s="194" t="s">
        <v>133</v>
      </c>
      <c r="Q23" s="211"/>
      <c r="R23" s="211"/>
      <c r="S23" s="211"/>
      <c r="T23" s="211"/>
      <c r="U23" s="211"/>
      <c r="V23" s="198"/>
      <c r="W23" s="198"/>
      <c r="X23" s="198"/>
      <c r="Y23" s="198"/>
      <c r="Z23" s="198"/>
      <c r="AA23" s="185"/>
      <c r="AB23" s="11"/>
      <c r="AC23" s="11"/>
    </row>
    <row r="24" spans="1:29" ht="8.25" customHeight="1">
      <c r="A24" s="11"/>
      <c r="B24" s="11"/>
      <c r="C24" s="11"/>
      <c r="D24" s="216"/>
      <c r="E24" s="217"/>
      <c r="F24" s="217"/>
      <c r="G24" s="217"/>
      <c r="H24" s="217"/>
      <c r="I24" s="217"/>
      <c r="J24" s="217"/>
      <c r="K24" s="217"/>
      <c r="L24" s="217"/>
      <c r="M24" s="217"/>
      <c r="N24" s="217"/>
      <c r="O24" s="217"/>
      <c r="P24" s="212"/>
      <c r="Q24" s="213"/>
      <c r="R24" s="213"/>
      <c r="S24" s="213"/>
      <c r="T24" s="213"/>
      <c r="U24" s="213"/>
      <c r="V24" s="214"/>
      <c r="W24" s="214"/>
      <c r="X24" s="214"/>
      <c r="Y24" s="214"/>
      <c r="Z24" s="214"/>
      <c r="AA24" s="215"/>
      <c r="AB24" s="11"/>
      <c r="AC24" s="11"/>
    </row>
    <row r="25" spans="1:29" ht="13.5" customHeight="1">
      <c r="A25" s="11"/>
      <c r="B25" s="11"/>
      <c r="C25" s="11"/>
      <c r="D25" s="216"/>
      <c r="E25" s="217"/>
      <c r="F25" s="217"/>
      <c r="G25" s="217"/>
      <c r="H25" s="217"/>
      <c r="I25" s="217"/>
      <c r="J25" s="217"/>
      <c r="K25" s="217"/>
      <c r="L25" s="217"/>
      <c r="M25" s="217"/>
      <c r="N25" s="217"/>
      <c r="O25" s="189"/>
      <c r="P25" s="220" t="s">
        <v>392</v>
      </c>
      <c r="Q25" s="221"/>
      <c r="R25" s="221"/>
      <c r="S25" s="221"/>
      <c r="T25" s="222" t="s">
        <v>134</v>
      </c>
      <c r="U25" s="223"/>
      <c r="V25" s="223"/>
      <c r="W25" s="223"/>
      <c r="X25" s="223"/>
      <c r="Y25" s="223"/>
      <c r="Z25" s="223"/>
      <c r="AA25" s="224"/>
      <c r="AB25" s="22"/>
      <c r="AC25" s="11"/>
    </row>
    <row r="26" spans="1:29" ht="15" customHeight="1">
      <c r="A26" s="11"/>
      <c r="B26" s="11"/>
      <c r="C26" s="11"/>
      <c r="D26" s="216"/>
      <c r="E26" s="217"/>
      <c r="F26" s="217"/>
      <c r="G26" s="217"/>
      <c r="H26" s="217"/>
      <c r="I26" s="217"/>
      <c r="J26" s="217"/>
      <c r="K26" s="217"/>
      <c r="L26" s="217"/>
      <c r="M26" s="217"/>
      <c r="N26" s="217"/>
      <c r="O26" s="189"/>
      <c r="P26" s="189"/>
      <c r="Q26" s="201"/>
      <c r="R26" s="201"/>
      <c r="S26" s="225"/>
      <c r="T26" s="189"/>
      <c r="U26" s="201"/>
      <c r="V26" s="201"/>
      <c r="W26" s="201"/>
      <c r="X26" s="201"/>
      <c r="Y26" s="201"/>
      <c r="Z26" s="201"/>
      <c r="AA26" s="202"/>
      <c r="AB26" s="22"/>
      <c r="AC26" s="11"/>
    </row>
    <row r="27" spans="1:29" ht="17.25" customHeight="1">
      <c r="A27" s="11"/>
      <c r="B27" s="11"/>
      <c r="C27" s="11"/>
      <c r="D27" s="218"/>
      <c r="E27" s="219"/>
      <c r="F27" s="219"/>
      <c r="G27" s="219"/>
      <c r="H27" s="219"/>
      <c r="I27" s="219"/>
      <c r="J27" s="219"/>
      <c r="K27" s="219"/>
      <c r="L27" s="219"/>
      <c r="M27" s="219"/>
      <c r="N27" s="219"/>
      <c r="O27" s="190"/>
      <c r="P27" s="190"/>
      <c r="Q27" s="203"/>
      <c r="R27" s="203"/>
      <c r="S27" s="226"/>
      <c r="T27" s="190"/>
      <c r="U27" s="203"/>
      <c r="V27" s="203"/>
      <c r="W27" s="203"/>
      <c r="X27" s="203"/>
      <c r="Y27" s="203"/>
      <c r="Z27" s="203"/>
      <c r="AA27" s="204"/>
      <c r="AB27" s="22"/>
      <c r="AC27" s="11"/>
    </row>
    <row r="28" spans="1:29" ht="14.25" customHeight="1">
      <c r="A28" s="11"/>
      <c r="B28" s="11"/>
      <c r="C28" s="11"/>
      <c r="D28" s="241"/>
      <c r="E28" s="180"/>
      <c r="F28" s="242"/>
      <c r="G28" s="180"/>
      <c r="H28" s="180"/>
      <c r="I28" s="180"/>
      <c r="J28" s="180"/>
      <c r="K28" s="180"/>
      <c r="L28" s="180"/>
      <c r="M28" s="243"/>
      <c r="N28" s="180"/>
      <c r="O28" s="180"/>
      <c r="P28" s="244" t="s">
        <v>135</v>
      </c>
      <c r="Q28" s="223"/>
      <c r="R28" s="223"/>
      <c r="S28" s="223"/>
      <c r="T28" s="223"/>
      <c r="U28" s="223"/>
      <c r="V28" s="223"/>
      <c r="W28" s="223"/>
      <c r="X28" s="223"/>
      <c r="Y28" s="223"/>
      <c r="Z28" s="223"/>
      <c r="AA28" s="224"/>
      <c r="AB28" s="11"/>
      <c r="AC28" s="11"/>
    </row>
    <row r="29" spans="1:29" ht="16.5" customHeight="1">
      <c r="A29" s="11"/>
      <c r="B29" s="11"/>
      <c r="C29" s="11"/>
      <c r="D29" s="216"/>
      <c r="E29" s="217"/>
      <c r="F29" s="217"/>
      <c r="G29" s="217"/>
      <c r="H29" s="217"/>
      <c r="I29" s="217"/>
      <c r="J29" s="217"/>
      <c r="K29" s="217"/>
      <c r="L29" s="217"/>
      <c r="M29" s="217"/>
      <c r="N29" s="217"/>
      <c r="O29" s="217"/>
      <c r="P29" s="19" t="s">
        <v>408</v>
      </c>
      <c r="Q29" s="223" t="s">
        <v>137</v>
      </c>
      <c r="R29" s="223"/>
      <c r="S29" s="223"/>
      <c r="T29" s="20"/>
      <c r="U29" s="20"/>
      <c r="V29" s="20"/>
      <c r="W29" s="20"/>
      <c r="X29" s="20"/>
      <c r="Y29" s="20"/>
      <c r="Z29" s="20"/>
      <c r="AA29" s="21"/>
      <c r="AB29" s="11"/>
      <c r="AC29" s="11"/>
    </row>
    <row r="30" spans="1:29" ht="16.5" customHeight="1">
      <c r="A30" s="11"/>
      <c r="B30" s="11"/>
      <c r="C30" s="11"/>
      <c r="D30" s="216"/>
      <c r="E30" s="217"/>
      <c r="F30" s="217"/>
      <c r="G30" s="217"/>
      <c r="H30" s="217"/>
      <c r="I30" s="217"/>
      <c r="J30" s="217"/>
      <c r="K30" s="217"/>
      <c r="L30" s="217"/>
      <c r="M30" s="217"/>
      <c r="N30" s="217"/>
      <c r="O30" s="189"/>
      <c r="P30" s="14" t="s">
        <v>136</v>
      </c>
      <c r="Q30" s="201" t="s">
        <v>138</v>
      </c>
      <c r="R30" s="201"/>
      <c r="S30" s="201"/>
      <c r="T30" s="227" t="s">
        <v>139</v>
      </c>
      <c r="U30" s="227"/>
      <c r="V30" s="227"/>
      <c r="W30" s="227"/>
      <c r="X30" s="227"/>
      <c r="Y30" s="227"/>
      <c r="Z30" s="227"/>
      <c r="AA30" s="228"/>
      <c r="AB30" s="11"/>
      <c r="AC30" s="11"/>
    </row>
    <row r="31" spans="1:29" ht="16.5" customHeight="1">
      <c r="A31" s="11"/>
      <c r="B31" s="11"/>
      <c r="C31" s="11"/>
      <c r="D31" s="216"/>
      <c r="E31" s="217"/>
      <c r="F31" s="217"/>
      <c r="G31" s="217"/>
      <c r="H31" s="217"/>
      <c r="I31" s="217"/>
      <c r="J31" s="217"/>
      <c r="K31" s="217"/>
      <c r="L31" s="217"/>
      <c r="M31" s="217"/>
      <c r="N31" s="217"/>
      <c r="O31" s="189"/>
      <c r="P31" s="14" t="s">
        <v>136</v>
      </c>
      <c r="Q31" s="201" t="s">
        <v>140</v>
      </c>
      <c r="R31" s="201"/>
      <c r="S31" s="201"/>
      <c r="T31" s="227"/>
      <c r="U31" s="227"/>
      <c r="V31" s="227"/>
      <c r="W31" s="227"/>
      <c r="X31" s="227"/>
      <c r="Y31" s="227"/>
      <c r="Z31" s="227"/>
      <c r="AA31" s="228"/>
      <c r="AB31" s="11"/>
      <c r="AC31" s="11"/>
    </row>
    <row r="32" spans="1:29" ht="16.5" customHeight="1">
      <c r="A32" s="11"/>
      <c r="B32" s="11"/>
      <c r="C32" s="11"/>
      <c r="D32" s="218"/>
      <c r="E32" s="219"/>
      <c r="F32" s="219"/>
      <c r="G32" s="219"/>
      <c r="H32" s="219"/>
      <c r="I32" s="219"/>
      <c r="J32" s="219"/>
      <c r="K32" s="219"/>
      <c r="L32" s="219"/>
      <c r="M32" s="219"/>
      <c r="N32" s="219"/>
      <c r="O32" s="190"/>
      <c r="P32" s="15" t="s">
        <v>136</v>
      </c>
      <c r="Q32" s="203" t="s">
        <v>395</v>
      </c>
      <c r="R32" s="203"/>
      <c r="S32" s="203"/>
      <c r="T32" s="24" t="s">
        <v>336</v>
      </c>
      <c r="U32" s="23"/>
      <c r="V32" s="23"/>
      <c r="W32" s="15"/>
      <c r="X32" s="16"/>
      <c r="Y32" s="16"/>
      <c r="Z32" s="16"/>
      <c r="AA32" s="17"/>
      <c r="AB32" s="11"/>
      <c r="AC32" s="11"/>
    </row>
    <row r="33" spans="1:29" ht="10.5" customHeight="1">
      <c r="A33" s="11"/>
      <c r="B33" s="11"/>
      <c r="C33" s="11"/>
      <c r="D33" s="25" t="s">
        <v>339</v>
      </c>
      <c r="E33" s="18" t="s">
        <v>339</v>
      </c>
      <c r="F33" s="18" t="s">
        <v>339</v>
      </c>
      <c r="G33" s="18" t="s">
        <v>339</v>
      </c>
      <c r="H33" s="18" t="s">
        <v>339</v>
      </c>
      <c r="I33" s="18" t="s">
        <v>339</v>
      </c>
      <c r="J33" s="18" t="s">
        <v>339</v>
      </c>
      <c r="K33" s="18" t="s">
        <v>339</v>
      </c>
      <c r="L33" s="18" t="s">
        <v>339</v>
      </c>
      <c r="M33" s="18" t="s">
        <v>339</v>
      </c>
      <c r="N33" s="18" t="s">
        <v>339</v>
      </c>
      <c r="O33" s="18" t="s">
        <v>339</v>
      </c>
      <c r="P33" s="26" t="s">
        <v>339</v>
      </c>
      <c r="Q33" s="26" t="s">
        <v>339</v>
      </c>
      <c r="R33" s="26" t="s">
        <v>339</v>
      </c>
      <c r="S33" s="26" t="s">
        <v>339</v>
      </c>
      <c r="T33" s="26" t="s">
        <v>339</v>
      </c>
      <c r="U33" s="26" t="s">
        <v>339</v>
      </c>
      <c r="V33" s="26" t="s">
        <v>339</v>
      </c>
      <c r="W33" s="26" t="s">
        <v>339</v>
      </c>
      <c r="X33" s="26" t="s">
        <v>339</v>
      </c>
      <c r="Y33" s="26" t="s">
        <v>339</v>
      </c>
      <c r="Z33" s="26" t="s">
        <v>339</v>
      </c>
      <c r="AA33" s="27"/>
      <c r="AB33" s="11"/>
      <c r="AC33" s="11"/>
    </row>
    <row r="34" spans="1:29" ht="10.5" customHeight="1">
      <c r="A34" s="11"/>
      <c r="B34" s="11"/>
      <c r="C34" s="11"/>
      <c r="D34" s="229" t="s">
        <v>155</v>
      </c>
      <c r="E34" s="230"/>
      <c r="F34" s="230"/>
      <c r="G34" s="230"/>
      <c r="H34" s="230"/>
      <c r="I34" s="230"/>
      <c r="J34" s="230"/>
      <c r="K34" s="230"/>
      <c r="L34" s="230"/>
      <c r="M34" s="230"/>
      <c r="N34" s="230"/>
      <c r="O34" s="230"/>
      <c r="P34" s="230"/>
      <c r="Q34" s="230"/>
      <c r="R34" s="230"/>
      <c r="S34" s="230"/>
      <c r="T34" s="230"/>
      <c r="U34" s="230"/>
      <c r="V34" s="230"/>
      <c r="W34" s="230"/>
      <c r="X34" s="230"/>
      <c r="Y34" s="230"/>
      <c r="Z34" s="230"/>
      <c r="AA34" s="231"/>
      <c r="AB34" s="11"/>
      <c r="AC34" s="11"/>
    </row>
    <row r="35" spans="1:29" ht="10.5" customHeight="1">
      <c r="A35" s="11"/>
      <c r="B35" s="11"/>
      <c r="C35" s="11"/>
      <c r="D35" s="232"/>
      <c r="E35" s="233"/>
      <c r="F35" s="233"/>
      <c r="G35" s="233"/>
      <c r="H35" s="233"/>
      <c r="I35" s="233"/>
      <c r="J35" s="233"/>
      <c r="K35" s="233"/>
      <c r="L35" s="233"/>
      <c r="M35" s="233"/>
      <c r="N35" s="233"/>
      <c r="O35" s="233"/>
      <c r="P35" s="233"/>
      <c r="Q35" s="233"/>
      <c r="R35" s="233"/>
      <c r="S35" s="233"/>
      <c r="T35" s="233"/>
      <c r="U35" s="233"/>
      <c r="V35" s="233"/>
      <c r="W35" s="233"/>
      <c r="X35" s="233"/>
      <c r="Y35" s="233"/>
      <c r="Z35" s="233"/>
      <c r="AA35" s="234"/>
      <c r="AB35" s="11"/>
      <c r="AC35" s="11"/>
    </row>
    <row r="36" spans="1:29" ht="10.5" customHeight="1">
      <c r="A36" s="11"/>
      <c r="B36" s="11"/>
      <c r="C36" s="11"/>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7"/>
      <c r="AB36" s="11"/>
      <c r="AC36" s="11"/>
    </row>
    <row r="37" spans="1:29" ht="10.5" customHeight="1">
      <c r="A37" s="11"/>
      <c r="B37" s="11"/>
      <c r="C37" s="11"/>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40"/>
      <c r="AB37" s="11"/>
      <c r="AC37" s="11"/>
    </row>
    <row r="38" spans="1:29" ht="10.5" customHeight="1">
      <c r="A38" s="11"/>
      <c r="B38" s="11"/>
      <c r="C38" s="11"/>
      <c r="D38" s="269" t="s">
        <v>394</v>
      </c>
      <c r="E38" s="270"/>
      <c r="F38" s="270"/>
      <c r="G38" s="270"/>
      <c r="H38" s="270"/>
      <c r="I38" s="270"/>
      <c r="J38" s="270"/>
      <c r="K38" s="270"/>
      <c r="L38" s="270"/>
      <c r="M38" s="270"/>
      <c r="N38" s="270"/>
      <c r="O38" s="270"/>
      <c r="P38" s="270"/>
      <c r="Q38" s="270"/>
      <c r="R38" s="270"/>
      <c r="S38" s="270"/>
      <c r="T38" s="270"/>
      <c r="U38" s="270"/>
      <c r="V38" s="270"/>
      <c r="W38" s="270"/>
      <c r="X38" s="270"/>
      <c r="Y38" s="270"/>
      <c r="Z38" s="270"/>
      <c r="AA38" s="271"/>
      <c r="AB38" s="11"/>
      <c r="AC38" s="11"/>
    </row>
    <row r="39" spans="1:29" ht="10.5" customHeight="1">
      <c r="A39" s="11"/>
      <c r="B39" s="11"/>
      <c r="C39" s="11"/>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4"/>
      <c r="AB39" s="11"/>
      <c r="AC39" s="11"/>
    </row>
    <row r="40" spans="1:29" ht="10.5" customHeight="1">
      <c r="A40" s="11"/>
      <c r="B40" s="11"/>
      <c r="C40" s="11"/>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7"/>
      <c r="AB40" s="11"/>
      <c r="AC40" s="11"/>
    </row>
    <row r="41" spans="1:29" ht="10.5" customHeight="1">
      <c r="A41" s="11"/>
      <c r="B41" s="11"/>
      <c r="C41" s="11"/>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8"/>
      <c r="AB41" s="11"/>
      <c r="AC41" s="11"/>
    </row>
    <row r="42" spans="1:29" ht="10.5" customHeight="1">
      <c r="A42" s="11"/>
      <c r="B42" s="11"/>
      <c r="C42" s="11"/>
      <c r="D42" s="278" t="s">
        <v>420</v>
      </c>
      <c r="E42" s="279"/>
      <c r="F42" s="279"/>
      <c r="G42" s="279"/>
      <c r="H42" s="279"/>
      <c r="I42" s="279"/>
      <c r="J42" s="279"/>
      <c r="K42" s="279"/>
      <c r="L42" s="279"/>
      <c r="M42" s="279"/>
      <c r="N42" s="279"/>
      <c r="O42" s="279"/>
      <c r="P42" s="279"/>
      <c r="Q42" s="279"/>
      <c r="R42" s="279"/>
      <c r="S42" s="279"/>
      <c r="T42" s="279"/>
      <c r="U42" s="279"/>
      <c r="V42" s="279"/>
      <c r="W42" s="279"/>
      <c r="X42" s="279"/>
      <c r="Y42" s="279"/>
      <c r="Z42" s="279"/>
      <c r="AA42" s="280"/>
      <c r="AB42" s="11"/>
      <c r="AC42" s="11"/>
    </row>
    <row r="43" spans="1:29" ht="10.5" customHeight="1">
      <c r="A43" s="11"/>
      <c r="B43" s="11"/>
      <c r="C43" s="11"/>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3"/>
      <c r="AB43" s="11"/>
      <c r="AC43" s="11"/>
    </row>
    <row r="44" spans="1:29" ht="10.5" customHeight="1">
      <c r="A44" s="11"/>
      <c r="B44" s="11"/>
      <c r="C44" s="11"/>
      <c r="D44" s="284"/>
      <c r="E44" s="285"/>
      <c r="F44" s="285"/>
      <c r="G44" s="285"/>
      <c r="H44" s="285"/>
      <c r="I44" s="285"/>
      <c r="J44" s="285"/>
      <c r="K44" s="285"/>
      <c r="L44" s="285"/>
      <c r="M44" s="285"/>
      <c r="N44" s="285"/>
      <c r="O44" s="285"/>
      <c r="P44" s="285"/>
      <c r="Q44" s="285"/>
      <c r="R44" s="285"/>
      <c r="S44" s="285"/>
      <c r="T44" s="285"/>
      <c r="U44" s="285"/>
      <c r="V44" s="285"/>
      <c r="W44" s="285"/>
      <c r="X44" s="285"/>
      <c r="Y44" s="285"/>
      <c r="Z44" s="285"/>
      <c r="AA44" s="286"/>
      <c r="AB44" s="11"/>
      <c r="AC44" s="11"/>
    </row>
    <row r="45" spans="1:29" ht="10.5" customHeight="1">
      <c r="A45" s="11"/>
      <c r="B45" s="11"/>
      <c r="C45" s="11"/>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8"/>
      <c r="AB45" s="11"/>
      <c r="AC45" s="11"/>
    </row>
    <row r="46" spans="1:29" ht="10.5" customHeight="1">
      <c r="A46" s="11"/>
      <c r="B46" s="11"/>
      <c r="C46" s="11"/>
      <c r="D46" s="287" t="s">
        <v>141</v>
      </c>
      <c r="E46" s="288"/>
      <c r="F46" s="288"/>
      <c r="G46" s="288"/>
      <c r="H46" s="288"/>
      <c r="I46" s="288"/>
      <c r="J46" s="288"/>
      <c r="K46" s="288"/>
      <c r="L46" s="288"/>
      <c r="M46" s="288"/>
      <c r="N46" s="288"/>
      <c r="O46" s="288"/>
      <c r="P46" s="288"/>
      <c r="Q46" s="288"/>
      <c r="R46" s="288"/>
      <c r="S46" s="288"/>
      <c r="T46" s="288"/>
      <c r="U46" s="288"/>
      <c r="V46" s="288"/>
      <c r="W46" s="288"/>
      <c r="X46" s="288"/>
      <c r="Y46" s="288"/>
      <c r="Z46" s="288"/>
      <c r="AA46" s="289"/>
      <c r="AB46" s="11"/>
      <c r="AC46" s="11"/>
    </row>
    <row r="47" spans="1:29" ht="10.5" customHeight="1">
      <c r="A47" s="11"/>
      <c r="B47" s="11"/>
      <c r="C47" s="11"/>
      <c r="D47" s="290"/>
      <c r="E47" s="291"/>
      <c r="F47" s="291"/>
      <c r="G47" s="291"/>
      <c r="H47" s="291"/>
      <c r="I47" s="291"/>
      <c r="J47" s="291"/>
      <c r="K47" s="291"/>
      <c r="L47" s="291"/>
      <c r="M47" s="291"/>
      <c r="N47" s="291"/>
      <c r="O47" s="291"/>
      <c r="P47" s="291"/>
      <c r="Q47" s="291"/>
      <c r="R47" s="291"/>
      <c r="S47" s="291"/>
      <c r="T47" s="291"/>
      <c r="U47" s="291"/>
      <c r="V47" s="291"/>
      <c r="W47" s="291"/>
      <c r="X47" s="291"/>
      <c r="Y47" s="291"/>
      <c r="Z47" s="291"/>
      <c r="AA47" s="292"/>
      <c r="AB47" s="11"/>
      <c r="AC47" s="11"/>
    </row>
    <row r="48" spans="1:29" ht="10.5" customHeight="1">
      <c r="A48" s="11"/>
      <c r="B48" s="11"/>
      <c r="C48" s="11"/>
      <c r="D48" s="293"/>
      <c r="E48" s="294"/>
      <c r="F48" s="294"/>
      <c r="G48" s="294"/>
      <c r="H48" s="294"/>
      <c r="I48" s="294"/>
      <c r="J48" s="294"/>
      <c r="K48" s="294"/>
      <c r="L48" s="294"/>
      <c r="M48" s="294"/>
      <c r="N48" s="294"/>
      <c r="O48" s="294"/>
      <c r="P48" s="294"/>
      <c r="Q48" s="294"/>
      <c r="R48" s="294"/>
      <c r="S48" s="294"/>
      <c r="T48" s="294"/>
      <c r="U48" s="294"/>
      <c r="V48" s="294"/>
      <c r="W48" s="294"/>
      <c r="X48" s="294"/>
      <c r="Y48" s="294"/>
      <c r="Z48" s="294"/>
      <c r="AA48" s="295"/>
      <c r="AB48" s="11"/>
      <c r="AC48" s="11"/>
    </row>
    <row r="49" spans="1:29" ht="10.5" customHeight="1">
      <c r="A49" s="11"/>
      <c r="B49" s="11"/>
      <c r="C49" s="11"/>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6"/>
      <c r="AB49" s="11"/>
      <c r="AC49" s="11"/>
    </row>
    <row r="50" spans="1:29" ht="10.5" customHeight="1">
      <c r="A50" s="11"/>
      <c r="B50" s="11"/>
      <c r="C50" s="11"/>
      <c r="D50" s="245" t="s">
        <v>1862</v>
      </c>
      <c r="E50" s="246"/>
      <c r="F50" s="246"/>
      <c r="G50" s="246"/>
      <c r="H50" s="246"/>
      <c r="I50" s="246"/>
      <c r="J50" s="246"/>
      <c r="K50" s="246"/>
      <c r="L50" s="246"/>
      <c r="M50" s="246"/>
      <c r="N50" s="246"/>
      <c r="O50" s="246"/>
      <c r="P50" s="246"/>
      <c r="Q50" s="246"/>
      <c r="R50" s="246"/>
      <c r="S50" s="246"/>
      <c r="T50" s="246"/>
      <c r="U50" s="246"/>
      <c r="V50" s="246"/>
      <c r="W50" s="246"/>
      <c r="X50" s="246"/>
      <c r="Y50" s="246"/>
      <c r="Z50" s="246"/>
      <c r="AA50" s="247"/>
      <c r="AB50" s="11"/>
      <c r="AC50" s="11"/>
    </row>
    <row r="51" spans="1:29" ht="10.5" customHeight="1">
      <c r="A51" s="11"/>
      <c r="B51" s="11"/>
      <c r="C51" s="11"/>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50"/>
      <c r="AB51" s="11"/>
      <c r="AC51" s="11"/>
    </row>
    <row r="52" spans="1:29" ht="10.5" customHeight="1">
      <c r="A52" s="11"/>
      <c r="B52" s="11"/>
      <c r="C52" s="11"/>
      <c r="D52" s="251"/>
      <c r="E52" s="252"/>
      <c r="F52" s="252"/>
      <c r="G52" s="252"/>
      <c r="H52" s="252"/>
      <c r="I52" s="252"/>
      <c r="J52" s="252"/>
      <c r="K52" s="252"/>
      <c r="L52" s="252"/>
      <c r="M52" s="252"/>
      <c r="N52" s="252"/>
      <c r="O52" s="252"/>
      <c r="P52" s="252"/>
      <c r="Q52" s="252"/>
      <c r="R52" s="252"/>
      <c r="S52" s="252"/>
      <c r="T52" s="252"/>
      <c r="U52" s="252"/>
      <c r="V52" s="252"/>
      <c r="W52" s="252"/>
      <c r="X52" s="252"/>
      <c r="Y52" s="252"/>
      <c r="Z52" s="252"/>
      <c r="AA52" s="253"/>
      <c r="AB52" s="11"/>
      <c r="AC52" s="11"/>
    </row>
    <row r="53" spans="1:29" ht="10.5" customHeight="1">
      <c r="A53" s="11"/>
      <c r="B53" s="11"/>
      <c r="C53" s="11"/>
      <c r="D53" s="254"/>
      <c r="E53" s="255"/>
      <c r="F53" s="255"/>
      <c r="G53" s="255"/>
      <c r="H53" s="255"/>
      <c r="I53" s="255"/>
      <c r="J53" s="255"/>
      <c r="K53" s="255"/>
      <c r="L53" s="255"/>
      <c r="M53" s="255"/>
      <c r="N53" s="255"/>
      <c r="O53" s="255"/>
      <c r="P53" s="255"/>
      <c r="Q53" s="255"/>
      <c r="R53" s="255"/>
      <c r="S53" s="255"/>
      <c r="T53" s="255"/>
      <c r="U53" s="255"/>
      <c r="V53" s="255"/>
      <c r="W53" s="255"/>
      <c r="X53" s="255"/>
      <c r="Y53" s="255"/>
      <c r="Z53" s="255"/>
      <c r="AA53" s="256"/>
      <c r="AB53" s="11"/>
      <c r="AC53" s="11"/>
    </row>
    <row r="54" spans="1:29" ht="10.5" customHeight="1">
      <c r="A54" s="11"/>
      <c r="B54" s="11"/>
      <c r="C54" s="11"/>
      <c r="D54" s="257" t="s">
        <v>352</v>
      </c>
      <c r="E54" s="258"/>
      <c r="F54" s="258"/>
      <c r="G54" s="258"/>
      <c r="H54" s="258"/>
      <c r="I54" s="258"/>
      <c r="J54" s="258"/>
      <c r="K54" s="258"/>
      <c r="L54" s="258"/>
      <c r="M54" s="258"/>
      <c r="N54" s="258"/>
      <c r="O54" s="258"/>
      <c r="P54" s="258"/>
      <c r="Q54" s="258"/>
      <c r="R54" s="258"/>
      <c r="S54" s="258"/>
      <c r="T54" s="258"/>
      <c r="U54" s="258"/>
      <c r="V54" s="258"/>
      <c r="W54" s="258"/>
      <c r="X54" s="258"/>
      <c r="Y54" s="258"/>
      <c r="Z54" s="258"/>
      <c r="AA54" s="259"/>
      <c r="AB54" s="11"/>
      <c r="AC54" s="11"/>
    </row>
    <row r="55" spans="1:29" ht="10.5" customHeight="1">
      <c r="A55" s="11"/>
      <c r="B55" s="11"/>
      <c r="C55" s="11"/>
      <c r="D55" s="260"/>
      <c r="E55" s="261"/>
      <c r="F55" s="261"/>
      <c r="G55" s="261"/>
      <c r="H55" s="261"/>
      <c r="I55" s="261"/>
      <c r="J55" s="261"/>
      <c r="K55" s="261"/>
      <c r="L55" s="261"/>
      <c r="M55" s="261"/>
      <c r="N55" s="261"/>
      <c r="O55" s="261"/>
      <c r="P55" s="261"/>
      <c r="Q55" s="261"/>
      <c r="R55" s="261"/>
      <c r="S55" s="261"/>
      <c r="T55" s="261"/>
      <c r="U55" s="261"/>
      <c r="V55" s="261"/>
      <c r="W55" s="261"/>
      <c r="X55" s="261"/>
      <c r="Y55" s="261"/>
      <c r="Z55" s="261"/>
      <c r="AA55" s="262"/>
      <c r="AB55" s="11"/>
      <c r="AC55" s="11"/>
    </row>
    <row r="56" spans="1:29" ht="10.5" customHeight="1">
      <c r="A56" s="11"/>
      <c r="B56" s="11"/>
      <c r="C56" s="11"/>
      <c r="D56" s="263"/>
      <c r="E56" s="264"/>
      <c r="F56" s="264"/>
      <c r="G56" s="264"/>
      <c r="H56" s="264"/>
      <c r="I56" s="264"/>
      <c r="J56" s="264"/>
      <c r="K56" s="264"/>
      <c r="L56" s="264"/>
      <c r="M56" s="264"/>
      <c r="N56" s="264"/>
      <c r="O56" s="264"/>
      <c r="P56" s="264"/>
      <c r="Q56" s="264"/>
      <c r="R56" s="264"/>
      <c r="S56" s="264"/>
      <c r="T56" s="264"/>
      <c r="U56" s="264"/>
      <c r="V56" s="264"/>
      <c r="W56" s="264"/>
      <c r="X56" s="264"/>
      <c r="Y56" s="264"/>
      <c r="Z56" s="264"/>
      <c r="AA56" s="265"/>
      <c r="AB56" s="11"/>
      <c r="AC56" s="11"/>
    </row>
    <row r="57" spans="1:29" ht="10.5" customHeight="1">
      <c r="A57" s="11"/>
      <c r="B57" s="11"/>
      <c r="C57" s="11"/>
      <c r="D57" s="266"/>
      <c r="E57" s="267"/>
      <c r="F57" s="267"/>
      <c r="G57" s="267"/>
      <c r="H57" s="267"/>
      <c r="I57" s="267"/>
      <c r="J57" s="267"/>
      <c r="K57" s="267"/>
      <c r="L57" s="267"/>
      <c r="M57" s="267"/>
      <c r="N57" s="267"/>
      <c r="O57" s="267"/>
      <c r="P57" s="267"/>
      <c r="Q57" s="267"/>
      <c r="R57" s="267"/>
      <c r="S57" s="267"/>
      <c r="T57" s="267"/>
      <c r="U57" s="267"/>
      <c r="V57" s="267"/>
      <c r="W57" s="267"/>
      <c r="X57" s="267"/>
      <c r="Y57" s="267"/>
      <c r="Z57" s="267"/>
      <c r="AA57" s="268"/>
      <c r="AB57" s="11"/>
      <c r="AC57" s="11"/>
    </row>
    <row r="58" spans="1:29" ht="10.5" customHeight="1">
      <c r="A58" s="11"/>
      <c r="B58" s="11"/>
      <c r="C58" s="11"/>
      <c r="D58" s="257" t="s">
        <v>353</v>
      </c>
      <c r="E58" s="258"/>
      <c r="F58" s="258"/>
      <c r="G58" s="258"/>
      <c r="H58" s="258"/>
      <c r="I58" s="258"/>
      <c r="J58" s="258"/>
      <c r="K58" s="258"/>
      <c r="L58" s="258"/>
      <c r="M58" s="258"/>
      <c r="N58" s="258"/>
      <c r="O58" s="258"/>
      <c r="P58" s="258"/>
      <c r="Q58" s="258"/>
      <c r="R58" s="258"/>
      <c r="S58" s="258"/>
      <c r="T58" s="258"/>
      <c r="U58" s="258"/>
      <c r="V58" s="258"/>
      <c r="W58" s="258"/>
      <c r="X58" s="258"/>
      <c r="Y58" s="258"/>
      <c r="Z58" s="258"/>
      <c r="AA58" s="259"/>
      <c r="AB58" s="11"/>
      <c r="AC58" s="11"/>
    </row>
    <row r="59" spans="1:29" ht="10.5" customHeight="1">
      <c r="A59" s="11"/>
      <c r="B59" s="11"/>
      <c r="C59" s="11"/>
      <c r="D59" s="260"/>
      <c r="E59" s="261"/>
      <c r="F59" s="261"/>
      <c r="G59" s="261"/>
      <c r="H59" s="261"/>
      <c r="I59" s="261"/>
      <c r="J59" s="261"/>
      <c r="K59" s="261"/>
      <c r="L59" s="261"/>
      <c r="M59" s="261"/>
      <c r="N59" s="261"/>
      <c r="O59" s="261"/>
      <c r="P59" s="261"/>
      <c r="Q59" s="261"/>
      <c r="R59" s="261"/>
      <c r="S59" s="261"/>
      <c r="T59" s="261"/>
      <c r="U59" s="261"/>
      <c r="V59" s="261"/>
      <c r="W59" s="261"/>
      <c r="X59" s="261"/>
      <c r="Y59" s="261"/>
      <c r="Z59" s="261"/>
      <c r="AA59" s="262"/>
      <c r="AB59" s="11"/>
      <c r="AC59" s="11"/>
    </row>
    <row r="60" spans="1:29" ht="10.5" customHeight="1">
      <c r="A60" s="11"/>
      <c r="B60" s="11"/>
      <c r="C60" s="11"/>
      <c r="D60" s="263"/>
      <c r="E60" s="264"/>
      <c r="F60" s="264"/>
      <c r="G60" s="264"/>
      <c r="H60" s="264"/>
      <c r="I60" s="264"/>
      <c r="J60" s="264"/>
      <c r="K60" s="264"/>
      <c r="L60" s="264"/>
      <c r="M60" s="264"/>
      <c r="N60" s="264"/>
      <c r="O60" s="264"/>
      <c r="P60" s="264"/>
      <c r="Q60" s="264"/>
      <c r="R60" s="264"/>
      <c r="S60" s="264"/>
      <c r="T60" s="264"/>
      <c r="U60" s="264"/>
      <c r="V60" s="264"/>
      <c r="W60" s="264"/>
      <c r="X60" s="264"/>
      <c r="Y60" s="264"/>
      <c r="Z60" s="264"/>
      <c r="AA60" s="265"/>
      <c r="AB60" s="11"/>
      <c r="AC60" s="11"/>
    </row>
    <row r="61" spans="1:29" ht="10.5" customHeight="1">
      <c r="A61" s="11"/>
      <c r="B61" s="11"/>
      <c r="C61" s="11"/>
      <c r="D61" s="254"/>
      <c r="E61" s="255"/>
      <c r="F61" s="255"/>
      <c r="G61" s="255"/>
      <c r="H61" s="255"/>
      <c r="I61" s="255"/>
      <c r="J61" s="255"/>
      <c r="K61" s="255"/>
      <c r="L61" s="255"/>
      <c r="M61" s="255"/>
      <c r="N61" s="255"/>
      <c r="O61" s="255"/>
      <c r="P61" s="255"/>
      <c r="Q61" s="255"/>
      <c r="R61" s="255"/>
      <c r="S61" s="255"/>
      <c r="T61" s="255"/>
      <c r="U61" s="255"/>
      <c r="V61" s="255"/>
      <c r="W61" s="255"/>
      <c r="X61" s="255"/>
      <c r="Y61" s="255"/>
      <c r="Z61" s="255"/>
      <c r="AA61" s="256"/>
      <c r="AB61" s="11"/>
      <c r="AC61" s="11"/>
    </row>
    <row r="62" spans="1:29" ht="10.5" customHeight="1">
      <c r="A62" s="11"/>
      <c r="B62" s="11"/>
      <c r="C62" s="11"/>
      <c r="D62" s="320" t="s">
        <v>1888</v>
      </c>
      <c r="E62" s="321"/>
      <c r="F62" s="321"/>
      <c r="G62" s="321"/>
      <c r="H62" s="321"/>
      <c r="I62" s="321"/>
      <c r="J62" s="321"/>
      <c r="K62" s="321"/>
      <c r="L62" s="321"/>
      <c r="M62" s="321"/>
      <c r="N62" s="321"/>
      <c r="O62" s="321"/>
      <c r="P62" s="321"/>
      <c r="Q62" s="321"/>
      <c r="R62" s="321"/>
      <c r="S62" s="321"/>
      <c r="T62" s="321"/>
      <c r="U62" s="321"/>
      <c r="V62" s="321"/>
      <c r="W62" s="321"/>
      <c r="X62" s="321"/>
      <c r="Y62" s="321"/>
      <c r="Z62" s="321"/>
      <c r="AA62" s="322"/>
      <c r="AB62" s="11"/>
      <c r="AC62" s="11"/>
    </row>
    <row r="63" spans="1:29" ht="10.5" customHeight="1">
      <c r="A63" s="11"/>
      <c r="B63" s="11"/>
      <c r="C63" s="11"/>
      <c r="D63" s="323"/>
      <c r="E63" s="324"/>
      <c r="F63" s="324"/>
      <c r="G63" s="324"/>
      <c r="H63" s="324"/>
      <c r="I63" s="324"/>
      <c r="J63" s="324"/>
      <c r="K63" s="324"/>
      <c r="L63" s="324"/>
      <c r="M63" s="324"/>
      <c r="N63" s="324"/>
      <c r="O63" s="324"/>
      <c r="P63" s="324"/>
      <c r="Q63" s="324"/>
      <c r="R63" s="324"/>
      <c r="S63" s="324"/>
      <c r="T63" s="324"/>
      <c r="U63" s="324"/>
      <c r="V63" s="324"/>
      <c r="W63" s="324"/>
      <c r="X63" s="324"/>
      <c r="Y63" s="324"/>
      <c r="Z63" s="324"/>
      <c r="AA63" s="325"/>
      <c r="AB63" s="11"/>
      <c r="AC63" s="11"/>
    </row>
    <row r="64" spans="1:29" ht="10.5" customHeight="1">
      <c r="A64" s="11"/>
      <c r="B64" s="11"/>
      <c r="C64" s="11"/>
      <c r="D64" s="326"/>
      <c r="E64" s="327"/>
      <c r="F64" s="327"/>
      <c r="G64" s="327"/>
      <c r="H64" s="327"/>
      <c r="I64" s="327"/>
      <c r="J64" s="327"/>
      <c r="K64" s="327"/>
      <c r="L64" s="327"/>
      <c r="M64" s="327"/>
      <c r="N64" s="327"/>
      <c r="O64" s="327"/>
      <c r="P64" s="327"/>
      <c r="Q64" s="327"/>
      <c r="R64" s="327"/>
      <c r="S64" s="327"/>
      <c r="T64" s="327"/>
      <c r="U64" s="327"/>
      <c r="V64" s="327"/>
      <c r="W64" s="327"/>
      <c r="X64" s="327"/>
      <c r="Y64" s="327"/>
      <c r="Z64" s="327"/>
      <c r="AA64" s="328"/>
      <c r="AB64" s="11"/>
      <c r="AC64" s="11"/>
    </row>
    <row r="65" spans="1:29" ht="10.5" customHeight="1">
      <c r="A65" s="11"/>
      <c r="B65" s="11"/>
      <c r="C65" s="11"/>
      <c r="D65" s="254"/>
      <c r="E65" s="255"/>
      <c r="F65" s="255"/>
      <c r="G65" s="255"/>
      <c r="H65" s="255"/>
      <c r="I65" s="255"/>
      <c r="J65" s="255"/>
      <c r="K65" s="255"/>
      <c r="L65" s="255"/>
      <c r="M65" s="255"/>
      <c r="N65" s="255"/>
      <c r="O65" s="255"/>
      <c r="P65" s="255"/>
      <c r="Q65" s="255"/>
      <c r="R65" s="255"/>
      <c r="S65" s="255"/>
      <c r="T65" s="255"/>
      <c r="U65" s="255"/>
      <c r="V65" s="255"/>
      <c r="W65" s="255"/>
      <c r="X65" s="255"/>
      <c r="Y65" s="255"/>
      <c r="Z65" s="255"/>
      <c r="AA65" s="256"/>
      <c r="AB65" s="11"/>
      <c r="AC65" s="11"/>
    </row>
    <row r="66" spans="1:29" ht="10.5" customHeight="1">
      <c r="A66" s="11"/>
      <c r="B66" s="11"/>
      <c r="C66" s="11"/>
      <c r="D66" s="245" t="s">
        <v>422</v>
      </c>
      <c r="E66" s="246"/>
      <c r="F66" s="246"/>
      <c r="G66" s="246"/>
      <c r="H66" s="246"/>
      <c r="I66" s="246"/>
      <c r="J66" s="246"/>
      <c r="K66" s="246"/>
      <c r="L66" s="246"/>
      <c r="M66" s="246"/>
      <c r="N66" s="246"/>
      <c r="O66" s="246"/>
      <c r="P66" s="246"/>
      <c r="Q66" s="246"/>
      <c r="R66" s="246"/>
      <c r="S66" s="246"/>
      <c r="T66" s="246"/>
      <c r="U66" s="246"/>
      <c r="V66" s="246"/>
      <c r="W66" s="246"/>
      <c r="X66" s="246"/>
      <c r="Y66" s="246"/>
      <c r="Z66" s="246"/>
      <c r="AA66" s="247"/>
      <c r="AB66" s="11"/>
      <c r="AC66" s="11"/>
    </row>
    <row r="67" spans="1:29" ht="10.5" customHeight="1">
      <c r="A67" s="11"/>
      <c r="B67" s="11"/>
      <c r="C67" s="11"/>
      <c r="D67" s="248"/>
      <c r="E67" s="249"/>
      <c r="F67" s="249"/>
      <c r="G67" s="249"/>
      <c r="H67" s="249"/>
      <c r="I67" s="249"/>
      <c r="J67" s="249"/>
      <c r="K67" s="249"/>
      <c r="L67" s="249"/>
      <c r="M67" s="249"/>
      <c r="N67" s="249"/>
      <c r="O67" s="249"/>
      <c r="P67" s="249"/>
      <c r="Q67" s="249"/>
      <c r="R67" s="249"/>
      <c r="S67" s="249"/>
      <c r="T67" s="249"/>
      <c r="U67" s="249"/>
      <c r="V67" s="249"/>
      <c r="W67" s="249"/>
      <c r="X67" s="249"/>
      <c r="Y67" s="249"/>
      <c r="Z67" s="249"/>
      <c r="AA67" s="250"/>
      <c r="AB67" s="11"/>
      <c r="AC67" s="11"/>
    </row>
    <row r="68" spans="1:29" ht="10.5" customHeight="1">
      <c r="A68" s="11"/>
      <c r="B68" s="11"/>
      <c r="C68" s="11"/>
      <c r="D68" s="251"/>
      <c r="E68" s="252"/>
      <c r="F68" s="252"/>
      <c r="G68" s="252"/>
      <c r="H68" s="252"/>
      <c r="I68" s="252"/>
      <c r="J68" s="252"/>
      <c r="K68" s="252"/>
      <c r="L68" s="252"/>
      <c r="M68" s="252"/>
      <c r="N68" s="252"/>
      <c r="O68" s="252"/>
      <c r="P68" s="252"/>
      <c r="Q68" s="252"/>
      <c r="R68" s="252"/>
      <c r="S68" s="252"/>
      <c r="T68" s="252"/>
      <c r="U68" s="252"/>
      <c r="V68" s="252"/>
      <c r="W68" s="252"/>
      <c r="X68" s="252"/>
      <c r="Y68" s="252"/>
      <c r="Z68" s="252"/>
      <c r="AA68" s="253"/>
      <c r="AB68" s="11"/>
      <c r="AC68" s="11"/>
    </row>
    <row r="69" spans="1:29" ht="10.5" customHeight="1">
      <c r="A69" s="11"/>
      <c r="B69" s="11"/>
      <c r="C69" s="11"/>
      <c r="D69" s="28" t="s">
        <v>93</v>
      </c>
      <c r="E69" s="13" t="s">
        <v>93</v>
      </c>
      <c r="F69" s="13" t="s">
        <v>93</v>
      </c>
      <c r="G69" s="13" t="s">
        <v>93</v>
      </c>
      <c r="H69" s="13" t="s">
        <v>93</v>
      </c>
      <c r="I69" s="13" t="s">
        <v>93</v>
      </c>
      <c r="J69" s="13" t="s">
        <v>93</v>
      </c>
      <c r="K69" s="13" t="s">
        <v>93</v>
      </c>
      <c r="L69" s="13" t="s">
        <v>93</v>
      </c>
      <c r="M69" s="13" t="s">
        <v>93</v>
      </c>
      <c r="N69" s="13" t="s">
        <v>93</v>
      </c>
      <c r="O69" s="13" t="s">
        <v>93</v>
      </c>
      <c r="P69" s="13" t="s">
        <v>93</v>
      </c>
      <c r="Q69" s="13" t="s">
        <v>93</v>
      </c>
      <c r="R69" s="13" t="s">
        <v>93</v>
      </c>
      <c r="S69" s="13" t="s">
        <v>93</v>
      </c>
      <c r="T69" s="13" t="s">
        <v>93</v>
      </c>
      <c r="U69" s="13" t="s">
        <v>93</v>
      </c>
      <c r="V69" s="13" t="s">
        <v>93</v>
      </c>
      <c r="W69" s="13" t="s">
        <v>93</v>
      </c>
      <c r="X69" s="13" t="s">
        <v>93</v>
      </c>
      <c r="Y69" s="13" t="s">
        <v>93</v>
      </c>
      <c r="Z69" s="13" t="s">
        <v>93</v>
      </c>
      <c r="AA69" s="29" t="s">
        <v>93</v>
      </c>
      <c r="AB69" s="11"/>
      <c r="AC69" s="11"/>
    </row>
    <row r="70" spans="1:29" ht="1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row>
    <row r="75" spans="1:29">
      <c r="D75" s="33" t="s">
        <v>93</v>
      </c>
      <c r="E75" s="34" t="s">
        <v>93</v>
      </c>
      <c r="F75" s="34" t="s">
        <v>93</v>
      </c>
      <c r="G75" s="34" t="s">
        <v>93</v>
      </c>
      <c r="H75" s="34" t="s">
        <v>93</v>
      </c>
      <c r="I75" s="34" t="s">
        <v>93</v>
      </c>
      <c r="J75" s="34" t="s">
        <v>93</v>
      </c>
      <c r="K75" s="34" t="s">
        <v>93</v>
      </c>
      <c r="L75" s="34" t="s">
        <v>93</v>
      </c>
      <c r="M75" s="34" t="s">
        <v>93</v>
      </c>
      <c r="N75" s="34" t="s">
        <v>93</v>
      </c>
      <c r="O75" s="34" t="s">
        <v>93</v>
      </c>
      <c r="P75" s="34" t="s">
        <v>93</v>
      </c>
      <c r="Q75" s="34" t="s">
        <v>93</v>
      </c>
      <c r="R75" s="34" t="s">
        <v>93</v>
      </c>
      <c r="S75" s="34" t="s">
        <v>93</v>
      </c>
      <c r="T75" s="34" t="s">
        <v>93</v>
      </c>
      <c r="U75" s="34" t="s">
        <v>93</v>
      </c>
      <c r="V75" s="34" t="s">
        <v>93</v>
      </c>
      <c r="W75" s="34" t="s">
        <v>93</v>
      </c>
      <c r="X75" s="34" t="s">
        <v>93</v>
      </c>
      <c r="Y75" s="34" t="s">
        <v>93</v>
      </c>
      <c r="Z75" s="34" t="s">
        <v>93</v>
      </c>
      <c r="AA75" s="35" t="s">
        <v>93</v>
      </c>
    </row>
    <row r="76" spans="1:29" ht="11.25" customHeight="1">
      <c r="D76" s="257" t="s">
        <v>348</v>
      </c>
      <c r="E76" s="258"/>
      <c r="F76" s="258"/>
      <c r="G76" s="258"/>
      <c r="H76" s="258"/>
      <c r="I76" s="258"/>
      <c r="J76" s="258"/>
      <c r="K76" s="258"/>
      <c r="L76" s="258"/>
      <c r="M76" s="258"/>
      <c r="N76" s="258"/>
      <c r="O76" s="258"/>
      <c r="P76" s="258"/>
      <c r="Q76" s="258"/>
      <c r="R76" s="258"/>
      <c r="S76" s="258"/>
      <c r="T76" s="258"/>
      <c r="U76" s="258"/>
      <c r="V76" s="258"/>
      <c r="W76" s="258"/>
      <c r="X76" s="258"/>
      <c r="Y76" s="258"/>
      <c r="Z76" s="258"/>
      <c r="AA76" s="259"/>
    </row>
    <row r="77" spans="1:29" ht="11.25" customHeight="1">
      <c r="D77" s="260"/>
      <c r="E77" s="261"/>
      <c r="F77" s="261"/>
      <c r="G77" s="261"/>
      <c r="H77" s="261"/>
      <c r="I77" s="261"/>
      <c r="J77" s="261"/>
      <c r="K77" s="261"/>
      <c r="L77" s="261"/>
      <c r="M77" s="261"/>
      <c r="N77" s="261"/>
      <c r="O77" s="261"/>
      <c r="P77" s="261"/>
      <c r="Q77" s="261"/>
      <c r="R77" s="261"/>
      <c r="S77" s="261"/>
      <c r="T77" s="261"/>
      <c r="U77" s="261"/>
      <c r="V77" s="261"/>
      <c r="W77" s="261"/>
      <c r="X77" s="261"/>
      <c r="Y77" s="261"/>
      <c r="Z77" s="261"/>
      <c r="AA77" s="262"/>
    </row>
    <row r="78" spans="1:29" ht="11.25" customHeight="1">
      <c r="D78" s="263"/>
      <c r="E78" s="264"/>
      <c r="F78" s="264"/>
      <c r="G78" s="264"/>
      <c r="H78" s="264"/>
      <c r="I78" s="264"/>
      <c r="J78" s="264"/>
      <c r="K78" s="264"/>
      <c r="L78" s="264"/>
      <c r="M78" s="264"/>
      <c r="N78" s="264"/>
      <c r="O78" s="264"/>
      <c r="P78" s="264"/>
      <c r="Q78" s="264"/>
      <c r="R78" s="264"/>
      <c r="S78" s="264"/>
      <c r="T78" s="264"/>
      <c r="U78" s="264"/>
      <c r="V78" s="264"/>
      <c r="W78" s="264"/>
      <c r="X78" s="264"/>
      <c r="Y78" s="264"/>
      <c r="Z78" s="264"/>
      <c r="AA78" s="265"/>
    </row>
    <row r="79" spans="1:29" ht="13.5">
      <c r="D79" s="296"/>
      <c r="E79" s="297"/>
      <c r="F79" s="297"/>
      <c r="G79" s="297"/>
      <c r="H79" s="297"/>
      <c r="I79" s="297"/>
      <c r="J79" s="297"/>
      <c r="K79" s="297"/>
      <c r="L79" s="297"/>
      <c r="M79" s="297"/>
      <c r="N79" s="297"/>
      <c r="O79" s="297"/>
      <c r="P79" s="297"/>
      <c r="Q79" s="297"/>
      <c r="R79" s="297"/>
      <c r="S79" s="297"/>
      <c r="T79" s="297"/>
      <c r="U79" s="297"/>
      <c r="V79" s="297"/>
      <c r="W79" s="297"/>
      <c r="X79" s="297"/>
      <c r="Y79" s="297"/>
      <c r="Z79" s="297"/>
      <c r="AA79" s="298"/>
    </row>
    <row r="80" spans="1:29" ht="11.25" customHeight="1">
      <c r="D80" s="257" t="s">
        <v>349</v>
      </c>
      <c r="E80" s="258"/>
      <c r="F80" s="258"/>
      <c r="G80" s="258"/>
      <c r="H80" s="258"/>
      <c r="I80" s="258"/>
      <c r="J80" s="258"/>
      <c r="K80" s="258"/>
      <c r="L80" s="258"/>
      <c r="M80" s="258"/>
      <c r="N80" s="258"/>
      <c r="O80" s="258"/>
      <c r="P80" s="258"/>
      <c r="Q80" s="258"/>
      <c r="R80" s="258"/>
      <c r="S80" s="258"/>
      <c r="T80" s="258"/>
      <c r="U80" s="258"/>
      <c r="V80" s="258"/>
      <c r="W80" s="258"/>
      <c r="X80" s="258"/>
      <c r="Y80" s="258"/>
      <c r="Z80" s="258"/>
      <c r="AA80" s="259"/>
    </row>
    <row r="81" spans="4:27" ht="11.25" customHeight="1">
      <c r="D81" s="260"/>
      <c r="E81" s="261"/>
      <c r="F81" s="261"/>
      <c r="G81" s="261"/>
      <c r="H81" s="261"/>
      <c r="I81" s="261"/>
      <c r="J81" s="261"/>
      <c r="K81" s="261"/>
      <c r="L81" s="261"/>
      <c r="M81" s="261"/>
      <c r="N81" s="261"/>
      <c r="O81" s="261"/>
      <c r="P81" s="261"/>
      <c r="Q81" s="261"/>
      <c r="R81" s="261"/>
      <c r="S81" s="261"/>
      <c r="T81" s="261"/>
      <c r="U81" s="261"/>
      <c r="V81" s="261"/>
      <c r="W81" s="261"/>
      <c r="X81" s="261"/>
      <c r="Y81" s="261"/>
      <c r="Z81" s="261"/>
      <c r="AA81" s="262"/>
    </row>
    <row r="82" spans="4:27" ht="11.25" customHeight="1">
      <c r="D82" s="263"/>
      <c r="E82" s="264"/>
      <c r="F82" s="264"/>
      <c r="G82" s="264"/>
      <c r="H82" s="264"/>
      <c r="I82" s="264"/>
      <c r="J82" s="264"/>
      <c r="K82" s="264"/>
      <c r="L82" s="264"/>
      <c r="M82" s="264"/>
      <c r="N82" s="264"/>
      <c r="O82" s="264"/>
      <c r="P82" s="264"/>
      <c r="Q82" s="264"/>
      <c r="R82" s="264"/>
      <c r="S82" s="264"/>
      <c r="T82" s="264"/>
      <c r="U82" s="264"/>
      <c r="V82" s="264"/>
      <c r="W82" s="264"/>
      <c r="X82" s="264"/>
      <c r="Y82" s="264"/>
      <c r="Z82" s="264"/>
      <c r="AA82" s="265"/>
    </row>
    <row r="83" spans="4:27" ht="13.5">
      <c r="D83" s="296"/>
      <c r="E83" s="297"/>
      <c r="F83" s="297"/>
      <c r="G83" s="297"/>
      <c r="H83" s="297"/>
      <c r="I83" s="297"/>
      <c r="J83" s="297"/>
      <c r="K83" s="297"/>
      <c r="L83" s="297"/>
      <c r="M83" s="297"/>
      <c r="N83" s="297"/>
      <c r="O83" s="297"/>
      <c r="P83" s="297"/>
      <c r="Q83" s="297"/>
      <c r="R83" s="297"/>
      <c r="S83" s="297"/>
      <c r="T83" s="297"/>
      <c r="U83" s="297"/>
      <c r="V83" s="297"/>
      <c r="W83" s="297"/>
      <c r="X83" s="297"/>
      <c r="Y83" s="297"/>
      <c r="Z83" s="297"/>
      <c r="AA83" s="298"/>
    </row>
    <row r="84" spans="4:27" ht="11.25" customHeight="1">
      <c r="D84" s="299" t="s">
        <v>265</v>
      </c>
      <c r="E84" s="300"/>
      <c r="F84" s="300"/>
      <c r="G84" s="300"/>
      <c r="H84" s="300"/>
      <c r="I84" s="300"/>
      <c r="J84" s="300"/>
      <c r="K84" s="300"/>
      <c r="L84" s="300"/>
      <c r="M84" s="300"/>
      <c r="N84" s="300"/>
      <c r="O84" s="300"/>
      <c r="P84" s="300"/>
      <c r="Q84" s="300"/>
      <c r="R84" s="300"/>
      <c r="S84" s="300"/>
      <c r="T84" s="300"/>
      <c r="U84" s="300"/>
      <c r="V84" s="300"/>
      <c r="W84" s="300"/>
      <c r="X84" s="300"/>
      <c r="Y84" s="300"/>
      <c r="Z84" s="300"/>
      <c r="AA84" s="301"/>
    </row>
    <row r="85" spans="4:27" ht="11.25" customHeight="1">
      <c r="D85" s="302"/>
      <c r="E85" s="303"/>
      <c r="F85" s="303"/>
      <c r="G85" s="303"/>
      <c r="H85" s="303"/>
      <c r="I85" s="303"/>
      <c r="J85" s="303"/>
      <c r="K85" s="303"/>
      <c r="L85" s="303"/>
      <c r="M85" s="303"/>
      <c r="N85" s="303"/>
      <c r="O85" s="303"/>
      <c r="P85" s="303"/>
      <c r="Q85" s="303"/>
      <c r="R85" s="303"/>
      <c r="S85" s="303"/>
      <c r="T85" s="303"/>
      <c r="U85" s="303"/>
      <c r="V85" s="303"/>
      <c r="W85" s="303"/>
      <c r="X85" s="303"/>
      <c r="Y85" s="303"/>
      <c r="Z85" s="303"/>
      <c r="AA85" s="304"/>
    </row>
    <row r="86" spans="4:27" ht="11.25" customHeight="1">
      <c r="D86" s="302"/>
      <c r="E86" s="303"/>
      <c r="F86" s="303"/>
      <c r="G86" s="303"/>
      <c r="H86" s="303"/>
      <c r="I86" s="303"/>
      <c r="J86" s="303"/>
      <c r="K86" s="303"/>
      <c r="L86" s="303"/>
      <c r="M86" s="303"/>
      <c r="N86" s="303"/>
      <c r="O86" s="303"/>
      <c r="P86" s="303"/>
      <c r="Q86" s="303"/>
      <c r="R86" s="303"/>
      <c r="S86" s="303"/>
      <c r="T86" s="303"/>
      <c r="U86" s="303"/>
      <c r="V86" s="303"/>
      <c r="W86" s="303"/>
      <c r="X86" s="303"/>
      <c r="Y86" s="303"/>
      <c r="Z86" s="303"/>
      <c r="AA86" s="304"/>
    </row>
    <row r="87" spans="4:27">
      <c r="D87" s="344" t="s">
        <v>211</v>
      </c>
      <c r="E87" s="345"/>
      <c r="F87" s="345"/>
      <c r="G87" s="345"/>
      <c r="H87" s="345"/>
      <c r="I87" s="345"/>
      <c r="J87" s="345"/>
      <c r="K87" s="345"/>
      <c r="L87" s="345"/>
      <c r="M87" s="345"/>
      <c r="N87" s="345"/>
      <c r="O87" s="345"/>
      <c r="P87" s="345"/>
      <c r="Q87" s="345"/>
      <c r="R87" s="345"/>
      <c r="S87" s="345"/>
      <c r="T87" s="345"/>
      <c r="U87" s="345"/>
      <c r="V87" s="345"/>
      <c r="W87" s="345"/>
      <c r="X87" s="345"/>
      <c r="Y87" s="345"/>
      <c r="Z87" s="345"/>
      <c r="AA87" s="346"/>
    </row>
    <row r="88" spans="4:27" ht="11.25" customHeight="1">
      <c r="D88" s="302"/>
      <c r="E88" s="303"/>
      <c r="F88" s="303"/>
      <c r="G88" s="303"/>
      <c r="H88" s="303"/>
      <c r="I88" s="303"/>
      <c r="J88" s="303"/>
      <c r="K88" s="303"/>
      <c r="L88" s="303"/>
      <c r="M88" s="303"/>
      <c r="N88" s="303"/>
      <c r="O88" s="303"/>
      <c r="P88" s="303"/>
      <c r="Q88" s="303"/>
      <c r="R88" s="303"/>
      <c r="S88" s="303"/>
      <c r="T88" s="303"/>
      <c r="U88" s="303"/>
      <c r="V88" s="303"/>
      <c r="W88" s="303"/>
      <c r="X88" s="303"/>
      <c r="Y88" s="303"/>
      <c r="Z88" s="303"/>
      <c r="AA88" s="304"/>
    </row>
    <row r="89" spans="4:27" ht="11.25" customHeight="1">
      <c r="D89" s="305"/>
      <c r="E89" s="306"/>
      <c r="F89" s="306"/>
      <c r="G89" s="306"/>
      <c r="H89" s="306"/>
      <c r="I89" s="306"/>
      <c r="J89" s="306"/>
      <c r="K89" s="306"/>
      <c r="L89" s="306"/>
      <c r="M89" s="306"/>
      <c r="N89" s="306"/>
      <c r="O89" s="306"/>
      <c r="P89" s="306"/>
      <c r="Q89" s="306"/>
      <c r="R89" s="306"/>
      <c r="S89" s="306"/>
      <c r="T89" s="306"/>
      <c r="U89" s="306"/>
      <c r="V89" s="306"/>
      <c r="W89" s="306"/>
      <c r="X89" s="306"/>
      <c r="Y89" s="306"/>
      <c r="Z89" s="306"/>
      <c r="AA89" s="307"/>
    </row>
    <row r="90" spans="4:27" ht="11.25" customHeight="1">
      <c r="D90" s="296"/>
      <c r="E90" s="297"/>
      <c r="F90" s="297"/>
      <c r="G90" s="297"/>
      <c r="H90" s="297"/>
      <c r="I90" s="297"/>
      <c r="J90" s="297"/>
      <c r="K90" s="297"/>
      <c r="L90" s="297"/>
      <c r="M90" s="297"/>
      <c r="N90" s="297"/>
      <c r="O90" s="297"/>
      <c r="P90" s="297"/>
      <c r="Q90" s="297"/>
      <c r="R90" s="297"/>
      <c r="S90" s="297"/>
      <c r="T90" s="297"/>
      <c r="U90" s="297"/>
      <c r="V90" s="297"/>
      <c r="W90" s="297"/>
      <c r="X90" s="297"/>
      <c r="Y90" s="297"/>
      <c r="Z90" s="297"/>
      <c r="AA90" s="298"/>
    </row>
    <row r="91" spans="4:27" ht="11.25" customHeight="1">
      <c r="D91" s="308" t="s">
        <v>212</v>
      </c>
      <c r="E91" s="309"/>
      <c r="F91" s="309"/>
      <c r="G91" s="309"/>
      <c r="H91" s="309"/>
      <c r="I91" s="309"/>
      <c r="J91" s="309"/>
      <c r="K91" s="309"/>
      <c r="L91" s="309"/>
      <c r="M91" s="309"/>
      <c r="N91" s="309"/>
      <c r="O91" s="309"/>
      <c r="P91" s="309"/>
      <c r="Q91" s="309"/>
      <c r="R91" s="309"/>
      <c r="S91" s="309"/>
      <c r="T91" s="309"/>
      <c r="U91" s="309"/>
      <c r="V91" s="309"/>
      <c r="W91" s="309"/>
      <c r="X91" s="309"/>
      <c r="Y91" s="309"/>
      <c r="Z91" s="309"/>
      <c r="AA91" s="310"/>
    </row>
    <row r="92" spans="4:27" ht="11.25" customHeight="1">
      <c r="D92" s="311"/>
      <c r="E92" s="312"/>
      <c r="F92" s="312"/>
      <c r="G92" s="312"/>
      <c r="H92" s="312"/>
      <c r="I92" s="312"/>
      <c r="J92" s="312"/>
      <c r="K92" s="312"/>
      <c r="L92" s="312"/>
      <c r="M92" s="312"/>
      <c r="N92" s="312"/>
      <c r="O92" s="312"/>
      <c r="P92" s="312"/>
      <c r="Q92" s="312"/>
      <c r="R92" s="312"/>
      <c r="S92" s="312"/>
      <c r="T92" s="312"/>
      <c r="U92" s="312"/>
      <c r="V92" s="312"/>
      <c r="W92" s="312"/>
      <c r="X92" s="312"/>
      <c r="Y92" s="312"/>
      <c r="Z92" s="312"/>
      <c r="AA92" s="313"/>
    </row>
    <row r="93" spans="4:27" ht="11.25" customHeight="1">
      <c r="D93" s="314"/>
      <c r="E93" s="315"/>
      <c r="F93" s="315"/>
      <c r="G93" s="315"/>
      <c r="H93" s="315"/>
      <c r="I93" s="315"/>
      <c r="J93" s="315"/>
      <c r="K93" s="315"/>
      <c r="L93" s="315"/>
      <c r="M93" s="315"/>
      <c r="N93" s="315"/>
      <c r="O93" s="315"/>
      <c r="P93" s="315"/>
      <c r="Q93" s="315"/>
      <c r="R93" s="315"/>
      <c r="S93" s="315"/>
      <c r="T93" s="315"/>
      <c r="U93" s="315"/>
      <c r="V93" s="315"/>
      <c r="W93" s="315"/>
      <c r="X93" s="315"/>
      <c r="Y93" s="315"/>
      <c r="Z93" s="315"/>
      <c r="AA93" s="316"/>
    </row>
    <row r="94" spans="4:27" ht="11.25" customHeight="1">
      <c r="D94" s="317"/>
      <c r="E94" s="318"/>
      <c r="F94" s="318"/>
      <c r="G94" s="318"/>
      <c r="H94" s="318"/>
      <c r="I94" s="318"/>
      <c r="J94" s="318"/>
      <c r="K94" s="318"/>
      <c r="L94" s="318"/>
      <c r="M94" s="318"/>
      <c r="N94" s="318"/>
      <c r="O94" s="318"/>
      <c r="P94" s="318"/>
      <c r="Q94" s="318"/>
      <c r="R94" s="318"/>
      <c r="S94" s="318"/>
      <c r="T94" s="318"/>
      <c r="U94" s="318"/>
      <c r="V94" s="318"/>
      <c r="W94" s="318"/>
      <c r="X94" s="318"/>
      <c r="Y94" s="318"/>
      <c r="Z94" s="318"/>
      <c r="AA94" s="319"/>
    </row>
    <row r="95" spans="4:27">
      <c r="D95" s="299" t="s">
        <v>266</v>
      </c>
      <c r="E95" s="300"/>
      <c r="F95" s="300"/>
      <c r="G95" s="300"/>
      <c r="H95" s="300"/>
      <c r="I95" s="300"/>
      <c r="J95" s="300"/>
      <c r="K95" s="300"/>
      <c r="L95" s="300"/>
      <c r="M95" s="300"/>
      <c r="N95" s="300"/>
      <c r="O95" s="300"/>
      <c r="P95" s="300"/>
      <c r="Q95" s="300"/>
      <c r="R95" s="300"/>
      <c r="S95" s="300"/>
      <c r="T95" s="300"/>
      <c r="U95" s="300"/>
      <c r="V95" s="300"/>
      <c r="W95" s="300"/>
      <c r="X95" s="300"/>
      <c r="Y95" s="300"/>
      <c r="Z95" s="300"/>
      <c r="AA95" s="301"/>
    </row>
    <row r="96" spans="4:27" ht="11.25" customHeight="1">
      <c r="D96" s="302"/>
      <c r="E96" s="303"/>
      <c r="F96" s="303"/>
      <c r="G96" s="303"/>
      <c r="H96" s="303"/>
      <c r="I96" s="303"/>
      <c r="J96" s="303"/>
      <c r="K96" s="303"/>
      <c r="L96" s="303"/>
      <c r="M96" s="303"/>
      <c r="N96" s="303"/>
      <c r="O96" s="303"/>
      <c r="P96" s="303"/>
      <c r="Q96" s="303"/>
      <c r="R96" s="303"/>
      <c r="S96" s="303"/>
      <c r="T96" s="303"/>
      <c r="U96" s="303"/>
      <c r="V96" s="303"/>
      <c r="W96" s="303"/>
      <c r="X96" s="303"/>
      <c r="Y96" s="303"/>
      <c r="Z96" s="303"/>
      <c r="AA96" s="304"/>
    </row>
    <row r="97" spans="4:27" ht="11.25" customHeight="1">
      <c r="D97" s="305"/>
      <c r="E97" s="306"/>
      <c r="F97" s="306"/>
      <c r="G97" s="306"/>
      <c r="H97" s="306"/>
      <c r="I97" s="306"/>
      <c r="J97" s="306"/>
      <c r="K97" s="306"/>
      <c r="L97" s="306"/>
      <c r="M97" s="306"/>
      <c r="N97" s="306"/>
      <c r="O97" s="306"/>
      <c r="P97" s="306"/>
      <c r="Q97" s="306"/>
      <c r="R97" s="306"/>
      <c r="S97" s="306"/>
      <c r="T97" s="306"/>
      <c r="U97" s="306"/>
      <c r="V97" s="306"/>
      <c r="W97" s="306"/>
      <c r="X97" s="306"/>
      <c r="Y97" s="306"/>
      <c r="Z97" s="306"/>
      <c r="AA97" s="307"/>
    </row>
    <row r="98" spans="4:27" ht="11.25" customHeight="1">
      <c r="D98" s="296"/>
      <c r="E98" s="297"/>
      <c r="F98" s="297"/>
      <c r="G98" s="297"/>
      <c r="H98" s="297"/>
      <c r="I98" s="297"/>
      <c r="J98" s="297"/>
      <c r="K98" s="297"/>
      <c r="L98" s="297"/>
      <c r="M98" s="297"/>
      <c r="N98" s="297"/>
      <c r="O98" s="297"/>
      <c r="P98" s="297"/>
      <c r="Q98" s="297"/>
      <c r="R98" s="297"/>
      <c r="S98" s="297"/>
      <c r="T98" s="297"/>
      <c r="U98" s="297"/>
      <c r="V98" s="297"/>
      <c r="W98" s="297"/>
      <c r="X98" s="297"/>
      <c r="Y98" s="297"/>
      <c r="Z98" s="297"/>
      <c r="AA98" s="298"/>
    </row>
    <row r="99" spans="4:27">
      <c r="D99" s="329" t="s">
        <v>213</v>
      </c>
      <c r="E99" s="330"/>
      <c r="F99" s="330"/>
      <c r="G99" s="330"/>
      <c r="H99" s="330"/>
      <c r="I99" s="330"/>
      <c r="J99" s="330"/>
      <c r="K99" s="330"/>
      <c r="L99" s="330"/>
      <c r="M99" s="330"/>
      <c r="N99" s="330"/>
      <c r="O99" s="330"/>
      <c r="P99" s="330"/>
      <c r="Q99" s="330"/>
      <c r="R99" s="330"/>
      <c r="S99" s="330"/>
      <c r="T99" s="330"/>
      <c r="U99" s="330"/>
      <c r="V99" s="330"/>
      <c r="W99" s="330"/>
      <c r="X99" s="330"/>
      <c r="Y99" s="330"/>
      <c r="Z99" s="330"/>
      <c r="AA99" s="331"/>
    </row>
    <row r="100" spans="4:27" ht="11.25" customHeight="1">
      <c r="D100" s="332"/>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4"/>
    </row>
    <row r="101" spans="4:27" ht="11.25" customHeight="1">
      <c r="D101" s="335"/>
      <c r="E101" s="336"/>
      <c r="F101" s="336"/>
      <c r="G101" s="336"/>
      <c r="H101" s="336"/>
      <c r="I101" s="336"/>
      <c r="J101" s="336"/>
      <c r="K101" s="336"/>
      <c r="L101" s="336"/>
      <c r="M101" s="336"/>
      <c r="N101" s="336"/>
      <c r="O101" s="336"/>
      <c r="P101" s="336"/>
      <c r="Q101" s="336"/>
      <c r="R101" s="336"/>
      <c r="S101" s="336"/>
      <c r="T101" s="336"/>
      <c r="U101" s="336"/>
      <c r="V101" s="336"/>
      <c r="W101" s="336"/>
      <c r="X101" s="336"/>
      <c r="Y101" s="336"/>
      <c r="Z101" s="336"/>
      <c r="AA101" s="337"/>
    </row>
    <row r="102" spans="4:27" ht="11.25" customHeight="1">
      <c r="D102" s="296"/>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8"/>
    </row>
    <row r="103" spans="4:27">
      <c r="D103" s="329" t="s">
        <v>214</v>
      </c>
      <c r="E103" s="330"/>
      <c r="F103" s="330"/>
      <c r="G103" s="330"/>
      <c r="H103" s="330"/>
      <c r="I103" s="330"/>
      <c r="J103" s="330"/>
      <c r="K103" s="330"/>
      <c r="L103" s="330"/>
      <c r="M103" s="330"/>
      <c r="N103" s="330"/>
      <c r="O103" s="330"/>
      <c r="P103" s="330"/>
      <c r="Q103" s="330"/>
      <c r="R103" s="330"/>
      <c r="S103" s="330"/>
      <c r="T103" s="330"/>
      <c r="U103" s="330"/>
      <c r="V103" s="330"/>
      <c r="W103" s="330"/>
      <c r="X103" s="330"/>
      <c r="Y103" s="330"/>
      <c r="Z103" s="330"/>
      <c r="AA103" s="331"/>
    </row>
    <row r="104" spans="4:27" ht="11.25" customHeight="1">
      <c r="D104" s="332"/>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4"/>
    </row>
    <row r="105" spans="4:27" ht="11.25" customHeight="1">
      <c r="D105" s="335"/>
      <c r="E105" s="336"/>
      <c r="F105" s="336"/>
      <c r="G105" s="336"/>
      <c r="H105" s="336"/>
      <c r="I105" s="336"/>
      <c r="J105" s="336"/>
      <c r="K105" s="336"/>
      <c r="L105" s="336"/>
      <c r="M105" s="336"/>
      <c r="N105" s="336"/>
      <c r="O105" s="336"/>
      <c r="P105" s="336"/>
      <c r="Q105" s="336"/>
      <c r="R105" s="336"/>
      <c r="S105" s="336"/>
      <c r="T105" s="336"/>
      <c r="U105" s="336"/>
      <c r="V105" s="336"/>
      <c r="W105" s="336"/>
      <c r="X105" s="336"/>
      <c r="Y105" s="336"/>
      <c r="Z105" s="336"/>
      <c r="AA105" s="337"/>
    </row>
    <row r="106" spans="4:27" ht="11.25" customHeight="1">
      <c r="D106" s="317"/>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9"/>
    </row>
    <row r="107" spans="4:27">
      <c r="D107" s="299" t="s">
        <v>180</v>
      </c>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1"/>
    </row>
    <row r="108" spans="4:27" ht="11.25" customHeight="1">
      <c r="D108" s="302"/>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4"/>
    </row>
    <row r="109" spans="4:27" ht="11.25" customHeight="1">
      <c r="D109" s="305"/>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7"/>
    </row>
    <row r="110" spans="4:27" ht="11.25" customHeight="1">
      <c r="D110" s="296"/>
      <c r="E110" s="297"/>
      <c r="F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8"/>
    </row>
    <row r="111" spans="4:27">
      <c r="D111" s="329" t="s">
        <v>301</v>
      </c>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1"/>
    </row>
    <row r="112" spans="4:27" ht="11.25" customHeight="1">
      <c r="D112" s="332"/>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4"/>
    </row>
    <row r="113" spans="4:27" ht="11.25" customHeight="1">
      <c r="D113" s="335"/>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7"/>
    </row>
    <row r="114" spans="4:27" ht="13.5" customHeight="1">
      <c r="D114" s="296"/>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8"/>
    </row>
    <row r="115" spans="4:27" ht="11.25" customHeight="1">
      <c r="D115" s="308"/>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10"/>
    </row>
    <row r="116" spans="4:27" ht="11.25" customHeight="1">
      <c r="D116" s="311"/>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3"/>
    </row>
    <row r="117" spans="4:27">
      <c r="D117" s="314"/>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6"/>
    </row>
    <row r="118" spans="4:27" ht="13.5">
      <c r="D118" s="296"/>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8"/>
    </row>
    <row r="119" spans="4:27">
      <c r="D119" s="329"/>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1"/>
    </row>
    <row r="120" spans="4:27">
      <c r="D120" s="332"/>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4"/>
    </row>
    <row r="121" spans="4:27">
      <c r="D121" s="335"/>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7"/>
    </row>
    <row r="122" spans="4:27" ht="13.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8"/>
    </row>
    <row r="123" spans="4:27">
      <c r="D123" s="329"/>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1"/>
    </row>
    <row r="124" spans="4:27">
      <c r="D124" s="332"/>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4"/>
    </row>
    <row r="125" spans="4:27">
      <c r="D125" s="335"/>
      <c r="E125" s="336"/>
      <c r="F125" s="336"/>
      <c r="G125" s="336"/>
      <c r="H125" s="336"/>
      <c r="I125" s="336"/>
      <c r="J125" s="336"/>
      <c r="K125" s="336"/>
      <c r="L125" s="336"/>
      <c r="M125" s="336"/>
      <c r="N125" s="336"/>
      <c r="O125" s="336"/>
      <c r="P125" s="336"/>
      <c r="Q125" s="336"/>
      <c r="R125" s="336"/>
      <c r="S125" s="336"/>
      <c r="T125" s="336"/>
      <c r="U125" s="336"/>
      <c r="V125" s="336"/>
      <c r="W125" s="336"/>
      <c r="X125" s="336"/>
      <c r="Y125" s="336"/>
      <c r="Z125" s="336"/>
      <c r="AA125" s="337"/>
    </row>
    <row r="126" spans="4:27" ht="13.5">
      <c r="D126" s="296"/>
      <c r="E126" s="297"/>
      <c r="F126" s="297"/>
      <c r="G126" s="297"/>
      <c r="H126" s="297"/>
      <c r="I126" s="297"/>
      <c r="J126" s="297"/>
      <c r="K126" s="297"/>
      <c r="L126" s="297"/>
      <c r="M126" s="297"/>
      <c r="N126" s="297"/>
      <c r="O126" s="297"/>
      <c r="P126" s="297"/>
      <c r="Q126" s="297"/>
      <c r="R126" s="297"/>
      <c r="S126" s="297"/>
      <c r="T126" s="297"/>
      <c r="U126" s="297"/>
      <c r="V126" s="297"/>
      <c r="W126" s="297"/>
      <c r="X126" s="297"/>
      <c r="Y126" s="297"/>
      <c r="Z126" s="297"/>
      <c r="AA126" s="298"/>
    </row>
    <row r="127" spans="4:27">
      <c r="D127" s="329"/>
      <c r="E127" s="330"/>
      <c r="F127" s="330"/>
      <c r="G127" s="330"/>
      <c r="H127" s="330"/>
      <c r="I127" s="330"/>
      <c r="J127" s="330"/>
      <c r="K127" s="330"/>
      <c r="L127" s="330"/>
      <c r="M127" s="330"/>
      <c r="N127" s="330"/>
      <c r="O127" s="330"/>
      <c r="P127" s="330"/>
      <c r="Q127" s="330"/>
      <c r="R127" s="330"/>
      <c r="S127" s="330"/>
      <c r="T127" s="330"/>
      <c r="U127" s="330"/>
      <c r="V127" s="330"/>
      <c r="W127" s="330"/>
      <c r="X127" s="330"/>
      <c r="Y127" s="330"/>
      <c r="Z127" s="330"/>
      <c r="AA127" s="331"/>
    </row>
    <row r="128" spans="4:27">
      <c r="D128" s="332"/>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4"/>
    </row>
    <row r="129" spans="4:27">
      <c r="D129" s="335"/>
      <c r="E129" s="336"/>
      <c r="F129" s="336"/>
      <c r="G129" s="336"/>
      <c r="H129" s="336"/>
      <c r="I129" s="336"/>
      <c r="J129" s="336"/>
      <c r="K129" s="336"/>
      <c r="L129" s="336"/>
      <c r="M129" s="336"/>
      <c r="N129" s="336"/>
      <c r="O129" s="336"/>
      <c r="P129" s="336"/>
      <c r="Q129" s="336"/>
      <c r="R129" s="336"/>
      <c r="S129" s="336"/>
      <c r="T129" s="336"/>
      <c r="U129" s="336"/>
      <c r="V129" s="336"/>
      <c r="W129" s="336"/>
      <c r="X129" s="336"/>
      <c r="Y129" s="336"/>
      <c r="Z129" s="336"/>
      <c r="AA129" s="337"/>
    </row>
    <row r="130" spans="4:27" ht="13.5">
      <c r="D130" s="296"/>
      <c r="E130" s="297"/>
      <c r="F130" s="297"/>
      <c r="G130" s="297"/>
      <c r="H130" s="297"/>
      <c r="I130" s="297"/>
      <c r="J130" s="297"/>
      <c r="K130" s="297"/>
      <c r="L130" s="297"/>
      <c r="M130" s="297"/>
      <c r="N130" s="297"/>
      <c r="O130" s="297"/>
      <c r="P130" s="297"/>
      <c r="Q130" s="297"/>
      <c r="R130" s="297"/>
      <c r="S130" s="297"/>
      <c r="T130" s="297"/>
      <c r="U130" s="297"/>
      <c r="V130" s="297"/>
      <c r="W130" s="297"/>
      <c r="X130" s="297"/>
      <c r="Y130" s="297"/>
      <c r="Z130" s="297"/>
      <c r="AA130" s="298"/>
    </row>
    <row r="131" spans="4:27">
      <c r="D131" s="329"/>
      <c r="E131" s="330"/>
      <c r="F131" s="330"/>
      <c r="G131" s="330"/>
      <c r="H131" s="330"/>
      <c r="I131" s="330"/>
      <c r="J131" s="330"/>
      <c r="K131" s="330"/>
      <c r="L131" s="330"/>
      <c r="M131" s="330"/>
      <c r="N131" s="330"/>
      <c r="O131" s="330"/>
      <c r="P131" s="330"/>
      <c r="Q131" s="330"/>
      <c r="R131" s="330"/>
      <c r="S131" s="330"/>
      <c r="T131" s="330"/>
      <c r="U131" s="330"/>
      <c r="V131" s="330"/>
      <c r="W131" s="330"/>
      <c r="X131" s="330"/>
      <c r="Y131" s="330"/>
      <c r="Z131" s="330"/>
      <c r="AA131" s="331"/>
    </row>
    <row r="132" spans="4:27">
      <c r="D132" s="332"/>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4"/>
    </row>
    <row r="133" spans="4:27">
      <c r="D133" s="335"/>
      <c r="E133" s="336"/>
      <c r="F133" s="336"/>
      <c r="G133" s="336"/>
      <c r="H133" s="336"/>
      <c r="I133" s="336"/>
      <c r="J133" s="336"/>
      <c r="K133" s="336"/>
      <c r="L133" s="336"/>
      <c r="M133" s="336"/>
      <c r="N133" s="336"/>
      <c r="O133" s="336"/>
      <c r="P133" s="336"/>
      <c r="Q133" s="336"/>
      <c r="R133" s="336"/>
      <c r="S133" s="336"/>
      <c r="T133" s="336"/>
      <c r="U133" s="336"/>
      <c r="V133" s="336"/>
      <c r="W133" s="336"/>
      <c r="X133" s="336"/>
      <c r="Y133" s="336"/>
      <c r="Z133" s="336"/>
      <c r="AA133" s="337"/>
    </row>
    <row r="134" spans="4:27" ht="13.5">
      <c r="D134" s="296"/>
      <c r="E134" s="297"/>
      <c r="F134" s="297"/>
      <c r="G134" s="297"/>
      <c r="H134" s="297"/>
      <c r="I134" s="297"/>
      <c r="J134" s="297"/>
      <c r="K134" s="297"/>
      <c r="L134" s="297"/>
      <c r="M134" s="297"/>
      <c r="N134" s="297"/>
      <c r="O134" s="297"/>
      <c r="P134" s="297"/>
      <c r="Q134" s="297"/>
      <c r="R134" s="297"/>
      <c r="S134" s="297"/>
      <c r="T134" s="297"/>
      <c r="U134" s="297"/>
      <c r="V134" s="297"/>
      <c r="W134" s="297"/>
      <c r="X134" s="297"/>
      <c r="Y134" s="297"/>
      <c r="Z134" s="297"/>
      <c r="AA134" s="298"/>
    </row>
    <row r="135" spans="4:27" ht="11.25" customHeight="1">
      <c r="D135" s="329"/>
      <c r="E135" s="330"/>
      <c r="F135" s="330"/>
      <c r="G135" s="330"/>
      <c r="H135" s="330"/>
      <c r="I135" s="330"/>
      <c r="J135" s="330"/>
      <c r="K135" s="330"/>
      <c r="L135" s="330"/>
      <c r="M135" s="330"/>
      <c r="N135" s="330"/>
      <c r="O135" s="330"/>
      <c r="P135" s="330"/>
      <c r="Q135" s="330"/>
      <c r="R135" s="330"/>
      <c r="S135" s="330"/>
      <c r="T135" s="330"/>
      <c r="U135" s="330"/>
      <c r="V135" s="330"/>
      <c r="W135" s="330"/>
      <c r="X135" s="330"/>
      <c r="Y135" s="330"/>
      <c r="Z135" s="330"/>
      <c r="AA135" s="331"/>
    </row>
    <row r="136" spans="4:27" ht="11.25" customHeight="1">
      <c r="D136" s="332"/>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4"/>
    </row>
    <row r="137" spans="4:27" ht="11.25" customHeight="1">
      <c r="D137" s="335"/>
      <c r="E137" s="336"/>
      <c r="F137" s="336"/>
      <c r="G137" s="336"/>
      <c r="H137" s="336"/>
      <c r="I137" s="336"/>
      <c r="J137" s="336"/>
      <c r="K137" s="336"/>
      <c r="L137" s="336"/>
      <c r="M137" s="336"/>
      <c r="N137" s="336"/>
      <c r="O137" s="336"/>
      <c r="P137" s="336"/>
      <c r="Q137" s="336"/>
      <c r="R137" s="336"/>
      <c r="S137" s="336"/>
      <c r="T137" s="336"/>
      <c r="U137" s="336"/>
      <c r="V137" s="336"/>
      <c r="W137" s="336"/>
      <c r="X137" s="336"/>
      <c r="Y137" s="336"/>
      <c r="Z137" s="336"/>
      <c r="AA137" s="337"/>
    </row>
    <row r="138" spans="4:27" ht="13.5">
      <c r="D138" s="317"/>
      <c r="E138" s="318"/>
      <c r="F138" s="318"/>
      <c r="G138" s="318"/>
      <c r="H138" s="318"/>
      <c r="I138" s="318"/>
      <c r="J138" s="318"/>
      <c r="K138" s="318"/>
      <c r="L138" s="318"/>
      <c r="M138" s="318"/>
      <c r="N138" s="318"/>
      <c r="O138" s="318"/>
      <c r="P138" s="318"/>
      <c r="Q138" s="318"/>
      <c r="R138" s="318"/>
      <c r="S138" s="318"/>
      <c r="T138" s="318"/>
      <c r="U138" s="318"/>
      <c r="V138" s="318"/>
      <c r="W138" s="318"/>
      <c r="X138" s="318"/>
      <c r="Y138" s="318"/>
      <c r="Z138" s="318"/>
      <c r="AA138" s="319"/>
    </row>
    <row r="139" spans="4:27">
      <c r="D139" s="338"/>
      <c r="E139" s="339"/>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40"/>
    </row>
    <row r="140" spans="4:27">
      <c r="D140" s="332"/>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4"/>
    </row>
    <row r="141" spans="4:27">
      <c r="D141" s="341"/>
      <c r="E141" s="342"/>
      <c r="F141" s="342"/>
      <c r="G141" s="342"/>
      <c r="H141" s="342"/>
      <c r="I141" s="342"/>
      <c r="J141" s="342"/>
      <c r="K141" s="342"/>
      <c r="L141" s="342"/>
      <c r="M141" s="342"/>
      <c r="N141" s="342"/>
      <c r="O141" s="342"/>
      <c r="P141" s="342"/>
      <c r="Q141" s="342"/>
      <c r="R141" s="342"/>
      <c r="S141" s="342"/>
      <c r="T141" s="342"/>
      <c r="U141" s="342"/>
      <c r="V141" s="342"/>
      <c r="W141" s="342"/>
      <c r="X141" s="342"/>
      <c r="Y141" s="342"/>
      <c r="Z141" s="342"/>
      <c r="AA141" s="343"/>
    </row>
    <row r="142" spans="4:27">
      <c r="D142" s="30" t="s">
        <v>93</v>
      </c>
      <c r="E142" s="31" t="s">
        <v>93</v>
      </c>
      <c r="F142" s="31" t="s">
        <v>93</v>
      </c>
      <c r="G142" s="31" t="s">
        <v>93</v>
      </c>
      <c r="H142" s="31" t="s">
        <v>93</v>
      </c>
      <c r="I142" s="31" t="s">
        <v>93</v>
      </c>
      <c r="J142" s="31" t="s">
        <v>93</v>
      </c>
      <c r="K142" s="31" t="s">
        <v>93</v>
      </c>
      <c r="L142" s="31" t="s">
        <v>93</v>
      </c>
      <c r="M142" s="31" t="s">
        <v>93</v>
      </c>
      <c r="N142" s="31" t="s">
        <v>93</v>
      </c>
      <c r="O142" s="31" t="s">
        <v>93</v>
      </c>
      <c r="P142" s="31" t="s">
        <v>93</v>
      </c>
      <c r="Q142" s="31" t="s">
        <v>93</v>
      </c>
      <c r="R142" s="31" t="s">
        <v>93</v>
      </c>
      <c r="S142" s="31" t="s">
        <v>93</v>
      </c>
      <c r="T142" s="31" t="s">
        <v>93</v>
      </c>
      <c r="U142" s="31" t="s">
        <v>93</v>
      </c>
      <c r="V142" s="31" t="s">
        <v>93</v>
      </c>
      <c r="W142" s="31" t="s">
        <v>93</v>
      </c>
      <c r="X142" s="31" t="s">
        <v>93</v>
      </c>
      <c r="Y142" s="31" t="s">
        <v>93</v>
      </c>
      <c r="Z142" s="31" t="s">
        <v>93</v>
      </c>
      <c r="AA142" s="32" t="s">
        <v>93</v>
      </c>
    </row>
  </sheetData>
  <mergeCells count="169">
    <mergeCell ref="D131:AA133"/>
    <mergeCell ref="D134:AA134"/>
    <mergeCell ref="D135:AA137"/>
    <mergeCell ref="D138:AA138"/>
    <mergeCell ref="D139:AA141"/>
    <mergeCell ref="D119:AA121"/>
    <mergeCell ref="D122:AA122"/>
    <mergeCell ref="D123:AA125"/>
    <mergeCell ref="D126:AA126"/>
    <mergeCell ref="D127:AA129"/>
    <mergeCell ref="D130:AA130"/>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83:AA83"/>
    <mergeCell ref="D84:AA86"/>
    <mergeCell ref="D87:AA89"/>
    <mergeCell ref="D90:AA90"/>
    <mergeCell ref="D91:AA93"/>
    <mergeCell ref="D94:AA94"/>
    <mergeCell ref="D62:AA64"/>
    <mergeCell ref="D65:AA65"/>
    <mergeCell ref="D66:AA68"/>
    <mergeCell ref="D76:AA78"/>
    <mergeCell ref="D79:AA79"/>
    <mergeCell ref="D80:AA82"/>
    <mergeCell ref="D50:AA52"/>
    <mergeCell ref="D53:AA53"/>
    <mergeCell ref="D54:AA56"/>
    <mergeCell ref="D57:AA57"/>
    <mergeCell ref="D58:AA60"/>
    <mergeCell ref="D61:AA61"/>
    <mergeCell ref="D38:AA40"/>
    <mergeCell ref="D41:AA41"/>
    <mergeCell ref="D42:AA44"/>
    <mergeCell ref="D45:AA45"/>
    <mergeCell ref="D46:AA48"/>
    <mergeCell ref="D49:AA49"/>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Y16:Y17"/>
    <mergeCell ref="Z16:Z17"/>
    <mergeCell ref="AA16:AA17"/>
    <mergeCell ref="M16:M17"/>
    <mergeCell ref="N16:N17"/>
    <mergeCell ref="O16:O17"/>
    <mergeCell ref="P16:R17"/>
    <mergeCell ref="S16:T17"/>
    <mergeCell ref="U16:U17"/>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4:Y15"/>
    <mergeCell ref="Z14:Z15"/>
    <mergeCell ref="AA14:AA15"/>
    <mergeCell ref="M14:M15"/>
    <mergeCell ref="N14:N15"/>
    <mergeCell ref="O14:O15"/>
    <mergeCell ref="P14:R15"/>
    <mergeCell ref="S14:T15"/>
    <mergeCell ref="U14:U15"/>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P10:S11"/>
    <mergeCell ref="T10:W11"/>
    <mergeCell ref="E4:I4"/>
    <mergeCell ref="D5:F6"/>
    <mergeCell ref="G5:O6"/>
    <mergeCell ref="P5:S6"/>
    <mergeCell ref="T5:AA6"/>
    <mergeCell ref="D7:F8"/>
    <mergeCell ref="G7:O8"/>
    <mergeCell ref="P7:S8"/>
    <mergeCell ref="T7:AA8"/>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36"/>
  </sheetPr>
  <dimension ref="A1:AI142"/>
  <sheetViews>
    <sheetView showRuler="0" view="pageBreakPreview" topLeftCell="A52" zoomScaleNormal="100" zoomScaleSheetLayoutView="100" workbookViewId="0">
      <selection activeCell="D58" sqref="D58:AA60"/>
    </sheetView>
  </sheetViews>
  <sheetFormatPr defaultRowHeight="11.25"/>
  <cols>
    <col min="1" max="5" width="3.375" style="12" customWidth="1"/>
    <col min="6" max="6" width="3.25" style="12" customWidth="1"/>
    <col min="7" max="28" width="3.375" style="12" customWidth="1"/>
    <col min="29" max="33" width="3.625" style="12" customWidth="1"/>
    <col min="34" max="16384" width="9" style="12"/>
  </cols>
  <sheetData>
    <row r="1" spans="1:35" ht="14.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row>
    <row r="2" spans="1:35" ht="14.25"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5" ht="14.2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35" ht="14.25" customHeight="1">
      <c r="A4" s="11"/>
      <c r="B4" s="11"/>
      <c r="C4" s="11"/>
      <c r="D4" s="13"/>
      <c r="E4" s="146" t="s">
        <v>126</v>
      </c>
      <c r="F4" s="146"/>
      <c r="G4" s="146"/>
      <c r="H4" s="146"/>
      <c r="I4" s="146"/>
      <c r="J4" s="13"/>
      <c r="K4" s="13"/>
      <c r="L4" s="13"/>
      <c r="M4" s="13"/>
      <c r="N4" s="13"/>
      <c r="O4" s="13"/>
      <c r="P4" s="13"/>
      <c r="Q4" s="13"/>
      <c r="R4" s="13"/>
      <c r="S4" s="13"/>
      <c r="T4" s="13"/>
      <c r="U4" s="13"/>
      <c r="V4" s="13"/>
      <c r="W4" s="13"/>
      <c r="X4" s="13"/>
      <c r="Y4" s="13"/>
      <c r="Z4" s="13"/>
      <c r="AA4" s="13"/>
      <c r="AB4" s="11"/>
      <c r="AC4" s="11"/>
    </row>
    <row r="5" spans="1:35" ht="13.5" customHeight="1">
      <c r="A5" s="11"/>
      <c r="B5" s="11"/>
      <c r="C5" s="11"/>
      <c r="D5" s="147" t="s">
        <v>127</v>
      </c>
      <c r="E5" s="148"/>
      <c r="F5" s="148"/>
      <c r="G5" s="150" t="s">
        <v>421</v>
      </c>
      <c r="H5" s="151"/>
      <c r="I5" s="151"/>
      <c r="J5" s="151"/>
      <c r="K5" s="151"/>
      <c r="L5" s="151"/>
      <c r="M5" s="151"/>
      <c r="N5" s="151"/>
      <c r="O5" s="152"/>
      <c r="P5" s="156" t="s">
        <v>128</v>
      </c>
      <c r="Q5" s="148"/>
      <c r="R5" s="148"/>
      <c r="S5" s="148"/>
      <c r="T5" s="157"/>
      <c r="U5" s="158"/>
      <c r="V5" s="158"/>
      <c r="W5" s="158"/>
      <c r="X5" s="158"/>
      <c r="Y5" s="158"/>
      <c r="Z5" s="158"/>
      <c r="AA5" s="159"/>
      <c r="AB5" s="11"/>
      <c r="AC5" s="11"/>
    </row>
    <row r="6" spans="1:35" ht="13.5" customHeight="1">
      <c r="A6" s="11"/>
      <c r="B6" s="11"/>
      <c r="C6" s="11"/>
      <c r="D6" s="149"/>
      <c r="E6" s="145"/>
      <c r="F6" s="145"/>
      <c r="G6" s="153"/>
      <c r="H6" s="154"/>
      <c r="I6" s="154"/>
      <c r="J6" s="154"/>
      <c r="K6" s="154"/>
      <c r="L6" s="154"/>
      <c r="M6" s="154"/>
      <c r="N6" s="154"/>
      <c r="O6" s="155"/>
      <c r="P6" s="145"/>
      <c r="Q6" s="145"/>
      <c r="R6" s="145"/>
      <c r="S6" s="145"/>
      <c r="T6" s="160"/>
      <c r="U6" s="160"/>
      <c r="V6" s="160"/>
      <c r="W6" s="160"/>
      <c r="X6" s="160"/>
      <c r="Y6" s="160"/>
      <c r="Z6" s="160"/>
      <c r="AA6" s="161"/>
      <c r="AB6" s="11"/>
      <c r="AC6" s="11"/>
    </row>
    <row r="7" spans="1:35" ht="13.5" customHeight="1">
      <c r="A7" s="11"/>
      <c r="B7" s="11"/>
      <c r="C7" s="11"/>
      <c r="D7" s="149" t="s">
        <v>129</v>
      </c>
      <c r="E7" s="145"/>
      <c r="F7" s="145"/>
      <c r="G7" s="162" t="s">
        <v>393</v>
      </c>
      <c r="H7" s="163"/>
      <c r="I7" s="163"/>
      <c r="J7" s="163"/>
      <c r="K7" s="163"/>
      <c r="L7" s="163"/>
      <c r="M7" s="163"/>
      <c r="N7" s="163"/>
      <c r="O7" s="164"/>
      <c r="P7" s="165" t="s">
        <v>130</v>
      </c>
      <c r="Q7" s="165"/>
      <c r="R7" s="165"/>
      <c r="S7" s="165"/>
      <c r="T7" s="145" t="s">
        <v>131</v>
      </c>
      <c r="U7" s="166"/>
      <c r="V7" s="166"/>
      <c r="W7" s="166"/>
      <c r="X7" s="166"/>
      <c r="Y7" s="166"/>
      <c r="Z7" s="166"/>
      <c r="AA7" s="167"/>
      <c r="AB7" s="11"/>
      <c r="AC7" s="11"/>
    </row>
    <row r="8" spans="1:35" ht="13.5" customHeight="1">
      <c r="A8" s="11"/>
      <c r="B8" s="11"/>
      <c r="C8" s="11"/>
      <c r="D8" s="149"/>
      <c r="E8" s="145"/>
      <c r="F8" s="145"/>
      <c r="G8" s="153"/>
      <c r="H8" s="154"/>
      <c r="I8" s="154"/>
      <c r="J8" s="154"/>
      <c r="K8" s="154"/>
      <c r="L8" s="154"/>
      <c r="M8" s="154"/>
      <c r="N8" s="154"/>
      <c r="O8" s="155"/>
      <c r="P8" s="165"/>
      <c r="Q8" s="165"/>
      <c r="R8" s="165"/>
      <c r="S8" s="165"/>
      <c r="T8" s="166"/>
      <c r="U8" s="166"/>
      <c r="V8" s="166"/>
      <c r="W8" s="166"/>
      <c r="X8" s="166"/>
      <c r="Y8" s="166"/>
      <c r="Z8" s="166"/>
      <c r="AA8" s="167"/>
      <c r="AB8" s="11"/>
      <c r="AC8" s="11"/>
      <c r="AI8" s="12" t="s">
        <v>396</v>
      </c>
    </row>
    <row r="9" spans="1:35" ht="13.5" customHeight="1">
      <c r="A9" s="11"/>
      <c r="B9" s="11"/>
      <c r="C9" s="11"/>
      <c r="D9" s="149" t="s">
        <v>132</v>
      </c>
      <c r="E9" s="145"/>
      <c r="F9" s="145"/>
      <c r="G9" s="145"/>
      <c r="H9" s="180" t="s">
        <v>339</v>
      </c>
      <c r="I9" s="180"/>
      <c r="J9" s="180"/>
      <c r="K9" s="180"/>
      <c r="L9" s="180" t="s">
        <v>339</v>
      </c>
      <c r="M9" s="180"/>
      <c r="N9" s="180"/>
      <c r="O9" s="180"/>
      <c r="P9" s="180" t="s">
        <v>339</v>
      </c>
      <c r="Q9" s="180"/>
      <c r="R9" s="180"/>
      <c r="S9" s="180"/>
      <c r="T9" s="180" t="s">
        <v>339</v>
      </c>
      <c r="U9" s="180"/>
      <c r="V9" s="180"/>
      <c r="W9" s="180"/>
      <c r="X9" s="180" t="s">
        <v>339</v>
      </c>
      <c r="Y9" s="180"/>
      <c r="Z9" s="180"/>
      <c r="AA9" s="181"/>
      <c r="AB9" s="11"/>
      <c r="AC9" s="11"/>
    </row>
    <row r="10" spans="1:35" ht="13.5" customHeight="1">
      <c r="A10" s="11"/>
      <c r="B10" s="11"/>
      <c r="C10" s="11"/>
      <c r="D10" s="149"/>
      <c r="E10" s="145"/>
      <c r="F10" s="145"/>
      <c r="G10" s="145"/>
      <c r="H10" s="144" t="s">
        <v>340</v>
      </c>
      <c r="I10" s="144"/>
      <c r="J10" s="144"/>
      <c r="K10" s="144"/>
      <c r="L10" s="144" t="s">
        <v>315</v>
      </c>
      <c r="M10" s="144"/>
      <c r="N10" s="144"/>
      <c r="O10" s="144"/>
      <c r="P10" s="144" t="s">
        <v>316</v>
      </c>
      <c r="Q10" s="144"/>
      <c r="R10" s="144"/>
      <c r="S10" s="144"/>
      <c r="T10" s="144" t="s">
        <v>317</v>
      </c>
      <c r="U10" s="144"/>
      <c r="V10" s="144"/>
      <c r="W10" s="144"/>
      <c r="X10" s="144" t="s">
        <v>318</v>
      </c>
      <c r="Y10" s="144"/>
      <c r="Z10" s="144"/>
      <c r="AA10" s="172"/>
      <c r="AB10" s="11"/>
      <c r="AC10" s="11"/>
    </row>
    <row r="11" spans="1:35" ht="13.5" customHeight="1">
      <c r="A11" s="11"/>
      <c r="B11" s="11"/>
      <c r="C11" s="11"/>
      <c r="D11" s="149"/>
      <c r="E11" s="145"/>
      <c r="F11" s="145"/>
      <c r="G11" s="145"/>
      <c r="H11" s="145"/>
      <c r="I11" s="145"/>
      <c r="J11" s="145"/>
      <c r="K11" s="145"/>
      <c r="L11" s="145"/>
      <c r="M11" s="145"/>
      <c r="N11" s="145"/>
      <c r="O11" s="145"/>
      <c r="P11" s="145"/>
      <c r="Q11" s="145"/>
      <c r="R11" s="145"/>
      <c r="S11" s="145"/>
      <c r="T11" s="145"/>
      <c r="U11" s="145"/>
      <c r="V11" s="145"/>
      <c r="W11" s="145"/>
      <c r="X11" s="145"/>
      <c r="Y11" s="145"/>
      <c r="Z11" s="145"/>
      <c r="AA11" s="173"/>
      <c r="AB11" s="11"/>
      <c r="AC11" s="11"/>
    </row>
    <row r="12" spans="1:35" ht="13.5" customHeight="1">
      <c r="A12" s="11"/>
      <c r="B12" s="11"/>
      <c r="C12" s="11"/>
      <c r="D12" s="174" t="s">
        <v>319</v>
      </c>
      <c r="E12" s="163"/>
      <c r="F12" s="164"/>
      <c r="G12" s="176" t="s">
        <v>417</v>
      </c>
      <c r="H12" s="176"/>
      <c r="I12" s="176">
        <v>3</v>
      </c>
      <c r="J12" s="176" t="s">
        <v>320</v>
      </c>
      <c r="K12" s="176">
        <v>10</v>
      </c>
      <c r="L12" s="176" t="s">
        <v>321</v>
      </c>
      <c r="M12" s="176">
        <v>11</v>
      </c>
      <c r="N12" s="176" t="s">
        <v>322</v>
      </c>
      <c r="O12" s="178"/>
      <c r="P12" s="162" t="s">
        <v>323</v>
      </c>
      <c r="Q12" s="163"/>
      <c r="R12" s="164"/>
      <c r="S12" s="162" t="s">
        <v>413</v>
      </c>
      <c r="T12" s="163"/>
      <c r="U12" s="163"/>
      <c r="V12" s="168" t="s">
        <v>324</v>
      </c>
      <c r="W12" s="163"/>
      <c r="X12" s="163"/>
      <c r="Y12" s="163"/>
      <c r="Z12" s="168" t="s">
        <v>325</v>
      </c>
      <c r="AA12" s="170"/>
      <c r="AB12" s="11"/>
      <c r="AC12" s="11"/>
    </row>
    <row r="13" spans="1:35" ht="13.5" customHeight="1">
      <c r="A13" s="11"/>
      <c r="B13" s="11"/>
      <c r="C13" s="11"/>
      <c r="D13" s="175"/>
      <c r="E13" s="154"/>
      <c r="F13" s="155"/>
      <c r="G13" s="177"/>
      <c r="H13" s="177"/>
      <c r="I13" s="177"/>
      <c r="J13" s="177"/>
      <c r="K13" s="177"/>
      <c r="L13" s="177"/>
      <c r="M13" s="177"/>
      <c r="N13" s="177"/>
      <c r="O13" s="179"/>
      <c r="P13" s="153"/>
      <c r="Q13" s="154"/>
      <c r="R13" s="155"/>
      <c r="S13" s="153"/>
      <c r="T13" s="154"/>
      <c r="U13" s="154"/>
      <c r="V13" s="169"/>
      <c r="W13" s="154"/>
      <c r="X13" s="154"/>
      <c r="Y13" s="154"/>
      <c r="Z13" s="169"/>
      <c r="AA13" s="171"/>
      <c r="AB13" s="11"/>
      <c r="AC13" s="11"/>
    </row>
    <row r="14" spans="1:35" ht="13.5" customHeight="1">
      <c r="A14" s="11"/>
      <c r="B14" s="11"/>
      <c r="C14" s="11"/>
      <c r="D14" s="174" t="s">
        <v>326</v>
      </c>
      <c r="E14" s="163"/>
      <c r="F14" s="164"/>
      <c r="G14" s="176" t="s">
        <v>417</v>
      </c>
      <c r="H14" s="176"/>
      <c r="I14" s="176"/>
      <c r="J14" s="176" t="s">
        <v>320</v>
      </c>
      <c r="K14" s="176"/>
      <c r="L14" s="176" t="s">
        <v>321</v>
      </c>
      <c r="M14" s="176"/>
      <c r="N14" s="176" t="s">
        <v>322</v>
      </c>
      <c r="O14" s="176"/>
      <c r="P14" s="162" t="s">
        <v>327</v>
      </c>
      <c r="Q14" s="163"/>
      <c r="R14" s="164"/>
      <c r="S14" s="176" t="s">
        <v>417</v>
      </c>
      <c r="T14" s="176"/>
      <c r="U14" s="176"/>
      <c r="V14" s="176" t="s">
        <v>320</v>
      </c>
      <c r="W14" s="176"/>
      <c r="X14" s="176" t="s">
        <v>321</v>
      </c>
      <c r="Y14" s="176"/>
      <c r="Z14" s="176" t="s">
        <v>322</v>
      </c>
      <c r="AA14" s="170"/>
      <c r="AB14" s="11"/>
      <c r="AC14" s="11"/>
    </row>
    <row r="15" spans="1:35" ht="13.5" customHeight="1">
      <c r="A15" s="11"/>
      <c r="B15" s="11"/>
      <c r="C15" s="11"/>
      <c r="D15" s="175"/>
      <c r="E15" s="154"/>
      <c r="F15" s="155"/>
      <c r="G15" s="177"/>
      <c r="H15" s="177"/>
      <c r="I15" s="177"/>
      <c r="J15" s="177"/>
      <c r="K15" s="177"/>
      <c r="L15" s="177"/>
      <c r="M15" s="177"/>
      <c r="N15" s="177"/>
      <c r="O15" s="177"/>
      <c r="P15" s="153"/>
      <c r="Q15" s="154"/>
      <c r="R15" s="155"/>
      <c r="S15" s="177"/>
      <c r="T15" s="177"/>
      <c r="U15" s="177"/>
      <c r="V15" s="177"/>
      <c r="W15" s="177"/>
      <c r="X15" s="177"/>
      <c r="Y15" s="177"/>
      <c r="Z15" s="177"/>
      <c r="AA15" s="171"/>
      <c r="AB15" s="11"/>
      <c r="AC15" s="11"/>
    </row>
    <row r="16" spans="1:35" ht="13.5" customHeight="1">
      <c r="A16" s="11"/>
      <c r="B16" s="11"/>
      <c r="C16" s="11"/>
      <c r="D16" s="174" t="s">
        <v>328</v>
      </c>
      <c r="E16" s="163"/>
      <c r="F16" s="164"/>
      <c r="G16" s="176" t="s">
        <v>417</v>
      </c>
      <c r="H16" s="176"/>
      <c r="I16" s="176"/>
      <c r="J16" s="176" t="s">
        <v>320</v>
      </c>
      <c r="K16" s="176"/>
      <c r="L16" s="176" t="s">
        <v>321</v>
      </c>
      <c r="M16" s="176"/>
      <c r="N16" s="176" t="s">
        <v>322</v>
      </c>
      <c r="O16" s="176"/>
      <c r="P16" s="162"/>
      <c r="Q16" s="163"/>
      <c r="R16" s="164"/>
      <c r="S16" s="176" t="s">
        <v>417</v>
      </c>
      <c r="T16" s="176"/>
      <c r="U16" s="176"/>
      <c r="V16" s="176" t="s">
        <v>320</v>
      </c>
      <c r="W16" s="176"/>
      <c r="X16" s="176" t="s">
        <v>321</v>
      </c>
      <c r="Y16" s="176"/>
      <c r="Z16" s="176" t="s">
        <v>322</v>
      </c>
      <c r="AA16" s="170"/>
      <c r="AB16" s="11"/>
      <c r="AC16" s="11"/>
    </row>
    <row r="17" spans="1:29" ht="13.5" customHeight="1">
      <c r="A17" s="11"/>
      <c r="B17" s="11"/>
      <c r="C17" s="11"/>
      <c r="D17" s="175"/>
      <c r="E17" s="154"/>
      <c r="F17" s="155"/>
      <c r="G17" s="177"/>
      <c r="H17" s="177"/>
      <c r="I17" s="177"/>
      <c r="J17" s="177"/>
      <c r="K17" s="177"/>
      <c r="L17" s="177"/>
      <c r="M17" s="177"/>
      <c r="N17" s="177"/>
      <c r="O17" s="177"/>
      <c r="P17" s="153"/>
      <c r="Q17" s="154"/>
      <c r="R17" s="155"/>
      <c r="S17" s="177"/>
      <c r="T17" s="177"/>
      <c r="U17" s="177"/>
      <c r="V17" s="177"/>
      <c r="W17" s="177"/>
      <c r="X17" s="177"/>
      <c r="Y17" s="177"/>
      <c r="Z17" s="177"/>
      <c r="AA17" s="171"/>
      <c r="AB17" s="11"/>
      <c r="AC17" s="11"/>
    </row>
    <row r="18" spans="1:29" ht="21.75" customHeight="1">
      <c r="A18" s="11"/>
      <c r="B18" s="11"/>
      <c r="C18" s="11"/>
      <c r="D18" s="191" t="s">
        <v>223</v>
      </c>
      <c r="E18" s="192"/>
      <c r="F18" s="192"/>
      <c r="G18" s="192" t="s">
        <v>329</v>
      </c>
      <c r="H18" s="192"/>
      <c r="I18" s="192"/>
      <c r="J18" s="192" t="s">
        <v>330</v>
      </c>
      <c r="K18" s="192"/>
      <c r="L18" s="193"/>
      <c r="M18" s="192" t="s">
        <v>414</v>
      </c>
      <c r="N18" s="192"/>
      <c r="O18" s="193"/>
      <c r="P18" s="194" t="s">
        <v>331</v>
      </c>
      <c r="Q18" s="195"/>
      <c r="R18" s="195"/>
      <c r="S18" s="198"/>
      <c r="T18" s="182" t="s">
        <v>332</v>
      </c>
      <c r="U18" s="182"/>
      <c r="V18" s="176" t="s">
        <v>333</v>
      </c>
      <c r="W18" s="182" t="s">
        <v>334</v>
      </c>
      <c r="X18" s="182"/>
      <c r="Y18" s="182"/>
      <c r="Z18" s="176" t="s">
        <v>335</v>
      </c>
      <c r="AA18" s="185"/>
      <c r="AB18" s="11"/>
      <c r="AC18" s="11"/>
    </row>
    <row r="19" spans="1:29" ht="10.5" customHeight="1">
      <c r="A19" s="11"/>
      <c r="B19" s="11"/>
      <c r="C19" s="11"/>
      <c r="D19" s="187"/>
      <c r="E19" s="188"/>
      <c r="F19" s="188"/>
      <c r="G19" s="188"/>
      <c r="H19" s="188"/>
      <c r="I19" s="188"/>
      <c r="J19" s="188"/>
      <c r="K19" s="188"/>
      <c r="L19" s="188"/>
      <c r="M19" s="188"/>
      <c r="N19" s="188"/>
      <c r="O19" s="188"/>
      <c r="P19" s="196"/>
      <c r="Q19" s="197"/>
      <c r="R19" s="197"/>
      <c r="S19" s="199"/>
      <c r="T19" s="183"/>
      <c r="U19" s="183"/>
      <c r="V19" s="184"/>
      <c r="W19" s="183"/>
      <c r="X19" s="183"/>
      <c r="Y19" s="183"/>
      <c r="Z19" s="184"/>
      <c r="AA19" s="186"/>
      <c r="AB19" s="11"/>
      <c r="AC19" s="11"/>
    </row>
    <row r="20" spans="1:29" ht="14.25" customHeight="1">
      <c r="A20" s="11"/>
      <c r="B20" s="11"/>
      <c r="C20" s="11"/>
      <c r="D20" s="187"/>
      <c r="E20" s="188"/>
      <c r="F20" s="188"/>
      <c r="G20" s="188"/>
      <c r="H20" s="188"/>
      <c r="I20" s="188"/>
      <c r="J20" s="188"/>
      <c r="K20" s="188"/>
      <c r="L20" s="188"/>
      <c r="M20" s="188"/>
      <c r="N20" s="188"/>
      <c r="O20" s="188"/>
      <c r="P20" s="189"/>
      <c r="Q20" s="200" t="s">
        <v>341</v>
      </c>
      <c r="R20" s="200"/>
      <c r="S20" s="200"/>
      <c r="T20" s="201"/>
      <c r="U20" s="201"/>
      <c r="V20" s="201"/>
      <c r="W20" s="201"/>
      <c r="X20" s="201"/>
      <c r="Y20" s="201"/>
      <c r="Z20" s="201"/>
      <c r="AA20" s="202"/>
      <c r="AB20" s="11"/>
      <c r="AC20" s="11"/>
    </row>
    <row r="21" spans="1:29" ht="14.25" customHeight="1">
      <c r="A21" s="11"/>
      <c r="B21" s="11"/>
      <c r="C21" s="11"/>
      <c r="D21" s="187"/>
      <c r="E21" s="188"/>
      <c r="F21" s="188"/>
      <c r="G21" s="188"/>
      <c r="H21" s="188"/>
      <c r="I21" s="188"/>
      <c r="J21" s="188"/>
      <c r="K21" s="188"/>
      <c r="L21" s="188"/>
      <c r="M21" s="188"/>
      <c r="N21" s="188"/>
      <c r="O21" s="188"/>
      <c r="P21" s="189"/>
      <c r="Q21" s="201"/>
      <c r="R21" s="201"/>
      <c r="S21" s="205"/>
      <c r="T21" s="205"/>
      <c r="U21" s="205"/>
      <c r="V21" s="205"/>
      <c r="W21" s="205"/>
      <c r="X21" s="205"/>
      <c r="Y21" s="201"/>
      <c r="Z21" s="201"/>
      <c r="AA21" s="202"/>
      <c r="AB21" s="11"/>
      <c r="AC21" s="11"/>
    </row>
    <row r="22" spans="1:29" ht="14.25" customHeight="1">
      <c r="A22" s="11"/>
      <c r="B22" s="11"/>
      <c r="C22" s="11"/>
      <c r="D22" s="187"/>
      <c r="E22" s="188"/>
      <c r="F22" s="188"/>
      <c r="G22" s="188"/>
      <c r="H22" s="188"/>
      <c r="I22" s="188"/>
      <c r="J22" s="188"/>
      <c r="K22" s="188"/>
      <c r="L22" s="188"/>
      <c r="M22" s="188"/>
      <c r="N22" s="188"/>
      <c r="O22" s="188"/>
      <c r="P22" s="190"/>
      <c r="Q22" s="203"/>
      <c r="R22" s="203"/>
      <c r="S22" s="206"/>
      <c r="T22" s="206"/>
      <c r="U22" s="206"/>
      <c r="V22" s="206"/>
      <c r="W22" s="206"/>
      <c r="X22" s="206"/>
      <c r="Y22" s="203"/>
      <c r="Z22" s="203"/>
      <c r="AA22" s="204"/>
      <c r="AB22" s="11"/>
      <c r="AC22" s="11"/>
    </row>
    <row r="23" spans="1:29" ht="24" customHeight="1">
      <c r="A23" s="11"/>
      <c r="B23" s="11"/>
      <c r="C23" s="11"/>
      <c r="D23" s="207" t="s">
        <v>297</v>
      </c>
      <c r="E23" s="208"/>
      <c r="F23" s="209"/>
      <c r="G23" s="210" t="s">
        <v>342</v>
      </c>
      <c r="H23" s="208"/>
      <c r="I23" s="209"/>
      <c r="J23" s="210" t="s">
        <v>415</v>
      </c>
      <c r="K23" s="208"/>
      <c r="L23" s="209"/>
      <c r="M23" s="210" t="s">
        <v>416</v>
      </c>
      <c r="N23" s="208"/>
      <c r="O23" s="209"/>
      <c r="P23" s="194" t="s">
        <v>133</v>
      </c>
      <c r="Q23" s="211"/>
      <c r="R23" s="211"/>
      <c r="S23" s="211"/>
      <c r="T23" s="211"/>
      <c r="U23" s="211"/>
      <c r="V23" s="198"/>
      <c r="W23" s="198"/>
      <c r="X23" s="198"/>
      <c r="Y23" s="198"/>
      <c r="Z23" s="198"/>
      <c r="AA23" s="185"/>
      <c r="AB23" s="11"/>
      <c r="AC23" s="11"/>
    </row>
    <row r="24" spans="1:29" ht="8.25" customHeight="1">
      <c r="A24" s="11"/>
      <c r="B24" s="11"/>
      <c r="C24" s="11"/>
      <c r="D24" s="216"/>
      <c r="E24" s="217"/>
      <c r="F24" s="217"/>
      <c r="G24" s="217"/>
      <c r="H24" s="217"/>
      <c r="I24" s="217"/>
      <c r="J24" s="217"/>
      <c r="K24" s="217"/>
      <c r="L24" s="217"/>
      <c r="M24" s="217"/>
      <c r="N24" s="217"/>
      <c r="O24" s="217"/>
      <c r="P24" s="212"/>
      <c r="Q24" s="213"/>
      <c r="R24" s="213"/>
      <c r="S24" s="213"/>
      <c r="T24" s="213"/>
      <c r="U24" s="213"/>
      <c r="V24" s="214"/>
      <c r="W24" s="214"/>
      <c r="X24" s="214"/>
      <c r="Y24" s="214"/>
      <c r="Z24" s="214"/>
      <c r="AA24" s="215"/>
      <c r="AB24" s="11"/>
      <c r="AC24" s="11"/>
    </row>
    <row r="25" spans="1:29" ht="13.5" customHeight="1">
      <c r="A25" s="11"/>
      <c r="B25" s="11"/>
      <c r="C25" s="11"/>
      <c r="D25" s="216"/>
      <c r="E25" s="217"/>
      <c r="F25" s="217"/>
      <c r="G25" s="217"/>
      <c r="H25" s="217"/>
      <c r="I25" s="217"/>
      <c r="J25" s="217"/>
      <c r="K25" s="217"/>
      <c r="L25" s="217"/>
      <c r="M25" s="217"/>
      <c r="N25" s="217"/>
      <c r="O25" s="189"/>
      <c r="P25" s="220" t="s">
        <v>392</v>
      </c>
      <c r="Q25" s="221"/>
      <c r="R25" s="221"/>
      <c r="S25" s="221"/>
      <c r="T25" s="222" t="s">
        <v>134</v>
      </c>
      <c r="U25" s="223"/>
      <c r="V25" s="223"/>
      <c r="W25" s="223"/>
      <c r="X25" s="223"/>
      <c r="Y25" s="223"/>
      <c r="Z25" s="223"/>
      <c r="AA25" s="224"/>
      <c r="AB25" s="22"/>
      <c r="AC25" s="11"/>
    </row>
    <row r="26" spans="1:29" ht="15" customHeight="1">
      <c r="A26" s="11"/>
      <c r="B26" s="11"/>
      <c r="C26" s="11"/>
      <c r="D26" s="216"/>
      <c r="E26" s="217"/>
      <c r="F26" s="217"/>
      <c r="G26" s="217"/>
      <c r="H26" s="217"/>
      <c r="I26" s="217"/>
      <c r="J26" s="217"/>
      <c r="K26" s="217"/>
      <c r="L26" s="217"/>
      <c r="M26" s="217"/>
      <c r="N26" s="217"/>
      <c r="O26" s="189"/>
      <c r="P26" s="189"/>
      <c r="Q26" s="201"/>
      <c r="R26" s="201"/>
      <c r="S26" s="225"/>
      <c r="T26" s="189"/>
      <c r="U26" s="201"/>
      <c r="V26" s="201"/>
      <c r="W26" s="201"/>
      <c r="X26" s="201"/>
      <c r="Y26" s="201"/>
      <c r="Z26" s="201"/>
      <c r="AA26" s="202"/>
      <c r="AB26" s="22"/>
      <c r="AC26" s="11"/>
    </row>
    <row r="27" spans="1:29" ht="17.25" customHeight="1">
      <c r="A27" s="11"/>
      <c r="B27" s="11"/>
      <c r="C27" s="11"/>
      <c r="D27" s="218"/>
      <c r="E27" s="219"/>
      <c r="F27" s="219"/>
      <c r="G27" s="219"/>
      <c r="H27" s="219"/>
      <c r="I27" s="219"/>
      <c r="J27" s="219"/>
      <c r="K27" s="219"/>
      <c r="L27" s="219"/>
      <c r="M27" s="219"/>
      <c r="N27" s="219"/>
      <c r="O27" s="190"/>
      <c r="P27" s="190"/>
      <c r="Q27" s="203"/>
      <c r="R27" s="203"/>
      <c r="S27" s="226"/>
      <c r="T27" s="190"/>
      <c r="U27" s="203"/>
      <c r="V27" s="203"/>
      <c r="W27" s="203"/>
      <c r="X27" s="203"/>
      <c r="Y27" s="203"/>
      <c r="Z27" s="203"/>
      <c r="AA27" s="204"/>
      <c r="AB27" s="22"/>
      <c r="AC27" s="11"/>
    </row>
    <row r="28" spans="1:29" ht="14.25" customHeight="1">
      <c r="A28" s="11"/>
      <c r="B28" s="11"/>
      <c r="C28" s="11"/>
      <c r="D28" s="241"/>
      <c r="E28" s="180"/>
      <c r="F28" s="242"/>
      <c r="G28" s="180"/>
      <c r="H28" s="180"/>
      <c r="I28" s="180"/>
      <c r="J28" s="180"/>
      <c r="K28" s="180"/>
      <c r="L28" s="180"/>
      <c r="M28" s="243"/>
      <c r="N28" s="180"/>
      <c r="O28" s="180"/>
      <c r="P28" s="244" t="s">
        <v>135</v>
      </c>
      <c r="Q28" s="223"/>
      <c r="R28" s="223"/>
      <c r="S28" s="223"/>
      <c r="T28" s="223"/>
      <c r="U28" s="223"/>
      <c r="V28" s="223"/>
      <c r="W28" s="223"/>
      <c r="X28" s="223"/>
      <c r="Y28" s="223"/>
      <c r="Z28" s="223"/>
      <c r="AA28" s="224"/>
      <c r="AB28" s="11"/>
      <c r="AC28" s="11"/>
    </row>
    <row r="29" spans="1:29" ht="16.5" customHeight="1">
      <c r="A29" s="11"/>
      <c r="B29" s="11"/>
      <c r="C29" s="11"/>
      <c r="D29" s="216"/>
      <c r="E29" s="217"/>
      <c r="F29" s="217"/>
      <c r="G29" s="217"/>
      <c r="H29" s="217"/>
      <c r="I29" s="217"/>
      <c r="J29" s="217"/>
      <c r="K29" s="217"/>
      <c r="L29" s="217"/>
      <c r="M29" s="217"/>
      <c r="N29" s="217"/>
      <c r="O29" s="217"/>
      <c r="P29" s="19" t="s">
        <v>408</v>
      </c>
      <c r="Q29" s="223" t="s">
        <v>137</v>
      </c>
      <c r="R29" s="223"/>
      <c r="S29" s="223"/>
      <c r="T29" s="20"/>
      <c r="U29" s="20"/>
      <c r="V29" s="20"/>
      <c r="W29" s="20"/>
      <c r="X29" s="20"/>
      <c r="Y29" s="20"/>
      <c r="Z29" s="20"/>
      <c r="AA29" s="21"/>
      <c r="AB29" s="11"/>
      <c r="AC29" s="11"/>
    </row>
    <row r="30" spans="1:29" ht="16.5" customHeight="1">
      <c r="A30" s="11"/>
      <c r="B30" s="11"/>
      <c r="C30" s="11"/>
      <c r="D30" s="216"/>
      <c r="E30" s="217"/>
      <c r="F30" s="217"/>
      <c r="G30" s="217"/>
      <c r="H30" s="217"/>
      <c r="I30" s="217"/>
      <c r="J30" s="217"/>
      <c r="K30" s="217"/>
      <c r="L30" s="217"/>
      <c r="M30" s="217"/>
      <c r="N30" s="217"/>
      <c r="O30" s="189"/>
      <c r="P30" s="14" t="s">
        <v>136</v>
      </c>
      <c r="Q30" s="201" t="s">
        <v>138</v>
      </c>
      <c r="R30" s="201"/>
      <c r="S30" s="201"/>
      <c r="T30" s="227" t="s">
        <v>139</v>
      </c>
      <c r="U30" s="227"/>
      <c r="V30" s="227"/>
      <c r="W30" s="227"/>
      <c r="X30" s="227"/>
      <c r="Y30" s="227"/>
      <c r="Z30" s="227"/>
      <c r="AA30" s="228"/>
      <c r="AB30" s="11"/>
      <c r="AC30" s="11"/>
    </row>
    <row r="31" spans="1:29" ht="16.5" customHeight="1">
      <c r="A31" s="11"/>
      <c r="B31" s="11"/>
      <c r="C31" s="11"/>
      <c r="D31" s="216"/>
      <c r="E31" s="217"/>
      <c r="F31" s="217"/>
      <c r="G31" s="217"/>
      <c r="H31" s="217"/>
      <c r="I31" s="217"/>
      <c r="J31" s="217"/>
      <c r="K31" s="217"/>
      <c r="L31" s="217"/>
      <c r="M31" s="217"/>
      <c r="N31" s="217"/>
      <c r="O31" s="189"/>
      <c r="P31" s="14" t="s">
        <v>136</v>
      </c>
      <c r="Q31" s="201" t="s">
        <v>140</v>
      </c>
      <c r="R31" s="201"/>
      <c r="S31" s="201"/>
      <c r="T31" s="227"/>
      <c r="U31" s="227"/>
      <c r="V31" s="227"/>
      <c r="W31" s="227"/>
      <c r="X31" s="227"/>
      <c r="Y31" s="227"/>
      <c r="Z31" s="227"/>
      <c r="AA31" s="228"/>
      <c r="AB31" s="11"/>
      <c r="AC31" s="11"/>
    </row>
    <row r="32" spans="1:29" ht="16.5" customHeight="1">
      <c r="A32" s="11"/>
      <c r="B32" s="11"/>
      <c r="C32" s="11"/>
      <c r="D32" s="218"/>
      <c r="E32" s="219"/>
      <c r="F32" s="219"/>
      <c r="G32" s="219"/>
      <c r="H32" s="219"/>
      <c r="I32" s="219"/>
      <c r="J32" s="219"/>
      <c r="K32" s="219"/>
      <c r="L32" s="219"/>
      <c r="M32" s="219"/>
      <c r="N32" s="219"/>
      <c r="O32" s="190"/>
      <c r="P32" s="15" t="s">
        <v>136</v>
      </c>
      <c r="Q32" s="203" t="s">
        <v>395</v>
      </c>
      <c r="R32" s="203"/>
      <c r="S32" s="203"/>
      <c r="T32" s="24" t="s">
        <v>336</v>
      </c>
      <c r="U32" s="23"/>
      <c r="V32" s="23"/>
      <c r="W32" s="15"/>
      <c r="X32" s="16"/>
      <c r="Y32" s="16"/>
      <c r="Z32" s="16"/>
      <c r="AA32" s="17"/>
      <c r="AB32" s="11"/>
      <c r="AC32" s="11"/>
    </row>
    <row r="33" spans="1:29" ht="10.5" customHeight="1">
      <c r="A33" s="11"/>
      <c r="B33" s="11"/>
      <c r="C33" s="11"/>
      <c r="D33" s="25" t="s">
        <v>339</v>
      </c>
      <c r="E33" s="18" t="s">
        <v>339</v>
      </c>
      <c r="F33" s="18" t="s">
        <v>339</v>
      </c>
      <c r="G33" s="18" t="s">
        <v>339</v>
      </c>
      <c r="H33" s="18" t="s">
        <v>339</v>
      </c>
      <c r="I33" s="18" t="s">
        <v>339</v>
      </c>
      <c r="J33" s="18" t="s">
        <v>339</v>
      </c>
      <c r="K33" s="18" t="s">
        <v>339</v>
      </c>
      <c r="L33" s="18" t="s">
        <v>339</v>
      </c>
      <c r="M33" s="18" t="s">
        <v>339</v>
      </c>
      <c r="N33" s="18" t="s">
        <v>339</v>
      </c>
      <c r="O33" s="18" t="s">
        <v>339</v>
      </c>
      <c r="P33" s="26" t="s">
        <v>339</v>
      </c>
      <c r="Q33" s="26" t="s">
        <v>339</v>
      </c>
      <c r="R33" s="26" t="s">
        <v>339</v>
      </c>
      <c r="S33" s="26" t="s">
        <v>339</v>
      </c>
      <c r="T33" s="26" t="s">
        <v>339</v>
      </c>
      <c r="U33" s="26" t="s">
        <v>339</v>
      </c>
      <c r="V33" s="26" t="s">
        <v>339</v>
      </c>
      <c r="W33" s="26" t="s">
        <v>339</v>
      </c>
      <c r="X33" s="26" t="s">
        <v>339</v>
      </c>
      <c r="Y33" s="26" t="s">
        <v>339</v>
      </c>
      <c r="Z33" s="26" t="s">
        <v>339</v>
      </c>
      <c r="AA33" s="27"/>
      <c r="AB33" s="11"/>
      <c r="AC33" s="11"/>
    </row>
    <row r="34" spans="1:29" ht="10.5" customHeight="1">
      <c r="A34" s="11"/>
      <c r="B34" s="11"/>
      <c r="C34" s="11"/>
      <c r="D34" s="229" t="s">
        <v>155</v>
      </c>
      <c r="E34" s="230"/>
      <c r="F34" s="230"/>
      <c r="G34" s="230"/>
      <c r="H34" s="230"/>
      <c r="I34" s="230"/>
      <c r="J34" s="230"/>
      <c r="K34" s="230"/>
      <c r="L34" s="230"/>
      <c r="M34" s="230"/>
      <c r="N34" s="230"/>
      <c r="O34" s="230"/>
      <c r="P34" s="230"/>
      <c r="Q34" s="230"/>
      <c r="R34" s="230"/>
      <c r="S34" s="230"/>
      <c r="T34" s="230"/>
      <c r="U34" s="230"/>
      <c r="V34" s="230"/>
      <c r="W34" s="230"/>
      <c r="X34" s="230"/>
      <c r="Y34" s="230"/>
      <c r="Z34" s="230"/>
      <c r="AA34" s="231"/>
      <c r="AB34" s="11"/>
      <c r="AC34" s="11"/>
    </row>
    <row r="35" spans="1:29" ht="10.5" customHeight="1">
      <c r="A35" s="11"/>
      <c r="B35" s="11"/>
      <c r="C35" s="11"/>
      <c r="D35" s="232"/>
      <c r="E35" s="233"/>
      <c r="F35" s="233"/>
      <c r="G35" s="233"/>
      <c r="H35" s="233"/>
      <c r="I35" s="233"/>
      <c r="J35" s="233"/>
      <c r="K35" s="233"/>
      <c r="L35" s="233"/>
      <c r="M35" s="233"/>
      <c r="N35" s="233"/>
      <c r="O35" s="233"/>
      <c r="P35" s="233"/>
      <c r="Q35" s="233"/>
      <c r="R35" s="233"/>
      <c r="S35" s="233"/>
      <c r="T35" s="233"/>
      <c r="U35" s="233"/>
      <c r="V35" s="233"/>
      <c r="W35" s="233"/>
      <c r="X35" s="233"/>
      <c r="Y35" s="233"/>
      <c r="Z35" s="233"/>
      <c r="AA35" s="234"/>
      <c r="AB35" s="11"/>
      <c r="AC35" s="11"/>
    </row>
    <row r="36" spans="1:29" ht="10.5" customHeight="1">
      <c r="A36" s="11"/>
      <c r="B36" s="11"/>
      <c r="C36" s="11"/>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7"/>
      <c r="AB36" s="11"/>
      <c r="AC36" s="11"/>
    </row>
    <row r="37" spans="1:29" ht="10.5" customHeight="1">
      <c r="A37" s="11"/>
      <c r="B37" s="11"/>
      <c r="C37" s="11"/>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40"/>
      <c r="AB37" s="11"/>
      <c r="AC37" s="11"/>
    </row>
    <row r="38" spans="1:29" ht="10.5" customHeight="1">
      <c r="A38" s="11"/>
      <c r="B38" s="11"/>
      <c r="C38" s="11"/>
      <c r="D38" s="269" t="s">
        <v>394</v>
      </c>
      <c r="E38" s="270"/>
      <c r="F38" s="270"/>
      <c r="G38" s="270"/>
      <c r="H38" s="270"/>
      <c r="I38" s="270"/>
      <c r="J38" s="270"/>
      <c r="K38" s="270"/>
      <c r="L38" s="270"/>
      <c r="M38" s="270"/>
      <c r="N38" s="270"/>
      <c r="O38" s="270"/>
      <c r="P38" s="270"/>
      <c r="Q38" s="270"/>
      <c r="R38" s="270"/>
      <c r="S38" s="270"/>
      <c r="T38" s="270"/>
      <c r="U38" s="270"/>
      <c r="V38" s="270"/>
      <c r="W38" s="270"/>
      <c r="X38" s="270"/>
      <c r="Y38" s="270"/>
      <c r="Z38" s="270"/>
      <c r="AA38" s="271"/>
      <c r="AB38" s="11"/>
      <c r="AC38" s="11"/>
    </row>
    <row r="39" spans="1:29" ht="10.5" customHeight="1">
      <c r="A39" s="11"/>
      <c r="B39" s="11"/>
      <c r="C39" s="11"/>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4"/>
      <c r="AB39" s="11"/>
      <c r="AC39" s="11"/>
    </row>
    <row r="40" spans="1:29" ht="10.5" customHeight="1">
      <c r="A40" s="11"/>
      <c r="B40" s="11"/>
      <c r="C40" s="11"/>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7"/>
      <c r="AB40" s="11"/>
      <c r="AC40" s="11"/>
    </row>
    <row r="41" spans="1:29" ht="10.5" customHeight="1">
      <c r="A41" s="11"/>
      <c r="B41" s="11"/>
      <c r="C41" s="11"/>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8"/>
      <c r="AB41" s="11"/>
      <c r="AC41" s="11"/>
    </row>
    <row r="42" spans="1:29" ht="10.5" customHeight="1">
      <c r="A42" s="11"/>
      <c r="B42" s="11"/>
      <c r="C42" s="11"/>
      <c r="D42" s="278" t="s">
        <v>420</v>
      </c>
      <c r="E42" s="279"/>
      <c r="F42" s="279"/>
      <c r="G42" s="279"/>
      <c r="H42" s="279"/>
      <c r="I42" s="279"/>
      <c r="J42" s="279"/>
      <c r="K42" s="279"/>
      <c r="L42" s="279"/>
      <c r="M42" s="279"/>
      <c r="N42" s="279"/>
      <c r="O42" s="279"/>
      <c r="P42" s="279"/>
      <c r="Q42" s="279"/>
      <c r="R42" s="279"/>
      <c r="S42" s="279"/>
      <c r="T42" s="279"/>
      <c r="U42" s="279"/>
      <c r="V42" s="279"/>
      <c r="W42" s="279"/>
      <c r="X42" s="279"/>
      <c r="Y42" s="279"/>
      <c r="Z42" s="279"/>
      <c r="AA42" s="280"/>
      <c r="AB42" s="11"/>
      <c r="AC42" s="11"/>
    </row>
    <row r="43" spans="1:29" ht="10.5" customHeight="1">
      <c r="A43" s="11"/>
      <c r="B43" s="11"/>
      <c r="C43" s="11"/>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3"/>
      <c r="AB43" s="11"/>
      <c r="AC43" s="11"/>
    </row>
    <row r="44" spans="1:29" ht="10.5" customHeight="1">
      <c r="A44" s="11"/>
      <c r="B44" s="11"/>
      <c r="C44" s="11"/>
      <c r="D44" s="284"/>
      <c r="E44" s="285"/>
      <c r="F44" s="285"/>
      <c r="G44" s="285"/>
      <c r="H44" s="285"/>
      <c r="I44" s="285"/>
      <c r="J44" s="285"/>
      <c r="K44" s="285"/>
      <c r="L44" s="285"/>
      <c r="M44" s="285"/>
      <c r="N44" s="285"/>
      <c r="O44" s="285"/>
      <c r="P44" s="285"/>
      <c r="Q44" s="285"/>
      <c r="R44" s="285"/>
      <c r="S44" s="285"/>
      <c r="T44" s="285"/>
      <c r="U44" s="285"/>
      <c r="V44" s="285"/>
      <c r="W44" s="285"/>
      <c r="X44" s="285"/>
      <c r="Y44" s="285"/>
      <c r="Z44" s="285"/>
      <c r="AA44" s="286"/>
      <c r="AB44" s="11"/>
      <c r="AC44" s="11"/>
    </row>
    <row r="45" spans="1:29" ht="10.5" customHeight="1">
      <c r="A45" s="11"/>
      <c r="B45" s="11"/>
      <c r="C45" s="11"/>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8"/>
      <c r="AB45" s="11"/>
      <c r="AC45" s="11"/>
    </row>
    <row r="46" spans="1:29" ht="10.5" customHeight="1">
      <c r="A46" s="11"/>
      <c r="B46" s="11"/>
      <c r="C46" s="11"/>
      <c r="D46" s="287" t="s">
        <v>141</v>
      </c>
      <c r="E46" s="288"/>
      <c r="F46" s="288"/>
      <c r="G46" s="288"/>
      <c r="H46" s="288"/>
      <c r="I46" s="288"/>
      <c r="J46" s="288"/>
      <c r="K46" s="288"/>
      <c r="L46" s="288"/>
      <c r="M46" s="288"/>
      <c r="N46" s="288"/>
      <c r="O46" s="288"/>
      <c r="P46" s="288"/>
      <c r="Q46" s="288"/>
      <c r="R46" s="288"/>
      <c r="S46" s="288"/>
      <c r="T46" s="288"/>
      <c r="U46" s="288"/>
      <c r="V46" s="288"/>
      <c r="W46" s="288"/>
      <c r="X46" s="288"/>
      <c r="Y46" s="288"/>
      <c r="Z46" s="288"/>
      <c r="AA46" s="289"/>
      <c r="AB46" s="11"/>
      <c r="AC46" s="11"/>
    </row>
    <row r="47" spans="1:29" ht="10.5" customHeight="1">
      <c r="A47" s="11"/>
      <c r="B47" s="11"/>
      <c r="C47" s="11"/>
      <c r="D47" s="290"/>
      <c r="E47" s="291"/>
      <c r="F47" s="291"/>
      <c r="G47" s="291"/>
      <c r="H47" s="291"/>
      <c r="I47" s="291"/>
      <c r="J47" s="291"/>
      <c r="K47" s="291"/>
      <c r="L47" s="291"/>
      <c r="M47" s="291"/>
      <c r="N47" s="291"/>
      <c r="O47" s="291"/>
      <c r="P47" s="291"/>
      <c r="Q47" s="291"/>
      <c r="R47" s="291"/>
      <c r="S47" s="291"/>
      <c r="T47" s="291"/>
      <c r="U47" s="291"/>
      <c r="V47" s="291"/>
      <c r="W47" s="291"/>
      <c r="X47" s="291"/>
      <c r="Y47" s="291"/>
      <c r="Z47" s="291"/>
      <c r="AA47" s="292"/>
      <c r="AB47" s="11"/>
      <c r="AC47" s="11"/>
    </row>
    <row r="48" spans="1:29" ht="10.5" customHeight="1">
      <c r="A48" s="11"/>
      <c r="B48" s="11"/>
      <c r="C48" s="11"/>
      <c r="D48" s="293"/>
      <c r="E48" s="294"/>
      <c r="F48" s="294"/>
      <c r="G48" s="294"/>
      <c r="H48" s="294"/>
      <c r="I48" s="294"/>
      <c r="J48" s="294"/>
      <c r="K48" s="294"/>
      <c r="L48" s="294"/>
      <c r="M48" s="294"/>
      <c r="N48" s="294"/>
      <c r="O48" s="294"/>
      <c r="P48" s="294"/>
      <c r="Q48" s="294"/>
      <c r="R48" s="294"/>
      <c r="S48" s="294"/>
      <c r="T48" s="294"/>
      <c r="U48" s="294"/>
      <c r="V48" s="294"/>
      <c r="W48" s="294"/>
      <c r="X48" s="294"/>
      <c r="Y48" s="294"/>
      <c r="Z48" s="294"/>
      <c r="AA48" s="295"/>
      <c r="AB48" s="11"/>
      <c r="AC48" s="11"/>
    </row>
    <row r="49" spans="1:29" ht="10.5" customHeight="1">
      <c r="A49" s="11"/>
      <c r="B49" s="11"/>
      <c r="C49" s="11"/>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6"/>
      <c r="AB49" s="11"/>
      <c r="AC49" s="11"/>
    </row>
    <row r="50" spans="1:29" ht="10.5" customHeight="1">
      <c r="A50" s="11"/>
      <c r="B50" s="11"/>
      <c r="C50" s="11"/>
      <c r="D50" s="245" t="s">
        <v>1862</v>
      </c>
      <c r="E50" s="246"/>
      <c r="F50" s="246"/>
      <c r="G50" s="246"/>
      <c r="H50" s="246"/>
      <c r="I50" s="246"/>
      <c r="J50" s="246"/>
      <c r="K50" s="246"/>
      <c r="L50" s="246"/>
      <c r="M50" s="246"/>
      <c r="N50" s="246"/>
      <c r="O50" s="246"/>
      <c r="P50" s="246"/>
      <c r="Q50" s="246"/>
      <c r="R50" s="246"/>
      <c r="S50" s="246"/>
      <c r="T50" s="246"/>
      <c r="U50" s="246"/>
      <c r="V50" s="246"/>
      <c r="W50" s="246"/>
      <c r="X50" s="246"/>
      <c r="Y50" s="246"/>
      <c r="Z50" s="246"/>
      <c r="AA50" s="247"/>
      <c r="AB50" s="11"/>
      <c r="AC50" s="11"/>
    </row>
    <row r="51" spans="1:29" ht="10.5" customHeight="1">
      <c r="A51" s="11"/>
      <c r="B51" s="11"/>
      <c r="C51" s="11"/>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50"/>
      <c r="AB51" s="11"/>
      <c r="AC51" s="11"/>
    </row>
    <row r="52" spans="1:29" ht="10.5" customHeight="1">
      <c r="A52" s="11"/>
      <c r="B52" s="11"/>
      <c r="C52" s="11"/>
      <c r="D52" s="251"/>
      <c r="E52" s="252"/>
      <c r="F52" s="252"/>
      <c r="G52" s="252"/>
      <c r="H52" s="252"/>
      <c r="I52" s="252"/>
      <c r="J52" s="252"/>
      <c r="K52" s="252"/>
      <c r="L52" s="252"/>
      <c r="M52" s="252"/>
      <c r="N52" s="252"/>
      <c r="O52" s="252"/>
      <c r="P52" s="252"/>
      <c r="Q52" s="252"/>
      <c r="R52" s="252"/>
      <c r="S52" s="252"/>
      <c r="T52" s="252"/>
      <c r="U52" s="252"/>
      <c r="V52" s="252"/>
      <c r="W52" s="252"/>
      <c r="X52" s="252"/>
      <c r="Y52" s="252"/>
      <c r="Z52" s="252"/>
      <c r="AA52" s="253"/>
      <c r="AB52" s="11"/>
      <c r="AC52" s="11"/>
    </row>
    <row r="53" spans="1:29" ht="10.5" customHeight="1">
      <c r="A53" s="11"/>
      <c r="B53" s="11"/>
      <c r="C53" s="11"/>
      <c r="D53" s="254"/>
      <c r="E53" s="255"/>
      <c r="F53" s="255"/>
      <c r="G53" s="255"/>
      <c r="H53" s="255"/>
      <c r="I53" s="255"/>
      <c r="J53" s="255"/>
      <c r="K53" s="255"/>
      <c r="L53" s="255"/>
      <c r="M53" s="255"/>
      <c r="N53" s="255"/>
      <c r="O53" s="255"/>
      <c r="P53" s="255"/>
      <c r="Q53" s="255"/>
      <c r="R53" s="255"/>
      <c r="S53" s="255"/>
      <c r="T53" s="255"/>
      <c r="U53" s="255"/>
      <c r="V53" s="255"/>
      <c r="W53" s="255"/>
      <c r="X53" s="255"/>
      <c r="Y53" s="255"/>
      <c r="Z53" s="255"/>
      <c r="AA53" s="256"/>
      <c r="AB53" s="11"/>
      <c r="AC53" s="11"/>
    </row>
    <row r="54" spans="1:29" ht="10.5" customHeight="1">
      <c r="A54" s="11"/>
      <c r="B54" s="11"/>
      <c r="C54" s="11"/>
      <c r="D54" s="257" t="s">
        <v>352</v>
      </c>
      <c r="E54" s="258"/>
      <c r="F54" s="258"/>
      <c r="G54" s="258"/>
      <c r="H54" s="258"/>
      <c r="I54" s="258"/>
      <c r="J54" s="258"/>
      <c r="K54" s="258"/>
      <c r="L54" s="258"/>
      <c r="M54" s="258"/>
      <c r="N54" s="258"/>
      <c r="O54" s="258"/>
      <c r="P54" s="258"/>
      <c r="Q54" s="258"/>
      <c r="R54" s="258"/>
      <c r="S54" s="258"/>
      <c r="T54" s="258"/>
      <c r="U54" s="258"/>
      <c r="V54" s="258"/>
      <c r="W54" s="258"/>
      <c r="X54" s="258"/>
      <c r="Y54" s="258"/>
      <c r="Z54" s="258"/>
      <c r="AA54" s="259"/>
      <c r="AB54" s="11"/>
      <c r="AC54" s="11"/>
    </row>
    <row r="55" spans="1:29" ht="10.5" customHeight="1">
      <c r="A55" s="11"/>
      <c r="B55" s="11"/>
      <c r="C55" s="11"/>
      <c r="D55" s="260"/>
      <c r="E55" s="261"/>
      <c r="F55" s="261"/>
      <c r="G55" s="261"/>
      <c r="H55" s="261"/>
      <c r="I55" s="261"/>
      <c r="J55" s="261"/>
      <c r="K55" s="261"/>
      <c r="L55" s="261"/>
      <c r="M55" s="261"/>
      <c r="N55" s="261"/>
      <c r="O55" s="261"/>
      <c r="P55" s="261"/>
      <c r="Q55" s="261"/>
      <c r="R55" s="261"/>
      <c r="S55" s="261"/>
      <c r="T55" s="261"/>
      <c r="U55" s="261"/>
      <c r="V55" s="261"/>
      <c r="W55" s="261"/>
      <c r="X55" s="261"/>
      <c r="Y55" s="261"/>
      <c r="Z55" s="261"/>
      <c r="AA55" s="262"/>
      <c r="AB55" s="11"/>
      <c r="AC55" s="11"/>
    </row>
    <row r="56" spans="1:29" ht="10.5" customHeight="1">
      <c r="A56" s="11"/>
      <c r="B56" s="11"/>
      <c r="C56" s="11"/>
      <c r="D56" s="263"/>
      <c r="E56" s="264"/>
      <c r="F56" s="264"/>
      <c r="G56" s="264"/>
      <c r="H56" s="264"/>
      <c r="I56" s="264"/>
      <c r="J56" s="264"/>
      <c r="K56" s="264"/>
      <c r="L56" s="264"/>
      <c r="M56" s="264"/>
      <c r="N56" s="264"/>
      <c r="O56" s="264"/>
      <c r="P56" s="264"/>
      <c r="Q56" s="264"/>
      <c r="R56" s="264"/>
      <c r="S56" s="264"/>
      <c r="T56" s="264"/>
      <c r="U56" s="264"/>
      <c r="V56" s="264"/>
      <c r="W56" s="264"/>
      <c r="X56" s="264"/>
      <c r="Y56" s="264"/>
      <c r="Z56" s="264"/>
      <c r="AA56" s="265"/>
      <c r="AB56" s="11"/>
      <c r="AC56" s="11"/>
    </row>
    <row r="57" spans="1:29" ht="10.5" customHeight="1">
      <c r="A57" s="11"/>
      <c r="B57" s="11"/>
      <c r="C57" s="11"/>
      <c r="D57" s="266"/>
      <c r="E57" s="267"/>
      <c r="F57" s="267"/>
      <c r="G57" s="267"/>
      <c r="H57" s="267"/>
      <c r="I57" s="267"/>
      <c r="J57" s="267"/>
      <c r="K57" s="267"/>
      <c r="L57" s="267"/>
      <c r="M57" s="267"/>
      <c r="N57" s="267"/>
      <c r="O57" s="267"/>
      <c r="P57" s="267"/>
      <c r="Q57" s="267"/>
      <c r="R57" s="267"/>
      <c r="S57" s="267"/>
      <c r="T57" s="267"/>
      <c r="U57" s="267"/>
      <c r="V57" s="267"/>
      <c r="W57" s="267"/>
      <c r="X57" s="267"/>
      <c r="Y57" s="267"/>
      <c r="Z57" s="267"/>
      <c r="AA57" s="268"/>
      <c r="AB57" s="11"/>
      <c r="AC57" s="11"/>
    </row>
    <row r="58" spans="1:29" ht="10.5" customHeight="1">
      <c r="A58" s="11"/>
      <c r="B58" s="11"/>
      <c r="C58" s="11"/>
      <c r="D58" s="257" t="s">
        <v>353</v>
      </c>
      <c r="E58" s="258"/>
      <c r="F58" s="258"/>
      <c r="G58" s="258"/>
      <c r="H58" s="258"/>
      <c r="I58" s="258"/>
      <c r="J58" s="258"/>
      <c r="K58" s="258"/>
      <c r="L58" s="258"/>
      <c r="M58" s="258"/>
      <c r="N58" s="258"/>
      <c r="O58" s="258"/>
      <c r="P58" s="258"/>
      <c r="Q58" s="258"/>
      <c r="R58" s="258"/>
      <c r="S58" s="258"/>
      <c r="T58" s="258"/>
      <c r="U58" s="258"/>
      <c r="V58" s="258"/>
      <c r="W58" s="258"/>
      <c r="X58" s="258"/>
      <c r="Y58" s="258"/>
      <c r="Z58" s="258"/>
      <c r="AA58" s="259"/>
      <c r="AB58" s="11"/>
      <c r="AC58" s="11"/>
    </row>
    <row r="59" spans="1:29" ht="10.5" customHeight="1">
      <c r="A59" s="11"/>
      <c r="B59" s="11"/>
      <c r="C59" s="11"/>
      <c r="D59" s="260"/>
      <c r="E59" s="261"/>
      <c r="F59" s="261"/>
      <c r="G59" s="261"/>
      <c r="H59" s="261"/>
      <c r="I59" s="261"/>
      <c r="J59" s="261"/>
      <c r="K59" s="261"/>
      <c r="L59" s="261"/>
      <c r="M59" s="261"/>
      <c r="N59" s="261"/>
      <c r="O59" s="261"/>
      <c r="P59" s="261"/>
      <c r="Q59" s="261"/>
      <c r="R59" s="261"/>
      <c r="S59" s="261"/>
      <c r="T59" s="261"/>
      <c r="U59" s="261"/>
      <c r="V59" s="261"/>
      <c r="W59" s="261"/>
      <c r="X59" s="261"/>
      <c r="Y59" s="261"/>
      <c r="Z59" s="261"/>
      <c r="AA59" s="262"/>
      <c r="AB59" s="11"/>
      <c r="AC59" s="11"/>
    </row>
    <row r="60" spans="1:29" ht="10.5" customHeight="1">
      <c r="A60" s="11"/>
      <c r="B60" s="11"/>
      <c r="C60" s="11"/>
      <c r="D60" s="263"/>
      <c r="E60" s="264"/>
      <c r="F60" s="264"/>
      <c r="G60" s="264"/>
      <c r="H60" s="264"/>
      <c r="I60" s="264"/>
      <c r="J60" s="264"/>
      <c r="K60" s="264"/>
      <c r="L60" s="264"/>
      <c r="M60" s="264"/>
      <c r="N60" s="264"/>
      <c r="O60" s="264"/>
      <c r="P60" s="264"/>
      <c r="Q60" s="264"/>
      <c r="R60" s="264"/>
      <c r="S60" s="264"/>
      <c r="T60" s="264"/>
      <c r="U60" s="264"/>
      <c r="V60" s="264"/>
      <c r="W60" s="264"/>
      <c r="X60" s="264"/>
      <c r="Y60" s="264"/>
      <c r="Z60" s="264"/>
      <c r="AA60" s="265"/>
      <c r="AB60" s="11"/>
      <c r="AC60" s="11"/>
    </row>
    <row r="61" spans="1:29" ht="10.5" customHeight="1">
      <c r="A61" s="11"/>
      <c r="B61" s="11"/>
      <c r="C61" s="11"/>
      <c r="D61" s="254"/>
      <c r="E61" s="255"/>
      <c r="F61" s="255"/>
      <c r="G61" s="255"/>
      <c r="H61" s="255"/>
      <c r="I61" s="255"/>
      <c r="J61" s="255"/>
      <c r="K61" s="255"/>
      <c r="L61" s="255"/>
      <c r="M61" s="255"/>
      <c r="N61" s="255"/>
      <c r="O61" s="255"/>
      <c r="P61" s="255"/>
      <c r="Q61" s="255"/>
      <c r="R61" s="255"/>
      <c r="S61" s="255"/>
      <c r="T61" s="255"/>
      <c r="U61" s="255"/>
      <c r="V61" s="255"/>
      <c r="W61" s="255"/>
      <c r="X61" s="255"/>
      <c r="Y61" s="255"/>
      <c r="Z61" s="255"/>
      <c r="AA61" s="256"/>
      <c r="AB61" s="11"/>
      <c r="AC61" s="11"/>
    </row>
    <row r="62" spans="1:29" ht="10.5" customHeight="1">
      <c r="A62" s="11"/>
      <c r="B62" s="11"/>
      <c r="C62" s="11"/>
      <c r="D62" s="320" t="s">
        <v>1892</v>
      </c>
      <c r="E62" s="321"/>
      <c r="F62" s="321"/>
      <c r="G62" s="321"/>
      <c r="H62" s="321"/>
      <c r="I62" s="321"/>
      <c r="J62" s="321"/>
      <c r="K62" s="321"/>
      <c r="L62" s="321"/>
      <c r="M62" s="321"/>
      <c r="N62" s="321"/>
      <c r="O62" s="321"/>
      <c r="P62" s="321"/>
      <c r="Q62" s="321"/>
      <c r="R62" s="321"/>
      <c r="S62" s="321"/>
      <c r="T62" s="321"/>
      <c r="U62" s="321"/>
      <c r="V62" s="321"/>
      <c r="W62" s="321"/>
      <c r="X62" s="321"/>
      <c r="Y62" s="321"/>
      <c r="Z62" s="321"/>
      <c r="AA62" s="322"/>
      <c r="AB62" s="11"/>
      <c r="AC62" s="11"/>
    </row>
    <row r="63" spans="1:29" ht="10.5" customHeight="1">
      <c r="A63" s="11"/>
      <c r="B63" s="11"/>
      <c r="C63" s="11"/>
      <c r="D63" s="323"/>
      <c r="E63" s="324"/>
      <c r="F63" s="324"/>
      <c r="G63" s="324"/>
      <c r="H63" s="324"/>
      <c r="I63" s="324"/>
      <c r="J63" s="324"/>
      <c r="K63" s="324"/>
      <c r="L63" s="324"/>
      <c r="M63" s="324"/>
      <c r="N63" s="324"/>
      <c r="O63" s="324"/>
      <c r="P63" s="324"/>
      <c r="Q63" s="324"/>
      <c r="R63" s="324"/>
      <c r="S63" s="324"/>
      <c r="T63" s="324"/>
      <c r="U63" s="324"/>
      <c r="V63" s="324"/>
      <c r="W63" s="324"/>
      <c r="X63" s="324"/>
      <c r="Y63" s="324"/>
      <c r="Z63" s="324"/>
      <c r="AA63" s="325"/>
      <c r="AB63" s="11"/>
      <c r="AC63" s="11"/>
    </row>
    <row r="64" spans="1:29" ht="10.5" customHeight="1">
      <c r="A64" s="11"/>
      <c r="B64" s="11"/>
      <c r="C64" s="11"/>
      <c r="D64" s="326"/>
      <c r="E64" s="327"/>
      <c r="F64" s="327"/>
      <c r="G64" s="327"/>
      <c r="H64" s="327"/>
      <c r="I64" s="327"/>
      <c r="J64" s="327"/>
      <c r="K64" s="327"/>
      <c r="L64" s="327"/>
      <c r="M64" s="327"/>
      <c r="N64" s="327"/>
      <c r="O64" s="327"/>
      <c r="P64" s="327"/>
      <c r="Q64" s="327"/>
      <c r="R64" s="327"/>
      <c r="S64" s="327"/>
      <c r="T64" s="327"/>
      <c r="U64" s="327"/>
      <c r="V64" s="327"/>
      <c r="W64" s="327"/>
      <c r="X64" s="327"/>
      <c r="Y64" s="327"/>
      <c r="Z64" s="327"/>
      <c r="AA64" s="328"/>
      <c r="AB64" s="11"/>
      <c r="AC64" s="11"/>
    </row>
    <row r="65" spans="1:29" ht="10.5" customHeight="1">
      <c r="A65" s="11"/>
      <c r="B65" s="11"/>
      <c r="C65" s="11"/>
      <c r="D65" s="254"/>
      <c r="E65" s="255"/>
      <c r="F65" s="255"/>
      <c r="G65" s="255"/>
      <c r="H65" s="255"/>
      <c r="I65" s="255"/>
      <c r="J65" s="255"/>
      <c r="K65" s="255"/>
      <c r="L65" s="255"/>
      <c r="M65" s="255"/>
      <c r="N65" s="255"/>
      <c r="O65" s="255"/>
      <c r="P65" s="255"/>
      <c r="Q65" s="255"/>
      <c r="R65" s="255"/>
      <c r="S65" s="255"/>
      <c r="T65" s="255"/>
      <c r="U65" s="255"/>
      <c r="V65" s="255"/>
      <c r="W65" s="255"/>
      <c r="X65" s="255"/>
      <c r="Y65" s="255"/>
      <c r="Z65" s="255"/>
      <c r="AA65" s="256"/>
      <c r="AB65" s="11"/>
      <c r="AC65" s="11"/>
    </row>
    <row r="66" spans="1:29" ht="10.5" customHeight="1">
      <c r="A66" s="11"/>
      <c r="B66" s="11"/>
      <c r="C66" s="11"/>
      <c r="D66" s="245" t="s">
        <v>422</v>
      </c>
      <c r="E66" s="246"/>
      <c r="F66" s="246"/>
      <c r="G66" s="246"/>
      <c r="H66" s="246"/>
      <c r="I66" s="246"/>
      <c r="J66" s="246"/>
      <c r="K66" s="246"/>
      <c r="L66" s="246"/>
      <c r="M66" s="246"/>
      <c r="N66" s="246"/>
      <c r="O66" s="246"/>
      <c r="P66" s="246"/>
      <c r="Q66" s="246"/>
      <c r="R66" s="246"/>
      <c r="S66" s="246"/>
      <c r="T66" s="246"/>
      <c r="U66" s="246"/>
      <c r="V66" s="246"/>
      <c r="W66" s="246"/>
      <c r="X66" s="246"/>
      <c r="Y66" s="246"/>
      <c r="Z66" s="246"/>
      <c r="AA66" s="247"/>
      <c r="AB66" s="11"/>
      <c r="AC66" s="11"/>
    </row>
    <row r="67" spans="1:29" ht="10.5" customHeight="1">
      <c r="A67" s="11"/>
      <c r="B67" s="11"/>
      <c r="C67" s="11"/>
      <c r="D67" s="248"/>
      <c r="E67" s="249"/>
      <c r="F67" s="249"/>
      <c r="G67" s="249"/>
      <c r="H67" s="249"/>
      <c r="I67" s="249"/>
      <c r="J67" s="249"/>
      <c r="K67" s="249"/>
      <c r="L67" s="249"/>
      <c r="M67" s="249"/>
      <c r="N67" s="249"/>
      <c r="O67" s="249"/>
      <c r="P67" s="249"/>
      <c r="Q67" s="249"/>
      <c r="R67" s="249"/>
      <c r="S67" s="249"/>
      <c r="T67" s="249"/>
      <c r="U67" s="249"/>
      <c r="V67" s="249"/>
      <c r="W67" s="249"/>
      <c r="X67" s="249"/>
      <c r="Y67" s="249"/>
      <c r="Z67" s="249"/>
      <c r="AA67" s="250"/>
      <c r="AB67" s="11"/>
      <c r="AC67" s="11"/>
    </row>
    <row r="68" spans="1:29" ht="10.5" customHeight="1">
      <c r="A68" s="11"/>
      <c r="B68" s="11"/>
      <c r="C68" s="11"/>
      <c r="D68" s="251"/>
      <c r="E68" s="252"/>
      <c r="F68" s="252"/>
      <c r="G68" s="252"/>
      <c r="H68" s="252"/>
      <c r="I68" s="252"/>
      <c r="J68" s="252"/>
      <c r="K68" s="252"/>
      <c r="L68" s="252"/>
      <c r="M68" s="252"/>
      <c r="N68" s="252"/>
      <c r="O68" s="252"/>
      <c r="P68" s="252"/>
      <c r="Q68" s="252"/>
      <c r="R68" s="252"/>
      <c r="S68" s="252"/>
      <c r="T68" s="252"/>
      <c r="U68" s="252"/>
      <c r="V68" s="252"/>
      <c r="W68" s="252"/>
      <c r="X68" s="252"/>
      <c r="Y68" s="252"/>
      <c r="Z68" s="252"/>
      <c r="AA68" s="253"/>
      <c r="AB68" s="11"/>
      <c r="AC68" s="11"/>
    </row>
    <row r="69" spans="1:29" ht="10.5" customHeight="1">
      <c r="A69" s="11"/>
      <c r="B69" s="11"/>
      <c r="C69" s="11"/>
      <c r="D69" s="28" t="s">
        <v>93</v>
      </c>
      <c r="E69" s="13" t="s">
        <v>93</v>
      </c>
      <c r="F69" s="13" t="s">
        <v>93</v>
      </c>
      <c r="G69" s="13" t="s">
        <v>93</v>
      </c>
      <c r="H69" s="13" t="s">
        <v>93</v>
      </c>
      <c r="I69" s="13" t="s">
        <v>93</v>
      </c>
      <c r="J69" s="13" t="s">
        <v>93</v>
      </c>
      <c r="K69" s="13" t="s">
        <v>93</v>
      </c>
      <c r="L69" s="13" t="s">
        <v>93</v>
      </c>
      <c r="M69" s="13" t="s">
        <v>93</v>
      </c>
      <c r="N69" s="13" t="s">
        <v>93</v>
      </c>
      <c r="O69" s="13" t="s">
        <v>93</v>
      </c>
      <c r="P69" s="13" t="s">
        <v>93</v>
      </c>
      <c r="Q69" s="13" t="s">
        <v>93</v>
      </c>
      <c r="R69" s="13" t="s">
        <v>93</v>
      </c>
      <c r="S69" s="13" t="s">
        <v>93</v>
      </c>
      <c r="T69" s="13" t="s">
        <v>93</v>
      </c>
      <c r="U69" s="13" t="s">
        <v>93</v>
      </c>
      <c r="V69" s="13" t="s">
        <v>93</v>
      </c>
      <c r="W69" s="13" t="s">
        <v>93</v>
      </c>
      <c r="X69" s="13" t="s">
        <v>93</v>
      </c>
      <c r="Y69" s="13" t="s">
        <v>93</v>
      </c>
      <c r="Z69" s="13" t="s">
        <v>93</v>
      </c>
      <c r="AA69" s="29" t="s">
        <v>93</v>
      </c>
      <c r="AB69" s="11"/>
      <c r="AC69" s="11"/>
    </row>
    <row r="70" spans="1:29" ht="1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row>
    <row r="75" spans="1:29">
      <c r="D75" s="33" t="s">
        <v>93</v>
      </c>
      <c r="E75" s="34" t="s">
        <v>93</v>
      </c>
      <c r="F75" s="34" t="s">
        <v>93</v>
      </c>
      <c r="G75" s="34" t="s">
        <v>93</v>
      </c>
      <c r="H75" s="34" t="s">
        <v>93</v>
      </c>
      <c r="I75" s="34" t="s">
        <v>93</v>
      </c>
      <c r="J75" s="34" t="s">
        <v>93</v>
      </c>
      <c r="K75" s="34" t="s">
        <v>93</v>
      </c>
      <c r="L75" s="34" t="s">
        <v>93</v>
      </c>
      <c r="M75" s="34" t="s">
        <v>93</v>
      </c>
      <c r="N75" s="34" t="s">
        <v>93</v>
      </c>
      <c r="O75" s="34" t="s">
        <v>93</v>
      </c>
      <c r="P75" s="34" t="s">
        <v>93</v>
      </c>
      <c r="Q75" s="34" t="s">
        <v>93</v>
      </c>
      <c r="R75" s="34" t="s">
        <v>93</v>
      </c>
      <c r="S75" s="34" t="s">
        <v>93</v>
      </c>
      <c r="T75" s="34" t="s">
        <v>93</v>
      </c>
      <c r="U75" s="34" t="s">
        <v>93</v>
      </c>
      <c r="V75" s="34" t="s">
        <v>93</v>
      </c>
      <c r="W75" s="34" t="s">
        <v>93</v>
      </c>
      <c r="X75" s="34" t="s">
        <v>93</v>
      </c>
      <c r="Y75" s="34" t="s">
        <v>93</v>
      </c>
      <c r="Z75" s="34" t="s">
        <v>93</v>
      </c>
      <c r="AA75" s="35" t="s">
        <v>93</v>
      </c>
    </row>
    <row r="76" spans="1:29" ht="11.25" customHeight="1">
      <c r="D76" s="257" t="s">
        <v>348</v>
      </c>
      <c r="E76" s="258"/>
      <c r="F76" s="258"/>
      <c r="G76" s="258"/>
      <c r="H76" s="258"/>
      <c r="I76" s="258"/>
      <c r="J76" s="258"/>
      <c r="K76" s="258"/>
      <c r="L76" s="258"/>
      <c r="M76" s="258"/>
      <c r="N76" s="258"/>
      <c r="O76" s="258"/>
      <c r="P76" s="258"/>
      <c r="Q76" s="258"/>
      <c r="R76" s="258"/>
      <c r="S76" s="258"/>
      <c r="T76" s="258"/>
      <c r="U76" s="258"/>
      <c r="V76" s="258"/>
      <c r="W76" s="258"/>
      <c r="X76" s="258"/>
      <c r="Y76" s="258"/>
      <c r="Z76" s="258"/>
      <c r="AA76" s="259"/>
    </row>
    <row r="77" spans="1:29" ht="11.25" customHeight="1">
      <c r="D77" s="260"/>
      <c r="E77" s="261"/>
      <c r="F77" s="261"/>
      <c r="G77" s="261"/>
      <c r="H77" s="261"/>
      <c r="I77" s="261"/>
      <c r="J77" s="261"/>
      <c r="K77" s="261"/>
      <c r="L77" s="261"/>
      <c r="M77" s="261"/>
      <c r="N77" s="261"/>
      <c r="O77" s="261"/>
      <c r="P77" s="261"/>
      <c r="Q77" s="261"/>
      <c r="R77" s="261"/>
      <c r="S77" s="261"/>
      <c r="T77" s="261"/>
      <c r="U77" s="261"/>
      <c r="V77" s="261"/>
      <c r="W77" s="261"/>
      <c r="X77" s="261"/>
      <c r="Y77" s="261"/>
      <c r="Z77" s="261"/>
      <c r="AA77" s="262"/>
    </row>
    <row r="78" spans="1:29" ht="11.25" customHeight="1">
      <c r="D78" s="263"/>
      <c r="E78" s="264"/>
      <c r="F78" s="264"/>
      <c r="G78" s="264"/>
      <c r="H78" s="264"/>
      <c r="I78" s="264"/>
      <c r="J78" s="264"/>
      <c r="K78" s="264"/>
      <c r="L78" s="264"/>
      <c r="M78" s="264"/>
      <c r="N78" s="264"/>
      <c r="O78" s="264"/>
      <c r="P78" s="264"/>
      <c r="Q78" s="264"/>
      <c r="R78" s="264"/>
      <c r="S78" s="264"/>
      <c r="T78" s="264"/>
      <c r="U78" s="264"/>
      <c r="V78" s="264"/>
      <c r="W78" s="264"/>
      <c r="X78" s="264"/>
      <c r="Y78" s="264"/>
      <c r="Z78" s="264"/>
      <c r="AA78" s="265"/>
    </row>
    <row r="79" spans="1:29" ht="13.5">
      <c r="D79" s="296"/>
      <c r="E79" s="297"/>
      <c r="F79" s="297"/>
      <c r="G79" s="297"/>
      <c r="H79" s="297"/>
      <c r="I79" s="297"/>
      <c r="J79" s="297"/>
      <c r="K79" s="297"/>
      <c r="L79" s="297"/>
      <c r="M79" s="297"/>
      <c r="N79" s="297"/>
      <c r="O79" s="297"/>
      <c r="P79" s="297"/>
      <c r="Q79" s="297"/>
      <c r="R79" s="297"/>
      <c r="S79" s="297"/>
      <c r="T79" s="297"/>
      <c r="U79" s="297"/>
      <c r="V79" s="297"/>
      <c r="W79" s="297"/>
      <c r="X79" s="297"/>
      <c r="Y79" s="297"/>
      <c r="Z79" s="297"/>
      <c r="AA79" s="298"/>
    </row>
    <row r="80" spans="1:29" ht="11.25" customHeight="1">
      <c r="D80" s="257" t="s">
        <v>349</v>
      </c>
      <c r="E80" s="258"/>
      <c r="F80" s="258"/>
      <c r="G80" s="258"/>
      <c r="H80" s="258"/>
      <c r="I80" s="258"/>
      <c r="J80" s="258"/>
      <c r="K80" s="258"/>
      <c r="L80" s="258"/>
      <c r="M80" s="258"/>
      <c r="N80" s="258"/>
      <c r="O80" s="258"/>
      <c r="P80" s="258"/>
      <c r="Q80" s="258"/>
      <c r="R80" s="258"/>
      <c r="S80" s="258"/>
      <c r="T80" s="258"/>
      <c r="U80" s="258"/>
      <c r="V80" s="258"/>
      <c r="W80" s="258"/>
      <c r="X80" s="258"/>
      <c r="Y80" s="258"/>
      <c r="Z80" s="258"/>
      <c r="AA80" s="259"/>
    </row>
    <row r="81" spans="4:27" ht="11.25" customHeight="1">
      <c r="D81" s="260"/>
      <c r="E81" s="261"/>
      <c r="F81" s="261"/>
      <c r="G81" s="261"/>
      <c r="H81" s="261"/>
      <c r="I81" s="261"/>
      <c r="J81" s="261"/>
      <c r="K81" s="261"/>
      <c r="L81" s="261"/>
      <c r="M81" s="261"/>
      <c r="N81" s="261"/>
      <c r="O81" s="261"/>
      <c r="P81" s="261"/>
      <c r="Q81" s="261"/>
      <c r="R81" s="261"/>
      <c r="S81" s="261"/>
      <c r="T81" s="261"/>
      <c r="U81" s="261"/>
      <c r="V81" s="261"/>
      <c r="W81" s="261"/>
      <c r="X81" s="261"/>
      <c r="Y81" s="261"/>
      <c r="Z81" s="261"/>
      <c r="AA81" s="262"/>
    </row>
    <row r="82" spans="4:27" ht="11.25" customHeight="1">
      <c r="D82" s="263"/>
      <c r="E82" s="264"/>
      <c r="F82" s="264"/>
      <c r="G82" s="264"/>
      <c r="H82" s="264"/>
      <c r="I82" s="264"/>
      <c r="J82" s="264"/>
      <c r="K82" s="264"/>
      <c r="L82" s="264"/>
      <c r="M82" s="264"/>
      <c r="N82" s="264"/>
      <c r="O82" s="264"/>
      <c r="P82" s="264"/>
      <c r="Q82" s="264"/>
      <c r="R82" s="264"/>
      <c r="S82" s="264"/>
      <c r="T82" s="264"/>
      <c r="U82" s="264"/>
      <c r="V82" s="264"/>
      <c r="W82" s="264"/>
      <c r="X82" s="264"/>
      <c r="Y82" s="264"/>
      <c r="Z82" s="264"/>
      <c r="AA82" s="265"/>
    </row>
    <row r="83" spans="4:27" ht="13.5">
      <c r="D83" s="296"/>
      <c r="E83" s="297"/>
      <c r="F83" s="297"/>
      <c r="G83" s="297"/>
      <c r="H83" s="297"/>
      <c r="I83" s="297"/>
      <c r="J83" s="297"/>
      <c r="K83" s="297"/>
      <c r="L83" s="297"/>
      <c r="M83" s="297"/>
      <c r="N83" s="297"/>
      <c r="O83" s="297"/>
      <c r="P83" s="297"/>
      <c r="Q83" s="297"/>
      <c r="R83" s="297"/>
      <c r="S83" s="297"/>
      <c r="T83" s="297"/>
      <c r="U83" s="297"/>
      <c r="V83" s="297"/>
      <c r="W83" s="297"/>
      <c r="X83" s="297"/>
      <c r="Y83" s="297"/>
      <c r="Z83" s="297"/>
      <c r="AA83" s="298"/>
    </row>
    <row r="84" spans="4:27" ht="11.25" customHeight="1">
      <c r="D84" s="299" t="s">
        <v>265</v>
      </c>
      <c r="E84" s="300"/>
      <c r="F84" s="300"/>
      <c r="G84" s="300"/>
      <c r="H84" s="300"/>
      <c r="I84" s="300"/>
      <c r="J84" s="300"/>
      <c r="K84" s="300"/>
      <c r="L84" s="300"/>
      <c r="M84" s="300"/>
      <c r="N84" s="300"/>
      <c r="O84" s="300"/>
      <c r="P84" s="300"/>
      <c r="Q84" s="300"/>
      <c r="R84" s="300"/>
      <c r="S84" s="300"/>
      <c r="T84" s="300"/>
      <c r="U84" s="300"/>
      <c r="V84" s="300"/>
      <c r="W84" s="300"/>
      <c r="X84" s="300"/>
      <c r="Y84" s="300"/>
      <c r="Z84" s="300"/>
      <c r="AA84" s="301"/>
    </row>
    <row r="85" spans="4:27" ht="11.25" customHeight="1">
      <c r="D85" s="302"/>
      <c r="E85" s="303"/>
      <c r="F85" s="303"/>
      <c r="G85" s="303"/>
      <c r="H85" s="303"/>
      <c r="I85" s="303"/>
      <c r="J85" s="303"/>
      <c r="K85" s="303"/>
      <c r="L85" s="303"/>
      <c r="M85" s="303"/>
      <c r="N85" s="303"/>
      <c r="O85" s="303"/>
      <c r="P85" s="303"/>
      <c r="Q85" s="303"/>
      <c r="R85" s="303"/>
      <c r="S85" s="303"/>
      <c r="T85" s="303"/>
      <c r="U85" s="303"/>
      <c r="V85" s="303"/>
      <c r="W85" s="303"/>
      <c r="X85" s="303"/>
      <c r="Y85" s="303"/>
      <c r="Z85" s="303"/>
      <c r="AA85" s="304"/>
    </row>
    <row r="86" spans="4:27" ht="11.25" customHeight="1">
      <c r="D86" s="302"/>
      <c r="E86" s="303"/>
      <c r="F86" s="303"/>
      <c r="G86" s="303"/>
      <c r="H86" s="303"/>
      <c r="I86" s="303"/>
      <c r="J86" s="303"/>
      <c r="K86" s="303"/>
      <c r="L86" s="303"/>
      <c r="M86" s="303"/>
      <c r="N86" s="303"/>
      <c r="O86" s="303"/>
      <c r="P86" s="303"/>
      <c r="Q86" s="303"/>
      <c r="R86" s="303"/>
      <c r="S86" s="303"/>
      <c r="T86" s="303"/>
      <c r="U86" s="303"/>
      <c r="V86" s="303"/>
      <c r="W86" s="303"/>
      <c r="X86" s="303"/>
      <c r="Y86" s="303"/>
      <c r="Z86" s="303"/>
      <c r="AA86" s="304"/>
    </row>
    <row r="87" spans="4:27">
      <c r="D87" s="344" t="s">
        <v>211</v>
      </c>
      <c r="E87" s="345"/>
      <c r="F87" s="345"/>
      <c r="G87" s="345"/>
      <c r="H87" s="345"/>
      <c r="I87" s="345"/>
      <c r="J87" s="345"/>
      <c r="K87" s="345"/>
      <c r="L87" s="345"/>
      <c r="M87" s="345"/>
      <c r="N87" s="345"/>
      <c r="O87" s="345"/>
      <c r="P87" s="345"/>
      <c r="Q87" s="345"/>
      <c r="R87" s="345"/>
      <c r="S87" s="345"/>
      <c r="T87" s="345"/>
      <c r="U87" s="345"/>
      <c r="V87" s="345"/>
      <c r="W87" s="345"/>
      <c r="X87" s="345"/>
      <c r="Y87" s="345"/>
      <c r="Z87" s="345"/>
      <c r="AA87" s="346"/>
    </row>
    <row r="88" spans="4:27" ht="11.25" customHeight="1">
      <c r="D88" s="302"/>
      <c r="E88" s="303"/>
      <c r="F88" s="303"/>
      <c r="G88" s="303"/>
      <c r="H88" s="303"/>
      <c r="I88" s="303"/>
      <c r="J88" s="303"/>
      <c r="K88" s="303"/>
      <c r="L88" s="303"/>
      <c r="M88" s="303"/>
      <c r="N88" s="303"/>
      <c r="O88" s="303"/>
      <c r="P88" s="303"/>
      <c r="Q88" s="303"/>
      <c r="R88" s="303"/>
      <c r="S88" s="303"/>
      <c r="T88" s="303"/>
      <c r="U88" s="303"/>
      <c r="V88" s="303"/>
      <c r="W88" s="303"/>
      <c r="X88" s="303"/>
      <c r="Y88" s="303"/>
      <c r="Z88" s="303"/>
      <c r="AA88" s="304"/>
    </row>
    <row r="89" spans="4:27" ht="11.25" customHeight="1">
      <c r="D89" s="305"/>
      <c r="E89" s="306"/>
      <c r="F89" s="306"/>
      <c r="G89" s="306"/>
      <c r="H89" s="306"/>
      <c r="I89" s="306"/>
      <c r="J89" s="306"/>
      <c r="K89" s="306"/>
      <c r="L89" s="306"/>
      <c r="M89" s="306"/>
      <c r="N89" s="306"/>
      <c r="O89" s="306"/>
      <c r="P89" s="306"/>
      <c r="Q89" s="306"/>
      <c r="R89" s="306"/>
      <c r="S89" s="306"/>
      <c r="T89" s="306"/>
      <c r="U89" s="306"/>
      <c r="V89" s="306"/>
      <c r="W89" s="306"/>
      <c r="X89" s="306"/>
      <c r="Y89" s="306"/>
      <c r="Z89" s="306"/>
      <c r="AA89" s="307"/>
    </row>
    <row r="90" spans="4:27" ht="11.25" customHeight="1">
      <c r="D90" s="296"/>
      <c r="E90" s="297"/>
      <c r="F90" s="297"/>
      <c r="G90" s="297"/>
      <c r="H90" s="297"/>
      <c r="I90" s="297"/>
      <c r="J90" s="297"/>
      <c r="K90" s="297"/>
      <c r="L90" s="297"/>
      <c r="M90" s="297"/>
      <c r="N90" s="297"/>
      <c r="O90" s="297"/>
      <c r="P90" s="297"/>
      <c r="Q90" s="297"/>
      <c r="R90" s="297"/>
      <c r="S90" s="297"/>
      <c r="T90" s="297"/>
      <c r="U90" s="297"/>
      <c r="V90" s="297"/>
      <c r="W90" s="297"/>
      <c r="X90" s="297"/>
      <c r="Y90" s="297"/>
      <c r="Z90" s="297"/>
      <c r="AA90" s="298"/>
    </row>
    <row r="91" spans="4:27" ht="11.25" customHeight="1">
      <c r="D91" s="308" t="s">
        <v>212</v>
      </c>
      <c r="E91" s="309"/>
      <c r="F91" s="309"/>
      <c r="G91" s="309"/>
      <c r="H91" s="309"/>
      <c r="I91" s="309"/>
      <c r="J91" s="309"/>
      <c r="K91" s="309"/>
      <c r="L91" s="309"/>
      <c r="M91" s="309"/>
      <c r="N91" s="309"/>
      <c r="O91" s="309"/>
      <c r="P91" s="309"/>
      <c r="Q91" s="309"/>
      <c r="R91" s="309"/>
      <c r="S91" s="309"/>
      <c r="T91" s="309"/>
      <c r="U91" s="309"/>
      <c r="V91" s="309"/>
      <c r="W91" s="309"/>
      <c r="X91" s="309"/>
      <c r="Y91" s="309"/>
      <c r="Z91" s="309"/>
      <c r="AA91" s="310"/>
    </row>
    <row r="92" spans="4:27" ht="11.25" customHeight="1">
      <c r="D92" s="311"/>
      <c r="E92" s="312"/>
      <c r="F92" s="312"/>
      <c r="G92" s="312"/>
      <c r="H92" s="312"/>
      <c r="I92" s="312"/>
      <c r="J92" s="312"/>
      <c r="K92" s="312"/>
      <c r="L92" s="312"/>
      <c r="M92" s="312"/>
      <c r="N92" s="312"/>
      <c r="O92" s="312"/>
      <c r="P92" s="312"/>
      <c r="Q92" s="312"/>
      <c r="R92" s="312"/>
      <c r="S92" s="312"/>
      <c r="T92" s="312"/>
      <c r="U92" s="312"/>
      <c r="V92" s="312"/>
      <c r="W92" s="312"/>
      <c r="X92" s="312"/>
      <c r="Y92" s="312"/>
      <c r="Z92" s="312"/>
      <c r="AA92" s="313"/>
    </row>
    <row r="93" spans="4:27" ht="11.25" customHeight="1">
      <c r="D93" s="314"/>
      <c r="E93" s="315"/>
      <c r="F93" s="315"/>
      <c r="G93" s="315"/>
      <c r="H93" s="315"/>
      <c r="I93" s="315"/>
      <c r="J93" s="315"/>
      <c r="K93" s="315"/>
      <c r="L93" s="315"/>
      <c r="M93" s="315"/>
      <c r="N93" s="315"/>
      <c r="O93" s="315"/>
      <c r="P93" s="315"/>
      <c r="Q93" s="315"/>
      <c r="R93" s="315"/>
      <c r="S93" s="315"/>
      <c r="T93" s="315"/>
      <c r="U93" s="315"/>
      <c r="V93" s="315"/>
      <c r="W93" s="315"/>
      <c r="X93" s="315"/>
      <c r="Y93" s="315"/>
      <c r="Z93" s="315"/>
      <c r="AA93" s="316"/>
    </row>
    <row r="94" spans="4:27" ht="11.25" customHeight="1">
      <c r="D94" s="317"/>
      <c r="E94" s="318"/>
      <c r="F94" s="318"/>
      <c r="G94" s="318"/>
      <c r="H94" s="318"/>
      <c r="I94" s="318"/>
      <c r="J94" s="318"/>
      <c r="K94" s="318"/>
      <c r="L94" s="318"/>
      <c r="M94" s="318"/>
      <c r="N94" s="318"/>
      <c r="O94" s="318"/>
      <c r="P94" s="318"/>
      <c r="Q94" s="318"/>
      <c r="R94" s="318"/>
      <c r="S94" s="318"/>
      <c r="T94" s="318"/>
      <c r="U94" s="318"/>
      <c r="V94" s="318"/>
      <c r="W94" s="318"/>
      <c r="X94" s="318"/>
      <c r="Y94" s="318"/>
      <c r="Z94" s="318"/>
      <c r="AA94" s="319"/>
    </row>
    <row r="95" spans="4:27">
      <c r="D95" s="299" t="s">
        <v>266</v>
      </c>
      <c r="E95" s="300"/>
      <c r="F95" s="300"/>
      <c r="G95" s="300"/>
      <c r="H95" s="300"/>
      <c r="I95" s="300"/>
      <c r="J95" s="300"/>
      <c r="K95" s="300"/>
      <c r="L95" s="300"/>
      <c r="M95" s="300"/>
      <c r="N95" s="300"/>
      <c r="O95" s="300"/>
      <c r="P95" s="300"/>
      <c r="Q95" s="300"/>
      <c r="R95" s="300"/>
      <c r="S95" s="300"/>
      <c r="T95" s="300"/>
      <c r="U95" s="300"/>
      <c r="V95" s="300"/>
      <c r="W95" s="300"/>
      <c r="X95" s="300"/>
      <c r="Y95" s="300"/>
      <c r="Z95" s="300"/>
      <c r="AA95" s="301"/>
    </row>
    <row r="96" spans="4:27" ht="11.25" customHeight="1">
      <c r="D96" s="302"/>
      <c r="E96" s="303"/>
      <c r="F96" s="303"/>
      <c r="G96" s="303"/>
      <c r="H96" s="303"/>
      <c r="I96" s="303"/>
      <c r="J96" s="303"/>
      <c r="K96" s="303"/>
      <c r="L96" s="303"/>
      <c r="M96" s="303"/>
      <c r="N96" s="303"/>
      <c r="O96" s="303"/>
      <c r="P96" s="303"/>
      <c r="Q96" s="303"/>
      <c r="R96" s="303"/>
      <c r="S96" s="303"/>
      <c r="T96" s="303"/>
      <c r="U96" s="303"/>
      <c r="V96" s="303"/>
      <c r="W96" s="303"/>
      <c r="X96" s="303"/>
      <c r="Y96" s="303"/>
      <c r="Z96" s="303"/>
      <c r="AA96" s="304"/>
    </row>
    <row r="97" spans="4:27" ht="11.25" customHeight="1">
      <c r="D97" s="305"/>
      <c r="E97" s="306"/>
      <c r="F97" s="306"/>
      <c r="G97" s="306"/>
      <c r="H97" s="306"/>
      <c r="I97" s="306"/>
      <c r="J97" s="306"/>
      <c r="K97" s="306"/>
      <c r="L97" s="306"/>
      <c r="M97" s="306"/>
      <c r="N97" s="306"/>
      <c r="O97" s="306"/>
      <c r="P97" s="306"/>
      <c r="Q97" s="306"/>
      <c r="R97" s="306"/>
      <c r="S97" s="306"/>
      <c r="T97" s="306"/>
      <c r="U97" s="306"/>
      <c r="V97" s="306"/>
      <c r="W97" s="306"/>
      <c r="X97" s="306"/>
      <c r="Y97" s="306"/>
      <c r="Z97" s="306"/>
      <c r="AA97" s="307"/>
    </row>
    <row r="98" spans="4:27" ht="11.25" customHeight="1">
      <c r="D98" s="296"/>
      <c r="E98" s="297"/>
      <c r="F98" s="297"/>
      <c r="G98" s="297"/>
      <c r="H98" s="297"/>
      <c r="I98" s="297"/>
      <c r="J98" s="297"/>
      <c r="K98" s="297"/>
      <c r="L98" s="297"/>
      <c r="M98" s="297"/>
      <c r="N98" s="297"/>
      <c r="O98" s="297"/>
      <c r="P98" s="297"/>
      <c r="Q98" s="297"/>
      <c r="R98" s="297"/>
      <c r="S98" s="297"/>
      <c r="T98" s="297"/>
      <c r="U98" s="297"/>
      <c r="V98" s="297"/>
      <c r="W98" s="297"/>
      <c r="X98" s="297"/>
      <c r="Y98" s="297"/>
      <c r="Z98" s="297"/>
      <c r="AA98" s="298"/>
    </row>
    <row r="99" spans="4:27">
      <c r="D99" s="329" t="s">
        <v>213</v>
      </c>
      <c r="E99" s="330"/>
      <c r="F99" s="330"/>
      <c r="G99" s="330"/>
      <c r="H99" s="330"/>
      <c r="I99" s="330"/>
      <c r="J99" s="330"/>
      <c r="K99" s="330"/>
      <c r="L99" s="330"/>
      <c r="M99" s="330"/>
      <c r="N99" s="330"/>
      <c r="O99" s="330"/>
      <c r="P99" s="330"/>
      <c r="Q99" s="330"/>
      <c r="R99" s="330"/>
      <c r="S99" s="330"/>
      <c r="T99" s="330"/>
      <c r="U99" s="330"/>
      <c r="V99" s="330"/>
      <c r="W99" s="330"/>
      <c r="X99" s="330"/>
      <c r="Y99" s="330"/>
      <c r="Z99" s="330"/>
      <c r="AA99" s="331"/>
    </row>
    <row r="100" spans="4:27" ht="11.25" customHeight="1">
      <c r="D100" s="332"/>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4"/>
    </row>
    <row r="101" spans="4:27" ht="11.25" customHeight="1">
      <c r="D101" s="335"/>
      <c r="E101" s="336"/>
      <c r="F101" s="336"/>
      <c r="G101" s="336"/>
      <c r="H101" s="336"/>
      <c r="I101" s="336"/>
      <c r="J101" s="336"/>
      <c r="K101" s="336"/>
      <c r="L101" s="336"/>
      <c r="M101" s="336"/>
      <c r="N101" s="336"/>
      <c r="O101" s="336"/>
      <c r="P101" s="336"/>
      <c r="Q101" s="336"/>
      <c r="R101" s="336"/>
      <c r="S101" s="336"/>
      <c r="T101" s="336"/>
      <c r="U101" s="336"/>
      <c r="V101" s="336"/>
      <c r="W101" s="336"/>
      <c r="X101" s="336"/>
      <c r="Y101" s="336"/>
      <c r="Z101" s="336"/>
      <c r="AA101" s="337"/>
    </row>
    <row r="102" spans="4:27" ht="11.25" customHeight="1">
      <c r="D102" s="296"/>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8"/>
    </row>
    <row r="103" spans="4:27">
      <c r="D103" s="329" t="s">
        <v>214</v>
      </c>
      <c r="E103" s="330"/>
      <c r="F103" s="330"/>
      <c r="G103" s="330"/>
      <c r="H103" s="330"/>
      <c r="I103" s="330"/>
      <c r="J103" s="330"/>
      <c r="K103" s="330"/>
      <c r="L103" s="330"/>
      <c r="M103" s="330"/>
      <c r="N103" s="330"/>
      <c r="O103" s="330"/>
      <c r="P103" s="330"/>
      <c r="Q103" s="330"/>
      <c r="R103" s="330"/>
      <c r="S103" s="330"/>
      <c r="T103" s="330"/>
      <c r="U103" s="330"/>
      <c r="V103" s="330"/>
      <c r="W103" s="330"/>
      <c r="X103" s="330"/>
      <c r="Y103" s="330"/>
      <c r="Z103" s="330"/>
      <c r="AA103" s="331"/>
    </row>
    <row r="104" spans="4:27" ht="11.25" customHeight="1">
      <c r="D104" s="332"/>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4"/>
    </row>
    <row r="105" spans="4:27" ht="11.25" customHeight="1">
      <c r="D105" s="335"/>
      <c r="E105" s="336"/>
      <c r="F105" s="336"/>
      <c r="G105" s="336"/>
      <c r="H105" s="336"/>
      <c r="I105" s="336"/>
      <c r="J105" s="336"/>
      <c r="K105" s="336"/>
      <c r="L105" s="336"/>
      <c r="M105" s="336"/>
      <c r="N105" s="336"/>
      <c r="O105" s="336"/>
      <c r="P105" s="336"/>
      <c r="Q105" s="336"/>
      <c r="R105" s="336"/>
      <c r="S105" s="336"/>
      <c r="T105" s="336"/>
      <c r="U105" s="336"/>
      <c r="V105" s="336"/>
      <c r="W105" s="336"/>
      <c r="X105" s="336"/>
      <c r="Y105" s="336"/>
      <c r="Z105" s="336"/>
      <c r="AA105" s="337"/>
    </row>
    <row r="106" spans="4:27" ht="11.25" customHeight="1">
      <c r="D106" s="317"/>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9"/>
    </row>
    <row r="107" spans="4:27">
      <c r="D107" s="299" t="s">
        <v>180</v>
      </c>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1"/>
    </row>
    <row r="108" spans="4:27" ht="11.25" customHeight="1">
      <c r="D108" s="302"/>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4"/>
    </row>
    <row r="109" spans="4:27" ht="11.25" customHeight="1">
      <c r="D109" s="305"/>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7"/>
    </row>
    <row r="110" spans="4:27" ht="11.25" customHeight="1">
      <c r="D110" s="296"/>
      <c r="E110" s="297"/>
      <c r="F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8"/>
    </row>
    <row r="111" spans="4:27">
      <c r="D111" s="329" t="s">
        <v>301</v>
      </c>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1"/>
    </row>
    <row r="112" spans="4:27" ht="11.25" customHeight="1">
      <c r="D112" s="332"/>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4"/>
    </row>
    <row r="113" spans="4:27" ht="11.25" customHeight="1">
      <c r="D113" s="335"/>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7"/>
    </row>
    <row r="114" spans="4:27" ht="13.5" customHeight="1">
      <c r="D114" s="296"/>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8"/>
    </row>
    <row r="115" spans="4:27" ht="11.25" customHeight="1">
      <c r="D115" s="308"/>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10"/>
    </row>
    <row r="116" spans="4:27" ht="11.25" customHeight="1">
      <c r="D116" s="311"/>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3"/>
    </row>
    <row r="117" spans="4:27">
      <c r="D117" s="314"/>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6"/>
    </row>
    <row r="118" spans="4:27" ht="13.5">
      <c r="D118" s="296"/>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8"/>
    </row>
    <row r="119" spans="4:27">
      <c r="D119" s="329"/>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1"/>
    </row>
    <row r="120" spans="4:27">
      <c r="D120" s="332"/>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4"/>
    </row>
    <row r="121" spans="4:27">
      <c r="D121" s="335"/>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7"/>
    </row>
    <row r="122" spans="4:27" ht="13.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8"/>
    </row>
    <row r="123" spans="4:27">
      <c r="D123" s="329"/>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1"/>
    </row>
    <row r="124" spans="4:27">
      <c r="D124" s="332"/>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4"/>
    </row>
    <row r="125" spans="4:27">
      <c r="D125" s="335"/>
      <c r="E125" s="336"/>
      <c r="F125" s="336"/>
      <c r="G125" s="336"/>
      <c r="H125" s="336"/>
      <c r="I125" s="336"/>
      <c r="J125" s="336"/>
      <c r="K125" s="336"/>
      <c r="L125" s="336"/>
      <c r="M125" s="336"/>
      <c r="N125" s="336"/>
      <c r="O125" s="336"/>
      <c r="P125" s="336"/>
      <c r="Q125" s="336"/>
      <c r="R125" s="336"/>
      <c r="S125" s="336"/>
      <c r="T125" s="336"/>
      <c r="U125" s="336"/>
      <c r="V125" s="336"/>
      <c r="W125" s="336"/>
      <c r="X125" s="336"/>
      <c r="Y125" s="336"/>
      <c r="Z125" s="336"/>
      <c r="AA125" s="337"/>
    </row>
    <row r="126" spans="4:27" ht="13.5">
      <c r="D126" s="296"/>
      <c r="E126" s="297"/>
      <c r="F126" s="297"/>
      <c r="G126" s="297"/>
      <c r="H126" s="297"/>
      <c r="I126" s="297"/>
      <c r="J126" s="297"/>
      <c r="K126" s="297"/>
      <c r="L126" s="297"/>
      <c r="M126" s="297"/>
      <c r="N126" s="297"/>
      <c r="O126" s="297"/>
      <c r="P126" s="297"/>
      <c r="Q126" s="297"/>
      <c r="R126" s="297"/>
      <c r="S126" s="297"/>
      <c r="T126" s="297"/>
      <c r="U126" s="297"/>
      <c r="V126" s="297"/>
      <c r="W126" s="297"/>
      <c r="X126" s="297"/>
      <c r="Y126" s="297"/>
      <c r="Z126" s="297"/>
      <c r="AA126" s="298"/>
    </row>
    <row r="127" spans="4:27">
      <c r="D127" s="329"/>
      <c r="E127" s="330"/>
      <c r="F127" s="330"/>
      <c r="G127" s="330"/>
      <c r="H127" s="330"/>
      <c r="I127" s="330"/>
      <c r="J127" s="330"/>
      <c r="K127" s="330"/>
      <c r="L127" s="330"/>
      <c r="M127" s="330"/>
      <c r="N127" s="330"/>
      <c r="O127" s="330"/>
      <c r="P127" s="330"/>
      <c r="Q127" s="330"/>
      <c r="R127" s="330"/>
      <c r="S127" s="330"/>
      <c r="T127" s="330"/>
      <c r="U127" s="330"/>
      <c r="V127" s="330"/>
      <c r="W127" s="330"/>
      <c r="X127" s="330"/>
      <c r="Y127" s="330"/>
      <c r="Z127" s="330"/>
      <c r="AA127" s="331"/>
    </row>
    <row r="128" spans="4:27">
      <c r="D128" s="332"/>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4"/>
    </row>
    <row r="129" spans="4:27">
      <c r="D129" s="335"/>
      <c r="E129" s="336"/>
      <c r="F129" s="336"/>
      <c r="G129" s="336"/>
      <c r="H129" s="336"/>
      <c r="I129" s="336"/>
      <c r="J129" s="336"/>
      <c r="K129" s="336"/>
      <c r="L129" s="336"/>
      <c r="M129" s="336"/>
      <c r="N129" s="336"/>
      <c r="O129" s="336"/>
      <c r="P129" s="336"/>
      <c r="Q129" s="336"/>
      <c r="R129" s="336"/>
      <c r="S129" s="336"/>
      <c r="T129" s="336"/>
      <c r="U129" s="336"/>
      <c r="V129" s="336"/>
      <c r="W129" s="336"/>
      <c r="X129" s="336"/>
      <c r="Y129" s="336"/>
      <c r="Z129" s="336"/>
      <c r="AA129" s="337"/>
    </row>
    <row r="130" spans="4:27" ht="13.5">
      <c r="D130" s="296"/>
      <c r="E130" s="297"/>
      <c r="F130" s="297"/>
      <c r="G130" s="297"/>
      <c r="H130" s="297"/>
      <c r="I130" s="297"/>
      <c r="J130" s="297"/>
      <c r="K130" s="297"/>
      <c r="L130" s="297"/>
      <c r="M130" s="297"/>
      <c r="N130" s="297"/>
      <c r="O130" s="297"/>
      <c r="P130" s="297"/>
      <c r="Q130" s="297"/>
      <c r="R130" s="297"/>
      <c r="S130" s="297"/>
      <c r="T130" s="297"/>
      <c r="U130" s="297"/>
      <c r="V130" s="297"/>
      <c r="W130" s="297"/>
      <c r="X130" s="297"/>
      <c r="Y130" s="297"/>
      <c r="Z130" s="297"/>
      <c r="AA130" s="298"/>
    </row>
    <row r="131" spans="4:27">
      <c r="D131" s="329"/>
      <c r="E131" s="330"/>
      <c r="F131" s="330"/>
      <c r="G131" s="330"/>
      <c r="H131" s="330"/>
      <c r="I131" s="330"/>
      <c r="J131" s="330"/>
      <c r="K131" s="330"/>
      <c r="L131" s="330"/>
      <c r="M131" s="330"/>
      <c r="N131" s="330"/>
      <c r="O131" s="330"/>
      <c r="P131" s="330"/>
      <c r="Q131" s="330"/>
      <c r="R131" s="330"/>
      <c r="S131" s="330"/>
      <c r="T131" s="330"/>
      <c r="U131" s="330"/>
      <c r="V131" s="330"/>
      <c r="W131" s="330"/>
      <c r="X131" s="330"/>
      <c r="Y131" s="330"/>
      <c r="Z131" s="330"/>
      <c r="AA131" s="331"/>
    </row>
    <row r="132" spans="4:27">
      <c r="D132" s="332"/>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4"/>
    </row>
    <row r="133" spans="4:27">
      <c r="D133" s="335"/>
      <c r="E133" s="336"/>
      <c r="F133" s="336"/>
      <c r="G133" s="336"/>
      <c r="H133" s="336"/>
      <c r="I133" s="336"/>
      <c r="J133" s="336"/>
      <c r="K133" s="336"/>
      <c r="L133" s="336"/>
      <c r="M133" s="336"/>
      <c r="N133" s="336"/>
      <c r="O133" s="336"/>
      <c r="P133" s="336"/>
      <c r="Q133" s="336"/>
      <c r="R133" s="336"/>
      <c r="S133" s="336"/>
      <c r="T133" s="336"/>
      <c r="U133" s="336"/>
      <c r="V133" s="336"/>
      <c r="W133" s="336"/>
      <c r="X133" s="336"/>
      <c r="Y133" s="336"/>
      <c r="Z133" s="336"/>
      <c r="AA133" s="337"/>
    </row>
    <row r="134" spans="4:27" ht="13.5">
      <c r="D134" s="296"/>
      <c r="E134" s="297"/>
      <c r="F134" s="297"/>
      <c r="G134" s="297"/>
      <c r="H134" s="297"/>
      <c r="I134" s="297"/>
      <c r="J134" s="297"/>
      <c r="K134" s="297"/>
      <c r="L134" s="297"/>
      <c r="M134" s="297"/>
      <c r="N134" s="297"/>
      <c r="O134" s="297"/>
      <c r="P134" s="297"/>
      <c r="Q134" s="297"/>
      <c r="R134" s="297"/>
      <c r="S134" s="297"/>
      <c r="T134" s="297"/>
      <c r="U134" s="297"/>
      <c r="V134" s="297"/>
      <c r="W134" s="297"/>
      <c r="X134" s="297"/>
      <c r="Y134" s="297"/>
      <c r="Z134" s="297"/>
      <c r="AA134" s="298"/>
    </row>
    <row r="135" spans="4:27" ht="11.25" customHeight="1">
      <c r="D135" s="329"/>
      <c r="E135" s="330"/>
      <c r="F135" s="330"/>
      <c r="G135" s="330"/>
      <c r="H135" s="330"/>
      <c r="I135" s="330"/>
      <c r="J135" s="330"/>
      <c r="K135" s="330"/>
      <c r="L135" s="330"/>
      <c r="M135" s="330"/>
      <c r="N135" s="330"/>
      <c r="O135" s="330"/>
      <c r="P135" s="330"/>
      <c r="Q135" s="330"/>
      <c r="R135" s="330"/>
      <c r="S135" s="330"/>
      <c r="T135" s="330"/>
      <c r="U135" s="330"/>
      <c r="V135" s="330"/>
      <c r="W135" s="330"/>
      <c r="X135" s="330"/>
      <c r="Y135" s="330"/>
      <c r="Z135" s="330"/>
      <c r="AA135" s="331"/>
    </row>
    <row r="136" spans="4:27" ht="11.25" customHeight="1">
      <c r="D136" s="332"/>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4"/>
    </row>
    <row r="137" spans="4:27" ht="11.25" customHeight="1">
      <c r="D137" s="335"/>
      <c r="E137" s="336"/>
      <c r="F137" s="336"/>
      <c r="G137" s="336"/>
      <c r="H137" s="336"/>
      <c r="I137" s="336"/>
      <c r="J137" s="336"/>
      <c r="K137" s="336"/>
      <c r="L137" s="336"/>
      <c r="M137" s="336"/>
      <c r="N137" s="336"/>
      <c r="O137" s="336"/>
      <c r="P137" s="336"/>
      <c r="Q137" s="336"/>
      <c r="R137" s="336"/>
      <c r="S137" s="336"/>
      <c r="T137" s="336"/>
      <c r="U137" s="336"/>
      <c r="V137" s="336"/>
      <c r="W137" s="336"/>
      <c r="X137" s="336"/>
      <c r="Y137" s="336"/>
      <c r="Z137" s="336"/>
      <c r="AA137" s="337"/>
    </row>
    <row r="138" spans="4:27" ht="13.5">
      <c r="D138" s="317"/>
      <c r="E138" s="318"/>
      <c r="F138" s="318"/>
      <c r="G138" s="318"/>
      <c r="H138" s="318"/>
      <c r="I138" s="318"/>
      <c r="J138" s="318"/>
      <c r="K138" s="318"/>
      <c r="L138" s="318"/>
      <c r="M138" s="318"/>
      <c r="N138" s="318"/>
      <c r="O138" s="318"/>
      <c r="P138" s="318"/>
      <c r="Q138" s="318"/>
      <c r="R138" s="318"/>
      <c r="S138" s="318"/>
      <c r="T138" s="318"/>
      <c r="U138" s="318"/>
      <c r="V138" s="318"/>
      <c r="W138" s="318"/>
      <c r="X138" s="318"/>
      <c r="Y138" s="318"/>
      <c r="Z138" s="318"/>
      <c r="AA138" s="319"/>
    </row>
    <row r="139" spans="4:27">
      <c r="D139" s="338"/>
      <c r="E139" s="339"/>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40"/>
    </row>
    <row r="140" spans="4:27">
      <c r="D140" s="332"/>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4"/>
    </row>
    <row r="141" spans="4:27">
      <c r="D141" s="341"/>
      <c r="E141" s="342"/>
      <c r="F141" s="342"/>
      <c r="G141" s="342"/>
      <c r="H141" s="342"/>
      <c r="I141" s="342"/>
      <c r="J141" s="342"/>
      <c r="K141" s="342"/>
      <c r="L141" s="342"/>
      <c r="M141" s="342"/>
      <c r="N141" s="342"/>
      <c r="O141" s="342"/>
      <c r="P141" s="342"/>
      <c r="Q141" s="342"/>
      <c r="R141" s="342"/>
      <c r="S141" s="342"/>
      <c r="T141" s="342"/>
      <c r="U141" s="342"/>
      <c r="V141" s="342"/>
      <c r="W141" s="342"/>
      <c r="X141" s="342"/>
      <c r="Y141" s="342"/>
      <c r="Z141" s="342"/>
      <c r="AA141" s="343"/>
    </row>
    <row r="142" spans="4:27">
      <c r="D142" s="30" t="s">
        <v>93</v>
      </c>
      <c r="E142" s="31" t="s">
        <v>93</v>
      </c>
      <c r="F142" s="31" t="s">
        <v>93</v>
      </c>
      <c r="G142" s="31" t="s">
        <v>93</v>
      </c>
      <c r="H142" s="31" t="s">
        <v>93</v>
      </c>
      <c r="I142" s="31" t="s">
        <v>93</v>
      </c>
      <c r="J142" s="31" t="s">
        <v>93</v>
      </c>
      <c r="K142" s="31" t="s">
        <v>93</v>
      </c>
      <c r="L142" s="31" t="s">
        <v>93</v>
      </c>
      <c r="M142" s="31" t="s">
        <v>93</v>
      </c>
      <c r="N142" s="31" t="s">
        <v>93</v>
      </c>
      <c r="O142" s="31" t="s">
        <v>93</v>
      </c>
      <c r="P142" s="31" t="s">
        <v>93</v>
      </c>
      <c r="Q142" s="31" t="s">
        <v>93</v>
      </c>
      <c r="R142" s="31" t="s">
        <v>93</v>
      </c>
      <c r="S142" s="31" t="s">
        <v>93</v>
      </c>
      <c r="T142" s="31" t="s">
        <v>93</v>
      </c>
      <c r="U142" s="31" t="s">
        <v>93</v>
      </c>
      <c r="V142" s="31" t="s">
        <v>93</v>
      </c>
      <c r="W142" s="31" t="s">
        <v>93</v>
      </c>
      <c r="X142" s="31" t="s">
        <v>93</v>
      </c>
      <c r="Y142" s="31" t="s">
        <v>93</v>
      </c>
      <c r="Z142" s="31" t="s">
        <v>93</v>
      </c>
      <c r="AA142" s="32" t="s">
        <v>93</v>
      </c>
    </row>
  </sheetData>
  <mergeCells count="169">
    <mergeCell ref="D131:AA133"/>
    <mergeCell ref="D134:AA134"/>
    <mergeCell ref="D135:AA137"/>
    <mergeCell ref="D138:AA138"/>
    <mergeCell ref="D139:AA141"/>
    <mergeCell ref="D119:AA121"/>
    <mergeCell ref="D122:AA122"/>
    <mergeCell ref="D123:AA125"/>
    <mergeCell ref="D126:AA126"/>
    <mergeCell ref="D127:AA129"/>
    <mergeCell ref="D130:AA130"/>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83:AA83"/>
    <mergeCell ref="D84:AA86"/>
    <mergeCell ref="D87:AA89"/>
    <mergeCell ref="D90:AA90"/>
    <mergeCell ref="D91:AA93"/>
    <mergeCell ref="D94:AA94"/>
    <mergeCell ref="D62:AA64"/>
    <mergeCell ref="D65:AA65"/>
    <mergeCell ref="D66:AA68"/>
    <mergeCell ref="D76:AA78"/>
    <mergeCell ref="D79:AA79"/>
    <mergeCell ref="D80:AA82"/>
    <mergeCell ref="D50:AA52"/>
    <mergeCell ref="D53:AA53"/>
    <mergeCell ref="D54:AA56"/>
    <mergeCell ref="D57:AA57"/>
    <mergeCell ref="D58:AA60"/>
    <mergeCell ref="D61:AA61"/>
    <mergeCell ref="D38:AA40"/>
    <mergeCell ref="D41:AA41"/>
    <mergeCell ref="D42:AA44"/>
    <mergeCell ref="D45:AA45"/>
    <mergeCell ref="D46:AA48"/>
    <mergeCell ref="D49:AA49"/>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Y16:Y17"/>
    <mergeCell ref="Z16:Z17"/>
    <mergeCell ref="AA16:AA17"/>
    <mergeCell ref="M16:M17"/>
    <mergeCell ref="N16:N17"/>
    <mergeCell ref="O16:O17"/>
    <mergeCell ref="P16:R17"/>
    <mergeCell ref="S16:T17"/>
    <mergeCell ref="U16:U17"/>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4:Y15"/>
    <mergeCell ref="Z14:Z15"/>
    <mergeCell ref="AA14:AA15"/>
    <mergeCell ref="M14:M15"/>
    <mergeCell ref="N14:N15"/>
    <mergeCell ref="O14:O15"/>
    <mergeCell ref="P14:R15"/>
    <mergeCell ref="S14:T15"/>
    <mergeCell ref="U14:U15"/>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P10:S11"/>
    <mergeCell ref="T10:W11"/>
    <mergeCell ref="E4:I4"/>
    <mergeCell ref="D5:F6"/>
    <mergeCell ref="G5:O6"/>
    <mergeCell ref="P5:S6"/>
    <mergeCell ref="T5:AA6"/>
    <mergeCell ref="D7:F8"/>
    <mergeCell ref="G7:O8"/>
    <mergeCell ref="P7:S8"/>
    <mergeCell ref="T7:AA8"/>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36"/>
  </sheetPr>
  <dimension ref="A1:AI142"/>
  <sheetViews>
    <sheetView showRuler="0" view="pageBreakPreview" topLeftCell="A94" zoomScaleNormal="100" zoomScaleSheetLayoutView="100" workbookViewId="0">
      <selection activeCell="D58" sqref="D58:AA60"/>
    </sheetView>
  </sheetViews>
  <sheetFormatPr defaultRowHeight="11.25"/>
  <cols>
    <col min="1" max="5" width="3.375" style="12" customWidth="1"/>
    <col min="6" max="6" width="3.25" style="12" customWidth="1"/>
    <col min="7" max="28" width="3.375" style="12" customWidth="1"/>
    <col min="29" max="33" width="3.625" style="12" customWidth="1"/>
    <col min="34" max="16384" width="9" style="12"/>
  </cols>
  <sheetData>
    <row r="1" spans="1:35" ht="14.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row>
    <row r="2" spans="1:35" ht="14.25"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5" ht="14.2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35" ht="14.25" customHeight="1">
      <c r="A4" s="11"/>
      <c r="B4" s="11"/>
      <c r="C4" s="11"/>
      <c r="D4" s="13"/>
      <c r="E4" s="146" t="s">
        <v>126</v>
      </c>
      <c r="F4" s="146"/>
      <c r="G4" s="146"/>
      <c r="H4" s="146"/>
      <c r="I4" s="146"/>
      <c r="J4" s="13"/>
      <c r="K4" s="13"/>
      <c r="L4" s="13"/>
      <c r="M4" s="13"/>
      <c r="N4" s="13"/>
      <c r="O4" s="13"/>
      <c r="P4" s="13"/>
      <c r="Q4" s="13"/>
      <c r="R4" s="13"/>
      <c r="S4" s="13"/>
      <c r="T4" s="13"/>
      <c r="U4" s="13"/>
      <c r="V4" s="13"/>
      <c r="W4" s="13"/>
      <c r="X4" s="13"/>
      <c r="Y4" s="13"/>
      <c r="Z4" s="13"/>
      <c r="AA4" s="13"/>
      <c r="AB4" s="11"/>
      <c r="AC4" s="11"/>
    </row>
    <row r="5" spans="1:35" ht="13.5" customHeight="1">
      <c r="A5" s="11"/>
      <c r="B5" s="11"/>
      <c r="C5" s="11"/>
      <c r="D5" s="147" t="s">
        <v>127</v>
      </c>
      <c r="E5" s="148"/>
      <c r="F5" s="148"/>
      <c r="G5" s="150" t="s">
        <v>421</v>
      </c>
      <c r="H5" s="151"/>
      <c r="I5" s="151"/>
      <c r="J5" s="151"/>
      <c r="K5" s="151"/>
      <c r="L5" s="151"/>
      <c r="M5" s="151"/>
      <c r="N5" s="151"/>
      <c r="O5" s="152"/>
      <c r="P5" s="156" t="s">
        <v>128</v>
      </c>
      <c r="Q5" s="148"/>
      <c r="R5" s="148"/>
      <c r="S5" s="148"/>
      <c r="T5" s="157"/>
      <c r="U5" s="158"/>
      <c r="V5" s="158"/>
      <c r="W5" s="158"/>
      <c r="X5" s="158"/>
      <c r="Y5" s="158"/>
      <c r="Z5" s="158"/>
      <c r="AA5" s="159"/>
      <c r="AB5" s="11"/>
      <c r="AC5" s="11"/>
    </row>
    <row r="6" spans="1:35" ht="13.5" customHeight="1">
      <c r="A6" s="11"/>
      <c r="B6" s="11"/>
      <c r="C6" s="11"/>
      <c r="D6" s="149"/>
      <c r="E6" s="145"/>
      <c r="F6" s="145"/>
      <c r="G6" s="153"/>
      <c r="H6" s="154"/>
      <c r="I6" s="154"/>
      <c r="J6" s="154"/>
      <c r="K6" s="154"/>
      <c r="L6" s="154"/>
      <c r="M6" s="154"/>
      <c r="N6" s="154"/>
      <c r="O6" s="155"/>
      <c r="P6" s="145"/>
      <c r="Q6" s="145"/>
      <c r="R6" s="145"/>
      <c r="S6" s="145"/>
      <c r="T6" s="160"/>
      <c r="U6" s="160"/>
      <c r="V6" s="160"/>
      <c r="W6" s="160"/>
      <c r="X6" s="160"/>
      <c r="Y6" s="160"/>
      <c r="Z6" s="160"/>
      <c r="AA6" s="161"/>
      <c r="AB6" s="11"/>
      <c r="AC6" s="11"/>
    </row>
    <row r="7" spans="1:35" ht="13.5" customHeight="1">
      <c r="A7" s="11"/>
      <c r="B7" s="11"/>
      <c r="C7" s="11"/>
      <c r="D7" s="149" t="s">
        <v>129</v>
      </c>
      <c r="E7" s="145"/>
      <c r="F7" s="145"/>
      <c r="G7" s="162" t="s">
        <v>393</v>
      </c>
      <c r="H7" s="163"/>
      <c r="I7" s="163"/>
      <c r="J7" s="163"/>
      <c r="K7" s="163"/>
      <c r="L7" s="163"/>
      <c r="M7" s="163"/>
      <c r="N7" s="163"/>
      <c r="O7" s="164"/>
      <c r="P7" s="165" t="s">
        <v>130</v>
      </c>
      <c r="Q7" s="165"/>
      <c r="R7" s="165"/>
      <c r="S7" s="165"/>
      <c r="T7" s="145" t="s">
        <v>131</v>
      </c>
      <c r="U7" s="166"/>
      <c r="V7" s="166"/>
      <c r="W7" s="166"/>
      <c r="X7" s="166"/>
      <c r="Y7" s="166"/>
      <c r="Z7" s="166"/>
      <c r="AA7" s="167"/>
      <c r="AB7" s="11"/>
      <c r="AC7" s="11"/>
    </row>
    <row r="8" spans="1:35" ht="13.5" customHeight="1">
      <c r="A8" s="11"/>
      <c r="B8" s="11"/>
      <c r="C8" s="11"/>
      <c r="D8" s="149"/>
      <c r="E8" s="145"/>
      <c r="F8" s="145"/>
      <c r="G8" s="153"/>
      <c r="H8" s="154"/>
      <c r="I8" s="154"/>
      <c r="J8" s="154"/>
      <c r="K8" s="154"/>
      <c r="L8" s="154"/>
      <c r="M8" s="154"/>
      <c r="N8" s="154"/>
      <c r="O8" s="155"/>
      <c r="P8" s="165"/>
      <c r="Q8" s="165"/>
      <c r="R8" s="165"/>
      <c r="S8" s="165"/>
      <c r="T8" s="166"/>
      <c r="U8" s="166"/>
      <c r="V8" s="166"/>
      <c r="W8" s="166"/>
      <c r="X8" s="166"/>
      <c r="Y8" s="166"/>
      <c r="Z8" s="166"/>
      <c r="AA8" s="167"/>
      <c r="AB8" s="11"/>
      <c r="AC8" s="11"/>
      <c r="AI8" s="12" t="s">
        <v>396</v>
      </c>
    </row>
    <row r="9" spans="1:35" ht="13.5" customHeight="1">
      <c r="A9" s="11"/>
      <c r="B9" s="11"/>
      <c r="C9" s="11"/>
      <c r="D9" s="149" t="s">
        <v>132</v>
      </c>
      <c r="E9" s="145"/>
      <c r="F9" s="145"/>
      <c r="G9" s="145"/>
      <c r="H9" s="180" t="s">
        <v>339</v>
      </c>
      <c r="I9" s="180"/>
      <c r="J9" s="180"/>
      <c r="K9" s="180"/>
      <c r="L9" s="180" t="s">
        <v>339</v>
      </c>
      <c r="M9" s="180"/>
      <c r="N9" s="180"/>
      <c r="O9" s="180"/>
      <c r="P9" s="180" t="s">
        <v>339</v>
      </c>
      <c r="Q9" s="180"/>
      <c r="R9" s="180"/>
      <c r="S9" s="180"/>
      <c r="T9" s="180" t="s">
        <v>339</v>
      </c>
      <c r="U9" s="180"/>
      <c r="V9" s="180"/>
      <c r="W9" s="180"/>
      <c r="X9" s="180" t="s">
        <v>339</v>
      </c>
      <c r="Y9" s="180"/>
      <c r="Z9" s="180"/>
      <c r="AA9" s="181"/>
      <c r="AB9" s="11"/>
      <c r="AC9" s="11"/>
    </row>
    <row r="10" spans="1:35" ht="13.5" customHeight="1">
      <c r="A10" s="11"/>
      <c r="B10" s="11"/>
      <c r="C10" s="11"/>
      <c r="D10" s="149"/>
      <c r="E10" s="145"/>
      <c r="F10" s="145"/>
      <c r="G10" s="145"/>
      <c r="H10" s="144" t="s">
        <v>340</v>
      </c>
      <c r="I10" s="144"/>
      <c r="J10" s="144"/>
      <c r="K10" s="144"/>
      <c r="L10" s="144" t="s">
        <v>315</v>
      </c>
      <c r="M10" s="144"/>
      <c r="N10" s="144"/>
      <c r="O10" s="144"/>
      <c r="P10" s="144" t="s">
        <v>316</v>
      </c>
      <c r="Q10" s="144"/>
      <c r="R10" s="144"/>
      <c r="S10" s="144"/>
      <c r="T10" s="144" t="s">
        <v>317</v>
      </c>
      <c r="U10" s="144"/>
      <c r="V10" s="144"/>
      <c r="W10" s="144"/>
      <c r="X10" s="144" t="s">
        <v>318</v>
      </c>
      <c r="Y10" s="144"/>
      <c r="Z10" s="144"/>
      <c r="AA10" s="172"/>
      <c r="AB10" s="11"/>
      <c r="AC10" s="11"/>
    </row>
    <row r="11" spans="1:35" ht="13.5" customHeight="1">
      <c r="A11" s="11"/>
      <c r="B11" s="11"/>
      <c r="C11" s="11"/>
      <c r="D11" s="149"/>
      <c r="E11" s="145"/>
      <c r="F11" s="145"/>
      <c r="G11" s="145"/>
      <c r="H11" s="145"/>
      <c r="I11" s="145"/>
      <c r="J11" s="145"/>
      <c r="K11" s="145"/>
      <c r="L11" s="145"/>
      <c r="M11" s="145"/>
      <c r="N11" s="145"/>
      <c r="O11" s="145"/>
      <c r="P11" s="145"/>
      <c r="Q11" s="145"/>
      <c r="R11" s="145"/>
      <c r="S11" s="145"/>
      <c r="T11" s="145"/>
      <c r="U11" s="145"/>
      <c r="V11" s="145"/>
      <c r="W11" s="145"/>
      <c r="X11" s="145"/>
      <c r="Y11" s="145"/>
      <c r="Z11" s="145"/>
      <c r="AA11" s="173"/>
      <c r="AB11" s="11"/>
      <c r="AC11" s="11"/>
    </row>
    <row r="12" spans="1:35" ht="13.5" customHeight="1">
      <c r="A12" s="11"/>
      <c r="B12" s="11"/>
      <c r="C12" s="11"/>
      <c r="D12" s="174" t="s">
        <v>319</v>
      </c>
      <c r="E12" s="163"/>
      <c r="F12" s="164"/>
      <c r="G12" s="176" t="s">
        <v>417</v>
      </c>
      <c r="H12" s="176"/>
      <c r="I12" s="176">
        <v>3</v>
      </c>
      <c r="J12" s="176" t="s">
        <v>320</v>
      </c>
      <c r="K12" s="176">
        <v>10</v>
      </c>
      <c r="L12" s="176" t="s">
        <v>321</v>
      </c>
      <c r="M12" s="176">
        <v>19</v>
      </c>
      <c r="N12" s="176" t="s">
        <v>322</v>
      </c>
      <c r="O12" s="178"/>
      <c r="P12" s="162" t="s">
        <v>323</v>
      </c>
      <c r="Q12" s="163"/>
      <c r="R12" s="164"/>
      <c r="S12" s="162" t="s">
        <v>413</v>
      </c>
      <c r="T12" s="163"/>
      <c r="U12" s="163"/>
      <c r="V12" s="168" t="s">
        <v>324</v>
      </c>
      <c r="W12" s="163"/>
      <c r="X12" s="163"/>
      <c r="Y12" s="163"/>
      <c r="Z12" s="168" t="s">
        <v>325</v>
      </c>
      <c r="AA12" s="170"/>
      <c r="AB12" s="11"/>
      <c r="AC12" s="11"/>
    </row>
    <row r="13" spans="1:35" ht="13.5" customHeight="1">
      <c r="A13" s="11"/>
      <c r="B13" s="11"/>
      <c r="C13" s="11"/>
      <c r="D13" s="175"/>
      <c r="E13" s="154"/>
      <c r="F13" s="155"/>
      <c r="G13" s="177"/>
      <c r="H13" s="177"/>
      <c r="I13" s="177"/>
      <c r="J13" s="177"/>
      <c r="K13" s="177"/>
      <c r="L13" s="177"/>
      <c r="M13" s="177"/>
      <c r="N13" s="177"/>
      <c r="O13" s="179"/>
      <c r="P13" s="153"/>
      <c r="Q13" s="154"/>
      <c r="R13" s="155"/>
      <c r="S13" s="153"/>
      <c r="T13" s="154"/>
      <c r="U13" s="154"/>
      <c r="V13" s="169"/>
      <c r="W13" s="154"/>
      <c r="X13" s="154"/>
      <c r="Y13" s="154"/>
      <c r="Z13" s="169"/>
      <c r="AA13" s="171"/>
      <c r="AB13" s="11"/>
      <c r="AC13" s="11"/>
    </row>
    <row r="14" spans="1:35" ht="13.5" customHeight="1">
      <c r="A14" s="11"/>
      <c r="B14" s="11"/>
      <c r="C14" s="11"/>
      <c r="D14" s="174" t="s">
        <v>326</v>
      </c>
      <c r="E14" s="163"/>
      <c r="F14" s="164"/>
      <c r="G14" s="176" t="s">
        <v>417</v>
      </c>
      <c r="H14" s="176"/>
      <c r="I14" s="176"/>
      <c r="J14" s="176" t="s">
        <v>320</v>
      </c>
      <c r="K14" s="176"/>
      <c r="L14" s="176" t="s">
        <v>321</v>
      </c>
      <c r="M14" s="176"/>
      <c r="N14" s="176" t="s">
        <v>322</v>
      </c>
      <c r="O14" s="176"/>
      <c r="P14" s="162" t="s">
        <v>327</v>
      </c>
      <c r="Q14" s="163"/>
      <c r="R14" s="164"/>
      <c r="S14" s="176" t="s">
        <v>417</v>
      </c>
      <c r="T14" s="176"/>
      <c r="U14" s="176"/>
      <c r="V14" s="176" t="s">
        <v>320</v>
      </c>
      <c r="W14" s="176"/>
      <c r="X14" s="176" t="s">
        <v>321</v>
      </c>
      <c r="Y14" s="176"/>
      <c r="Z14" s="176" t="s">
        <v>322</v>
      </c>
      <c r="AA14" s="170"/>
      <c r="AB14" s="11"/>
      <c r="AC14" s="11"/>
    </row>
    <row r="15" spans="1:35" ht="13.5" customHeight="1">
      <c r="A15" s="11"/>
      <c r="B15" s="11"/>
      <c r="C15" s="11"/>
      <c r="D15" s="175"/>
      <c r="E15" s="154"/>
      <c r="F15" s="155"/>
      <c r="G15" s="177"/>
      <c r="H15" s="177"/>
      <c r="I15" s="177"/>
      <c r="J15" s="177"/>
      <c r="K15" s="177"/>
      <c r="L15" s="177"/>
      <c r="M15" s="177"/>
      <c r="N15" s="177"/>
      <c r="O15" s="177"/>
      <c r="P15" s="153"/>
      <c r="Q15" s="154"/>
      <c r="R15" s="155"/>
      <c r="S15" s="177"/>
      <c r="T15" s="177"/>
      <c r="U15" s="177"/>
      <c r="V15" s="177"/>
      <c r="W15" s="177"/>
      <c r="X15" s="177"/>
      <c r="Y15" s="177"/>
      <c r="Z15" s="177"/>
      <c r="AA15" s="171"/>
      <c r="AB15" s="11"/>
      <c r="AC15" s="11"/>
    </row>
    <row r="16" spans="1:35" ht="13.5" customHeight="1">
      <c r="A16" s="11"/>
      <c r="B16" s="11"/>
      <c r="C16" s="11"/>
      <c r="D16" s="174" t="s">
        <v>328</v>
      </c>
      <c r="E16" s="163"/>
      <c r="F16" s="164"/>
      <c r="G16" s="176" t="s">
        <v>417</v>
      </c>
      <c r="H16" s="176"/>
      <c r="I16" s="176"/>
      <c r="J16" s="176" t="s">
        <v>320</v>
      </c>
      <c r="K16" s="176"/>
      <c r="L16" s="176" t="s">
        <v>321</v>
      </c>
      <c r="M16" s="176"/>
      <c r="N16" s="176" t="s">
        <v>322</v>
      </c>
      <c r="O16" s="176"/>
      <c r="P16" s="162"/>
      <c r="Q16" s="163"/>
      <c r="R16" s="164"/>
      <c r="S16" s="176" t="s">
        <v>417</v>
      </c>
      <c r="T16" s="176"/>
      <c r="U16" s="176"/>
      <c r="V16" s="176" t="s">
        <v>320</v>
      </c>
      <c r="W16" s="176"/>
      <c r="X16" s="176" t="s">
        <v>321</v>
      </c>
      <c r="Y16" s="176"/>
      <c r="Z16" s="176" t="s">
        <v>322</v>
      </c>
      <c r="AA16" s="170"/>
      <c r="AB16" s="11"/>
      <c r="AC16" s="11"/>
    </row>
    <row r="17" spans="1:29" ht="13.5" customHeight="1">
      <c r="A17" s="11"/>
      <c r="B17" s="11"/>
      <c r="C17" s="11"/>
      <c r="D17" s="175"/>
      <c r="E17" s="154"/>
      <c r="F17" s="155"/>
      <c r="G17" s="177"/>
      <c r="H17" s="177"/>
      <c r="I17" s="177"/>
      <c r="J17" s="177"/>
      <c r="K17" s="177"/>
      <c r="L17" s="177"/>
      <c r="M17" s="177"/>
      <c r="N17" s="177"/>
      <c r="O17" s="177"/>
      <c r="P17" s="153"/>
      <c r="Q17" s="154"/>
      <c r="R17" s="155"/>
      <c r="S17" s="177"/>
      <c r="T17" s="177"/>
      <c r="U17" s="177"/>
      <c r="V17" s="177"/>
      <c r="W17" s="177"/>
      <c r="X17" s="177"/>
      <c r="Y17" s="177"/>
      <c r="Z17" s="177"/>
      <c r="AA17" s="171"/>
      <c r="AB17" s="11"/>
      <c r="AC17" s="11"/>
    </row>
    <row r="18" spans="1:29" ht="21.75" customHeight="1">
      <c r="A18" s="11"/>
      <c r="B18" s="11"/>
      <c r="C18" s="11"/>
      <c r="D18" s="191" t="s">
        <v>223</v>
      </c>
      <c r="E18" s="192"/>
      <c r="F18" s="192"/>
      <c r="G18" s="192" t="s">
        <v>329</v>
      </c>
      <c r="H18" s="192"/>
      <c r="I18" s="192"/>
      <c r="J18" s="192" t="s">
        <v>330</v>
      </c>
      <c r="K18" s="192"/>
      <c r="L18" s="193"/>
      <c r="M18" s="192" t="s">
        <v>414</v>
      </c>
      <c r="N18" s="192"/>
      <c r="O18" s="193"/>
      <c r="P18" s="194" t="s">
        <v>331</v>
      </c>
      <c r="Q18" s="195"/>
      <c r="R18" s="195"/>
      <c r="S18" s="198"/>
      <c r="T18" s="182" t="s">
        <v>332</v>
      </c>
      <c r="U18" s="182"/>
      <c r="V18" s="176" t="s">
        <v>333</v>
      </c>
      <c r="W18" s="182" t="s">
        <v>334</v>
      </c>
      <c r="X18" s="182"/>
      <c r="Y18" s="182"/>
      <c r="Z18" s="176" t="s">
        <v>335</v>
      </c>
      <c r="AA18" s="185"/>
      <c r="AB18" s="11"/>
      <c r="AC18" s="11"/>
    </row>
    <row r="19" spans="1:29" ht="10.5" customHeight="1">
      <c r="A19" s="11"/>
      <c r="B19" s="11"/>
      <c r="C19" s="11"/>
      <c r="D19" s="187"/>
      <c r="E19" s="188"/>
      <c r="F19" s="188"/>
      <c r="G19" s="188"/>
      <c r="H19" s="188"/>
      <c r="I19" s="188"/>
      <c r="J19" s="188"/>
      <c r="K19" s="188"/>
      <c r="L19" s="188"/>
      <c r="M19" s="188"/>
      <c r="N19" s="188"/>
      <c r="O19" s="188"/>
      <c r="P19" s="196"/>
      <c r="Q19" s="197"/>
      <c r="R19" s="197"/>
      <c r="S19" s="199"/>
      <c r="T19" s="183"/>
      <c r="U19" s="183"/>
      <c r="V19" s="184"/>
      <c r="W19" s="183"/>
      <c r="X19" s="183"/>
      <c r="Y19" s="183"/>
      <c r="Z19" s="184"/>
      <c r="AA19" s="186"/>
      <c r="AB19" s="11"/>
      <c r="AC19" s="11"/>
    </row>
    <row r="20" spans="1:29" ht="14.25" customHeight="1">
      <c r="A20" s="11"/>
      <c r="B20" s="11"/>
      <c r="C20" s="11"/>
      <c r="D20" s="187"/>
      <c r="E20" s="188"/>
      <c r="F20" s="188"/>
      <c r="G20" s="188"/>
      <c r="H20" s="188"/>
      <c r="I20" s="188"/>
      <c r="J20" s="188"/>
      <c r="K20" s="188"/>
      <c r="L20" s="188"/>
      <c r="M20" s="188"/>
      <c r="N20" s="188"/>
      <c r="O20" s="188"/>
      <c r="P20" s="189"/>
      <c r="Q20" s="200" t="s">
        <v>341</v>
      </c>
      <c r="R20" s="200"/>
      <c r="S20" s="200"/>
      <c r="T20" s="201"/>
      <c r="U20" s="201"/>
      <c r="V20" s="201"/>
      <c r="W20" s="201"/>
      <c r="X20" s="201"/>
      <c r="Y20" s="201"/>
      <c r="Z20" s="201"/>
      <c r="AA20" s="202"/>
      <c r="AB20" s="11"/>
      <c r="AC20" s="11"/>
    </row>
    <row r="21" spans="1:29" ht="14.25" customHeight="1">
      <c r="A21" s="11"/>
      <c r="B21" s="11"/>
      <c r="C21" s="11"/>
      <c r="D21" s="187"/>
      <c r="E21" s="188"/>
      <c r="F21" s="188"/>
      <c r="G21" s="188"/>
      <c r="H21" s="188"/>
      <c r="I21" s="188"/>
      <c r="J21" s="188"/>
      <c r="K21" s="188"/>
      <c r="L21" s="188"/>
      <c r="M21" s="188"/>
      <c r="N21" s="188"/>
      <c r="O21" s="188"/>
      <c r="P21" s="189"/>
      <c r="Q21" s="201"/>
      <c r="R21" s="201"/>
      <c r="S21" s="205"/>
      <c r="T21" s="205"/>
      <c r="U21" s="205"/>
      <c r="V21" s="205"/>
      <c r="W21" s="205"/>
      <c r="X21" s="205"/>
      <c r="Y21" s="201"/>
      <c r="Z21" s="201"/>
      <c r="AA21" s="202"/>
      <c r="AB21" s="11"/>
      <c r="AC21" s="11"/>
    </row>
    <row r="22" spans="1:29" ht="14.25" customHeight="1">
      <c r="A22" s="11"/>
      <c r="B22" s="11"/>
      <c r="C22" s="11"/>
      <c r="D22" s="187"/>
      <c r="E22" s="188"/>
      <c r="F22" s="188"/>
      <c r="G22" s="188"/>
      <c r="H22" s="188"/>
      <c r="I22" s="188"/>
      <c r="J22" s="188"/>
      <c r="K22" s="188"/>
      <c r="L22" s="188"/>
      <c r="M22" s="188"/>
      <c r="N22" s="188"/>
      <c r="O22" s="188"/>
      <c r="P22" s="190"/>
      <c r="Q22" s="203"/>
      <c r="R22" s="203"/>
      <c r="S22" s="206"/>
      <c r="T22" s="206"/>
      <c r="U22" s="206"/>
      <c r="V22" s="206"/>
      <c r="W22" s="206"/>
      <c r="X22" s="206"/>
      <c r="Y22" s="203"/>
      <c r="Z22" s="203"/>
      <c r="AA22" s="204"/>
      <c r="AB22" s="11"/>
      <c r="AC22" s="11"/>
    </row>
    <row r="23" spans="1:29" ht="24" customHeight="1">
      <c r="A23" s="11"/>
      <c r="B23" s="11"/>
      <c r="C23" s="11"/>
      <c r="D23" s="207" t="s">
        <v>297</v>
      </c>
      <c r="E23" s="208"/>
      <c r="F23" s="209"/>
      <c r="G23" s="210" t="s">
        <v>342</v>
      </c>
      <c r="H23" s="208"/>
      <c r="I23" s="209"/>
      <c r="J23" s="210" t="s">
        <v>415</v>
      </c>
      <c r="K23" s="208"/>
      <c r="L23" s="209"/>
      <c r="M23" s="210" t="s">
        <v>416</v>
      </c>
      <c r="N23" s="208"/>
      <c r="O23" s="209"/>
      <c r="P23" s="194" t="s">
        <v>133</v>
      </c>
      <c r="Q23" s="211"/>
      <c r="R23" s="211"/>
      <c r="S23" s="211"/>
      <c r="T23" s="211"/>
      <c r="U23" s="211"/>
      <c r="V23" s="198"/>
      <c r="W23" s="198"/>
      <c r="X23" s="198"/>
      <c r="Y23" s="198"/>
      <c r="Z23" s="198"/>
      <c r="AA23" s="185"/>
      <c r="AB23" s="11"/>
      <c r="AC23" s="11"/>
    </row>
    <row r="24" spans="1:29" ht="8.25" customHeight="1">
      <c r="A24" s="11"/>
      <c r="B24" s="11"/>
      <c r="C24" s="11"/>
      <c r="D24" s="216"/>
      <c r="E24" s="217"/>
      <c r="F24" s="217"/>
      <c r="G24" s="217"/>
      <c r="H24" s="217"/>
      <c r="I24" s="217"/>
      <c r="J24" s="217"/>
      <c r="K24" s="217"/>
      <c r="L24" s="217"/>
      <c r="M24" s="217"/>
      <c r="N24" s="217"/>
      <c r="O24" s="217"/>
      <c r="P24" s="212"/>
      <c r="Q24" s="213"/>
      <c r="R24" s="213"/>
      <c r="S24" s="213"/>
      <c r="T24" s="213"/>
      <c r="U24" s="213"/>
      <c r="V24" s="214"/>
      <c r="W24" s="214"/>
      <c r="X24" s="214"/>
      <c r="Y24" s="214"/>
      <c r="Z24" s="214"/>
      <c r="AA24" s="215"/>
      <c r="AB24" s="11"/>
      <c r="AC24" s="11"/>
    </row>
    <row r="25" spans="1:29" ht="13.5" customHeight="1">
      <c r="A25" s="11"/>
      <c r="B25" s="11"/>
      <c r="C25" s="11"/>
      <c r="D25" s="216"/>
      <c r="E25" s="217"/>
      <c r="F25" s="217"/>
      <c r="G25" s="217"/>
      <c r="H25" s="217"/>
      <c r="I25" s="217"/>
      <c r="J25" s="217"/>
      <c r="K25" s="217"/>
      <c r="L25" s="217"/>
      <c r="M25" s="217"/>
      <c r="N25" s="217"/>
      <c r="O25" s="189"/>
      <c r="P25" s="220" t="s">
        <v>392</v>
      </c>
      <c r="Q25" s="221"/>
      <c r="R25" s="221"/>
      <c r="S25" s="221"/>
      <c r="T25" s="222" t="s">
        <v>134</v>
      </c>
      <c r="U25" s="223"/>
      <c r="V25" s="223"/>
      <c r="W25" s="223"/>
      <c r="X25" s="223"/>
      <c r="Y25" s="223"/>
      <c r="Z25" s="223"/>
      <c r="AA25" s="224"/>
      <c r="AB25" s="22"/>
      <c r="AC25" s="11"/>
    </row>
    <row r="26" spans="1:29" ht="15" customHeight="1">
      <c r="A26" s="11"/>
      <c r="B26" s="11"/>
      <c r="C26" s="11"/>
      <c r="D26" s="216"/>
      <c r="E26" s="217"/>
      <c r="F26" s="217"/>
      <c r="G26" s="217"/>
      <c r="H26" s="217"/>
      <c r="I26" s="217"/>
      <c r="J26" s="217"/>
      <c r="K26" s="217"/>
      <c r="L26" s="217"/>
      <c r="M26" s="217"/>
      <c r="N26" s="217"/>
      <c r="O26" s="189"/>
      <c r="P26" s="189"/>
      <c r="Q26" s="201"/>
      <c r="R26" s="201"/>
      <c r="S26" s="225"/>
      <c r="T26" s="189"/>
      <c r="U26" s="201"/>
      <c r="V26" s="201"/>
      <c r="W26" s="201"/>
      <c r="X26" s="201"/>
      <c r="Y26" s="201"/>
      <c r="Z26" s="201"/>
      <c r="AA26" s="202"/>
      <c r="AB26" s="22"/>
      <c r="AC26" s="11"/>
    </row>
    <row r="27" spans="1:29" ht="17.25" customHeight="1">
      <c r="A27" s="11"/>
      <c r="B27" s="11"/>
      <c r="C27" s="11"/>
      <c r="D27" s="218"/>
      <c r="E27" s="219"/>
      <c r="F27" s="219"/>
      <c r="G27" s="219"/>
      <c r="H27" s="219"/>
      <c r="I27" s="219"/>
      <c r="J27" s="219"/>
      <c r="K27" s="219"/>
      <c r="L27" s="219"/>
      <c r="M27" s="219"/>
      <c r="N27" s="219"/>
      <c r="O27" s="190"/>
      <c r="P27" s="190"/>
      <c r="Q27" s="203"/>
      <c r="R27" s="203"/>
      <c r="S27" s="226"/>
      <c r="T27" s="190"/>
      <c r="U27" s="203"/>
      <c r="V27" s="203"/>
      <c r="W27" s="203"/>
      <c r="X27" s="203"/>
      <c r="Y27" s="203"/>
      <c r="Z27" s="203"/>
      <c r="AA27" s="204"/>
      <c r="AB27" s="22"/>
      <c r="AC27" s="11"/>
    </row>
    <row r="28" spans="1:29" ht="14.25" customHeight="1">
      <c r="A28" s="11"/>
      <c r="B28" s="11"/>
      <c r="C28" s="11"/>
      <c r="D28" s="241"/>
      <c r="E28" s="180"/>
      <c r="F28" s="242"/>
      <c r="G28" s="180"/>
      <c r="H28" s="180"/>
      <c r="I28" s="180"/>
      <c r="J28" s="180"/>
      <c r="K28" s="180"/>
      <c r="L28" s="180"/>
      <c r="M28" s="243"/>
      <c r="N28" s="180"/>
      <c r="O28" s="180"/>
      <c r="P28" s="244" t="s">
        <v>135</v>
      </c>
      <c r="Q28" s="223"/>
      <c r="R28" s="223"/>
      <c r="S28" s="223"/>
      <c r="T28" s="223"/>
      <c r="U28" s="223"/>
      <c r="V28" s="223"/>
      <c r="W28" s="223"/>
      <c r="X28" s="223"/>
      <c r="Y28" s="223"/>
      <c r="Z28" s="223"/>
      <c r="AA28" s="224"/>
      <c r="AB28" s="11"/>
      <c r="AC28" s="11"/>
    </row>
    <row r="29" spans="1:29" ht="16.5" customHeight="1">
      <c r="A29" s="11"/>
      <c r="B29" s="11"/>
      <c r="C29" s="11"/>
      <c r="D29" s="216"/>
      <c r="E29" s="217"/>
      <c r="F29" s="217"/>
      <c r="G29" s="217"/>
      <c r="H29" s="217"/>
      <c r="I29" s="217"/>
      <c r="J29" s="217"/>
      <c r="K29" s="217"/>
      <c r="L29" s="217"/>
      <c r="M29" s="217"/>
      <c r="N29" s="217"/>
      <c r="O29" s="217"/>
      <c r="P29" s="19" t="s">
        <v>408</v>
      </c>
      <c r="Q29" s="223" t="s">
        <v>137</v>
      </c>
      <c r="R29" s="223"/>
      <c r="S29" s="223"/>
      <c r="T29" s="20"/>
      <c r="U29" s="20"/>
      <c r="V29" s="20"/>
      <c r="W29" s="20"/>
      <c r="X29" s="20"/>
      <c r="Y29" s="20"/>
      <c r="Z29" s="20"/>
      <c r="AA29" s="21"/>
      <c r="AB29" s="11"/>
      <c r="AC29" s="11"/>
    </row>
    <row r="30" spans="1:29" ht="16.5" customHeight="1">
      <c r="A30" s="11"/>
      <c r="B30" s="11"/>
      <c r="C30" s="11"/>
      <c r="D30" s="216"/>
      <c r="E30" s="217"/>
      <c r="F30" s="217"/>
      <c r="G30" s="217"/>
      <c r="H30" s="217"/>
      <c r="I30" s="217"/>
      <c r="J30" s="217"/>
      <c r="K30" s="217"/>
      <c r="L30" s="217"/>
      <c r="M30" s="217"/>
      <c r="N30" s="217"/>
      <c r="O30" s="189"/>
      <c r="P30" s="14" t="s">
        <v>136</v>
      </c>
      <c r="Q30" s="201" t="s">
        <v>138</v>
      </c>
      <c r="R30" s="201"/>
      <c r="S30" s="201"/>
      <c r="T30" s="227" t="s">
        <v>139</v>
      </c>
      <c r="U30" s="227"/>
      <c r="V30" s="227"/>
      <c r="W30" s="227"/>
      <c r="X30" s="227"/>
      <c r="Y30" s="227"/>
      <c r="Z30" s="227"/>
      <c r="AA30" s="228"/>
      <c r="AB30" s="11"/>
      <c r="AC30" s="11"/>
    </row>
    <row r="31" spans="1:29" ht="16.5" customHeight="1">
      <c r="A31" s="11"/>
      <c r="B31" s="11"/>
      <c r="C31" s="11"/>
      <c r="D31" s="216"/>
      <c r="E31" s="217"/>
      <c r="F31" s="217"/>
      <c r="G31" s="217"/>
      <c r="H31" s="217"/>
      <c r="I31" s="217"/>
      <c r="J31" s="217"/>
      <c r="K31" s="217"/>
      <c r="L31" s="217"/>
      <c r="M31" s="217"/>
      <c r="N31" s="217"/>
      <c r="O31" s="189"/>
      <c r="P31" s="14" t="s">
        <v>136</v>
      </c>
      <c r="Q31" s="201" t="s">
        <v>140</v>
      </c>
      <c r="R31" s="201"/>
      <c r="S31" s="201"/>
      <c r="T31" s="227"/>
      <c r="U31" s="227"/>
      <c r="V31" s="227"/>
      <c r="W31" s="227"/>
      <c r="X31" s="227"/>
      <c r="Y31" s="227"/>
      <c r="Z31" s="227"/>
      <c r="AA31" s="228"/>
      <c r="AB31" s="11"/>
      <c r="AC31" s="11"/>
    </row>
    <row r="32" spans="1:29" ht="16.5" customHeight="1">
      <c r="A32" s="11"/>
      <c r="B32" s="11"/>
      <c r="C32" s="11"/>
      <c r="D32" s="218"/>
      <c r="E32" s="219"/>
      <c r="F32" s="219"/>
      <c r="G32" s="219"/>
      <c r="H32" s="219"/>
      <c r="I32" s="219"/>
      <c r="J32" s="219"/>
      <c r="K32" s="219"/>
      <c r="L32" s="219"/>
      <c r="M32" s="219"/>
      <c r="N32" s="219"/>
      <c r="O32" s="190"/>
      <c r="P32" s="15" t="s">
        <v>136</v>
      </c>
      <c r="Q32" s="203" t="s">
        <v>395</v>
      </c>
      <c r="R32" s="203"/>
      <c r="S32" s="203"/>
      <c r="T32" s="24" t="s">
        <v>336</v>
      </c>
      <c r="U32" s="23"/>
      <c r="V32" s="23"/>
      <c r="W32" s="15"/>
      <c r="X32" s="16"/>
      <c r="Y32" s="16"/>
      <c r="Z32" s="16"/>
      <c r="AA32" s="17"/>
      <c r="AB32" s="11"/>
      <c r="AC32" s="11"/>
    </row>
    <row r="33" spans="1:29" ht="10.5" customHeight="1">
      <c r="A33" s="11"/>
      <c r="B33" s="11"/>
      <c r="C33" s="11"/>
      <c r="D33" s="25" t="s">
        <v>339</v>
      </c>
      <c r="E33" s="18" t="s">
        <v>339</v>
      </c>
      <c r="F33" s="18" t="s">
        <v>339</v>
      </c>
      <c r="G33" s="18" t="s">
        <v>339</v>
      </c>
      <c r="H33" s="18" t="s">
        <v>339</v>
      </c>
      <c r="I33" s="18" t="s">
        <v>339</v>
      </c>
      <c r="J33" s="18" t="s">
        <v>339</v>
      </c>
      <c r="K33" s="18" t="s">
        <v>339</v>
      </c>
      <c r="L33" s="18" t="s">
        <v>339</v>
      </c>
      <c r="M33" s="18" t="s">
        <v>339</v>
      </c>
      <c r="N33" s="18" t="s">
        <v>339</v>
      </c>
      <c r="O33" s="18" t="s">
        <v>339</v>
      </c>
      <c r="P33" s="26" t="s">
        <v>339</v>
      </c>
      <c r="Q33" s="26" t="s">
        <v>339</v>
      </c>
      <c r="R33" s="26" t="s">
        <v>339</v>
      </c>
      <c r="S33" s="26" t="s">
        <v>339</v>
      </c>
      <c r="T33" s="26" t="s">
        <v>339</v>
      </c>
      <c r="U33" s="26" t="s">
        <v>339</v>
      </c>
      <c r="V33" s="26" t="s">
        <v>339</v>
      </c>
      <c r="W33" s="26" t="s">
        <v>339</v>
      </c>
      <c r="X33" s="26" t="s">
        <v>339</v>
      </c>
      <c r="Y33" s="26" t="s">
        <v>339</v>
      </c>
      <c r="Z33" s="26" t="s">
        <v>339</v>
      </c>
      <c r="AA33" s="27"/>
      <c r="AB33" s="11"/>
      <c r="AC33" s="11"/>
    </row>
    <row r="34" spans="1:29" ht="10.5" customHeight="1">
      <c r="A34" s="11"/>
      <c r="B34" s="11"/>
      <c r="C34" s="11"/>
      <c r="D34" s="229" t="s">
        <v>155</v>
      </c>
      <c r="E34" s="230"/>
      <c r="F34" s="230"/>
      <c r="G34" s="230"/>
      <c r="H34" s="230"/>
      <c r="I34" s="230"/>
      <c r="J34" s="230"/>
      <c r="K34" s="230"/>
      <c r="L34" s="230"/>
      <c r="M34" s="230"/>
      <c r="N34" s="230"/>
      <c r="O34" s="230"/>
      <c r="P34" s="230"/>
      <c r="Q34" s="230"/>
      <c r="R34" s="230"/>
      <c r="S34" s="230"/>
      <c r="T34" s="230"/>
      <c r="U34" s="230"/>
      <c r="V34" s="230"/>
      <c r="W34" s="230"/>
      <c r="X34" s="230"/>
      <c r="Y34" s="230"/>
      <c r="Z34" s="230"/>
      <c r="AA34" s="231"/>
      <c r="AB34" s="11"/>
      <c r="AC34" s="11"/>
    </row>
    <row r="35" spans="1:29" ht="10.5" customHeight="1">
      <c r="A35" s="11"/>
      <c r="B35" s="11"/>
      <c r="C35" s="11"/>
      <c r="D35" s="232"/>
      <c r="E35" s="233"/>
      <c r="F35" s="233"/>
      <c r="G35" s="233"/>
      <c r="H35" s="233"/>
      <c r="I35" s="233"/>
      <c r="J35" s="233"/>
      <c r="K35" s="233"/>
      <c r="L35" s="233"/>
      <c r="M35" s="233"/>
      <c r="N35" s="233"/>
      <c r="O35" s="233"/>
      <c r="P35" s="233"/>
      <c r="Q35" s="233"/>
      <c r="R35" s="233"/>
      <c r="S35" s="233"/>
      <c r="T35" s="233"/>
      <c r="U35" s="233"/>
      <c r="V35" s="233"/>
      <c r="W35" s="233"/>
      <c r="X35" s="233"/>
      <c r="Y35" s="233"/>
      <c r="Z35" s="233"/>
      <c r="AA35" s="234"/>
      <c r="AB35" s="11"/>
      <c r="AC35" s="11"/>
    </row>
    <row r="36" spans="1:29" ht="10.5" customHeight="1">
      <c r="A36" s="11"/>
      <c r="B36" s="11"/>
      <c r="C36" s="11"/>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7"/>
      <c r="AB36" s="11"/>
      <c r="AC36" s="11"/>
    </row>
    <row r="37" spans="1:29" ht="10.5" customHeight="1">
      <c r="A37" s="11"/>
      <c r="B37" s="11"/>
      <c r="C37" s="11"/>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40"/>
      <c r="AB37" s="11"/>
      <c r="AC37" s="11"/>
    </row>
    <row r="38" spans="1:29" ht="10.5" customHeight="1">
      <c r="A38" s="11"/>
      <c r="B38" s="11"/>
      <c r="C38" s="11"/>
      <c r="D38" s="269" t="s">
        <v>394</v>
      </c>
      <c r="E38" s="270"/>
      <c r="F38" s="270"/>
      <c r="G38" s="270"/>
      <c r="H38" s="270"/>
      <c r="I38" s="270"/>
      <c r="J38" s="270"/>
      <c r="K38" s="270"/>
      <c r="L38" s="270"/>
      <c r="M38" s="270"/>
      <c r="N38" s="270"/>
      <c r="O38" s="270"/>
      <c r="P38" s="270"/>
      <c r="Q38" s="270"/>
      <c r="R38" s="270"/>
      <c r="S38" s="270"/>
      <c r="T38" s="270"/>
      <c r="U38" s="270"/>
      <c r="V38" s="270"/>
      <c r="W38" s="270"/>
      <c r="X38" s="270"/>
      <c r="Y38" s="270"/>
      <c r="Z38" s="270"/>
      <c r="AA38" s="271"/>
      <c r="AB38" s="11"/>
      <c r="AC38" s="11"/>
    </row>
    <row r="39" spans="1:29" ht="10.5" customHeight="1">
      <c r="A39" s="11"/>
      <c r="B39" s="11"/>
      <c r="C39" s="11"/>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4"/>
      <c r="AB39" s="11"/>
      <c r="AC39" s="11"/>
    </row>
    <row r="40" spans="1:29" ht="10.5" customHeight="1">
      <c r="A40" s="11"/>
      <c r="B40" s="11"/>
      <c r="C40" s="11"/>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7"/>
      <c r="AB40" s="11"/>
      <c r="AC40" s="11"/>
    </row>
    <row r="41" spans="1:29" ht="10.5" customHeight="1">
      <c r="A41" s="11"/>
      <c r="B41" s="11"/>
      <c r="C41" s="11"/>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8"/>
      <c r="AB41" s="11"/>
      <c r="AC41" s="11"/>
    </row>
    <row r="42" spans="1:29" ht="10.5" customHeight="1">
      <c r="A42" s="11"/>
      <c r="B42" s="11"/>
      <c r="C42" s="11"/>
      <c r="D42" s="278" t="s">
        <v>420</v>
      </c>
      <c r="E42" s="279"/>
      <c r="F42" s="279"/>
      <c r="G42" s="279"/>
      <c r="H42" s="279"/>
      <c r="I42" s="279"/>
      <c r="J42" s="279"/>
      <c r="K42" s="279"/>
      <c r="L42" s="279"/>
      <c r="M42" s="279"/>
      <c r="N42" s="279"/>
      <c r="O42" s="279"/>
      <c r="P42" s="279"/>
      <c r="Q42" s="279"/>
      <c r="R42" s="279"/>
      <c r="S42" s="279"/>
      <c r="T42" s="279"/>
      <c r="U42" s="279"/>
      <c r="V42" s="279"/>
      <c r="W42" s="279"/>
      <c r="X42" s="279"/>
      <c r="Y42" s="279"/>
      <c r="Z42" s="279"/>
      <c r="AA42" s="280"/>
      <c r="AB42" s="11"/>
      <c r="AC42" s="11"/>
    </row>
    <row r="43" spans="1:29" ht="10.5" customHeight="1">
      <c r="A43" s="11"/>
      <c r="B43" s="11"/>
      <c r="C43" s="11"/>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3"/>
      <c r="AB43" s="11"/>
      <c r="AC43" s="11"/>
    </row>
    <row r="44" spans="1:29" ht="10.5" customHeight="1">
      <c r="A44" s="11"/>
      <c r="B44" s="11"/>
      <c r="C44" s="11"/>
      <c r="D44" s="284"/>
      <c r="E44" s="285"/>
      <c r="F44" s="285"/>
      <c r="G44" s="285"/>
      <c r="H44" s="285"/>
      <c r="I44" s="285"/>
      <c r="J44" s="285"/>
      <c r="K44" s="285"/>
      <c r="L44" s="285"/>
      <c r="M44" s="285"/>
      <c r="N44" s="285"/>
      <c r="O44" s="285"/>
      <c r="P44" s="285"/>
      <c r="Q44" s="285"/>
      <c r="R44" s="285"/>
      <c r="S44" s="285"/>
      <c r="T44" s="285"/>
      <c r="U44" s="285"/>
      <c r="V44" s="285"/>
      <c r="W44" s="285"/>
      <c r="X44" s="285"/>
      <c r="Y44" s="285"/>
      <c r="Z44" s="285"/>
      <c r="AA44" s="286"/>
      <c r="AB44" s="11"/>
      <c r="AC44" s="11"/>
    </row>
    <row r="45" spans="1:29" ht="10.5" customHeight="1">
      <c r="A45" s="11"/>
      <c r="B45" s="11"/>
      <c r="C45" s="11"/>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8"/>
      <c r="AB45" s="11"/>
      <c r="AC45" s="11"/>
    </row>
    <row r="46" spans="1:29" ht="10.5" customHeight="1">
      <c r="A46" s="11"/>
      <c r="B46" s="11"/>
      <c r="C46" s="11"/>
      <c r="D46" s="287" t="s">
        <v>141</v>
      </c>
      <c r="E46" s="288"/>
      <c r="F46" s="288"/>
      <c r="G46" s="288"/>
      <c r="H46" s="288"/>
      <c r="I46" s="288"/>
      <c r="J46" s="288"/>
      <c r="K46" s="288"/>
      <c r="L46" s="288"/>
      <c r="M46" s="288"/>
      <c r="N46" s="288"/>
      <c r="O46" s="288"/>
      <c r="P46" s="288"/>
      <c r="Q46" s="288"/>
      <c r="R46" s="288"/>
      <c r="S46" s="288"/>
      <c r="T46" s="288"/>
      <c r="U46" s="288"/>
      <c r="V46" s="288"/>
      <c r="W46" s="288"/>
      <c r="X46" s="288"/>
      <c r="Y46" s="288"/>
      <c r="Z46" s="288"/>
      <c r="AA46" s="289"/>
      <c r="AB46" s="11"/>
      <c r="AC46" s="11"/>
    </row>
    <row r="47" spans="1:29" ht="10.5" customHeight="1">
      <c r="A47" s="11"/>
      <c r="B47" s="11"/>
      <c r="C47" s="11"/>
      <c r="D47" s="290"/>
      <c r="E47" s="291"/>
      <c r="F47" s="291"/>
      <c r="G47" s="291"/>
      <c r="H47" s="291"/>
      <c r="I47" s="291"/>
      <c r="J47" s="291"/>
      <c r="K47" s="291"/>
      <c r="L47" s="291"/>
      <c r="M47" s="291"/>
      <c r="N47" s="291"/>
      <c r="O47" s="291"/>
      <c r="P47" s="291"/>
      <c r="Q47" s="291"/>
      <c r="R47" s="291"/>
      <c r="S47" s="291"/>
      <c r="T47" s="291"/>
      <c r="U47" s="291"/>
      <c r="V47" s="291"/>
      <c r="W47" s="291"/>
      <c r="X47" s="291"/>
      <c r="Y47" s="291"/>
      <c r="Z47" s="291"/>
      <c r="AA47" s="292"/>
      <c r="AB47" s="11"/>
      <c r="AC47" s="11"/>
    </row>
    <row r="48" spans="1:29" ht="10.5" customHeight="1">
      <c r="A48" s="11"/>
      <c r="B48" s="11"/>
      <c r="C48" s="11"/>
      <c r="D48" s="293"/>
      <c r="E48" s="294"/>
      <c r="F48" s="294"/>
      <c r="G48" s="294"/>
      <c r="H48" s="294"/>
      <c r="I48" s="294"/>
      <c r="J48" s="294"/>
      <c r="K48" s="294"/>
      <c r="L48" s="294"/>
      <c r="M48" s="294"/>
      <c r="N48" s="294"/>
      <c r="O48" s="294"/>
      <c r="P48" s="294"/>
      <c r="Q48" s="294"/>
      <c r="R48" s="294"/>
      <c r="S48" s="294"/>
      <c r="T48" s="294"/>
      <c r="U48" s="294"/>
      <c r="V48" s="294"/>
      <c r="W48" s="294"/>
      <c r="X48" s="294"/>
      <c r="Y48" s="294"/>
      <c r="Z48" s="294"/>
      <c r="AA48" s="295"/>
      <c r="AB48" s="11"/>
      <c r="AC48" s="11"/>
    </row>
    <row r="49" spans="1:29" ht="10.5" customHeight="1">
      <c r="A49" s="11"/>
      <c r="B49" s="11"/>
      <c r="C49" s="11"/>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6"/>
      <c r="AB49" s="11"/>
      <c r="AC49" s="11"/>
    </row>
    <row r="50" spans="1:29" ht="10.5" customHeight="1">
      <c r="A50" s="11"/>
      <c r="B50" s="11"/>
      <c r="C50" s="11"/>
      <c r="D50" s="245" t="s">
        <v>1857</v>
      </c>
      <c r="E50" s="246"/>
      <c r="F50" s="246"/>
      <c r="G50" s="246"/>
      <c r="H50" s="246"/>
      <c r="I50" s="246"/>
      <c r="J50" s="246"/>
      <c r="K50" s="246"/>
      <c r="L50" s="246"/>
      <c r="M50" s="246"/>
      <c r="N50" s="246"/>
      <c r="O50" s="246"/>
      <c r="P50" s="246"/>
      <c r="Q50" s="246"/>
      <c r="R50" s="246"/>
      <c r="S50" s="246"/>
      <c r="T50" s="246"/>
      <c r="U50" s="246"/>
      <c r="V50" s="246"/>
      <c r="W50" s="246"/>
      <c r="X50" s="246"/>
      <c r="Y50" s="246"/>
      <c r="Z50" s="246"/>
      <c r="AA50" s="247"/>
      <c r="AB50" s="11"/>
      <c r="AC50" s="11"/>
    </row>
    <row r="51" spans="1:29" ht="10.5" customHeight="1">
      <c r="A51" s="11"/>
      <c r="B51" s="11"/>
      <c r="C51" s="11"/>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50"/>
      <c r="AB51" s="11"/>
      <c r="AC51" s="11"/>
    </row>
    <row r="52" spans="1:29" ht="10.5" customHeight="1">
      <c r="A52" s="11"/>
      <c r="B52" s="11"/>
      <c r="C52" s="11"/>
      <c r="D52" s="251"/>
      <c r="E52" s="252"/>
      <c r="F52" s="252"/>
      <c r="G52" s="252"/>
      <c r="H52" s="252"/>
      <c r="I52" s="252"/>
      <c r="J52" s="252"/>
      <c r="K52" s="252"/>
      <c r="L52" s="252"/>
      <c r="M52" s="252"/>
      <c r="N52" s="252"/>
      <c r="O52" s="252"/>
      <c r="P52" s="252"/>
      <c r="Q52" s="252"/>
      <c r="R52" s="252"/>
      <c r="S52" s="252"/>
      <c r="T52" s="252"/>
      <c r="U52" s="252"/>
      <c r="V52" s="252"/>
      <c r="W52" s="252"/>
      <c r="X52" s="252"/>
      <c r="Y52" s="252"/>
      <c r="Z52" s="252"/>
      <c r="AA52" s="253"/>
      <c r="AB52" s="11"/>
      <c r="AC52" s="11"/>
    </row>
    <row r="53" spans="1:29" ht="10.5" customHeight="1">
      <c r="A53" s="11"/>
      <c r="B53" s="11"/>
      <c r="C53" s="11"/>
      <c r="D53" s="254"/>
      <c r="E53" s="255"/>
      <c r="F53" s="255"/>
      <c r="G53" s="255"/>
      <c r="H53" s="255"/>
      <c r="I53" s="255"/>
      <c r="J53" s="255"/>
      <c r="K53" s="255"/>
      <c r="L53" s="255"/>
      <c r="M53" s="255"/>
      <c r="N53" s="255"/>
      <c r="O53" s="255"/>
      <c r="P53" s="255"/>
      <c r="Q53" s="255"/>
      <c r="R53" s="255"/>
      <c r="S53" s="255"/>
      <c r="T53" s="255"/>
      <c r="U53" s="255"/>
      <c r="V53" s="255"/>
      <c r="W53" s="255"/>
      <c r="X53" s="255"/>
      <c r="Y53" s="255"/>
      <c r="Z53" s="255"/>
      <c r="AA53" s="256"/>
      <c r="AB53" s="11"/>
      <c r="AC53" s="11"/>
    </row>
    <row r="54" spans="1:29" ht="10.5" customHeight="1">
      <c r="A54" s="11"/>
      <c r="B54" s="11"/>
      <c r="C54" s="11"/>
      <c r="D54" s="257" t="s">
        <v>352</v>
      </c>
      <c r="E54" s="258"/>
      <c r="F54" s="258"/>
      <c r="G54" s="258"/>
      <c r="H54" s="258"/>
      <c r="I54" s="258"/>
      <c r="J54" s="258"/>
      <c r="K54" s="258"/>
      <c r="L54" s="258"/>
      <c r="M54" s="258"/>
      <c r="N54" s="258"/>
      <c r="O54" s="258"/>
      <c r="P54" s="258"/>
      <c r="Q54" s="258"/>
      <c r="R54" s="258"/>
      <c r="S54" s="258"/>
      <c r="T54" s="258"/>
      <c r="U54" s="258"/>
      <c r="V54" s="258"/>
      <c r="W54" s="258"/>
      <c r="X54" s="258"/>
      <c r="Y54" s="258"/>
      <c r="Z54" s="258"/>
      <c r="AA54" s="259"/>
      <c r="AB54" s="11"/>
      <c r="AC54" s="11"/>
    </row>
    <row r="55" spans="1:29" ht="10.5" customHeight="1">
      <c r="A55" s="11"/>
      <c r="B55" s="11"/>
      <c r="C55" s="11"/>
      <c r="D55" s="260"/>
      <c r="E55" s="261"/>
      <c r="F55" s="261"/>
      <c r="G55" s="261"/>
      <c r="H55" s="261"/>
      <c r="I55" s="261"/>
      <c r="J55" s="261"/>
      <c r="K55" s="261"/>
      <c r="L55" s="261"/>
      <c r="M55" s="261"/>
      <c r="N55" s="261"/>
      <c r="O55" s="261"/>
      <c r="P55" s="261"/>
      <c r="Q55" s="261"/>
      <c r="R55" s="261"/>
      <c r="S55" s="261"/>
      <c r="T55" s="261"/>
      <c r="U55" s="261"/>
      <c r="V55" s="261"/>
      <c r="W55" s="261"/>
      <c r="X55" s="261"/>
      <c r="Y55" s="261"/>
      <c r="Z55" s="261"/>
      <c r="AA55" s="262"/>
      <c r="AB55" s="11"/>
      <c r="AC55" s="11"/>
    </row>
    <row r="56" spans="1:29" ht="10.5" customHeight="1">
      <c r="A56" s="11"/>
      <c r="B56" s="11"/>
      <c r="C56" s="11"/>
      <c r="D56" s="263"/>
      <c r="E56" s="264"/>
      <c r="F56" s="264"/>
      <c r="G56" s="264"/>
      <c r="H56" s="264"/>
      <c r="I56" s="264"/>
      <c r="J56" s="264"/>
      <c r="K56" s="264"/>
      <c r="L56" s="264"/>
      <c r="M56" s="264"/>
      <c r="N56" s="264"/>
      <c r="O56" s="264"/>
      <c r="P56" s="264"/>
      <c r="Q56" s="264"/>
      <c r="R56" s="264"/>
      <c r="S56" s="264"/>
      <c r="T56" s="264"/>
      <c r="U56" s="264"/>
      <c r="V56" s="264"/>
      <c r="W56" s="264"/>
      <c r="X56" s="264"/>
      <c r="Y56" s="264"/>
      <c r="Z56" s="264"/>
      <c r="AA56" s="265"/>
      <c r="AB56" s="11"/>
      <c r="AC56" s="11"/>
    </row>
    <row r="57" spans="1:29" ht="10.5" customHeight="1">
      <c r="A57" s="11"/>
      <c r="B57" s="11"/>
      <c r="C57" s="11"/>
      <c r="D57" s="266"/>
      <c r="E57" s="267"/>
      <c r="F57" s="267"/>
      <c r="G57" s="267"/>
      <c r="H57" s="267"/>
      <c r="I57" s="267"/>
      <c r="J57" s="267"/>
      <c r="K57" s="267"/>
      <c r="L57" s="267"/>
      <c r="M57" s="267"/>
      <c r="N57" s="267"/>
      <c r="O57" s="267"/>
      <c r="P57" s="267"/>
      <c r="Q57" s="267"/>
      <c r="R57" s="267"/>
      <c r="S57" s="267"/>
      <c r="T57" s="267"/>
      <c r="U57" s="267"/>
      <c r="V57" s="267"/>
      <c r="W57" s="267"/>
      <c r="X57" s="267"/>
      <c r="Y57" s="267"/>
      <c r="Z57" s="267"/>
      <c r="AA57" s="268"/>
      <c r="AB57" s="11"/>
      <c r="AC57" s="11"/>
    </row>
    <row r="58" spans="1:29" ht="10.5" customHeight="1">
      <c r="A58" s="11"/>
      <c r="B58" s="11"/>
      <c r="C58" s="11"/>
      <c r="D58" s="257" t="s">
        <v>353</v>
      </c>
      <c r="E58" s="258"/>
      <c r="F58" s="258"/>
      <c r="G58" s="258"/>
      <c r="H58" s="258"/>
      <c r="I58" s="258"/>
      <c r="J58" s="258"/>
      <c r="K58" s="258"/>
      <c r="L58" s="258"/>
      <c r="M58" s="258"/>
      <c r="N58" s="258"/>
      <c r="O58" s="258"/>
      <c r="P58" s="258"/>
      <c r="Q58" s="258"/>
      <c r="R58" s="258"/>
      <c r="S58" s="258"/>
      <c r="T58" s="258"/>
      <c r="U58" s="258"/>
      <c r="V58" s="258"/>
      <c r="W58" s="258"/>
      <c r="X58" s="258"/>
      <c r="Y58" s="258"/>
      <c r="Z58" s="258"/>
      <c r="AA58" s="259"/>
      <c r="AB58" s="11"/>
      <c r="AC58" s="11"/>
    </row>
    <row r="59" spans="1:29" ht="10.5" customHeight="1">
      <c r="A59" s="11"/>
      <c r="B59" s="11"/>
      <c r="C59" s="11"/>
      <c r="D59" s="260"/>
      <c r="E59" s="261"/>
      <c r="F59" s="261"/>
      <c r="G59" s="261"/>
      <c r="H59" s="261"/>
      <c r="I59" s="261"/>
      <c r="J59" s="261"/>
      <c r="K59" s="261"/>
      <c r="L59" s="261"/>
      <c r="M59" s="261"/>
      <c r="N59" s="261"/>
      <c r="O59" s="261"/>
      <c r="P59" s="261"/>
      <c r="Q59" s="261"/>
      <c r="R59" s="261"/>
      <c r="S59" s="261"/>
      <c r="T59" s="261"/>
      <c r="U59" s="261"/>
      <c r="V59" s="261"/>
      <c r="W59" s="261"/>
      <c r="X59" s="261"/>
      <c r="Y59" s="261"/>
      <c r="Z59" s="261"/>
      <c r="AA59" s="262"/>
      <c r="AB59" s="11"/>
      <c r="AC59" s="11"/>
    </row>
    <row r="60" spans="1:29" ht="10.5" customHeight="1">
      <c r="A60" s="11"/>
      <c r="B60" s="11"/>
      <c r="C60" s="11"/>
      <c r="D60" s="263"/>
      <c r="E60" s="264"/>
      <c r="F60" s="264"/>
      <c r="G60" s="264"/>
      <c r="H60" s="264"/>
      <c r="I60" s="264"/>
      <c r="J60" s="264"/>
      <c r="K60" s="264"/>
      <c r="L60" s="264"/>
      <c r="M60" s="264"/>
      <c r="N60" s="264"/>
      <c r="O60" s="264"/>
      <c r="P60" s="264"/>
      <c r="Q60" s="264"/>
      <c r="R60" s="264"/>
      <c r="S60" s="264"/>
      <c r="T60" s="264"/>
      <c r="U60" s="264"/>
      <c r="V60" s="264"/>
      <c r="W60" s="264"/>
      <c r="X60" s="264"/>
      <c r="Y60" s="264"/>
      <c r="Z60" s="264"/>
      <c r="AA60" s="265"/>
      <c r="AB60" s="11"/>
      <c r="AC60" s="11"/>
    </row>
    <row r="61" spans="1:29" ht="10.5" customHeight="1">
      <c r="A61" s="11"/>
      <c r="B61" s="11"/>
      <c r="C61" s="11"/>
      <c r="D61" s="254"/>
      <c r="E61" s="255"/>
      <c r="F61" s="255"/>
      <c r="G61" s="255"/>
      <c r="H61" s="255"/>
      <c r="I61" s="255"/>
      <c r="J61" s="255"/>
      <c r="K61" s="255"/>
      <c r="L61" s="255"/>
      <c r="M61" s="255"/>
      <c r="N61" s="255"/>
      <c r="O61" s="255"/>
      <c r="P61" s="255"/>
      <c r="Q61" s="255"/>
      <c r="R61" s="255"/>
      <c r="S61" s="255"/>
      <c r="T61" s="255"/>
      <c r="U61" s="255"/>
      <c r="V61" s="255"/>
      <c r="W61" s="255"/>
      <c r="X61" s="255"/>
      <c r="Y61" s="255"/>
      <c r="Z61" s="255"/>
      <c r="AA61" s="256"/>
      <c r="AB61" s="11"/>
      <c r="AC61" s="11"/>
    </row>
    <row r="62" spans="1:29" ht="10.5" customHeight="1">
      <c r="A62" s="11"/>
      <c r="B62" s="11"/>
      <c r="C62" s="11"/>
      <c r="D62" s="320" t="s">
        <v>1905</v>
      </c>
      <c r="E62" s="321"/>
      <c r="F62" s="321"/>
      <c r="G62" s="321"/>
      <c r="H62" s="321"/>
      <c r="I62" s="321"/>
      <c r="J62" s="321"/>
      <c r="K62" s="321"/>
      <c r="L62" s="321"/>
      <c r="M62" s="321"/>
      <c r="N62" s="321"/>
      <c r="O62" s="321"/>
      <c r="P62" s="321"/>
      <c r="Q62" s="321"/>
      <c r="R62" s="321"/>
      <c r="S62" s="321"/>
      <c r="T62" s="321"/>
      <c r="U62" s="321"/>
      <c r="V62" s="321"/>
      <c r="W62" s="321"/>
      <c r="X62" s="321"/>
      <c r="Y62" s="321"/>
      <c r="Z62" s="321"/>
      <c r="AA62" s="322"/>
      <c r="AB62" s="11"/>
      <c r="AC62" s="11"/>
    </row>
    <row r="63" spans="1:29" ht="10.5" customHeight="1">
      <c r="A63" s="11"/>
      <c r="B63" s="11"/>
      <c r="C63" s="11"/>
      <c r="D63" s="323"/>
      <c r="E63" s="324"/>
      <c r="F63" s="324"/>
      <c r="G63" s="324"/>
      <c r="H63" s="324"/>
      <c r="I63" s="324"/>
      <c r="J63" s="324"/>
      <c r="K63" s="324"/>
      <c r="L63" s="324"/>
      <c r="M63" s="324"/>
      <c r="N63" s="324"/>
      <c r="O63" s="324"/>
      <c r="P63" s="324"/>
      <c r="Q63" s="324"/>
      <c r="R63" s="324"/>
      <c r="S63" s="324"/>
      <c r="T63" s="324"/>
      <c r="U63" s="324"/>
      <c r="V63" s="324"/>
      <c r="W63" s="324"/>
      <c r="X63" s="324"/>
      <c r="Y63" s="324"/>
      <c r="Z63" s="324"/>
      <c r="AA63" s="325"/>
      <c r="AB63" s="11"/>
      <c r="AC63" s="11"/>
    </row>
    <row r="64" spans="1:29" ht="10.5" customHeight="1">
      <c r="A64" s="11"/>
      <c r="B64" s="11"/>
      <c r="C64" s="11"/>
      <c r="D64" s="326"/>
      <c r="E64" s="327"/>
      <c r="F64" s="327"/>
      <c r="G64" s="327"/>
      <c r="H64" s="327"/>
      <c r="I64" s="327"/>
      <c r="J64" s="327"/>
      <c r="K64" s="327"/>
      <c r="L64" s="327"/>
      <c r="M64" s="327"/>
      <c r="N64" s="327"/>
      <c r="O64" s="327"/>
      <c r="P64" s="327"/>
      <c r="Q64" s="327"/>
      <c r="R64" s="327"/>
      <c r="S64" s="327"/>
      <c r="T64" s="327"/>
      <c r="U64" s="327"/>
      <c r="V64" s="327"/>
      <c r="W64" s="327"/>
      <c r="X64" s="327"/>
      <c r="Y64" s="327"/>
      <c r="Z64" s="327"/>
      <c r="AA64" s="328"/>
      <c r="AB64" s="11"/>
      <c r="AC64" s="11"/>
    </row>
    <row r="65" spans="1:29" ht="10.5" customHeight="1">
      <c r="A65" s="11"/>
      <c r="B65" s="11"/>
      <c r="C65" s="11"/>
      <c r="D65" s="254"/>
      <c r="E65" s="255"/>
      <c r="F65" s="255"/>
      <c r="G65" s="255"/>
      <c r="H65" s="255"/>
      <c r="I65" s="255"/>
      <c r="J65" s="255"/>
      <c r="K65" s="255"/>
      <c r="L65" s="255"/>
      <c r="M65" s="255"/>
      <c r="N65" s="255"/>
      <c r="O65" s="255"/>
      <c r="P65" s="255"/>
      <c r="Q65" s="255"/>
      <c r="R65" s="255"/>
      <c r="S65" s="255"/>
      <c r="T65" s="255"/>
      <c r="U65" s="255"/>
      <c r="V65" s="255"/>
      <c r="W65" s="255"/>
      <c r="X65" s="255"/>
      <c r="Y65" s="255"/>
      <c r="Z65" s="255"/>
      <c r="AA65" s="256"/>
      <c r="AB65" s="11"/>
      <c r="AC65" s="11"/>
    </row>
    <row r="66" spans="1:29" ht="10.5" customHeight="1">
      <c r="A66" s="11"/>
      <c r="B66" s="11"/>
      <c r="C66" s="11"/>
      <c r="D66" s="245" t="s">
        <v>422</v>
      </c>
      <c r="E66" s="246"/>
      <c r="F66" s="246"/>
      <c r="G66" s="246"/>
      <c r="H66" s="246"/>
      <c r="I66" s="246"/>
      <c r="J66" s="246"/>
      <c r="K66" s="246"/>
      <c r="L66" s="246"/>
      <c r="M66" s="246"/>
      <c r="N66" s="246"/>
      <c r="O66" s="246"/>
      <c r="P66" s="246"/>
      <c r="Q66" s="246"/>
      <c r="R66" s="246"/>
      <c r="S66" s="246"/>
      <c r="T66" s="246"/>
      <c r="U66" s="246"/>
      <c r="V66" s="246"/>
      <c r="W66" s="246"/>
      <c r="X66" s="246"/>
      <c r="Y66" s="246"/>
      <c r="Z66" s="246"/>
      <c r="AA66" s="247"/>
      <c r="AB66" s="11"/>
      <c r="AC66" s="11"/>
    </row>
    <row r="67" spans="1:29" ht="10.5" customHeight="1">
      <c r="A67" s="11"/>
      <c r="B67" s="11"/>
      <c r="C67" s="11"/>
      <c r="D67" s="248"/>
      <c r="E67" s="249"/>
      <c r="F67" s="249"/>
      <c r="G67" s="249"/>
      <c r="H67" s="249"/>
      <c r="I67" s="249"/>
      <c r="J67" s="249"/>
      <c r="K67" s="249"/>
      <c r="L67" s="249"/>
      <c r="M67" s="249"/>
      <c r="N67" s="249"/>
      <c r="O67" s="249"/>
      <c r="P67" s="249"/>
      <c r="Q67" s="249"/>
      <c r="R67" s="249"/>
      <c r="S67" s="249"/>
      <c r="T67" s="249"/>
      <c r="U67" s="249"/>
      <c r="V67" s="249"/>
      <c r="W67" s="249"/>
      <c r="X67" s="249"/>
      <c r="Y67" s="249"/>
      <c r="Z67" s="249"/>
      <c r="AA67" s="250"/>
      <c r="AB67" s="11"/>
      <c r="AC67" s="11"/>
    </row>
    <row r="68" spans="1:29" ht="10.5" customHeight="1">
      <c r="A68" s="11"/>
      <c r="B68" s="11"/>
      <c r="C68" s="11"/>
      <c r="D68" s="251"/>
      <c r="E68" s="252"/>
      <c r="F68" s="252"/>
      <c r="G68" s="252"/>
      <c r="H68" s="252"/>
      <c r="I68" s="252"/>
      <c r="J68" s="252"/>
      <c r="K68" s="252"/>
      <c r="L68" s="252"/>
      <c r="M68" s="252"/>
      <c r="N68" s="252"/>
      <c r="O68" s="252"/>
      <c r="P68" s="252"/>
      <c r="Q68" s="252"/>
      <c r="R68" s="252"/>
      <c r="S68" s="252"/>
      <c r="T68" s="252"/>
      <c r="U68" s="252"/>
      <c r="V68" s="252"/>
      <c r="W68" s="252"/>
      <c r="X68" s="252"/>
      <c r="Y68" s="252"/>
      <c r="Z68" s="252"/>
      <c r="AA68" s="253"/>
      <c r="AB68" s="11"/>
      <c r="AC68" s="11"/>
    </row>
    <row r="69" spans="1:29" ht="10.5" customHeight="1">
      <c r="A69" s="11"/>
      <c r="B69" s="11"/>
      <c r="C69" s="11"/>
      <c r="D69" s="28" t="s">
        <v>93</v>
      </c>
      <c r="E69" s="13" t="s">
        <v>93</v>
      </c>
      <c r="F69" s="13" t="s">
        <v>93</v>
      </c>
      <c r="G69" s="13" t="s">
        <v>93</v>
      </c>
      <c r="H69" s="13" t="s">
        <v>93</v>
      </c>
      <c r="I69" s="13" t="s">
        <v>93</v>
      </c>
      <c r="J69" s="13" t="s">
        <v>93</v>
      </c>
      <c r="K69" s="13" t="s">
        <v>93</v>
      </c>
      <c r="L69" s="13" t="s">
        <v>93</v>
      </c>
      <c r="M69" s="13" t="s">
        <v>93</v>
      </c>
      <c r="N69" s="13" t="s">
        <v>93</v>
      </c>
      <c r="O69" s="13" t="s">
        <v>93</v>
      </c>
      <c r="P69" s="13" t="s">
        <v>93</v>
      </c>
      <c r="Q69" s="13" t="s">
        <v>93</v>
      </c>
      <c r="R69" s="13" t="s">
        <v>93</v>
      </c>
      <c r="S69" s="13" t="s">
        <v>93</v>
      </c>
      <c r="T69" s="13" t="s">
        <v>93</v>
      </c>
      <c r="U69" s="13" t="s">
        <v>93</v>
      </c>
      <c r="V69" s="13" t="s">
        <v>93</v>
      </c>
      <c r="W69" s="13" t="s">
        <v>93</v>
      </c>
      <c r="X69" s="13" t="s">
        <v>93</v>
      </c>
      <c r="Y69" s="13" t="s">
        <v>93</v>
      </c>
      <c r="Z69" s="13" t="s">
        <v>93</v>
      </c>
      <c r="AA69" s="29" t="s">
        <v>93</v>
      </c>
      <c r="AB69" s="11"/>
      <c r="AC69" s="11"/>
    </row>
    <row r="70" spans="1:29" ht="1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row>
    <row r="75" spans="1:29">
      <c r="D75" s="33" t="s">
        <v>93</v>
      </c>
      <c r="E75" s="34" t="s">
        <v>93</v>
      </c>
      <c r="F75" s="34" t="s">
        <v>93</v>
      </c>
      <c r="G75" s="34" t="s">
        <v>93</v>
      </c>
      <c r="H75" s="34" t="s">
        <v>93</v>
      </c>
      <c r="I75" s="34" t="s">
        <v>93</v>
      </c>
      <c r="J75" s="34" t="s">
        <v>93</v>
      </c>
      <c r="K75" s="34" t="s">
        <v>93</v>
      </c>
      <c r="L75" s="34" t="s">
        <v>93</v>
      </c>
      <c r="M75" s="34" t="s">
        <v>93</v>
      </c>
      <c r="N75" s="34" t="s">
        <v>93</v>
      </c>
      <c r="O75" s="34" t="s">
        <v>93</v>
      </c>
      <c r="P75" s="34" t="s">
        <v>93</v>
      </c>
      <c r="Q75" s="34" t="s">
        <v>93</v>
      </c>
      <c r="R75" s="34" t="s">
        <v>93</v>
      </c>
      <c r="S75" s="34" t="s">
        <v>93</v>
      </c>
      <c r="T75" s="34" t="s">
        <v>93</v>
      </c>
      <c r="U75" s="34" t="s">
        <v>93</v>
      </c>
      <c r="V75" s="34" t="s">
        <v>93</v>
      </c>
      <c r="W75" s="34" t="s">
        <v>93</v>
      </c>
      <c r="X75" s="34" t="s">
        <v>93</v>
      </c>
      <c r="Y75" s="34" t="s">
        <v>93</v>
      </c>
      <c r="Z75" s="34" t="s">
        <v>93</v>
      </c>
      <c r="AA75" s="35" t="s">
        <v>93</v>
      </c>
    </row>
    <row r="76" spans="1:29" ht="11.25" customHeight="1">
      <c r="D76" s="257" t="s">
        <v>348</v>
      </c>
      <c r="E76" s="258"/>
      <c r="F76" s="258"/>
      <c r="G76" s="258"/>
      <c r="H76" s="258"/>
      <c r="I76" s="258"/>
      <c r="J76" s="258"/>
      <c r="K76" s="258"/>
      <c r="L76" s="258"/>
      <c r="M76" s="258"/>
      <c r="N76" s="258"/>
      <c r="O76" s="258"/>
      <c r="P76" s="258"/>
      <c r="Q76" s="258"/>
      <c r="R76" s="258"/>
      <c r="S76" s="258"/>
      <c r="T76" s="258"/>
      <c r="U76" s="258"/>
      <c r="V76" s="258"/>
      <c r="W76" s="258"/>
      <c r="X76" s="258"/>
      <c r="Y76" s="258"/>
      <c r="Z76" s="258"/>
      <c r="AA76" s="259"/>
    </row>
    <row r="77" spans="1:29" ht="11.25" customHeight="1">
      <c r="D77" s="260"/>
      <c r="E77" s="261"/>
      <c r="F77" s="261"/>
      <c r="G77" s="261"/>
      <c r="H77" s="261"/>
      <c r="I77" s="261"/>
      <c r="J77" s="261"/>
      <c r="K77" s="261"/>
      <c r="L77" s="261"/>
      <c r="M77" s="261"/>
      <c r="N77" s="261"/>
      <c r="O77" s="261"/>
      <c r="P77" s="261"/>
      <c r="Q77" s="261"/>
      <c r="R77" s="261"/>
      <c r="S77" s="261"/>
      <c r="T77" s="261"/>
      <c r="U77" s="261"/>
      <c r="V77" s="261"/>
      <c r="W77" s="261"/>
      <c r="X77" s="261"/>
      <c r="Y77" s="261"/>
      <c r="Z77" s="261"/>
      <c r="AA77" s="262"/>
    </row>
    <row r="78" spans="1:29" ht="11.25" customHeight="1">
      <c r="D78" s="263"/>
      <c r="E78" s="264"/>
      <c r="F78" s="264"/>
      <c r="G78" s="264"/>
      <c r="H78" s="264"/>
      <c r="I78" s="264"/>
      <c r="J78" s="264"/>
      <c r="K78" s="264"/>
      <c r="L78" s="264"/>
      <c r="M78" s="264"/>
      <c r="N78" s="264"/>
      <c r="O78" s="264"/>
      <c r="P78" s="264"/>
      <c r="Q78" s="264"/>
      <c r="R78" s="264"/>
      <c r="S78" s="264"/>
      <c r="T78" s="264"/>
      <c r="U78" s="264"/>
      <c r="V78" s="264"/>
      <c r="W78" s="264"/>
      <c r="X78" s="264"/>
      <c r="Y78" s="264"/>
      <c r="Z78" s="264"/>
      <c r="AA78" s="265"/>
    </row>
    <row r="79" spans="1:29" ht="13.5">
      <c r="D79" s="296"/>
      <c r="E79" s="297"/>
      <c r="F79" s="297"/>
      <c r="G79" s="297"/>
      <c r="H79" s="297"/>
      <c r="I79" s="297"/>
      <c r="J79" s="297"/>
      <c r="K79" s="297"/>
      <c r="L79" s="297"/>
      <c r="M79" s="297"/>
      <c r="N79" s="297"/>
      <c r="O79" s="297"/>
      <c r="P79" s="297"/>
      <c r="Q79" s="297"/>
      <c r="R79" s="297"/>
      <c r="S79" s="297"/>
      <c r="T79" s="297"/>
      <c r="U79" s="297"/>
      <c r="V79" s="297"/>
      <c r="W79" s="297"/>
      <c r="X79" s="297"/>
      <c r="Y79" s="297"/>
      <c r="Z79" s="297"/>
      <c r="AA79" s="298"/>
    </row>
    <row r="80" spans="1:29" ht="11.25" customHeight="1">
      <c r="D80" s="257" t="s">
        <v>349</v>
      </c>
      <c r="E80" s="258"/>
      <c r="F80" s="258"/>
      <c r="G80" s="258"/>
      <c r="H80" s="258"/>
      <c r="I80" s="258"/>
      <c r="J80" s="258"/>
      <c r="K80" s="258"/>
      <c r="L80" s="258"/>
      <c r="M80" s="258"/>
      <c r="N80" s="258"/>
      <c r="O80" s="258"/>
      <c r="P80" s="258"/>
      <c r="Q80" s="258"/>
      <c r="R80" s="258"/>
      <c r="S80" s="258"/>
      <c r="T80" s="258"/>
      <c r="U80" s="258"/>
      <c r="V80" s="258"/>
      <c r="W80" s="258"/>
      <c r="X80" s="258"/>
      <c r="Y80" s="258"/>
      <c r="Z80" s="258"/>
      <c r="AA80" s="259"/>
    </row>
    <row r="81" spans="4:27" ht="11.25" customHeight="1">
      <c r="D81" s="260"/>
      <c r="E81" s="261"/>
      <c r="F81" s="261"/>
      <c r="G81" s="261"/>
      <c r="H81" s="261"/>
      <c r="I81" s="261"/>
      <c r="J81" s="261"/>
      <c r="K81" s="261"/>
      <c r="L81" s="261"/>
      <c r="M81" s="261"/>
      <c r="N81" s="261"/>
      <c r="O81" s="261"/>
      <c r="P81" s="261"/>
      <c r="Q81" s="261"/>
      <c r="R81" s="261"/>
      <c r="S81" s="261"/>
      <c r="T81" s="261"/>
      <c r="U81" s="261"/>
      <c r="V81" s="261"/>
      <c r="W81" s="261"/>
      <c r="X81" s="261"/>
      <c r="Y81" s="261"/>
      <c r="Z81" s="261"/>
      <c r="AA81" s="262"/>
    </row>
    <row r="82" spans="4:27" ht="11.25" customHeight="1">
      <c r="D82" s="263"/>
      <c r="E82" s="264"/>
      <c r="F82" s="264"/>
      <c r="G82" s="264"/>
      <c r="H82" s="264"/>
      <c r="I82" s="264"/>
      <c r="J82" s="264"/>
      <c r="K82" s="264"/>
      <c r="L82" s="264"/>
      <c r="M82" s="264"/>
      <c r="N82" s="264"/>
      <c r="O82" s="264"/>
      <c r="P82" s="264"/>
      <c r="Q82" s="264"/>
      <c r="R82" s="264"/>
      <c r="S82" s="264"/>
      <c r="T82" s="264"/>
      <c r="U82" s="264"/>
      <c r="V82" s="264"/>
      <c r="W82" s="264"/>
      <c r="X82" s="264"/>
      <c r="Y82" s="264"/>
      <c r="Z82" s="264"/>
      <c r="AA82" s="265"/>
    </row>
    <row r="83" spans="4:27" ht="13.5">
      <c r="D83" s="296"/>
      <c r="E83" s="297"/>
      <c r="F83" s="297"/>
      <c r="G83" s="297"/>
      <c r="H83" s="297"/>
      <c r="I83" s="297"/>
      <c r="J83" s="297"/>
      <c r="K83" s="297"/>
      <c r="L83" s="297"/>
      <c r="M83" s="297"/>
      <c r="N83" s="297"/>
      <c r="O83" s="297"/>
      <c r="P83" s="297"/>
      <c r="Q83" s="297"/>
      <c r="R83" s="297"/>
      <c r="S83" s="297"/>
      <c r="T83" s="297"/>
      <c r="U83" s="297"/>
      <c r="V83" s="297"/>
      <c r="W83" s="297"/>
      <c r="X83" s="297"/>
      <c r="Y83" s="297"/>
      <c r="Z83" s="297"/>
      <c r="AA83" s="298"/>
    </row>
    <row r="84" spans="4:27" ht="11.25" customHeight="1">
      <c r="D84" s="299" t="s">
        <v>265</v>
      </c>
      <c r="E84" s="300"/>
      <c r="F84" s="300"/>
      <c r="G84" s="300"/>
      <c r="H84" s="300"/>
      <c r="I84" s="300"/>
      <c r="J84" s="300"/>
      <c r="K84" s="300"/>
      <c r="L84" s="300"/>
      <c r="M84" s="300"/>
      <c r="N84" s="300"/>
      <c r="O84" s="300"/>
      <c r="P84" s="300"/>
      <c r="Q84" s="300"/>
      <c r="R84" s="300"/>
      <c r="S84" s="300"/>
      <c r="T84" s="300"/>
      <c r="U84" s="300"/>
      <c r="V84" s="300"/>
      <c r="W84" s="300"/>
      <c r="X84" s="300"/>
      <c r="Y84" s="300"/>
      <c r="Z84" s="300"/>
      <c r="AA84" s="301"/>
    </row>
    <row r="85" spans="4:27" ht="11.25" customHeight="1">
      <c r="D85" s="302"/>
      <c r="E85" s="303"/>
      <c r="F85" s="303"/>
      <c r="G85" s="303"/>
      <c r="H85" s="303"/>
      <c r="I85" s="303"/>
      <c r="J85" s="303"/>
      <c r="K85" s="303"/>
      <c r="L85" s="303"/>
      <c r="M85" s="303"/>
      <c r="N85" s="303"/>
      <c r="O85" s="303"/>
      <c r="P85" s="303"/>
      <c r="Q85" s="303"/>
      <c r="R85" s="303"/>
      <c r="S85" s="303"/>
      <c r="T85" s="303"/>
      <c r="U85" s="303"/>
      <c r="V85" s="303"/>
      <c r="W85" s="303"/>
      <c r="X85" s="303"/>
      <c r="Y85" s="303"/>
      <c r="Z85" s="303"/>
      <c r="AA85" s="304"/>
    </row>
    <row r="86" spans="4:27" ht="11.25" customHeight="1">
      <c r="D86" s="302"/>
      <c r="E86" s="303"/>
      <c r="F86" s="303"/>
      <c r="G86" s="303"/>
      <c r="H86" s="303"/>
      <c r="I86" s="303"/>
      <c r="J86" s="303"/>
      <c r="K86" s="303"/>
      <c r="L86" s="303"/>
      <c r="M86" s="303"/>
      <c r="N86" s="303"/>
      <c r="O86" s="303"/>
      <c r="P86" s="303"/>
      <c r="Q86" s="303"/>
      <c r="R86" s="303"/>
      <c r="S86" s="303"/>
      <c r="T86" s="303"/>
      <c r="U86" s="303"/>
      <c r="V86" s="303"/>
      <c r="W86" s="303"/>
      <c r="X86" s="303"/>
      <c r="Y86" s="303"/>
      <c r="Z86" s="303"/>
      <c r="AA86" s="304"/>
    </row>
    <row r="87" spans="4:27">
      <c r="D87" s="344" t="s">
        <v>211</v>
      </c>
      <c r="E87" s="345"/>
      <c r="F87" s="345"/>
      <c r="G87" s="345"/>
      <c r="H87" s="345"/>
      <c r="I87" s="345"/>
      <c r="J87" s="345"/>
      <c r="K87" s="345"/>
      <c r="L87" s="345"/>
      <c r="M87" s="345"/>
      <c r="N87" s="345"/>
      <c r="O87" s="345"/>
      <c r="P87" s="345"/>
      <c r="Q87" s="345"/>
      <c r="R87" s="345"/>
      <c r="S87" s="345"/>
      <c r="T87" s="345"/>
      <c r="U87" s="345"/>
      <c r="V87" s="345"/>
      <c r="W87" s="345"/>
      <c r="X87" s="345"/>
      <c r="Y87" s="345"/>
      <c r="Z87" s="345"/>
      <c r="AA87" s="346"/>
    </row>
    <row r="88" spans="4:27" ht="11.25" customHeight="1">
      <c r="D88" s="302"/>
      <c r="E88" s="303"/>
      <c r="F88" s="303"/>
      <c r="G88" s="303"/>
      <c r="H88" s="303"/>
      <c r="I88" s="303"/>
      <c r="J88" s="303"/>
      <c r="K88" s="303"/>
      <c r="L88" s="303"/>
      <c r="M88" s="303"/>
      <c r="N88" s="303"/>
      <c r="O88" s="303"/>
      <c r="P88" s="303"/>
      <c r="Q88" s="303"/>
      <c r="R88" s="303"/>
      <c r="S88" s="303"/>
      <c r="T88" s="303"/>
      <c r="U88" s="303"/>
      <c r="V88" s="303"/>
      <c r="W88" s="303"/>
      <c r="X88" s="303"/>
      <c r="Y88" s="303"/>
      <c r="Z88" s="303"/>
      <c r="AA88" s="304"/>
    </row>
    <row r="89" spans="4:27" ht="11.25" customHeight="1">
      <c r="D89" s="305"/>
      <c r="E89" s="306"/>
      <c r="F89" s="306"/>
      <c r="G89" s="306"/>
      <c r="H89" s="306"/>
      <c r="I89" s="306"/>
      <c r="J89" s="306"/>
      <c r="K89" s="306"/>
      <c r="L89" s="306"/>
      <c r="M89" s="306"/>
      <c r="N89" s="306"/>
      <c r="O89" s="306"/>
      <c r="P89" s="306"/>
      <c r="Q89" s="306"/>
      <c r="R89" s="306"/>
      <c r="S89" s="306"/>
      <c r="T89" s="306"/>
      <c r="U89" s="306"/>
      <c r="V89" s="306"/>
      <c r="W89" s="306"/>
      <c r="X89" s="306"/>
      <c r="Y89" s="306"/>
      <c r="Z89" s="306"/>
      <c r="AA89" s="307"/>
    </row>
    <row r="90" spans="4:27" ht="11.25" customHeight="1">
      <c r="D90" s="296"/>
      <c r="E90" s="297"/>
      <c r="F90" s="297"/>
      <c r="G90" s="297"/>
      <c r="H90" s="297"/>
      <c r="I90" s="297"/>
      <c r="J90" s="297"/>
      <c r="K90" s="297"/>
      <c r="L90" s="297"/>
      <c r="M90" s="297"/>
      <c r="N90" s="297"/>
      <c r="O90" s="297"/>
      <c r="P90" s="297"/>
      <c r="Q90" s="297"/>
      <c r="R90" s="297"/>
      <c r="S90" s="297"/>
      <c r="T90" s="297"/>
      <c r="U90" s="297"/>
      <c r="V90" s="297"/>
      <c r="W90" s="297"/>
      <c r="X90" s="297"/>
      <c r="Y90" s="297"/>
      <c r="Z90" s="297"/>
      <c r="AA90" s="298"/>
    </row>
    <row r="91" spans="4:27" ht="11.25" customHeight="1">
      <c r="D91" s="308" t="s">
        <v>212</v>
      </c>
      <c r="E91" s="309"/>
      <c r="F91" s="309"/>
      <c r="G91" s="309"/>
      <c r="H91" s="309"/>
      <c r="I91" s="309"/>
      <c r="J91" s="309"/>
      <c r="K91" s="309"/>
      <c r="L91" s="309"/>
      <c r="M91" s="309"/>
      <c r="N91" s="309"/>
      <c r="O91" s="309"/>
      <c r="P91" s="309"/>
      <c r="Q91" s="309"/>
      <c r="R91" s="309"/>
      <c r="S91" s="309"/>
      <c r="T91" s="309"/>
      <c r="U91" s="309"/>
      <c r="V91" s="309"/>
      <c r="W91" s="309"/>
      <c r="X91" s="309"/>
      <c r="Y91" s="309"/>
      <c r="Z91" s="309"/>
      <c r="AA91" s="310"/>
    </row>
    <row r="92" spans="4:27" ht="11.25" customHeight="1">
      <c r="D92" s="311"/>
      <c r="E92" s="312"/>
      <c r="F92" s="312"/>
      <c r="G92" s="312"/>
      <c r="H92" s="312"/>
      <c r="I92" s="312"/>
      <c r="J92" s="312"/>
      <c r="K92" s="312"/>
      <c r="L92" s="312"/>
      <c r="M92" s="312"/>
      <c r="N92" s="312"/>
      <c r="O92" s="312"/>
      <c r="P92" s="312"/>
      <c r="Q92" s="312"/>
      <c r="R92" s="312"/>
      <c r="S92" s="312"/>
      <c r="T92" s="312"/>
      <c r="U92" s="312"/>
      <c r="V92" s="312"/>
      <c r="W92" s="312"/>
      <c r="X92" s="312"/>
      <c r="Y92" s="312"/>
      <c r="Z92" s="312"/>
      <c r="AA92" s="313"/>
    </row>
    <row r="93" spans="4:27" ht="11.25" customHeight="1">
      <c r="D93" s="314"/>
      <c r="E93" s="315"/>
      <c r="F93" s="315"/>
      <c r="G93" s="315"/>
      <c r="H93" s="315"/>
      <c r="I93" s="315"/>
      <c r="J93" s="315"/>
      <c r="K93" s="315"/>
      <c r="L93" s="315"/>
      <c r="M93" s="315"/>
      <c r="N93" s="315"/>
      <c r="O93" s="315"/>
      <c r="P93" s="315"/>
      <c r="Q93" s="315"/>
      <c r="R93" s="315"/>
      <c r="S93" s="315"/>
      <c r="T93" s="315"/>
      <c r="U93" s="315"/>
      <c r="V93" s="315"/>
      <c r="W93" s="315"/>
      <c r="X93" s="315"/>
      <c r="Y93" s="315"/>
      <c r="Z93" s="315"/>
      <c r="AA93" s="316"/>
    </row>
    <row r="94" spans="4:27" ht="11.25" customHeight="1">
      <c r="D94" s="317"/>
      <c r="E94" s="318"/>
      <c r="F94" s="318"/>
      <c r="G94" s="318"/>
      <c r="H94" s="318"/>
      <c r="I94" s="318"/>
      <c r="J94" s="318"/>
      <c r="K94" s="318"/>
      <c r="L94" s="318"/>
      <c r="M94" s="318"/>
      <c r="N94" s="318"/>
      <c r="O94" s="318"/>
      <c r="P94" s="318"/>
      <c r="Q94" s="318"/>
      <c r="R94" s="318"/>
      <c r="S94" s="318"/>
      <c r="T94" s="318"/>
      <c r="U94" s="318"/>
      <c r="V94" s="318"/>
      <c r="W94" s="318"/>
      <c r="X94" s="318"/>
      <c r="Y94" s="318"/>
      <c r="Z94" s="318"/>
      <c r="AA94" s="319"/>
    </row>
    <row r="95" spans="4:27">
      <c r="D95" s="299" t="s">
        <v>266</v>
      </c>
      <c r="E95" s="300"/>
      <c r="F95" s="300"/>
      <c r="G95" s="300"/>
      <c r="H95" s="300"/>
      <c r="I95" s="300"/>
      <c r="J95" s="300"/>
      <c r="K95" s="300"/>
      <c r="L95" s="300"/>
      <c r="M95" s="300"/>
      <c r="N95" s="300"/>
      <c r="O95" s="300"/>
      <c r="P95" s="300"/>
      <c r="Q95" s="300"/>
      <c r="R95" s="300"/>
      <c r="S95" s="300"/>
      <c r="T95" s="300"/>
      <c r="U95" s="300"/>
      <c r="V95" s="300"/>
      <c r="W95" s="300"/>
      <c r="X95" s="300"/>
      <c r="Y95" s="300"/>
      <c r="Z95" s="300"/>
      <c r="AA95" s="301"/>
    </row>
    <row r="96" spans="4:27" ht="11.25" customHeight="1">
      <c r="D96" s="302"/>
      <c r="E96" s="303"/>
      <c r="F96" s="303"/>
      <c r="G96" s="303"/>
      <c r="H96" s="303"/>
      <c r="I96" s="303"/>
      <c r="J96" s="303"/>
      <c r="K96" s="303"/>
      <c r="L96" s="303"/>
      <c r="M96" s="303"/>
      <c r="N96" s="303"/>
      <c r="O96" s="303"/>
      <c r="P96" s="303"/>
      <c r="Q96" s="303"/>
      <c r="R96" s="303"/>
      <c r="S96" s="303"/>
      <c r="T96" s="303"/>
      <c r="U96" s="303"/>
      <c r="V96" s="303"/>
      <c r="W96" s="303"/>
      <c r="X96" s="303"/>
      <c r="Y96" s="303"/>
      <c r="Z96" s="303"/>
      <c r="AA96" s="304"/>
    </row>
    <row r="97" spans="4:27" ht="11.25" customHeight="1">
      <c r="D97" s="305"/>
      <c r="E97" s="306"/>
      <c r="F97" s="306"/>
      <c r="G97" s="306"/>
      <c r="H97" s="306"/>
      <c r="I97" s="306"/>
      <c r="J97" s="306"/>
      <c r="K97" s="306"/>
      <c r="L97" s="306"/>
      <c r="M97" s="306"/>
      <c r="N97" s="306"/>
      <c r="O97" s="306"/>
      <c r="P97" s="306"/>
      <c r="Q97" s="306"/>
      <c r="R97" s="306"/>
      <c r="S97" s="306"/>
      <c r="T97" s="306"/>
      <c r="U97" s="306"/>
      <c r="V97" s="306"/>
      <c r="W97" s="306"/>
      <c r="X97" s="306"/>
      <c r="Y97" s="306"/>
      <c r="Z97" s="306"/>
      <c r="AA97" s="307"/>
    </row>
    <row r="98" spans="4:27" ht="11.25" customHeight="1">
      <c r="D98" s="296"/>
      <c r="E98" s="297"/>
      <c r="F98" s="297"/>
      <c r="G98" s="297"/>
      <c r="H98" s="297"/>
      <c r="I98" s="297"/>
      <c r="J98" s="297"/>
      <c r="K98" s="297"/>
      <c r="L98" s="297"/>
      <c r="M98" s="297"/>
      <c r="N98" s="297"/>
      <c r="O98" s="297"/>
      <c r="P98" s="297"/>
      <c r="Q98" s="297"/>
      <c r="R98" s="297"/>
      <c r="S98" s="297"/>
      <c r="T98" s="297"/>
      <c r="U98" s="297"/>
      <c r="V98" s="297"/>
      <c r="W98" s="297"/>
      <c r="X98" s="297"/>
      <c r="Y98" s="297"/>
      <c r="Z98" s="297"/>
      <c r="AA98" s="298"/>
    </row>
    <row r="99" spans="4:27">
      <c r="D99" s="329" t="s">
        <v>213</v>
      </c>
      <c r="E99" s="330"/>
      <c r="F99" s="330"/>
      <c r="G99" s="330"/>
      <c r="H99" s="330"/>
      <c r="I99" s="330"/>
      <c r="J99" s="330"/>
      <c r="K99" s="330"/>
      <c r="L99" s="330"/>
      <c r="M99" s="330"/>
      <c r="N99" s="330"/>
      <c r="O99" s="330"/>
      <c r="P99" s="330"/>
      <c r="Q99" s="330"/>
      <c r="R99" s="330"/>
      <c r="S99" s="330"/>
      <c r="T99" s="330"/>
      <c r="U99" s="330"/>
      <c r="V99" s="330"/>
      <c r="W99" s="330"/>
      <c r="X99" s="330"/>
      <c r="Y99" s="330"/>
      <c r="Z99" s="330"/>
      <c r="AA99" s="331"/>
    </row>
    <row r="100" spans="4:27" ht="11.25" customHeight="1">
      <c r="D100" s="332"/>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4"/>
    </row>
    <row r="101" spans="4:27" ht="11.25" customHeight="1">
      <c r="D101" s="335"/>
      <c r="E101" s="336"/>
      <c r="F101" s="336"/>
      <c r="G101" s="336"/>
      <c r="H101" s="336"/>
      <c r="I101" s="336"/>
      <c r="J101" s="336"/>
      <c r="K101" s="336"/>
      <c r="L101" s="336"/>
      <c r="M101" s="336"/>
      <c r="N101" s="336"/>
      <c r="O101" s="336"/>
      <c r="P101" s="336"/>
      <c r="Q101" s="336"/>
      <c r="R101" s="336"/>
      <c r="S101" s="336"/>
      <c r="T101" s="336"/>
      <c r="U101" s="336"/>
      <c r="V101" s="336"/>
      <c r="W101" s="336"/>
      <c r="X101" s="336"/>
      <c r="Y101" s="336"/>
      <c r="Z101" s="336"/>
      <c r="AA101" s="337"/>
    </row>
    <row r="102" spans="4:27" ht="11.25" customHeight="1">
      <c r="D102" s="296"/>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8"/>
    </row>
    <row r="103" spans="4:27">
      <c r="D103" s="329" t="s">
        <v>214</v>
      </c>
      <c r="E103" s="330"/>
      <c r="F103" s="330"/>
      <c r="G103" s="330"/>
      <c r="H103" s="330"/>
      <c r="I103" s="330"/>
      <c r="J103" s="330"/>
      <c r="K103" s="330"/>
      <c r="L103" s="330"/>
      <c r="M103" s="330"/>
      <c r="N103" s="330"/>
      <c r="O103" s="330"/>
      <c r="P103" s="330"/>
      <c r="Q103" s="330"/>
      <c r="R103" s="330"/>
      <c r="S103" s="330"/>
      <c r="T103" s="330"/>
      <c r="U103" s="330"/>
      <c r="V103" s="330"/>
      <c r="W103" s="330"/>
      <c r="X103" s="330"/>
      <c r="Y103" s="330"/>
      <c r="Z103" s="330"/>
      <c r="AA103" s="331"/>
    </row>
    <row r="104" spans="4:27" ht="11.25" customHeight="1">
      <c r="D104" s="332"/>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4"/>
    </row>
    <row r="105" spans="4:27" ht="11.25" customHeight="1">
      <c r="D105" s="335"/>
      <c r="E105" s="336"/>
      <c r="F105" s="336"/>
      <c r="G105" s="336"/>
      <c r="H105" s="336"/>
      <c r="I105" s="336"/>
      <c r="J105" s="336"/>
      <c r="K105" s="336"/>
      <c r="L105" s="336"/>
      <c r="M105" s="336"/>
      <c r="N105" s="336"/>
      <c r="O105" s="336"/>
      <c r="P105" s="336"/>
      <c r="Q105" s="336"/>
      <c r="R105" s="336"/>
      <c r="S105" s="336"/>
      <c r="T105" s="336"/>
      <c r="U105" s="336"/>
      <c r="V105" s="336"/>
      <c r="W105" s="336"/>
      <c r="X105" s="336"/>
      <c r="Y105" s="336"/>
      <c r="Z105" s="336"/>
      <c r="AA105" s="337"/>
    </row>
    <row r="106" spans="4:27" ht="11.25" customHeight="1">
      <c r="D106" s="317"/>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9"/>
    </row>
    <row r="107" spans="4:27">
      <c r="D107" s="299" t="s">
        <v>180</v>
      </c>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1"/>
    </row>
    <row r="108" spans="4:27" ht="11.25" customHeight="1">
      <c r="D108" s="302"/>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4"/>
    </row>
    <row r="109" spans="4:27" ht="11.25" customHeight="1">
      <c r="D109" s="305"/>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7"/>
    </row>
    <row r="110" spans="4:27" ht="11.25" customHeight="1">
      <c r="D110" s="296"/>
      <c r="E110" s="297"/>
      <c r="F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8"/>
    </row>
    <row r="111" spans="4:27">
      <c r="D111" s="329" t="s">
        <v>301</v>
      </c>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1"/>
    </row>
    <row r="112" spans="4:27" ht="11.25" customHeight="1">
      <c r="D112" s="332"/>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4"/>
    </row>
    <row r="113" spans="4:27" ht="11.25" customHeight="1">
      <c r="D113" s="335"/>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7"/>
    </row>
    <row r="114" spans="4:27" ht="13.5" customHeight="1">
      <c r="D114" s="296"/>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8"/>
    </row>
    <row r="115" spans="4:27" ht="11.25" customHeight="1">
      <c r="D115" s="308"/>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10"/>
    </row>
    <row r="116" spans="4:27" ht="11.25" customHeight="1">
      <c r="D116" s="311"/>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3"/>
    </row>
    <row r="117" spans="4:27">
      <c r="D117" s="314"/>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6"/>
    </row>
    <row r="118" spans="4:27" ht="13.5">
      <c r="D118" s="296"/>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8"/>
    </row>
    <row r="119" spans="4:27">
      <c r="D119" s="329"/>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1"/>
    </row>
    <row r="120" spans="4:27">
      <c r="D120" s="332"/>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4"/>
    </row>
    <row r="121" spans="4:27">
      <c r="D121" s="335"/>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7"/>
    </row>
    <row r="122" spans="4:27" ht="13.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8"/>
    </row>
    <row r="123" spans="4:27">
      <c r="D123" s="329"/>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1"/>
    </row>
    <row r="124" spans="4:27">
      <c r="D124" s="332"/>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4"/>
    </row>
    <row r="125" spans="4:27">
      <c r="D125" s="335"/>
      <c r="E125" s="336"/>
      <c r="F125" s="336"/>
      <c r="G125" s="336"/>
      <c r="H125" s="336"/>
      <c r="I125" s="336"/>
      <c r="J125" s="336"/>
      <c r="K125" s="336"/>
      <c r="L125" s="336"/>
      <c r="M125" s="336"/>
      <c r="N125" s="336"/>
      <c r="O125" s="336"/>
      <c r="P125" s="336"/>
      <c r="Q125" s="336"/>
      <c r="R125" s="336"/>
      <c r="S125" s="336"/>
      <c r="T125" s="336"/>
      <c r="U125" s="336"/>
      <c r="V125" s="336"/>
      <c r="W125" s="336"/>
      <c r="X125" s="336"/>
      <c r="Y125" s="336"/>
      <c r="Z125" s="336"/>
      <c r="AA125" s="337"/>
    </row>
    <row r="126" spans="4:27" ht="13.5">
      <c r="D126" s="296"/>
      <c r="E126" s="297"/>
      <c r="F126" s="297"/>
      <c r="G126" s="297"/>
      <c r="H126" s="297"/>
      <c r="I126" s="297"/>
      <c r="J126" s="297"/>
      <c r="K126" s="297"/>
      <c r="L126" s="297"/>
      <c r="M126" s="297"/>
      <c r="N126" s="297"/>
      <c r="O126" s="297"/>
      <c r="P126" s="297"/>
      <c r="Q126" s="297"/>
      <c r="R126" s="297"/>
      <c r="S126" s="297"/>
      <c r="T126" s="297"/>
      <c r="U126" s="297"/>
      <c r="V126" s="297"/>
      <c r="W126" s="297"/>
      <c r="X126" s="297"/>
      <c r="Y126" s="297"/>
      <c r="Z126" s="297"/>
      <c r="AA126" s="298"/>
    </row>
    <row r="127" spans="4:27">
      <c r="D127" s="329"/>
      <c r="E127" s="330"/>
      <c r="F127" s="330"/>
      <c r="G127" s="330"/>
      <c r="H127" s="330"/>
      <c r="I127" s="330"/>
      <c r="J127" s="330"/>
      <c r="K127" s="330"/>
      <c r="L127" s="330"/>
      <c r="M127" s="330"/>
      <c r="N127" s="330"/>
      <c r="O127" s="330"/>
      <c r="P127" s="330"/>
      <c r="Q127" s="330"/>
      <c r="R127" s="330"/>
      <c r="S127" s="330"/>
      <c r="T127" s="330"/>
      <c r="U127" s="330"/>
      <c r="V127" s="330"/>
      <c r="W127" s="330"/>
      <c r="X127" s="330"/>
      <c r="Y127" s="330"/>
      <c r="Z127" s="330"/>
      <c r="AA127" s="331"/>
    </row>
    <row r="128" spans="4:27">
      <c r="D128" s="332"/>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4"/>
    </row>
    <row r="129" spans="4:27">
      <c r="D129" s="335"/>
      <c r="E129" s="336"/>
      <c r="F129" s="336"/>
      <c r="G129" s="336"/>
      <c r="H129" s="336"/>
      <c r="I129" s="336"/>
      <c r="J129" s="336"/>
      <c r="K129" s="336"/>
      <c r="L129" s="336"/>
      <c r="M129" s="336"/>
      <c r="N129" s="336"/>
      <c r="O129" s="336"/>
      <c r="P129" s="336"/>
      <c r="Q129" s="336"/>
      <c r="R129" s="336"/>
      <c r="S129" s="336"/>
      <c r="T129" s="336"/>
      <c r="U129" s="336"/>
      <c r="V129" s="336"/>
      <c r="W129" s="336"/>
      <c r="X129" s="336"/>
      <c r="Y129" s="336"/>
      <c r="Z129" s="336"/>
      <c r="AA129" s="337"/>
    </row>
    <row r="130" spans="4:27" ht="13.5">
      <c r="D130" s="296"/>
      <c r="E130" s="297"/>
      <c r="F130" s="297"/>
      <c r="G130" s="297"/>
      <c r="H130" s="297"/>
      <c r="I130" s="297"/>
      <c r="J130" s="297"/>
      <c r="K130" s="297"/>
      <c r="L130" s="297"/>
      <c r="M130" s="297"/>
      <c r="N130" s="297"/>
      <c r="O130" s="297"/>
      <c r="P130" s="297"/>
      <c r="Q130" s="297"/>
      <c r="R130" s="297"/>
      <c r="S130" s="297"/>
      <c r="T130" s="297"/>
      <c r="U130" s="297"/>
      <c r="V130" s="297"/>
      <c r="W130" s="297"/>
      <c r="X130" s="297"/>
      <c r="Y130" s="297"/>
      <c r="Z130" s="297"/>
      <c r="AA130" s="298"/>
    </row>
    <row r="131" spans="4:27">
      <c r="D131" s="329"/>
      <c r="E131" s="330"/>
      <c r="F131" s="330"/>
      <c r="G131" s="330"/>
      <c r="H131" s="330"/>
      <c r="I131" s="330"/>
      <c r="J131" s="330"/>
      <c r="K131" s="330"/>
      <c r="L131" s="330"/>
      <c r="M131" s="330"/>
      <c r="N131" s="330"/>
      <c r="O131" s="330"/>
      <c r="P131" s="330"/>
      <c r="Q131" s="330"/>
      <c r="R131" s="330"/>
      <c r="S131" s="330"/>
      <c r="T131" s="330"/>
      <c r="U131" s="330"/>
      <c r="V131" s="330"/>
      <c r="W131" s="330"/>
      <c r="X131" s="330"/>
      <c r="Y131" s="330"/>
      <c r="Z131" s="330"/>
      <c r="AA131" s="331"/>
    </row>
    <row r="132" spans="4:27">
      <c r="D132" s="332"/>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4"/>
    </row>
    <row r="133" spans="4:27">
      <c r="D133" s="335"/>
      <c r="E133" s="336"/>
      <c r="F133" s="336"/>
      <c r="G133" s="336"/>
      <c r="H133" s="336"/>
      <c r="I133" s="336"/>
      <c r="J133" s="336"/>
      <c r="K133" s="336"/>
      <c r="L133" s="336"/>
      <c r="M133" s="336"/>
      <c r="N133" s="336"/>
      <c r="O133" s="336"/>
      <c r="P133" s="336"/>
      <c r="Q133" s="336"/>
      <c r="R133" s="336"/>
      <c r="S133" s="336"/>
      <c r="T133" s="336"/>
      <c r="U133" s="336"/>
      <c r="V133" s="336"/>
      <c r="W133" s="336"/>
      <c r="X133" s="336"/>
      <c r="Y133" s="336"/>
      <c r="Z133" s="336"/>
      <c r="AA133" s="337"/>
    </row>
    <row r="134" spans="4:27" ht="13.5">
      <c r="D134" s="296"/>
      <c r="E134" s="297"/>
      <c r="F134" s="297"/>
      <c r="G134" s="297"/>
      <c r="H134" s="297"/>
      <c r="I134" s="297"/>
      <c r="J134" s="297"/>
      <c r="K134" s="297"/>
      <c r="L134" s="297"/>
      <c r="M134" s="297"/>
      <c r="N134" s="297"/>
      <c r="O134" s="297"/>
      <c r="P134" s="297"/>
      <c r="Q134" s="297"/>
      <c r="R134" s="297"/>
      <c r="S134" s="297"/>
      <c r="T134" s="297"/>
      <c r="U134" s="297"/>
      <c r="V134" s="297"/>
      <c r="W134" s="297"/>
      <c r="X134" s="297"/>
      <c r="Y134" s="297"/>
      <c r="Z134" s="297"/>
      <c r="AA134" s="298"/>
    </row>
    <row r="135" spans="4:27" ht="11.25" customHeight="1">
      <c r="D135" s="329"/>
      <c r="E135" s="330"/>
      <c r="F135" s="330"/>
      <c r="G135" s="330"/>
      <c r="H135" s="330"/>
      <c r="I135" s="330"/>
      <c r="J135" s="330"/>
      <c r="K135" s="330"/>
      <c r="L135" s="330"/>
      <c r="M135" s="330"/>
      <c r="N135" s="330"/>
      <c r="O135" s="330"/>
      <c r="P135" s="330"/>
      <c r="Q135" s="330"/>
      <c r="R135" s="330"/>
      <c r="S135" s="330"/>
      <c r="T135" s="330"/>
      <c r="U135" s="330"/>
      <c r="V135" s="330"/>
      <c r="W135" s="330"/>
      <c r="X135" s="330"/>
      <c r="Y135" s="330"/>
      <c r="Z135" s="330"/>
      <c r="AA135" s="331"/>
    </row>
    <row r="136" spans="4:27" ht="11.25" customHeight="1">
      <c r="D136" s="332"/>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4"/>
    </row>
    <row r="137" spans="4:27" ht="11.25" customHeight="1">
      <c r="D137" s="335"/>
      <c r="E137" s="336"/>
      <c r="F137" s="336"/>
      <c r="G137" s="336"/>
      <c r="H137" s="336"/>
      <c r="I137" s="336"/>
      <c r="J137" s="336"/>
      <c r="K137" s="336"/>
      <c r="L137" s="336"/>
      <c r="M137" s="336"/>
      <c r="N137" s="336"/>
      <c r="O137" s="336"/>
      <c r="P137" s="336"/>
      <c r="Q137" s="336"/>
      <c r="R137" s="336"/>
      <c r="S137" s="336"/>
      <c r="T137" s="336"/>
      <c r="U137" s="336"/>
      <c r="V137" s="336"/>
      <c r="W137" s="336"/>
      <c r="X137" s="336"/>
      <c r="Y137" s="336"/>
      <c r="Z137" s="336"/>
      <c r="AA137" s="337"/>
    </row>
    <row r="138" spans="4:27" ht="13.5">
      <c r="D138" s="317"/>
      <c r="E138" s="318"/>
      <c r="F138" s="318"/>
      <c r="G138" s="318"/>
      <c r="H138" s="318"/>
      <c r="I138" s="318"/>
      <c r="J138" s="318"/>
      <c r="K138" s="318"/>
      <c r="L138" s="318"/>
      <c r="M138" s="318"/>
      <c r="N138" s="318"/>
      <c r="O138" s="318"/>
      <c r="P138" s="318"/>
      <c r="Q138" s="318"/>
      <c r="R138" s="318"/>
      <c r="S138" s="318"/>
      <c r="T138" s="318"/>
      <c r="U138" s="318"/>
      <c r="V138" s="318"/>
      <c r="W138" s="318"/>
      <c r="X138" s="318"/>
      <c r="Y138" s="318"/>
      <c r="Z138" s="318"/>
      <c r="AA138" s="319"/>
    </row>
    <row r="139" spans="4:27">
      <c r="D139" s="338"/>
      <c r="E139" s="339"/>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40"/>
    </row>
    <row r="140" spans="4:27">
      <c r="D140" s="332"/>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4"/>
    </row>
    <row r="141" spans="4:27">
      <c r="D141" s="341"/>
      <c r="E141" s="342"/>
      <c r="F141" s="342"/>
      <c r="G141" s="342"/>
      <c r="H141" s="342"/>
      <c r="I141" s="342"/>
      <c r="J141" s="342"/>
      <c r="K141" s="342"/>
      <c r="L141" s="342"/>
      <c r="M141" s="342"/>
      <c r="N141" s="342"/>
      <c r="O141" s="342"/>
      <c r="P141" s="342"/>
      <c r="Q141" s="342"/>
      <c r="R141" s="342"/>
      <c r="S141" s="342"/>
      <c r="T141" s="342"/>
      <c r="U141" s="342"/>
      <c r="V141" s="342"/>
      <c r="W141" s="342"/>
      <c r="X141" s="342"/>
      <c r="Y141" s="342"/>
      <c r="Z141" s="342"/>
      <c r="AA141" s="343"/>
    </row>
    <row r="142" spans="4:27">
      <c r="D142" s="30" t="s">
        <v>93</v>
      </c>
      <c r="E142" s="31" t="s">
        <v>93</v>
      </c>
      <c r="F142" s="31" t="s">
        <v>93</v>
      </c>
      <c r="G142" s="31" t="s">
        <v>93</v>
      </c>
      <c r="H142" s="31" t="s">
        <v>93</v>
      </c>
      <c r="I142" s="31" t="s">
        <v>93</v>
      </c>
      <c r="J142" s="31" t="s">
        <v>93</v>
      </c>
      <c r="K142" s="31" t="s">
        <v>93</v>
      </c>
      <c r="L142" s="31" t="s">
        <v>93</v>
      </c>
      <c r="M142" s="31" t="s">
        <v>93</v>
      </c>
      <c r="N142" s="31" t="s">
        <v>93</v>
      </c>
      <c r="O142" s="31" t="s">
        <v>93</v>
      </c>
      <c r="P142" s="31" t="s">
        <v>93</v>
      </c>
      <c r="Q142" s="31" t="s">
        <v>93</v>
      </c>
      <c r="R142" s="31" t="s">
        <v>93</v>
      </c>
      <c r="S142" s="31" t="s">
        <v>93</v>
      </c>
      <c r="T142" s="31" t="s">
        <v>93</v>
      </c>
      <c r="U142" s="31" t="s">
        <v>93</v>
      </c>
      <c r="V142" s="31" t="s">
        <v>93</v>
      </c>
      <c r="W142" s="31" t="s">
        <v>93</v>
      </c>
      <c r="X142" s="31" t="s">
        <v>93</v>
      </c>
      <c r="Y142" s="31" t="s">
        <v>93</v>
      </c>
      <c r="Z142" s="31" t="s">
        <v>93</v>
      </c>
      <c r="AA142" s="32" t="s">
        <v>93</v>
      </c>
    </row>
  </sheetData>
  <mergeCells count="169">
    <mergeCell ref="P10:S11"/>
    <mergeCell ref="T10:W11"/>
    <mergeCell ref="E4:I4"/>
    <mergeCell ref="D5:F6"/>
    <mergeCell ref="G5:O6"/>
    <mergeCell ref="P5:S6"/>
    <mergeCell ref="T5:AA6"/>
    <mergeCell ref="D7:F8"/>
    <mergeCell ref="G7:O8"/>
    <mergeCell ref="P7:S8"/>
    <mergeCell ref="T7:AA8"/>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Y14:Y15"/>
    <mergeCell ref="Z14:Z15"/>
    <mergeCell ref="AA14:AA15"/>
    <mergeCell ref="M14:M15"/>
    <mergeCell ref="N14:N15"/>
    <mergeCell ref="O14:O15"/>
    <mergeCell ref="P14:R15"/>
    <mergeCell ref="S14:T15"/>
    <mergeCell ref="U14:U15"/>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6:Y17"/>
    <mergeCell ref="Z16:Z17"/>
    <mergeCell ref="AA16:AA17"/>
    <mergeCell ref="M16:M17"/>
    <mergeCell ref="N16:N17"/>
    <mergeCell ref="O16:O17"/>
    <mergeCell ref="P16:R17"/>
    <mergeCell ref="S16:T17"/>
    <mergeCell ref="U16:U1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50:AA52"/>
    <mergeCell ref="D53:AA53"/>
    <mergeCell ref="D54:AA56"/>
    <mergeCell ref="D57:AA57"/>
    <mergeCell ref="D58:AA60"/>
    <mergeCell ref="D61:AA61"/>
    <mergeCell ref="D38:AA40"/>
    <mergeCell ref="D41:AA41"/>
    <mergeCell ref="D42:AA44"/>
    <mergeCell ref="D45:AA45"/>
    <mergeCell ref="D46:AA48"/>
    <mergeCell ref="D49:AA49"/>
    <mergeCell ref="D83:AA83"/>
    <mergeCell ref="D84:AA86"/>
    <mergeCell ref="D87:AA89"/>
    <mergeCell ref="D90:AA90"/>
    <mergeCell ref="D91:AA93"/>
    <mergeCell ref="D94:AA94"/>
    <mergeCell ref="D62:AA64"/>
    <mergeCell ref="D65:AA65"/>
    <mergeCell ref="D66:AA68"/>
    <mergeCell ref="D76:AA78"/>
    <mergeCell ref="D79:AA79"/>
    <mergeCell ref="D80:AA82"/>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131:AA133"/>
    <mergeCell ref="D134:AA134"/>
    <mergeCell ref="D135:AA137"/>
    <mergeCell ref="D138:AA138"/>
    <mergeCell ref="D139:AA141"/>
    <mergeCell ref="D119:AA121"/>
    <mergeCell ref="D122:AA122"/>
    <mergeCell ref="D123:AA125"/>
    <mergeCell ref="D126:AA126"/>
    <mergeCell ref="D127:AA129"/>
    <mergeCell ref="D130:AA130"/>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36"/>
  </sheetPr>
  <dimension ref="A1:AI142"/>
  <sheetViews>
    <sheetView showRuler="0" view="pageBreakPreview" topLeftCell="A40" zoomScaleNormal="100" zoomScaleSheetLayoutView="100" workbookViewId="0">
      <selection activeCell="D49" sqref="D49:AA49"/>
    </sheetView>
  </sheetViews>
  <sheetFormatPr defaultRowHeight="11.25"/>
  <cols>
    <col min="1" max="5" width="3.375" style="12" customWidth="1"/>
    <col min="6" max="6" width="3.25" style="12" customWidth="1"/>
    <col min="7" max="28" width="3.375" style="12" customWidth="1"/>
    <col min="29" max="33" width="3.625" style="12" customWidth="1"/>
    <col min="34" max="16384" width="9" style="12"/>
  </cols>
  <sheetData>
    <row r="1" spans="1:35" ht="14.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row>
    <row r="2" spans="1:35" ht="14.25"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5" ht="14.2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35" ht="14.25" customHeight="1">
      <c r="A4" s="11"/>
      <c r="B4" s="11"/>
      <c r="C4" s="11"/>
      <c r="D4" s="13"/>
      <c r="E4" s="146" t="s">
        <v>126</v>
      </c>
      <c r="F4" s="146"/>
      <c r="G4" s="146"/>
      <c r="H4" s="146"/>
      <c r="I4" s="146"/>
      <c r="J4" s="13"/>
      <c r="K4" s="13"/>
      <c r="L4" s="13"/>
      <c r="M4" s="13"/>
      <c r="N4" s="13"/>
      <c r="O4" s="13"/>
      <c r="P4" s="13"/>
      <c r="Q4" s="13"/>
      <c r="R4" s="13"/>
      <c r="S4" s="13"/>
      <c r="T4" s="13"/>
      <c r="U4" s="13"/>
      <c r="V4" s="13"/>
      <c r="W4" s="13"/>
      <c r="X4" s="13"/>
      <c r="Y4" s="13"/>
      <c r="Z4" s="13"/>
      <c r="AA4" s="13"/>
      <c r="AB4" s="11"/>
      <c r="AC4" s="11"/>
    </row>
    <row r="5" spans="1:35" ht="13.5" customHeight="1">
      <c r="A5" s="11"/>
      <c r="B5" s="11"/>
      <c r="C5" s="11"/>
      <c r="D5" s="147" t="s">
        <v>127</v>
      </c>
      <c r="E5" s="148"/>
      <c r="F5" s="148"/>
      <c r="G5" s="150" t="s">
        <v>421</v>
      </c>
      <c r="H5" s="151"/>
      <c r="I5" s="151"/>
      <c r="J5" s="151"/>
      <c r="K5" s="151"/>
      <c r="L5" s="151"/>
      <c r="M5" s="151"/>
      <c r="N5" s="151"/>
      <c r="O5" s="152"/>
      <c r="P5" s="156" t="s">
        <v>128</v>
      </c>
      <c r="Q5" s="148"/>
      <c r="R5" s="148"/>
      <c r="S5" s="148"/>
      <c r="T5" s="157"/>
      <c r="U5" s="158"/>
      <c r="V5" s="158"/>
      <c r="W5" s="158"/>
      <c r="X5" s="158"/>
      <c r="Y5" s="158"/>
      <c r="Z5" s="158"/>
      <c r="AA5" s="159"/>
      <c r="AB5" s="11"/>
      <c r="AC5" s="11"/>
    </row>
    <row r="6" spans="1:35" ht="13.5" customHeight="1">
      <c r="A6" s="11"/>
      <c r="B6" s="11"/>
      <c r="C6" s="11"/>
      <c r="D6" s="149"/>
      <c r="E6" s="145"/>
      <c r="F6" s="145"/>
      <c r="G6" s="153"/>
      <c r="H6" s="154"/>
      <c r="I6" s="154"/>
      <c r="J6" s="154"/>
      <c r="K6" s="154"/>
      <c r="L6" s="154"/>
      <c r="M6" s="154"/>
      <c r="N6" s="154"/>
      <c r="O6" s="155"/>
      <c r="P6" s="145"/>
      <c r="Q6" s="145"/>
      <c r="R6" s="145"/>
      <c r="S6" s="145"/>
      <c r="T6" s="160"/>
      <c r="U6" s="160"/>
      <c r="V6" s="160"/>
      <c r="W6" s="160"/>
      <c r="X6" s="160"/>
      <c r="Y6" s="160"/>
      <c r="Z6" s="160"/>
      <c r="AA6" s="161"/>
      <c r="AB6" s="11"/>
      <c r="AC6" s="11"/>
    </row>
    <row r="7" spans="1:35" ht="13.5" customHeight="1">
      <c r="A7" s="11"/>
      <c r="B7" s="11"/>
      <c r="C7" s="11"/>
      <c r="D7" s="149" t="s">
        <v>129</v>
      </c>
      <c r="E7" s="145"/>
      <c r="F7" s="145"/>
      <c r="G7" s="162" t="s">
        <v>393</v>
      </c>
      <c r="H7" s="163"/>
      <c r="I7" s="163"/>
      <c r="J7" s="163"/>
      <c r="K7" s="163"/>
      <c r="L7" s="163"/>
      <c r="M7" s="163"/>
      <c r="N7" s="163"/>
      <c r="O7" s="164"/>
      <c r="P7" s="165" t="s">
        <v>130</v>
      </c>
      <c r="Q7" s="165"/>
      <c r="R7" s="165"/>
      <c r="S7" s="165"/>
      <c r="T7" s="145" t="s">
        <v>131</v>
      </c>
      <c r="U7" s="166"/>
      <c r="V7" s="166"/>
      <c r="W7" s="166"/>
      <c r="X7" s="166"/>
      <c r="Y7" s="166"/>
      <c r="Z7" s="166"/>
      <c r="AA7" s="167"/>
      <c r="AB7" s="11"/>
      <c r="AC7" s="11"/>
    </row>
    <row r="8" spans="1:35" ht="13.5" customHeight="1">
      <c r="A8" s="11"/>
      <c r="B8" s="11"/>
      <c r="C8" s="11"/>
      <c r="D8" s="149"/>
      <c r="E8" s="145"/>
      <c r="F8" s="145"/>
      <c r="G8" s="153"/>
      <c r="H8" s="154"/>
      <c r="I8" s="154"/>
      <c r="J8" s="154"/>
      <c r="K8" s="154"/>
      <c r="L8" s="154"/>
      <c r="M8" s="154"/>
      <c r="N8" s="154"/>
      <c r="O8" s="155"/>
      <c r="P8" s="165"/>
      <c r="Q8" s="165"/>
      <c r="R8" s="165"/>
      <c r="S8" s="165"/>
      <c r="T8" s="166"/>
      <c r="U8" s="166"/>
      <c r="V8" s="166"/>
      <c r="W8" s="166"/>
      <c r="X8" s="166"/>
      <c r="Y8" s="166"/>
      <c r="Z8" s="166"/>
      <c r="AA8" s="167"/>
      <c r="AB8" s="11"/>
      <c r="AC8" s="11"/>
      <c r="AI8" s="12" t="s">
        <v>396</v>
      </c>
    </row>
    <row r="9" spans="1:35" ht="13.5" customHeight="1">
      <c r="A9" s="11"/>
      <c r="B9" s="11"/>
      <c r="C9" s="11"/>
      <c r="D9" s="149" t="s">
        <v>132</v>
      </c>
      <c r="E9" s="145"/>
      <c r="F9" s="145"/>
      <c r="G9" s="145"/>
      <c r="H9" s="180" t="s">
        <v>339</v>
      </c>
      <c r="I9" s="180"/>
      <c r="J9" s="180"/>
      <c r="K9" s="180"/>
      <c r="L9" s="180" t="s">
        <v>339</v>
      </c>
      <c r="M9" s="180"/>
      <c r="N9" s="180"/>
      <c r="O9" s="180"/>
      <c r="P9" s="180" t="s">
        <v>339</v>
      </c>
      <c r="Q9" s="180"/>
      <c r="R9" s="180"/>
      <c r="S9" s="180"/>
      <c r="T9" s="180" t="s">
        <v>339</v>
      </c>
      <c r="U9" s="180"/>
      <c r="V9" s="180"/>
      <c r="W9" s="180"/>
      <c r="X9" s="180" t="s">
        <v>339</v>
      </c>
      <c r="Y9" s="180"/>
      <c r="Z9" s="180"/>
      <c r="AA9" s="181"/>
      <c r="AB9" s="11"/>
      <c r="AC9" s="11"/>
    </row>
    <row r="10" spans="1:35" ht="13.5" customHeight="1">
      <c r="A10" s="11"/>
      <c r="B10" s="11"/>
      <c r="C10" s="11"/>
      <c r="D10" s="149"/>
      <c r="E10" s="145"/>
      <c r="F10" s="145"/>
      <c r="G10" s="145"/>
      <c r="H10" s="144" t="s">
        <v>340</v>
      </c>
      <c r="I10" s="144"/>
      <c r="J10" s="144"/>
      <c r="K10" s="144"/>
      <c r="L10" s="144" t="s">
        <v>315</v>
      </c>
      <c r="M10" s="144"/>
      <c r="N10" s="144"/>
      <c r="O10" s="144"/>
      <c r="P10" s="144" t="s">
        <v>316</v>
      </c>
      <c r="Q10" s="144"/>
      <c r="R10" s="144"/>
      <c r="S10" s="144"/>
      <c r="T10" s="144" t="s">
        <v>317</v>
      </c>
      <c r="U10" s="144"/>
      <c r="V10" s="144"/>
      <c r="W10" s="144"/>
      <c r="X10" s="144" t="s">
        <v>318</v>
      </c>
      <c r="Y10" s="144"/>
      <c r="Z10" s="144"/>
      <c r="AA10" s="172"/>
      <c r="AB10" s="11"/>
      <c r="AC10" s="11"/>
    </row>
    <row r="11" spans="1:35" ht="13.5" customHeight="1">
      <c r="A11" s="11"/>
      <c r="B11" s="11"/>
      <c r="C11" s="11"/>
      <c r="D11" s="149"/>
      <c r="E11" s="145"/>
      <c r="F11" s="145"/>
      <c r="G11" s="145"/>
      <c r="H11" s="145"/>
      <c r="I11" s="145"/>
      <c r="J11" s="145"/>
      <c r="K11" s="145"/>
      <c r="L11" s="145"/>
      <c r="M11" s="145"/>
      <c r="N11" s="145"/>
      <c r="O11" s="145"/>
      <c r="P11" s="145"/>
      <c r="Q11" s="145"/>
      <c r="R11" s="145"/>
      <c r="S11" s="145"/>
      <c r="T11" s="145"/>
      <c r="U11" s="145"/>
      <c r="V11" s="145"/>
      <c r="W11" s="145"/>
      <c r="X11" s="145"/>
      <c r="Y11" s="145"/>
      <c r="Z11" s="145"/>
      <c r="AA11" s="173"/>
      <c r="AB11" s="11"/>
      <c r="AC11" s="11"/>
    </row>
    <row r="12" spans="1:35" ht="13.5" customHeight="1">
      <c r="A12" s="11"/>
      <c r="B12" s="11"/>
      <c r="C12" s="11"/>
      <c r="D12" s="174" t="s">
        <v>319</v>
      </c>
      <c r="E12" s="163"/>
      <c r="F12" s="164"/>
      <c r="G12" s="176" t="s">
        <v>417</v>
      </c>
      <c r="H12" s="176"/>
      <c r="I12" s="176">
        <v>3</v>
      </c>
      <c r="J12" s="176" t="s">
        <v>320</v>
      </c>
      <c r="K12" s="176"/>
      <c r="L12" s="176" t="s">
        <v>321</v>
      </c>
      <c r="M12" s="176"/>
      <c r="N12" s="176" t="s">
        <v>322</v>
      </c>
      <c r="O12" s="178"/>
      <c r="P12" s="162" t="s">
        <v>323</v>
      </c>
      <c r="Q12" s="163"/>
      <c r="R12" s="164"/>
      <c r="S12" s="162" t="s">
        <v>413</v>
      </c>
      <c r="T12" s="163"/>
      <c r="U12" s="163"/>
      <c r="V12" s="168" t="s">
        <v>324</v>
      </c>
      <c r="W12" s="163"/>
      <c r="X12" s="163"/>
      <c r="Y12" s="163"/>
      <c r="Z12" s="168" t="s">
        <v>325</v>
      </c>
      <c r="AA12" s="170"/>
      <c r="AB12" s="11"/>
      <c r="AC12" s="11"/>
    </row>
    <row r="13" spans="1:35" ht="13.5" customHeight="1">
      <c r="A13" s="11"/>
      <c r="B13" s="11"/>
      <c r="C13" s="11"/>
      <c r="D13" s="175"/>
      <c r="E13" s="154"/>
      <c r="F13" s="155"/>
      <c r="G13" s="177"/>
      <c r="H13" s="177"/>
      <c r="I13" s="177"/>
      <c r="J13" s="177"/>
      <c r="K13" s="177"/>
      <c r="L13" s="177"/>
      <c r="M13" s="177"/>
      <c r="N13" s="177"/>
      <c r="O13" s="179"/>
      <c r="P13" s="153"/>
      <c r="Q13" s="154"/>
      <c r="R13" s="155"/>
      <c r="S13" s="153"/>
      <c r="T13" s="154"/>
      <c r="U13" s="154"/>
      <c r="V13" s="169"/>
      <c r="W13" s="154"/>
      <c r="X13" s="154"/>
      <c r="Y13" s="154"/>
      <c r="Z13" s="169"/>
      <c r="AA13" s="171"/>
      <c r="AB13" s="11"/>
      <c r="AC13" s="11"/>
    </row>
    <row r="14" spans="1:35" ht="13.5" customHeight="1">
      <c r="A14" s="11"/>
      <c r="B14" s="11"/>
      <c r="C14" s="11"/>
      <c r="D14" s="174" t="s">
        <v>326</v>
      </c>
      <c r="E14" s="163"/>
      <c r="F14" s="164"/>
      <c r="G14" s="176" t="s">
        <v>417</v>
      </c>
      <c r="H14" s="176"/>
      <c r="I14" s="176"/>
      <c r="J14" s="176" t="s">
        <v>320</v>
      </c>
      <c r="K14" s="176"/>
      <c r="L14" s="176" t="s">
        <v>321</v>
      </c>
      <c r="M14" s="176"/>
      <c r="N14" s="176" t="s">
        <v>322</v>
      </c>
      <c r="O14" s="176"/>
      <c r="P14" s="162" t="s">
        <v>327</v>
      </c>
      <c r="Q14" s="163"/>
      <c r="R14" s="164"/>
      <c r="S14" s="176" t="s">
        <v>417</v>
      </c>
      <c r="T14" s="176"/>
      <c r="U14" s="176"/>
      <c r="V14" s="176" t="s">
        <v>320</v>
      </c>
      <c r="W14" s="176"/>
      <c r="X14" s="176" t="s">
        <v>321</v>
      </c>
      <c r="Y14" s="176"/>
      <c r="Z14" s="176" t="s">
        <v>322</v>
      </c>
      <c r="AA14" s="170"/>
      <c r="AB14" s="11"/>
      <c r="AC14" s="11"/>
    </row>
    <row r="15" spans="1:35" ht="13.5" customHeight="1">
      <c r="A15" s="11"/>
      <c r="B15" s="11"/>
      <c r="C15" s="11"/>
      <c r="D15" s="175"/>
      <c r="E15" s="154"/>
      <c r="F15" s="155"/>
      <c r="G15" s="177"/>
      <c r="H15" s="177"/>
      <c r="I15" s="177"/>
      <c r="J15" s="177"/>
      <c r="K15" s="177"/>
      <c r="L15" s="177"/>
      <c r="M15" s="177"/>
      <c r="N15" s="177"/>
      <c r="O15" s="177"/>
      <c r="P15" s="153"/>
      <c r="Q15" s="154"/>
      <c r="R15" s="155"/>
      <c r="S15" s="177"/>
      <c r="T15" s="177"/>
      <c r="U15" s="177"/>
      <c r="V15" s="177"/>
      <c r="W15" s="177"/>
      <c r="X15" s="177"/>
      <c r="Y15" s="177"/>
      <c r="Z15" s="177"/>
      <c r="AA15" s="171"/>
      <c r="AB15" s="11"/>
      <c r="AC15" s="11"/>
    </row>
    <row r="16" spans="1:35" ht="13.5" customHeight="1">
      <c r="A16" s="11"/>
      <c r="B16" s="11"/>
      <c r="C16" s="11"/>
      <c r="D16" s="174" t="s">
        <v>328</v>
      </c>
      <c r="E16" s="163"/>
      <c r="F16" s="164"/>
      <c r="G16" s="176" t="s">
        <v>417</v>
      </c>
      <c r="H16" s="176"/>
      <c r="I16" s="176"/>
      <c r="J16" s="176" t="s">
        <v>320</v>
      </c>
      <c r="K16" s="176"/>
      <c r="L16" s="176" t="s">
        <v>321</v>
      </c>
      <c r="M16" s="176"/>
      <c r="N16" s="176" t="s">
        <v>322</v>
      </c>
      <c r="O16" s="176"/>
      <c r="P16" s="162"/>
      <c r="Q16" s="163"/>
      <c r="R16" s="164"/>
      <c r="S16" s="176" t="s">
        <v>417</v>
      </c>
      <c r="T16" s="176"/>
      <c r="U16" s="176"/>
      <c r="V16" s="176" t="s">
        <v>320</v>
      </c>
      <c r="W16" s="176"/>
      <c r="X16" s="176" t="s">
        <v>321</v>
      </c>
      <c r="Y16" s="176"/>
      <c r="Z16" s="176" t="s">
        <v>322</v>
      </c>
      <c r="AA16" s="170"/>
      <c r="AB16" s="11"/>
      <c r="AC16" s="11"/>
    </row>
    <row r="17" spans="1:29" ht="13.5" customHeight="1">
      <c r="A17" s="11"/>
      <c r="B17" s="11"/>
      <c r="C17" s="11"/>
      <c r="D17" s="175"/>
      <c r="E17" s="154"/>
      <c r="F17" s="155"/>
      <c r="G17" s="177"/>
      <c r="H17" s="177"/>
      <c r="I17" s="177"/>
      <c r="J17" s="177"/>
      <c r="K17" s="177"/>
      <c r="L17" s="177"/>
      <c r="M17" s="177"/>
      <c r="N17" s="177"/>
      <c r="O17" s="177"/>
      <c r="P17" s="153"/>
      <c r="Q17" s="154"/>
      <c r="R17" s="155"/>
      <c r="S17" s="177"/>
      <c r="T17" s="177"/>
      <c r="U17" s="177"/>
      <c r="V17" s="177"/>
      <c r="W17" s="177"/>
      <c r="X17" s="177"/>
      <c r="Y17" s="177"/>
      <c r="Z17" s="177"/>
      <c r="AA17" s="171"/>
      <c r="AB17" s="11"/>
      <c r="AC17" s="11"/>
    </row>
    <row r="18" spans="1:29" ht="21.75" customHeight="1">
      <c r="A18" s="11"/>
      <c r="B18" s="11"/>
      <c r="C18" s="11"/>
      <c r="D18" s="191" t="s">
        <v>223</v>
      </c>
      <c r="E18" s="192"/>
      <c r="F18" s="192"/>
      <c r="G18" s="192" t="s">
        <v>329</v>
      </c>
      <c r="H18" s="192"/>
      <c r="I18" s="192"/>
      <c r="J18" s="192" t="s">
        <v>330</v>
      </c>
      <c r="K18" s="192"/>
      <c r="L18" s="193"/>
      <c r="M18" s="192" t="s">
        <v>414</v>
      </c>
      <c r="N18" s="192"/>
      <c r="O18" s="193"/>
      <c r="P18" s="194" t="s">
        <v>331</v>
      </c>
      <c r="Q18" s="195"/>
      <c r="R18" s="195"/>
      <c r="S18" s="198"/>
      <c r="T18" s="182" t="s">
        <v>332</v>
      </c>
      <c r="U18" s="182"/>
      <c r="V18" s="176" t="s">
        <v>333</v>
      </c>
      <c r="W18" s="182" t="s">
        <v>334</v>
      </c>
      <c r="X18" s="182"/>
      <c r="Y18" s="182"/>
      <c r="Z18" s="176" t="s">
        <v>335</v>
      </c>
      <c r="AA18" s="185"/>
      <c r="AB18" s="11"/>
      <c r="AC18" s="11"/>
    </row>
    <row r="19" spans="1:29" ht="10.5" customHeight="1">
      <c r="A19" s="11"/>
      <c r="B19" s="11"/>
      <c r="C19" s="11"/>
      <c r="D19" s="187"/>
      <c r="E19" s="188"/>
      <c r="F19" s="188"/>
      <c r="G19" s="188"/>
      <c r="H19" s="188"/>
      <c r="I19" s="188"/>
      <c r="J19" s="188"/>
      <c r="K19" s="188"/>
      <c r="L19" s="188"/>
      <c r="M19" s="188"/>
      <c r="N19" s="188"/>
      <c r="O19" s="188"/>
      <c r="P19" s="196"/>
      <c r="Q19" s="197"/>
      <c r="R19" s="197"/>
      <c r="S19" s="199"/>
      <c r="T19" s="183"/>
      <c r="U19" s="183"/>
      <c r="V19" s="184"/>
      <c r="W19" s="183"/>
      <c r="X19" s="183"/>
      <c r="Y19" s="183"/>
      <c r="Z19" s="184"/>
      <c r="AA19" s="186"/>
      <c r="AB19" s="11"/>
      <c r="AC19" s="11"/>
    </row>
    <row r="20" spans="1:29" ht="14.25" customHeight="1">
      <c r="A20" s="11"/>
      <c r="B20" s="11"/>
      <c r="C20" s="11"/>
      <c r="D20" s="187"/>
      <c r="E20" s="188"/>
      <c r="F20" s="188"/>
      <c r="G20" s="188"/>
      <c r="H20" s="188"/>
      <c r="I20" s="188"/>
      <c r="J20" s="188"/>
      <c r="K20" s="188"/>
      <c r="L20" s="188"/>
      <c r="M20" s="188"/>
      <c r="N20" s="188"/>
      <c r="O20" s="188"/>
      <c r="P20" s="189"/>
      <c r="Q20" s="200" t="s">
        <v>341</v>
      </c>
      <c r="R20" s="200"/>
      <c r="S20" s="200"/>
      <c r="T20" s="201"/>
      <c r="U20" s="201"/>
      <c r="V20" s="201"/>
      <c r="W20" s="201"/>
      <c r="X20" s="201"/>
      <c r="Y20" s="201"/>
      <c r="Z20" s="201"/>
      <c r="AA20" s="202"/>
      <c r="AB20" s="11"/>
      <c r="AC20" s="11"/>
    </row>
    <row r="21" spans="1:29" ht="14.25" customHeight="1">
      <c r="A21" s="11"/>
      <c r="B21" s="11"/>
      <c r="C21" s="11"/>
      <c r="D21" s="187"/>
      <c r="E21" s="188"/>
      <c r="F21" s="188"/>
      <c r="G21" s="188"/>
      <c r="H21" s="188"/>
      <c r="I21" s="188"/>
      <c r="J21" s="188"/>
      <c r="K21" s="188"/>
      <c r="L21" s="188"/>
      <c r="M21" s="188"/>
      <c r="N21" s="188"/>
      <c r="O21" s="188"/>
      <c r="P21" s="189"/>
      <c r="Q21" s="201"/>
      <c r="R21" s="201"/>
      <c r="S21" s="205"/>
      <c r="T21" s="205"/>
      <c r="U21" s="205"/>
      <c r="V21" s="205"/>
      <c r="W21" s="205"/>
      <c r="X21" s="205"/>
      <c r="Y21" s="201"/>
      <c r="Z21" s="201"/>
      <c r="AA21" s="202"/>
      <c r="AB21" s="11"/>
      <c r="AC21" s="11"/>
    </row>
    <row r="22" spans="1:29" ht="14.25" customHeight="1">
      <c r="A22" s="11"/>
      <c r="B22" s="11"/>
      <c r="C22" s="11"/>
      <c r="D22" s="187"/>
      <c r="E22" s="188"/>
      <c r="F22" s="188"/>
      <c r="G22" s="188"/>
      <c r="H22" s="188"/>
      <c r="I22" s="188"/>
      <c r="J22" s="188"/>
      <c r="K22" s="188"/>
      <c r="L22" s="188"/>
      <c r="M22" s="188"/>
      <c r="N22" s="188"/>
      <c r="O22" s="188"/>
      <c r="P22" s="190"/>
      <c r="Q22" s="203"/>
      <c r="R22" s="203"/>
      <c r="S22" s="206"/>
      <c r="T22" s="206"/>
      <c r="U22" s="206"/>
      <c r="V22" s="206"/>
      <c r="W22" s="206"/>
      <c r="X22" s="206"/>
      <c r="Y22" s="203"/>
      <c r="Z22" s="203"/>
      <c r="AA22" s="204"/>
      <c r="AB22" s="11"/>
      <c r="AC22" s="11"/>
    </row>
    <row r="23" spans="1:29" ht="24" customHeight="1">
      <c r="A23" s="11"/>
      <c r="B23" s="11"/>
      <c r="C23" s="11"/>
      <c r="D23" s="207" t="s">
        <v>297</v>
      </c>
      <c r="E23" s="208"/>
      <c r="F23" s="209"/>
      <c r="G23" s="210" t="s">
        <v>342</v>
      </c>
      <c r="H23" s="208"/>
      <c r="I23" s="209"/>
      <c r="J23" s="210" t="s">
        <v>415</v>
      </c>
      <c r="K23" s="208"/>
      <c r="L23" s="209"/>
      <c r="M23" s="210" t="s">
        <v>416</v>
      </c>
      <c r="N23" s="208"/>
      <c r="O23" s="209"/>
      <c r="P23" s="194" t="s">
        <v>133</v>
      </c>
      <c r="Q23" s="211"/>
      <c r="R23" s="211"/>
      <c r="S23" s="211"/>
      <c r="T23" s="211"/>
      <c r="U23" s="211"/>
      <c r="V23" s="198"/>
      <c r="W23" s="198"/>
      <c r="X23" s="198"/>
      <c r="Y23" s="198"/>
      <c r="Z23" s="198"/>
      <c r="AA23" s="185"/>
      <c r="AB23" s="11"/>
      <c r="AC23" s="11"/>
    </row>
    <row r="24" spans="1:29" ht="8.25" customHeight="1">
      <c r="A24" s="11"/>
      <c r="B24" s="11"/>
      <c r="C24" s="11"/>
      <c r="D24" s="216"/>
      <c r="E24" s="217"/>
      <c r="F24" s="217"/>
      <c r="G24" s="217"/>
      <c r="H24" s="217"/>
      <c r="I24" s="217"/>
      <c r="J24" s="217"/>
      <c r="K24" s="217"/>
      <c r="L24" s="217"/>
      <c r="M24" s="217"/>
      <c r="N24" s="217"/>
      <c r="O24" s="217"/>
      <c r="P24" s="212"/>
      <c r="Q24" s="213"/>
      <c r="R24" s="213"/>
      <c r="S24" s="213"/>
      <c r="T24" s="213"/>
      <c r="U24" s="213"/>
      <c r="V24" s="214"/>
      <c r="W24" s="214"/>
      <c r="X24" s="214"/>
      <c r="Y24" s="214"/>
      <c r="Z24" s="214"/>
      <c r="AA24" s="215"/>
      <c r="AB24" s="11"/>
      <c r="AC24" s="11"/>
    </row>
    <row r="25" spans="1:29" ht="13.5" customHeight="1">
      <c r="A25" s="11"/>
      <c r="B25" s="11"/>
      <c r="C25" s="11"/>
      <c r="D25" s="216"/>
      <c r="E25" s="217"/>
      <c r="F25" s="217"/>
      <c r="G25" s="217"/>
      <c r="H25" s="217"/>
      <c r="I25" s="217"/>
      <c r="J25" s="217"/>
      <c r="K25" s="217"/>
      <c r="L25" s="217"/>
      <c r="M25" s="217"/>
      <c r="N25" s="217"/>
      <c r="O25" s="189"/>
      <c r="P25" s="220" t="s">
        <v>392</v>
      </c>
      <c r="Q25" s="221"/>
      <c r="R25" s="221"/>
      <c r="S25" s="221"/>
      <c r="T25" s="222" t="s">
        <v>134</v>
      </c>
      <c r="U25" s="223"/>
      <c r="V25" s="223"/>
      <c r="W25" s="223"/>
      <c r="X25" s="223"/>
      <c r="Y25" s="223"/>
      <c r="Z25" s="223"/>
      <c r="AA25" s="224"/>
      <c r="AB25" s="22"/>
      <c r="AC25" s="11"/>
    </row>
    <row r="26" spans="1:29" ht="15" customHeight="1">
      <c r="A26" s="11"/>
      <c r="B26" s="11"/>
      <c r="C26" s="11"/>
      <c r="D26" s="216"/>
      <c r="E26" s="217"/>
      <c r="F26" s="217"/>
      <c r="G26" s="217"/>
      <c r="H26" s="217"/>
      <c r="I26" s="217"/>
      <c r="J26" s="217"/>
      <c r="K26" s="217"/>
      <c r="L26" s="217"/>
      <c r="M26" s="217"/>
      <c r="N26" s="217"/>
      <c r="O26" s="189"/>
      <c r="P26" s="189"/>
      <c r="Q26" s="201"/>
      <c r="R26" s="201"/>
      <c r="S26" s="225"/>
      <c r="T26" s="189"/>
      <c r="U26" s="201"/>
      <c r="V26" s="201"/>
      <c r="W26" s="201"/>
      <c r="X26" s="201"/>
      <c r="Y26" s="201"/>
      <c r="Z26" s="201"/>
      <c r="AA26" s="202"/>
      <c r="AB26" s="22"/>
      <c r="AC26" s="11"/>
    </row>
    <row r="27" spans="1:29" ht="17.25" customHeight="1">
      <c r="A27" s="11"/>
      <c r="B27" s="11"/>
      <c r="C27" s="11"/>
      <c r="D27" s="218"/>
      <c r="E27" s="219"/>
      <c r="F27" s="219"/>
      <c r="G27" s="219"/>
      <c r="H27" s="219"/>
      <c r="I27" s="219"/>
      <c r="J27" s="219"/>
      <c r="K27" s="219"/>
      <c r="L27" s="219"/>
      <c r="M27" s="219"/>
      <c r="N27" s="219"/>
      <c r="O27" s="190"/>
      <c r="P27" s="190"/>
      <c r="Q27" s="203"/>
      <c r="R27" s="203"/>
      <c r="S27" s="226"/>
      <c r="T27" s="190"/>
      <c r="U27" s="203"/>
      <c r="V27" s="203"/>
      <c r="W27" s="203"/>
      <c r="X27" s="203"/>
      <c r="Y27" s="203"/>
      <c r="Z27" s="203"/>
      <c r="AA27" s="204"/>
      <c r="AB27" s="22"/>
      <c r="AC27" s="11"/>
    </row>
    <row r="28" spans="1:29" ht="14.25" customHeight="1">
      <c r="A28" s="11"/>
      <c r="B28" s="11"/>
      <c r="C28" s="11"/>
      <c r="D28" s="241"/>
      <c r="E28" s="180"/>
      <c r="F28" s="242"/>
      <c r="G28" s="180"/>
      <c r="H28" s="180"/>
      <c r="I28" s="180"/>
      <c r="J28" s="180"/>
      <c r="K28" s="180"/>
      <c r="L28" s="180"/>
      <c r="M28" s="243"/>
      <c r="N28" s="180"/>
      <c r="O28" s="180"/>
      <c r="P28" s="244" t="s">
        <v>135</v>
      </c>
      <c r="Q28" s="223"/>
      <c r="R28" s="223"/>
      <c r="S28" s="223"/>
      <c r="T28" s="223"/>
      <c r="U28" s="223"/>
      <c r="V28" s="223"/>
      <c r="W28" s="223"/>
      <c r="X28" s="223"/>
      <c r="Y28" s="223"/>
      <c r="Z28" s="223"/>
      <c r="AA28" s="224"/>
      <c r="AB28" s="11"/>
      <c r="AC28" s="11"/>
    </row>
    <row r="29" spans="1:29" ht="16.5" customHeight="1">
      <c r="A29" s="11"/>
      <c r="B29" s="11"/>
      <c r="C29" s="11"/>
      <c r="D29" s="216"/>
      <c r="E29" s="217"/>
      <c r="F29" s="217"/>
      <c r="G29" s="217"/>
      <c r="H29" s="217"/>
      <c r="I29" s="217"/>
      <c r="J29" s="217"/>
      <c r="K29" s="217"/>
      <c r="L29" s="217"/>
      <c r="M29" s="217"/>
      <c r="N29" s="217"/>
      <c r="O29" s="217"/>
      <c r="P29" s="19" t="s">
        <v>408</v>
      </c>
      <c r="Q29" s="223" t="s">
        <v>137</v>
      </c>
      <c r="R29" s="223"/>
      <c r="S29" s="223"/>
      <c r="T29" s="20"/>
      <c r="U29" s="20"/>
      <c r="V29" s="20"/>
      <c r="W29" s="20"/>
      <c r="X29" s="20"/>
      <c r="Y29" s="20"/>
      <c r="Z29" s="20"/>
      <c r="AA29" s="21"/>
      <c r="AB29" s="11"/>
      <c r="AC29" s="11"/>
    </row>
    <row r="30" spans="1:29" ht="16.5" customHeight="1">
      <c r="A30" s="11"/>
      <c r="B30" s="11"/>
      <c r="C30" s="11"/>
      <c r="D30" s="216"/>
      <c r="E30" s="217"/>
      <c r="F30" s="217"/>
      <c r="G30" s="217"/>
      <c r="H30" s="217"/>
      <c r="I30" s="217"/>
      <c r="J30" s="217"/>
      <c r="K30" s="217"/>
      <c r="L30" s="217"/>
      <c r="M30" s="217"/>
      <c r="N30" s="217"/>
      <c r="O30" s="189"/>
      <c r="P30" s="14" t="s">
        <v>136</v>
      </c>
      <c r="Q30" s="201" t="s">
        <v>138</v>
      </c>
      <c r="R30" s="201"/>
      <c r="S30" s="201"/>
      <c r="T30" s="227" t="s">
        <v>139</v>
      </c>
      <c r="U30" s="227"/>
      <c r="V30" s="227"/>
      <c r="W30" s="227"/>
      <c r="X30" s="227"/>
      <c r="Y30" s="227"/>
      <c r="Z30" s="227"/>
      <c r="AA30" s="228"/>
      <c r="AB30" s="11"/>
      <c r="AC30" s="11"/>
    </row>
    <row r="31" spans="1:29" ht="16.5" customHeight="1">
      <c r="A31" s="11"/>
      <c r="B31" s="11"/>
      <c r="C31" s="11"/>
      <c r="D31" s="216"/>
      <c r="E31" s="217"/>
      <c r="F31" s="217"/>
      <c r="G31" s="217"/>
      <c r="H31" s="217"/>
      <c r="I31" s="217"/>
      <c r="J31" s="217"/>
      <c r="K31" s="217"/>
      <c r="L31" s="217"/>
      <c r="M31" s="217"/>
      <c r="N31" s="217"/>
      <c r="O31" s="189"/>
      <c r="P31" s="14" t="s">
        <v>136</v>
      </c>
      <c r="Q31" s="201" t="s">
        <v>140</v>
      </c>
      <c r="R31" s="201"/>
      <c r="S31" s="201"/>
      <c r="T31" s="227"/>
      <c r="U31" s="227"/>
      <c r="V31" s="227"/>
      <c r="W31" s="227"/>
      <c r="X31" s="227"/>
      <c r="Y31" s="227"/>
      <c r="Z31" s="227"/>
      <c r="AA31" s="228"/>
      <c r="AB31" s="11"/>
      <c r="AC31" s="11"/>
    </row>
    <row r="32" spans="1:29" ht="16.5" customHeight="1">
      <c r="A32" s="11"/>
      <c r="B32" s="11"/>
      <c r="C32" s="11"/>
      <c r="D32" s="218"/>
      <c r="E32" s="219"/>
      <c r="F32" s="219"/>
      <c r="G32" s="219"/>
      <c r="H32" s="219"/>
      <c r="I32" s="219"/>
      <c r="J32" s="219"/>
      <c r="K32" s="219"/>
      <c r="L32" s="219"/>
      <c r="M32" s="219"/>
      <c r="N32" s="219"/>
      <c r="O32" s="190"/>
      <c r="P32" s="15" t="s">
        <v>136</v>
      </c>
      <c r="Q32" s="203" t="s">
        <v>395</v>
      </c>
      <c r="R32" s="203"/>
      <c r="S32" s="203"/>
      <c r="T32" s="24" t="s">
        <v>336</v>
      </c>
      <c r="U32" s="23"/>
      <c r="V32" s="23"/>
      <c r="W32" s="15"/>
      <c r="X32" s="16"/>
      <c r="Y32" s="16"/>
      <c r="Z32" s="16"/>
      <c r="AA32" s="17"/>
      <c r="AB32" s="11"/>
      <c r="AC32" s="11"/>
    </row>
    <row r="33" spans="1:29" ht="10.5" customHeight="1">
      <c r="A33" s="11"/>
      <c r="B33" s="11"/>
      <c r="C33" s="11"/>
      <c r="D33" s="25" t="s">
        <v>339</v>
      </c>
      <c r="E33" s="18" t="s">
        <v>339</v>
      </c>
      <c r="F33" s="18" t="s">
        <v>339</v>
      </c>
      <c r="G33" s="18" t="s">
        <v>339</v>
      </c>
      <c r="H33" s="18" t="s">
        <v>339</v>
      </c>
      <c r="I33" s="18" t="s">
        <v>339</v>
      </c>
      <c r="J33" s="18" t="s">
        <v>339</v>
      </c>
      <c r="K33" s="18" t="s">
        <v>339</v>
      </c>
      <c r="L33" s="18" t="s">
        <v>339</v>
      </c>
      <c r="M33" s="18" t="s">
        <v>339</v>
      </c>
      <c r="N33" s="18" t="s">
        <v>339</v>
      </c>
      <c r="O33" s="18" t="s">
        <v>339</v>
      </c>
      <c r="P33" s="26" t="s">
        <v>339</v>
      </c>
      <c r="Q33" s="26" t="s">
        <v>339</v>
      </c>
      <c r="R33" s="26" t="s">
        <v>339</v>
      </c>
      <c r="S33" s="26" t="s">
        <v>339</v>
      </c>
      <c r="T33" s="26" t="s">
        <v>339</v>
      </c>
      <c r="U33" s="26" t="s">
        <v>339</v>
      </c>
      <c r="V33" s="26" t="s">
        <v>339</v>
      </c>
      <c r="W33" s="26" t="s">
        <v>339</v>
      </c>
      <c r="X33" s="26" t="s">
        <v>339</v>
      </c>
      <c r="Y33" s="26" t="s">
        <v>339</v>
      </c>
      <c r="Z33" s="26" t="s">
        <v>339</v>
      </c>
      <c r="AA33" s="27"/>
      <c r="AB33" s="11"/>
      <c r="AC33" s="11"/>
    </row>
    <row r="34" spans="1:29" ht="10.5" customHeight="1">
      <c r="A34" s="11"/>
      <c r="B34" s="11"/>
      <c r="C34" s="11"/>
      <c r="D34" s="229" t="s">
        <v>155</v>
      </c>
      <c r="E34" s="230"/>
      <c r="F34" s="230"/>
      <c r="G34" s="230"/>
      <c r="H34" s="230"/>
      <c r="I34" s="230"/>
      <c r="J34" s="230"/>
      <c r="K34" s="230"/>
      <c r="L34" s="230"/>
      <c r="M34" s="230"/>
      <c r="N34" s="230"/>
      <c r="O34" s="230"/>
      <c r="P34" s="230"/>
      <c r="Q34" s="230"/>
      <c r="R34" s="230"/>
      <c r="S34" s="230"/>
      <c r="T34" s="230"/>
      <c r="U34" s="230"/>
      <c r="V34" s="230"/>
      <c r="W34" s="230"/>
      <c r="X34" s="230"/>
      <c r="Y34" s="230"/>
      <c r="Z34" s="230"/>
      <c r="AA34" s="231"/>
      <c r="AB34" s="11"/>
      <c r="AC34" s="11"/>
    </row>
    <row r="35" spans="1:29" ht="10.5" customHeight="1">
      <c r="A35" s="11"/>
      <c r="B35" s="11"/>
      <c r="C35" s="11"/>
      <c r="D35" s="232"/>
      <c r="E35" s="233"/>
      <c r="F35" s="233"/>
      <c r="G35" s="233"/>
      <c r="H35" s="233"/>
      <c r="I35" s="233"/>
      <c r="J35" s="233"/>
      <c r="K35" s="233"/>
      <c r="L35" s="233"/>
      <c r="M35" s="233"/>
      <c r="N35" s="233"/>
      <c r="O35" s="233"/>
      <c r="P35" s="233"/>
      <c r="Q35" s="233"/>
      <c r="R35" s="233"/>
      <c r="S35" s="233"/>
      <c r="T35" s="233"/>
      <c r="U35" s="233"/>
      <c r="V35" s="233"/>
      <c r="W35" s="233"/>
      <c r="X35" s="233"/>
      <c r="Y35" s="233"/>
      <c r="Z35" s="233"/>
      <c r="AA35" s="234"/>
      <c r="AB35" s="11"/>
      <c r="AC35" s="11"/>
    </row>
    <row r="36" spans="1:29" ht="10.5" customHeight="1">
      <c r="A36" s="11"/>
      <c r="B36" s="11"/>
      <c r="C36" s="11"/>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7"/>
      <c r="AB36" s="11"/>
      <c r="AC36" s="11"/>
    </row>
    <row r="37" spans="1:29" ht="10.5" customHeight="1">
      <c r="A37" s="11"/>
      <c r="B37" s="11"/>
      <c r="C37" s="11"/>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40"/>
      <c r="AB37" s="11"/>
      <c r="AC37" s="11"/>
    </row>
    <row r="38" spans="1:29" ht="10.5" customHeight="1">
      <c r="A38" s="11"/>
      <c r="B38" s="11"/>
      <c r="C38" s="11"/>
      <c r="D38" s="269" t="s">
        <v>394</v>
      </c>
      <c r="E38" s="270"/>
      <c r="F38" s="270"/>
      <c r="G38" s="270"/>
      <c r="H38" s="270"/>
      <c r="I38" s="270"/>
      <c r="J38" s="270"/>
      <c r="K38" s="270"/>
      <c r="L38" s="270"/>
      <c r="M38" s="270"/>
      <c r="N38" s="270"/>
      <c r="O38" s="270"/>
      <c r="P38" s="270"/>
      <c r="Q38" s="270"/>
      <c r="R38" s="270"/>
      <c r="S38" s="270"/>
      <c r="T38" s="270"/>
      <c r="U38" s="270"/>
      <c r="V38" s="270"/>
      <c r="W38" s="270"/>
      <c r="X38" s="270"/>
      <c r="Y38" s="270"/>
      <c r="Z38" s="270"/>
      <c r="AA38" s="271"/>
      <c r="AB38" s="11"/>
      <c r="AC38" s="11"/>
    </row>
    <row r="39" spans="1:29" ht="10.5" customHeight="1">
      <c r="A39" s="11"/>
      <c r="B39" s="11"/>
      <c r="C39" s="11"/>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4"/>
      <c r="AB39" s="11"/>
      <c r="AC39" s="11"/>
    </row>
    <row r="40" spans="1:29" ht="10.5" customHeight="1">
      <c r="A40" s="11"/>
      <c r="B40" s="11"/>
      <c r="C40" s="11"/>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7"/>
      <c r="AB40" s="11"/>
      <c r="AC40" s="11"/>
    </row>
    <row r="41" spans="1:29" ht="10.5" customHeight="1">
      <c r="A41" s="11"/>
      <c r="B41" s="11"/>
      <c r="C41" s="11"/>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8"/>
      <c r="AB41" s="11"/>
      <c r="AC41" s="11"/>
    </row>
    <row r="42" spans="1:29" ht="10.5" customHeight="1">
      <c r="A42" s="11"/>
      <c r="B42" s="11"/>
      <c r="C42" s="11"/>
      <c r="D42" s="278" t="s">
        <v>420</v>
      </c>
      <c r="E42" s="279"/>
      <c r="F42" s="279"/>
      <c r="G42" s="279"/>
      <c r="H42" s="279"/>
      <c r="I42" s="279"/>
      <c r="J42" s="279"/>
      <c r="K42" s="279"/>
      <c r="L42" s="279"/>
      <c r="M42" s="279"/>
      <c r="N42" s="279"/>
      <c r="O42" s="279"/>
      <c r="P42" s="279"/>
      <c r="Q42" s="279"/>
      <c r="R42" s="279"/>
      <c r="S42" s="279"/>
      <c r="T42" s="279"/>
      <c r="U42" s="279"/>
      <c r="V42" s="279"/>
      <c r="W42" s="279"/>
      <c r="X42" s="279"/>
      <c r="Y42" s="279"/>
      <c r="Z42" s="279"/>
      <c r="AA42" s="280"/>
      <c r="AB42" s="11"/>
      <c r="AC42" s="11"/>
    </row>
    <row r="43" spans="1:29" ht="10.5" customHeight="1">
      <c r="A43" s="11"/>
      <c r="B43" s="11"/>
      <c r="C43" s="11"/>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3"/>
      <c r="AB43" s="11"/>
      <c r="AC43" s="11"/>
    </row>
    <row r="44" spans="1:29" ht="10.5" customHeight="1">
      <c r="A44" s="11"/>
      <c r="B44" s="11"/>
      <c r="C44" s="11"/>
      <c r="D44" s="284"/>
      <c r="E44" s="285"/>
      <c r="F44" s="285"/>
      <c r="G44" s="285"/>
      <c r="H44" s="285"/>
      <c r="I44" s="285"/>
      <c r="J44" s="285"/>
      <c r="K44" s="285"/>
      <c r="L44" s="285"/>
      <c r="M44" s="285"/>
      <c r="N44" s="285"/>
      <c r="O44" s="285"/>
      <c r="P44" s="285"/>
      <c r="Q44" s="285"/>
      <c r="R44" s="285"/>
      <c r="S44" s="285"/>
      <c r="T44" s="285"/>
      <c r="U44" s="285"/>
      <c r="V44" s="285"/>
      <c r="W44" s="285"/>
      <c r="X44" s="285"/>
      <c r="Y44" s="285"/>
      <c r="Z44" s="285"/>
      <c r="AA44" s="286"/>
      <c r="AB44" s="11"/>
      <c r="AC44" s="11"/>
    </row>
    <row r="45" spans="1:29" ht="10.5" customHeight="1">
      <c r="A45" s="11"/>
      <c r="B45" s="11"/>
      <c r="C45" s="11"/>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8"/>
      <c r="AB45" s="11"/>
      <c r="AC45" s="11"/>
    </row>
    <row r="46" spans="1:29" ht="10.5" customHeight="1">
      <c r="A46" s="11"/>
      <c r="B46" s="11"/>
      <c r="C46" s="11"/>
      <c r="D46" s="287" t="s">
        <v>141</v>
      </c>
      <c r="E46" s="288"/>
      <c r="F46" s="288"/>
      <c r="G46" s="288"/>
      <c r="H46" s="288"/>
      <c r="I46" s="288"/>
      <c r="J46" s="288"/>
      <c r="K46" s="288"/>
      <c r="L46" s="288"/>
      <c r="M46" s="288"/>
      <c r="N46" s="288"/>
      <c r="O46" s="288"/>
      <c r="P46" s="288"/>
      <c r="Q46" s="288"/>
      <c r="R46" s="288"/>
      <c r="S46" s="288"/>
      <c r="T46" s="288"/>
      <c r="U46" s="288"/>
      <c r="V46" s="288"/>
      <c r="W46" s="288"/>
      <c r="X46" s="288"/>
      <c r="Y46" s="288"/>
      <c r="Z46" s="288"/>
      <c r="AA46" s="289"/>
      <c r="AB46" s="11"/>
      <c r="AC46" s="11"/>
    </row>
    <row r="47" spans="1:29" ht="10.5" customHeight="1">
      <c r="A47" s="11"/>
      <c r="B47" s="11"/>
      <c r="C47" s="11"/>
      <c r="D47" s="290"/>
      <c r="E47" s="291"/>
      <c r="F47" s="291"/>
      <c r="G47" s="291"/>
      <c r="H47" s="291"/>
      <c r="I47" s="291"/>
      <c r="J47" s="291"/>
      <c r="K47" s="291"/>
      <c r="L47" s="291"/>
      <c r="M47" s="291"/>
      <c r="N47" s="291"/>
      <c r="O47" s="291"/>
      <c r="P47" s="291"/>
      <c r="Q47" s="291"/>
      <c r="R47" s="291"/>
      <c r="S47" s="291"/>
      <c r="T47" s="291"/>
      <c r="U47" s="291"/>
      <c r="V47" s="291"/>
      <c r="W47" s="291"/>
      <c r="X47" s="291"/>
      <c r="Y47" s="291"/>
      <c r="Z47" s="291"/>
      <c r="AA47" s="292"/>
      <c r="AB47" s="11"/>
      <c r="AC47" s="11"/>
    </row>
    <row r="48" spans="1:29" ht="10.5" customHeight="1">
      <c r="A48" s="11"/>
      <c r="B48" s="11"/>
      <c r="C48" s="11"/>
      <c r="D48" s="293"/>
      <c r="E48" s="294"/>
      <c r="F48" s="294"/>
      <c r="G48" s="294"/>
      <c r="H48" s="294"/>
      <c r="I48" s="294"/>
      <c r="J48" s="294"/>
      <c r="K48" s="294"/>
      <c r="L48" s="294"/>
      <c r="M48" s="294"/>
      <c r="N48" s="294"/>
      <c r="O48" s="294"/>
      <c r="P48" s="294"/>
      <c r="Q48" s="294"/>
      <c r="R48" s="294"/>
      <c r="S48" s="294"/>
      <c r="T48" s="294"/>
      <c r="U48" s="294"/>
      <c r="V48" s="294"/>
      <c r="W48" s="294"/>
      <c r="X48" s="294"/>
      <c r="Y48" s="294"/>
      <c r="Z48" s="294"/>
      <c r="AA48" s="295"/>
      <c r="AB48" s="11"/>
      <c r="AC48" s="11"/>
    </row>
    <row r="49" spans="1:29" ht="10.5" customHeight="1">
      <c r="A49" s="11"/>
      <c r="B49" s="11"/>
      <c r="C49" s="11"/>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6"/>
      <c r="AB49" s="11"/>
      <c r="AC49" s="11"/>
    </row>
    <row r="50" spans="1:29" ht="10.5" customHeight="1">
      <c r="A50" s="11"/>
      <c r="B50" s="11"/>
      <c r="C50" s="11"/>
      <c r="D50" s="245" t="s">
        <v>1862</v>
      </c>
      <c r="E50" s="246"/>
      <c r="F50" s="246"/>
      <c r="G50" s="246"/>
      <c r="H50" s="246"/>
      <c r="I50" s="246"/>
      <c r="J50" s="246"/>
      <c r="K50" s="246"/>
      <c r="L50" s="246"/>
      <c r="M50" s="246"/>
      <c r="N50" s="246"/>
      <c r="O50" s="246"/>
      <c r="P50" s="246"/>
      <c r="Q50" s="246"/>
      <c r="R50" s="246"/>
      <c r="S50" s="246"/>
      <c r="T50" s="246"/>
      <c r="U50" s="246"/>
      <c r="V50" s="246"/>
      <c r="W50" s="246"/>
      <c r="X50" s="246"/>
      <c r="Y50" s="246"/>
      <c r="Z50" s="246"/>
      <c r="AA50" s="247"/>
      <c r="AB50" s="11"/>
      <c r="AC50" s="11"/>
    </row>
    <row r="51" spans="1:29" ht="10.5" customHeight="1">
      <c r="A51" s="11"/>
      <c r="B51" s="11"/>
      <c r="C51" s="11"/>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50"/>
      <c r="AB51" s="11"/>
      <c r="AC51" s="11"/>
    </row>
    <row r="52" spans="1:29" ht="10.5" customHeight="1">
      <c r="A52" s="11"/>
      <c r="B52" s="11"/>
      <c r="C52" s="11"/>
      <c r="D52" s="251"/>
      <c r="E52" s="252"/>
      <c r="F52" s="252"/>
      <c r="G52" s="252"/>
      <c r="H52" s="252"/>
      <c r="I52" s="252"/>
      <c r="J52" s="252"/>
      <c r="K52" s="252"/>
      <c r="L52" s="252"/>
      <c r="M52" s="252"/>
      <c r="N52" s="252"/>
      <c r="O52" s="252"/>
      <c r="P52" s="252"/>
      <c r="Q52" s="252"/>
      <c r="R52" s="252"/>
      <c r="S52" s="252"/>
      <c r="T52" s="252"/>
      <c r="U52" s="252"/>
      <c r="V52" s="252"/>
      <c r="W52" s="252"/>
      <c r="X52" s="252"/>
      <c r="Y52" s="252"/>
      <c r="Z52" s="252"/>
      <c r="AA52" s="253"/>
      <c r="AB52" s="11"/>
      <c r="AC52" s="11"/>
    </row>
    <row r="53" spans="1:29" ht="10.5" customHeight="1">
      <c r="A53" s="11"/>
      <c r="B53" s="11"/>
      <c r="C53" s="11"/>
      <c r="D53" s="254"/>
      <c r="E53" s="255"/>
      <c r="F53" s="255"/>
      <c r="G53" s="255"/>
      <c r="H53" s="255"/>
      <c r="I53" s="255"/>
      <c r="J53" s="255"/>
      <c r="K53" s="255"/>
      <c r="L53" s="255"/>
      <c r="M53" s="255"/>
      <c r="N53" s="255"/>
      <c r="O53" s="255"/>
      <c r="P53" s="255"/>
      <c r="Q53" s="255"/>
      <c r="R53" s="255"/>
      <c r="S53" s="255"/>
      <c r="T53" s="255"/>
      <c r="U53" s="255"/>
      <c r="V53" s="255"/>
      <c r="W53" s="255"/>
      <c r="X53" s="255"/>
      <c r="Y53" s="255"/>
      <c r="Z53" s="255"/>
      <c r="AA53" s="256"/>
      <c r="AB53" s="11"/>
      <c r="AC53" s="11"/>
    </row>
    <row r="54" spans="1:29" ht="10.5" customHeight="1">
      <c r="A54" s="11"/>
      <c r="B54" s="11"/>
      <c r="C54" s="11"/>
      <c r="D54" s="257" t="s">
        <v>352</v>
      </c>
      <c r="E54" s="258"/>
      <c r="F54" s="258"/>
      <c r="G54" s="258"/>
      <c r="H54" s="258"/>
      <c r="I54" s="258"/>
      <c r="J54" s="258"/>
      <c r="K54" s="258"/>
      <c r="L54" s="258"/>
      <c r="M54" s="258"/>
      <c r="N54" s="258"/>
      <c r="O54" s="258"/>
      <c r="P54" s="258"/>
      <c r="Q54" s="258"/>
      <c r="R54" s="258"/>
      <c r="S54" s="258"/>
      <c r="T54" s="258"/>
      <c r="U54" s="258"/>
      <c r="V54" s="258"/>
      <c r="W54" s="258"/>
      <c r="X54" s="258"/>
      <c r="Y54" s="258"/>
      <c r="Z54" s="258"/>
      <c r="AA54" s="259"/>
      <c r="AB54" s="11"/>
      <c r="AC54" s="11"/>
    </row>
    <row r="55" spans="1:29" ht="10.5" customHeight="1">
      <c r="A55" s="11"/>
      <c r="B55" s="11"/>
      <c r="C55" s="11"/>
      <c r="D55" s="260"/>
      <c r="E55" s="261"/>
      <c r="F55" s="261"/>
      <c r="G55" s="261"/>
      <c r="H55" s="261"/>
      <c r="I55" s="261"/>
      <c r="J55" s="261"/>
      <c r="K55" s="261"/>
      <c r="L55" s="261"/>
      <c r="M55" s="261"/>
      <c r="N55" s="261"/>
      <c r="O55" s="261"/>
      <c r="P55" s="261"/>
      <c r="Q55" s="261"/>
      <c r="R55" s="261"/>
      <c r="S55" s="261"/>
      <c r="T55" s="261"/>
      <c r="U55" s="261"/>
      <c r="V55" s="261"/>
      <c r="W55" s="261"/>
      <c r="X55" s="261"/>
      <c r="Y55" s="261"/>
      <c r="Z55" s="261"/>
      <c r="AA55" s="262"/>
      <c r="AB55" s="11"/>
      <c r="AC55" s="11"/>
    </row>
    <row r="56" spans="1:29" ht="10.5" customHeight="1">
      <c r="A56" s="11"/>
      <c r="B56" s="11"/>
      <c r="C56" s="11"/>
      <c r="D56" s="263"/>
      <c r="E56" s="264"/>
      <c r="F56" s="264"/>
      <c r="G56" s="264"/>
      <c r="H56" s="264"/>
      <c r="I56" s="264"/>
      <c r="J56" s="264"/>
      <c r="K56" s="264"/>
      <c r="L56" s="264"/>
      <c r="M56" s="264"/>
      <c r="N56" s="264"/>
      <c r="O56" s="264"/>
      <c r="P56" s="264"/>
      <c r="Q56" s="264"/>
      <c r="R56" s="264"/>
      <c r="S56" s="264"/>
      <c r="T56" s="264"/>
      <c r="U56" s="264"/>
      <c r="V56" s="264"/>
      <c r="W56" s="264"/>
      <c r="X56" s="264"/>
      <c r="Y56" s="264"/>
      <c r="Z56" s="264"/>
      <c r="AA56" s="265"/>
      <c r="AB56" s="11"/>
      <c r="AC56" s="11"/>
    </row>
    <row r="57" spans="1:29" ht="10.5" customHeight="1">
      <c r="A57" s="11"/>
      <c r="B57" s="11"/>
      <c r="C57" s="11"/>
      <c r="D57" s="266"/>
      <c r="E57" s="267"/>
      <c r="F57" s="267"/>
      <c r="G57" s="267"/>
      <c r="H57" s="267"/>
      <c r="I57" s="267"/>
      <c r="J57" s="267"/>
      <c r="K57" s="267"/>
      <c r="L57" s="267"/>
      <c r="M57" s="267"/>
      <c r="N57" s="267"/>
      <c r="O57" s="267"/>
      <c r="P57" s="267"/>
      <c r="Q57" s="267"/>
      <c r="R57" s="267"/>
      <c r="S57" s="267"/>
      <c r="T57" s="267"/>
      <c r="U57" s="267"/>
      <c r="V57" s="267"/>
      <c r="W57" s="267"/>
      <c r="X57" s="267"/>
      <c r="Y57" s="267"/>
      <c r="Z57" s="267"/>
      <c r="AA57" s="268"/>
      <c r="AB57" s="11"/>
      <c r="AC57" s="11"/>
    </row>
    <row r="58" spans="1:29" ht="10.5" customHeight="1">
      <c r="A58" s="11"/>
      <c r="B58" s="11"/>
      <c r="C58" s="11"/>
      <c r="D58" s="257" t="s">
        <v>353</v>
      </c>
      <c r="E58" s="258"/>
      <c r="F58" s="258"/>
      <c r="G58" s="258"/>
      <c r="H58" s="258"/>
      <c r="I58" s="258"/>
      <c r="J58" s="258"/>
      <c r="K58" s="258"/>
      <c r="L58" s="258"/>
      <c r="M58" s="258"/>
      <c r="N58" s="258"/>
      <c r="O58" s="258"/>
      <c r="P58" s="258"/>
      <c r="Q58" s="258"/>
      <c r="R58" s="258"/>
      <c r="S58" s="258"/>
      <c r="T58" s="258"/>
      <c r="U58" s="258"/>
      <c r="V58" s="258"/>
      <c r="W58" s="258"/>
      <c r="X58" s="258"/>
      <c r="Y58" s="258"/>
      <c r="Z58" s="258"/>
      <c r="AA58" s="259"/>
      <c r="AB58" s="11"/>
      <c r="AC58" s="11"/>
    </row>
    <row r="59" spans="1:29" ht="10.5" customHeight="1">
      <c r="A59" s="11"/>
      <c r="B59" s="11"/>
      <c r="C59" s="11"/>
      <c r="D59" s="260"/>
      <c r="E59" s="261"/>
      <c r="F59" s="261"/>
      <c r="G59" s="261"/>
      <c r="H59" s="261"/>
      <c r="I59" s="261"/>
      <c r="J59" s="261"/>
      <c r="K59" s="261"/>
      <c r="L59" s="261"/>
      <c r="M59" s="261"/>
      <c r="N59" s="261"/>
      <c r="O59" s="261"/>
      <c r="P59" s="261"/>
      <c r="Q59" s="261"/>
      <c r="R59" s="261"/>
      <c r="S59" s="261"/>
      <c r="T59" s="261"/>
      <c r="U59" s="261"/>
      <c r="V59" s="261"/>
      <c r="W59" s="261"/>
      <c r="X59" s="261"/>
      <c r="Y59" s="261"/>
      <c r="Z59" s="261"/>
      <c r="AA59" s="262"/>
      <c r="AB59" s="11"/>
      <c r="AC59" s="11"/>
    </row>
    <row r="60" spans="1:29" ht="10.5" customHeight="1">
      <c r="A60" s="11"/>
      <c r="B60" s="11"/>
      <c r="C60" s="11"/>
      <c r="D60" s="263"/>
      <c r="E60" s="264"/>
      <c r="F60" s="264"/>
      <c r="G60" s="264"/>
      <c r="H60" s="264"/>
      <c r="I60" s="264"/>
      <c r="J60" s="264"/>
      <c r="K60" s="264"/>
      <c r="L60" s="264"/>
      <c r="M60" s="264"/>
      <c r="N60" s="264"/>
      <c r="O60" s="264"/>
      <c r="P60" s="264"/>
      <c r="Q60" s="264"/>
      <c r="R60" s="264"/>
      <c r="S60" s="264"/>
      <c r="T60" s="264"/>
      <c r="U60" s="264"/>
      <c r="V60" s="264"/>
      <c r="W60" s="264"/>
      <c r="X60" s="264"/>
      <c r="Y60" s="264"/>
      <c r="Z60" s="264"/>
      <c r="AA60" s="265"/>
      <c r="AB60" s="11"/>
      <c r="AC60" s="11"/>
    </row>
    <row r="61" spans="1:29" ht="10.5" customHeight="1">
      <c r="A61" s="11"/>
      <c r="B61" s="11"/>
      <c r="C61" s="11"/>
      <c r="D61" s="254"/>
      <c r="E61" s="255"/>
      <c r="F61" s="255"/>
      <c r="G61" s="255"/>
      <c r="H61" s="255"/>
      <c r="I61" s="255"/>
      <c r="J61" s="255"/>
      <c r="K61" s="255"/>
      <c r="L61" s="255"/>
      <c r="M61" s="255"/>
      <c r="N61" s="255"/>
      <c r="O61" s="255"/>
      <c r="P61" s="255"/>
      <c r="Q61" s="255"/>
      <c r="R61" s="255"/>
      <c r="S61" s="255"/>
      <c r="T61" s="255"/>
      <c r="U61" s="255"/>
      <c r="V61" s="255"/>
      <c r="W61" s="255"/>
      <c r="X61" s="255"/>
      <c r="Y61" s="255"/>
      <c r="Z61" s="255"/>
      <c r="AA61" s="256"/>
      <c r="AB61" s="11"/>
      <c r="AC61" s="11"/>
    </row>
    <row r="62" spans="1:29" ht="10.5" customHeight="1">
      <c r="A62" s="11"/>
      <c r="B62" s="11"/>
      <c r="C62" s="11"/>
      <c r="D62" s="320" t="s">
        <v>1906</v>
      </c>
      <c r="E62" s="321"/>
      <c r="F62" s="321"/>
      <c r="G62" s="321"/>
      <c r="H62" s="321"/>
      <c r="I62" s="321"/>
      <c r="J62" s="321"/>
      <c r="K62" s="321"/>
      <c r="L62" s="321"/>
      <c r="M62" s="321"/>
      <c r="N62" s="321"/>
      <c r="O62" s="321"/>
      <c r="P62" s="321"/>
      <c r="Q62" s="321"/>
      <c r="R62" s="321"/>
      <c r="S62" s="321"/>
      <c r="T62" s="321"/>
      <c r="U62" s="321"/>
      <c r="V62" s="321"/>
      <c r="W62" s="321"/>
      <c r="X62" s="321"/>
      <c r="Y62" s="321"/>
      <c r="Z62" s="321"/>
      <c r="AA62" s="322"/>
      <c r="AB62" s="11"/>
      <c r="AC62" s="11"/>
    </row>
    <row r="63" spans="1:29" ht="10.5" customHeight="1">
      <c r="A63" s="11"/>
      <c r="B63" s="11"/>
      <c r="C63" s="11"/>
      <c r="D63" s="323"/>
      <c r="E63" s="324"/>
      <c r="F63" s="324"/>
      <c r="G63" s="324"/>
      <c r="H63" s="324"/>
      <c r="I63" s="324"/>
      <c r="J63" s="324"/>
      <c r="K63" s="324"/>
      <c r="L63" s="324"/>
      <c r="M63" s="324"/>
      <c r="N63" s="324"/>
      <c r="O63" s="324"/>
      <c r="P63" s="324"/>
      <c r="Q63" s="324"/>
      <c r="R63" s="324"/>
      <c r="S63" s="324"/>
      <c r="T63" s="324"/>
      <c r="U63" s="324"/>
      <c r="V63" s="324"/>
      <c r="W63" s="324"/>
      <c r="X63" s="324"/>
      <c r="Y63" s="324"/>
      <c r="Z63" s="324"/>
      <c r="AA63" s="325"/>
      <c r="AB63" s="11"/>
      <c r="AC63" s="11"/>
    </row>
    <row r="64" spans="1:29" ht="10.5" customHeight="1">
      <c r="A64" s="11"/>
      <c r="B64" s="11"/>
      <c r="C64" s="11"/>
      <c r="D64" s="326"/>
      <c r="E64" s="327"/>
      <c r="F64" s="327"/>
      <c r="G64" s="327"/>
      <c r="H64" s="327"/>
      <c r="I64" s="327"/>
      <c r="J64" s="327"/>
      <c r="K64" s="327"/>
      <c r="L64" s="327"/>
      <c r="M64" s="327"/>
      <c r="N64" s="327"/>
      <c r="O64" s="327"/>
      <c r="P64" s="327"/>
      <c r="Q64" s="327"/>
      <c r="R64" s="327"/>
      <c r="S64" s="327"/>
      <c r="T64" s="327"/>
      <c r="U64" s="327"/>
      <c r="V64" s="327"/>
      <c r="W64" s="327"/>
      <c r="X64" s="327"/>
      <c r="Y64" s="327"/>
      <c r="Z64" s="327"/>
      <c r="AA64" s="328"/>
      <c r="AB64" s="11"/>
      <c r="AC64" s="11"/>
    </row>
    <row r="65" spans="1:29" ht="10.5" customHeight="1">
      <c r="A65" s="11"/>
      <c r="B65" s="11"/>
      <c r="C65" s="11"/>
      <c r="D65" s="254"/>
      <c r="E65" s="255"/>
      <c r="F65" s="255"/>
      <c r="G65" s="255"/>
      <c r="H65" s="255"/>
      <c r="I65" s="255"/>
      <c r="J65" s="255"/>
      <c r="K65" s="255"/>
      <c r="L65" s="255"/>
      <c r="M65" s="255"/>
      <c r="N65" s="255"/>
      <c r="O65" s="255"/>
      <c r="P65" s="255"/>
      <c r="Q65" s="255"/>
      <c r="R65" s="255"/>
      <c r="S65" s="255"/>
      <c r="T65" s="255"/>
      <c r="U65" s="255"/>
      <c r="V65" s="255"/>
      <c r="W65" s="255"/>
      <c r="X65" s="255"/>
      <c r="Y65" s="255"/>
      <c r="Z65" s="255"/>
      <c r="AA65" s="256"/>
      <c r="AB65" s="11"/>
      <c r="AC65" s="11"/>
    </row>
    <row r="66" spans="1:29" ht="10.5" customHeight="1">
      <c r="A66" s="11"/>
      <c r="B66" s="11"/>
      <c r="C66" s="11"/>
      <c r="D66" s="245" t="s">
        <v>422</v>
      </c>
      <c r="E66" s="246"/>
      <c r="F66" s="246"/>
      <c r="G66" s="246"/>
      <c r="H66" s="246"/>
      <c r="I66" s="246"/>
      <c r="J66" s="246"/>
      <c r="K66" s="246"/>
      <c r="L66" s="246"/>
      <c r="M66" s="246"/>
      <c r="N66" s="246"/>
      <c r="O66" s="246"/>
      <c r="P66" s="246"/>
      <c r="Q66" s="246"/>
      <c r="R66" s="246"/>
      <c r="S66" s="246"/>
      <c r="T66" s="246"/>
      <c r="U66" s="246"/>
      <c r="V66" s="246"/>
      <c r="W66" s="246"/>
      <c r="X66" s="246"/>
      <c r="Y66" s="246"/>
      <c r="Z66" s="246"/>
      <c r="AA66" s="247"/>
      <c r="AB66" s="11"/>
      <c r="AC66" s="11"/>
    </row>
    <row r="67" spans="1:29" ht="10.5" customHeight="1">
      <c r="A67" s="11"/>
      <c r="B67" s="11"/>
      <c r="C67" s="11"/>
      <c r="D67" s="248"/>
      <c r="E67" s="249"/>
      <c r="F67" s="249"/>
      <c r="G67" s="249"/>
      <c r="H67" s="249"/>
      <c r="I67" s="249"/>
      <c r="J67" s="249"/>
      <c r="K67" s="249"/>
      <c r="L67" s="249"/>
      <c r="M67" s="249"/>
      <c r="N67" s="249"/>
      <c r="O67" s="249"/>
      <c r="P67" s="249"/>
      <c r="Q67" s="249"/>
      <c r="R67" s="249"/>
      <c r="S67" s="249"/>
      <c r="T67" s="249"/>
      <c r="U67" s="249"/>
      <c r="V67" s="249"/>
      <c r="W67" s="249"/>
      <c r="X67" s="249"/>
      <c r="Y67" s="249"/>
      <c r="Z67" s="249"/>
      <c r="AA67" s="250"/>
      <c r="AB67" s="11"/>
      <c r="AC67" s="11"/>
    </row>
    <row r="68" spans="1:29" ht="10.5" customHeight="1">
      <c r="A68" s="11"/>
      <c r="B68" s="11"/>
      <c r="C68" s="11"/>
      <c r="D68" s="251"/>
      <c r="E68" s="252"/>
      <c r="F68" s="252"/>
      <c r="G68" s="252"/>
      <c r="H68" s="252"/>
      <c r="I68" s="252"/>
      <c r="J68" s="252"/>
      <c r="K68" s="252"/>
      <c r="L68" s="252"/>
      <c r="M68" s="252"/>
      <c r="N68" s="252"/>
      <c r="O68" s="252"/>
      <c r="P68" s="252"/>
      <c r="Q68" s="252"/>
      <c r="R68" s="252"/>
      <c r="S68" s="252"/>
      <c r="T68" s="252"/>
      <c r="U68" s="252"/>
      <c r="V68" s="252"/>
      <c r="W68" s="252"/>
      <c r="X68" s="252"/>
      <c r="Y68" s="252"/>
      <c r="Z68" s="252"/>
      <c r="AA68" s="253"/>
      <c r="AB68" s="11"/>
      <c r="AC68" s="11"/>
    </row>
    <row r="69" spans="1:29" ht="10.5" customHeight="1">
      <c r="A69" s="11"/>
      <c r="B69" s="11"/>
      <c r="C69" s="11"/>
      <c r="D69" s="28" t="s">
        <v>93</v>
      </c>
      <c r="E69" s="13" t="s">
        <v>93</v>
      </c>
      <c r="F69" s="13" t="s">
        <v>93</v>
      </c>
      <c r="G69" s="13" t="s">
        <v>93</v>
      </c>
      <c r="H69" s="13" t="s">
        <v>93</v>
      </c>
      <c r="I69" s="13" t="s">
        <v>93</v>
      </c>
      <c r="J69" s="13" t="s">
        <v>93</v>
      </c>
      <c r="K69" s="13" t="s">
        <v>93</v>
      </c>
      <c r="L69" s="13" t="s">
        <v>93</v>
      </c>
      <c r="M69" s="13" t="s">
        <v>93</v>
      </c>
      <c r="N69" s="13" t="s">
        <v>93</v>
      </c>
      <c r="O69" s="13" t="s">
        <v>93</v>
      </c>
      <c r="P69" s="13" t="s">
        <v>93</v>
      </c>
      <c r="Q69" s="13" t="s">
        <v>93</v>
      </c>
      <c r="R69" s="13" t="s">
        <v>93</v>
      </c>
      <c r="S69" s="13" t="s">
        <v>93</v>
      </c>
      <c r="T69" s="13" t="s">
        <v>93</v>
      </c>
      <c r="U69" s="13" t="s">
        <v>93</v>
      </c>
      <c r="V69" s="13" t="s">
        <v>93</v>
      </c>
      <c r="W69" s="13" t="s">
        <v>93</v>
      </c>
      <c r="X69" s="13" t="s">
        <v>93</v>
      </c>
      <c r="Y69" s="13" t="s">
        <v>93</v>
      </c>
      <c r="Z69" s="13" t="s">
        <v>93</v>
      </c>
      <c r="AA69" s="29" t="s">
        <v>93</v>
      </c>
      <c r="AB69" s="11"/>
      <c r="AC69" s="11"/>
    </row>
    <row r="70" spans="1:29" ht="1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row>
    <row r="75" spans="1:29">
      <c r="D75" s="33" t="s">
        <v>93</v>
      </c>
      <c r="E75" s="34" t="s">
        <v>93</v>
      </c>
      <c r="F75" s="34" t="s">
        <v>93</v>
      </c>
      <c r="G75" s="34" t="s">
        <v>93</v>
      </c>
      <c r="H75" s="34" t="s">
        <v>93</v>
      </c>
      <c r="I75" s="34" t="s">
        <v>93</v>
      </c>
      <c r="J75" s="34" t="s">
        <v>93</v>
      </c>
      <c r="K75" s="34" t="s">
        <v>93</v>
      </c>
      <c r="L75" s="34" t="s">
        <v>93</v>
      </c>
      <c r="M75" s="34" t="s">
        <v>93</v>
      </c>
      <c r="N75" s="34" t="s">
        <v>93</v>
      </c>
      <c r="O75" s="34" t="s">
        <v>93</v>
      </c>
      <c r="P75" s="34" t="s">
        <v>93</v>
      </c>
      <c r="Q75" s="34" t="s">
        <v>93</v>
      </c>
      <c r="R75" s="34" t="s">
        <v>93</v>
      </c>
      <c r="S75" s="34" t="s">
        <v>93</v>
      </c>
      <c r="T75" s="34" t="s">
        <v>93</v>
      </c>
      <c r="U75" s="34" t="s">
        <v>93</v>
      </c>
      <c r="V75" s="34" t="s">
        <v>93</v>
      </c>
      <c r="W75" s="34" t="s">
        <v>93</v>
      </c>
      <c r="X75" s="34" t="s">
        <v>93</v>
      </c>
      <c r="Y75" s="34" t="s">
        <v>93</v>
      </c>
      <c r="Z75" s="34" t="s">
        <v>93</v>
      </c>
      <c r="AA75" s="35" t="s">
        <v>93</v>
      </c>
    </row>
    <row r="76" spans="1:29" ht="11.25" customHeight="1">
      <c r="D76" s="257" t="s">
        <v>348</v>
      </c>
      <c r="E76" s="258"/>
      <c r="F76" s="258"/>
      <c r="G76" s="258"/>
      <c r="H76" s="258"/>
      <c r="I76" s="258"/>
      <c r="J76" s="258"/>
      <c r="K76" s="258"/>
      <c r="L76" s="258"/>
      <c r="M76" s="258"/>
      <c r="N76" s="258"/>
      <c r="O76" s="258"/>
      <c r="P76" s="258"/>
      <c r="Q76" s="258"/>
      <c r="R76" s="258"/>
      <c r="S76" s="258"/>
      <c r="T76" s="258"/>
      <c r="U76" s="258"/>
      <c r="V76" s="258"/>
      <c r="W76" s="258"/>
      <c r="X76" s="258"/>
      <c r="Y76" s="258"/>
      <c r="Z76" s="258"/>
      <c r="AA76" s="259"/>
    </row>
    <row r="77" spans="1:29" ht="11.25" customHeight="1">
      <c r="D77" s="260"/>
      <c r="E77" s="261"/>
      <c r="F77" s="261"/>
      <c r="G77" s="261"/>
      <c r="H77" s="261"/>
      <c r="I77" s="261"/>
      <c r="J77" s="261"/>
      <c r="K77" s="261"/>
      <c r="L77" s="261"/>
      <c r="M77" s="261"/>
      <c r="N77" s="261"/>
      <c r="O77" s="261"/>
      <c r="P77" s="261"/>
      <c r="Q77" s="261"/>
      <c r="R77" s="261"/>
      <c r="S77" s="261"/>
      <c r="T77" s="261"/>
      <c r="U77" s="261"/>
      <c r="V77" s="261"/>
      <c r="W77" s="261"/>
      <c r="X77" s="261"/>
      <c r="Y77" s="261"/>
      <c r="Z77" s="261"/>
      <c r="AA77" s="262"/>
    </row>
    <row r="78" spans="1:29" ht="11.25" customHeight="1">
      <c r="D78" s="263"/>
      <c r="E78" s="264"/>
      <c r="F78" s="264"/>
      <c r="G78" s="264"/>
      <c r="H78" s="264"/>
      <c r="I78" s="264"/>
      <c r="J78" s="264"/>
      <c r="K78" s="264"/>
      <c r="L78" s="264"/>
      <c r="M78" s="264"/>
      <c r="N78" s="264"/>
      <c r="O78" s="264"/>
      <c r="P78" s="264"/>
      <c r="Q78" s="264"/>
      <c r="R78" s="264"/>
      <c r="S78" s="264"/>
      <c r="T78" s="264"/>
      <c r="U78" s="264"/>
      <c r="V78" s="264"/>
      <c r="W78" s="264"/>
      <c r="X78" s="264"/>
      <c r="Y78" s="264"/>
      <c r="Z78" s="264"/>
      <c r="AA78" s="265"/>
    </row>
    <row r="79" spans="1:29" ht="13.5">
      <c r="D79" s="296"/>
      <c r="E79" s="297"/>
      <c r="F79" s="297"/>
      <c r="G79" s="297"/>
      <c r="H79" s="297"/>
      <c r="I79" s="297"/>
      <c r="J79" s="297"/>
      <c r="K79" s="297"/>
      <c r="L79" s="297"/>
      <c r="M79" s="297"/>
      <c r="N79" s="297"/>
      <c r="O79" s="297"/>
      <c r="P79" s="297"/>
      <c r="Q79" s="297"/>
      <c r="R79" s="297"/>
      <c r="S79" s="297"/>
      <c r="T79" s="297"/>
      <c r="U79" s="297"/>
      <c r="V79" s="297"/>
      <c r="W79" s="297"/>
      <c r="X79" s="297"/>
      <c r="Y79" s="297"/>
      <c r="Z79" s="297"/>
      <c r="AA79" s="298"/>
    </row>
    <row r="80" spans="1:29" ht="11.25" customHeight="1">
      <c r="D80" s="257" t="s">
        <v>349</v>
      </c>
      <c r="E80" s="258"/>
      <c r="F80" s="258"/>
      <c r="G80" s="258"/>
      <c r="H80" s="258"/>
      <c r="I80" s="258"/>
      <c r="J80" s="258"/>
      <c r="K80" s="258"/>
      <c r="L80" s="258"/>
      <c r="M80" s="258"/>
      <c r="N80" s="258"/>
      <c r="O80" s="258"/>
      <c r="P80" s="258"/>
      <c r="Q80" s="258"/>
      <c r="R80" s="258"/>
      <c r="S80" s="258"/>
      <c r="T80" s="258"/>
      <c r="U80" s="258"/>
      <c r="V80" s="258"/>
      <c r="W80" s="258"/>
      <c r="X80" s="258"/>
      <c r="Y80" s="258"/>
      <c r="Z80" s="258"/>
      <c r="AA80" s="259"/>
    </row>
    <row r="81" spans="4:27" ht="11.25" customHeight="1">
      <c r="D81" s="260"/>
      <c r="E81" s="261"/>
      <c r="F81" s="261"/>
      <c r="G81" s="261"/>
      <c r="H81" s="261"/>
      <c r="I81" s="261"/>
      <c r="J81" s="261"/>
      <c r="K81" s="261"/>
      <c r="L81" s="261"/>
      <c r="M81" s="261"/>
      <c r="N81" s="261"/>
      <c r="O81" s="261"/>
      <c r="P81" s="261"/>
      <c r="Q81" s="261"/>
      <c r="R81" s="261"/>
      <c r="S81" s="261"/>
      <c r="T81" s="261"/>
      <c r="U81" s="261"/>
      <c r="V81" s="261"/>
      <c r="W81" s="261"/>
      <c r="X81" s="261"/>
      <c r="Y81" s="261"/>
      <c r="Z81" s="261"/>
      <c r="AA81" s="262"/>
    </row>
    <row r="82" spans="4:27" ht="11.25" customHeight="1">
      <c r="D82" s="263"/>
      <c r="E82" s="264"/>
      <c r="F82" s="264"/>
      <c r="G82" s="264"/>
      <c r="H82" s="264"/>
      <c r="I82" s="264"/>
      <c r="J82" s="264"/>
      <c r="K82" s="264"/>
      <c r="L82" s="264"/>
      <c r="M82" s="264"/>
      <c r="N82" s="264"/>
      <c r="O82" s="264"/>
      <c r="P82" s="264"/>
      <c r="Q82" s="264"/>
      <c r="R82" s="264"/>
      <c r="S82" s="264"/>
      <c r="T82" s="264"/>
      <c r="U82" s="264"/>
      <c r="V82" s="264"/>
      <c r="W82" s="264"/>
      <c r="X82" s="264"/>
      <c r="Y82" s="264"/>
      <c r="Z82" s="264"/>
      <c r="AA82" s="265"/>
    </row>
    <row r="83" spans="4:27" ht="13.5">
      <c r="D83" s="296"/>
      <c r="E83" s="297"/>
      <c r="F83" s="297"/>
      <c r="G83" s="297"/>
      <c r="H83" s="297"/>
      <c r="I83" s="297"/>
      <c r="J83" s="297"/>
      <c r="K83" s="297"/>
      <c r="L83" s="297"/>
      <c r="M83" s="297"/>
      <c r="N83" s="297"/>
      <c r="O83" s="297"/>
      <c r="P83" s="297"/>
      <c r="Q83" s="297"/>
      <c r="R83" s="297"/>
      <c r="S83" s="297"/>
      <c r="T83" s="297"/>
      <c r="U83" s="297"/>
      <c r="V83" s="297"/>
      <c r="W83" s="297"/>
      <c r="X83" s="297"/>
      <c r="Y83" s="297"/>
      <c r="Z83" s="297"/>
      <c r="AA83" s="298"/>
    </row>
    <row r="84" spans="4:27" ht="11.25" customHeight="1">
      <c r="D84" s="299" t="s">
        <v>265</v>
      </c>
      <c r="E84" s="300"/>
      <c r="F84" s="300"/>
      <c r="G84" s="300"/>
      <c r="H84" s="300"/>
      <c r="I84" s="300"/>
      <c r="J84" s="300"/>
      <c r="K84" s="300"/>
      <c r="L84" s="300"/>
      <c r="M84" s="300"/>
      <c r="N84" s="300"/>
      <c r="O84" s="300"/>
      <c r="P84" s="300"/>
      <c r="Q84" s="300"/>
      <c r="R84" s="300"/>
      <c r="S84" s="300"/>
      <c r="T84" s="300"/>
      <c r="U84" s="300"/>
      <c r="V84" s="300"/>
      <c r="W84" s="300"/>
      <c r="X84" s="300"/>
      <c r="Y84" s="300"/>
      <c r="Z84" s="300"/>
      <c r="AA84" s="301"/>
    </row>
    <row r="85" spans="4:27" ht="11.25" customHeight="1">
      <c r="D85" s="302"/>
      <c r="E85" s="303"/>
      <c r="F85" s="303"/>
      <c r="G85" s="303"/>
      <c r="H85" s="303"/>
      <c r="I85" s="303"/>
      <c r="J85" s="303"/>
      <c r="K85" s="303"/>
      <c r="L85" s="303"/>
      <c r="M85" s="303"/>
      <c r="N85" s="303"/>
      <c r="O85" s="303"/>
      <c r="P85" s="303"/>
      <c r="Q85" s="303"/>
      <c r="R85" s="303"/>
      <c r="S85" s="303"/>
      <c r="T85" s="303"/>
      <c r="U85" s="303"/>
      <c r="V85" s="303"/>
      <c r="W85" s="303"/>
      <c r="X85" s="303"/>
      <c r="Y85" s="303"/>
      <c r="Z85" s="303"/>
      <c r="AA85" s="304"/>
    </row>
    <row r="86" spans="4:27" ht="11.25" customHeight="1">
      <c r="D86" s="302"/>
      <c r="E86" s="303"/>
      <c r="F86" s="303"/>
      <c r="G86" s="303"/>
      <c r="H86" s="303"/>
      <c r="I86" s="303"/>
      <c r="J86" s="303"/>
      <c r="K86" s="303"/>
      <c r="L86" s="303"/>
      <c r="M86" s="303"/>
      <c r="N86" s="303"/>
      <c r="O86" s="303"/>
      <c r="P86" s="303"/>
      <c r="Q86" s="303"/>
      <c r="R86" s="303"/>
      <c r="S86" s="303"/>
      <c r="T86" s="303"/>
      <c r="U86" s="303"/>
      <c r="V86" s="303"/>
      <c r="W86" s="303"/>
      <c r="X86" s="303"/>
      <c r="Y86" s="303"/>
      <c r="Z86" s="303"/>
      <c r="AA86" s="304"/>
    </row>
    <row r="87" spans="4:27">
      <c r="D87" s="344" t="s">
        <v>211</v>
      </c>
      <c r="E87" s="345"/>
      <c r="F87" s="345"/>
      <c r="G87" s="345"/>
      <c r="H87" s="345"/>
      <c r="I87" s="345"/>
      <c r="J87" s="345"/>
      <c r="K87" s="345"/>
      <c r="L87" s="345"/>
      <c r="M87" s="345"/>
      <c r="N87" s="345"/>
      <c r="O87" s="345"/>
      <c r="P87" s="345"/>
      <c r="Q87" s="345"/>
      <c r="R87" s="345"/>
      <c r="S87" s="345"/>
      <c r="T87" s="345"/>
      <c r="U87" s="345"/>
      <c r="V87" s="345"/>
      <c r="W87" s="345"/>
      <c r="X87" s="345"/>
      <c r="Y87" s="345"/>
      <c r="Z87" s="345"/>
      <c r="AA87" s="346"/>
    </row>
    <row r="88" spans="4:27" ht="11.25" customHeight="1">
      <c r="D88" s="302"/>
      <c r="E88" s="303"/>
      <c r="F88" s="303"/>
      <c r="G88" s="303"/>
      <c r="H88" s="303"/>
      <c r="I88" s="303"/>
      <c r="J88" s="303"/>
      <c r="K88" s="303"/>
      <c r="L88" s="303"/>
      <c r="M88" s="303"/>
      <c r="N88" s="303"/>
      <c r="O88" s="303"/>
      <c r="P88" s="303"/>
      <c r="Q88" s="303"/>
      <c r="R88" s="303"/>
      <c r="S88" s="303"/>
      <c r="T88" s="303"/>
      <c r="U88" s="303"/>
      <c r="V88" s="303"/>
      <c r="W88" s="303"/>
      <c r="X88" s="303"/>
      <c r="Y88" s="303"/>
      <c r="Z88" s="303"/>
      <c r="AA88" s="304"/>
    </row>
    <row r="89" spans="4:27" ht="11.25" customHeight="1">
      <c r="D89" s="305"/>
      <c r="E89" s="306"/>
      <c r="F89" s="306"/>
      <c r="G89" s="306"/>
      <c r="H89" s="306"/>
      <c r="I89" s="306"/>
      <c r="J89" s="306"/>
      <c r="K89" s="306"/>
      <c r="L89" s="306"/>
      <c r="M89" s="306"/>
      <c r="N89" s="306"/>
      <c r="O89" s="306"/>
      <c r="P89" s="306"/>
      <c r="Q89" s="306"/>
      <c r="R89" s="306"/>
      <c r="S89" s="306"/>
      <c r="T89" s="306"/>
      <c r="U89" s="306"/>
      <c r="V89" s="306"/>
      <c r="W89" s="306"/>
      <c r="X89" s="306"/>
      <c r="Y89" s="306"/>
      <c r="Z89" s="306"/>
      <c r="AA89" s="307"/>
    </row>
    <row r="90" spans="4:27" ht="11.25" customHeight="1">
      <c r="D90" s="296"/>
      <c r="E90" s="297"/>
      <c r="F90" s="297"/>
      <c r="G90" s="297"/>
      <c r="H90" s="297"/>
      <c r="I90" s="297"/>
      <c r="J90" s="297"/>
      <c r="K90" s="297"/>
      <c r="L90" s="297"/>
      <c r="M90" s="297"/>
      <c r="N90" s="297"/>
      <c r="O90" s="297"/>
      <c r="P90" s="297"/>
      <c r="Q90" s="297"/>
      <c r="R90" s="297"/>
      <c r="S90" s="297"/>
      <c r="T90" s="297"/>
      <c r="U90" s="297"/>
      <c r="V90" s="297"/>
      <c r="W90" s="297"/>
      <c r="X90" s="297"/>
      <c r="Y90" s="297"/>
      <c r="Z90" s="297"/>
      <c r="AA90" s="298"/>
    </row>
    <row r="91" spans="4:27" ht="11.25" customHeight="1">
      <c r="D91" s="308" t="s">
        <v>212</v>
      </c>
      <c r="E91" s="309"/>
      <c r="F91" s="309"/>
      <c r="G91" s="309"/>
      <c r="H91" s="309"/>
      <c r="I91" s="309"/>
      <c r="J91" s="309"/>
      <c r="K91" s="309"/>
      <c r="L91" s="309"/>
      <c r="M91" s="309"/>
      <c r="N91" s="309"/>
      <c r="O91" s="309"/>
      <c r="P91" s="309"/>
      <c r="Q91" s="309"/>
      <c r="R91" s="309"/>
      <c r="S91" s="309"/>
      <c r="T91" s="309"/>
      <c r="U91" s="309"/>
      <c r="V91" s="309"/>
      <c r="W91" s="309"/>
      <c r="X91" s="309"/>
      <c r="Y91" s="309"/>
      <c r="Z91" s="309"/>
      <c r="AA91" s="310"/>
    </row>
    <row r="92" spans="4:27" ht="11.25" customHeight="1">
      <c r="D92" s="311"/>
      <c r="E92" s="312"/>
      <c r="F92" s="312"/>
      <c r="G92" s="312"/>
      <c r="H92" s="312"/>
      <c r="I92" s="312"/>
      <c r="J92" s="312"/>
      <c r="K92" s="312"/>
      <c r="L92" s="312"/>
      <c r="M92" s="312"/>
      <c r="N92" s="312"/>
      <c r="O92" s="312"/>
      <c r="P92" s="312"/>
      <c r="Q92" s="312"/>
      <c r="R92" s="312"/>
      <c r="S92" s="312"/>
      <c r="T92" s="312"/>
      <c r="U92" s="312"/>
      <c r="V92" s="312"/>
      <c r="W92" s="312"/>
      <c r="X92" s="312"/>
      <c r="Y92" s="312"/>
      <c r="Z92" s="312"/>
      <c r="AA92" s="313"/>
    </row>
    <row r="93" spans="4:27" ht="11.25" customHeight="1">
      <c r="D93" s="314"/>
      <c r="E93" s="315"/>
      <c r="F93" s="315"/>
      <c r="G93" s="315"/>
      <c r="H93" s="315"/>
      <c r="I93" s="315"/>
      <c r="J93" s="315"/>
      <c r="K93" s="315"/>
      <c r="L93" s="315"/>
      <c r="M93" s="315"/>
      <c r="N93" s="315"/>
      <c r="O93" s="315"/>
      <c r="P93" s="315"/>
      <c r="Q93" s="315"/>
      <c r="R93" s="315"/>
      <c r="S93" s="315"/>
      <c r="T93" s="315"/>
      <c r="U93" s="315"/>
      <c r="V93" s="315"/>
      <c r="W93" s="315"/>
      <c r="X93" s="315"/>
      <c r="Y93" s="315"/>
      <c r="Z93" s="315"/>
      <c r="AA93" s="316"/>
    </row>
    <row r="94" spans="4:27" ht="11.25" customHeight="1">
      <c r="D94" s="317"/>
      <c r="E94" s="318"/>
      <c r="F94" s="318"/>
      <c r="G94" s="318"/>
      <c r="H94" s="318"/>
      <c r="I94" s="318"/>
      <c r="J94" s="318"/>
      <c r="K94" s="318"/>
      <c r="L94" s="318"/>
      <c r="M94" s="318"/>
      <c r="N94" s="318"/>
      <c r="O94" s="318"/>
      <c r="P94" s="318"/>
      <c r="Q94" s="318"/>
      <c r="R94" s="318"/>
      <c r="S94" s="318"/>
      <c r="T94" s="318"/>
      <c r="U94" s="318"/>
      <c r="V94" s="318"/>
      <c r="W94" s="318"/>
      <c r="X94" s="318"/>
      <c r="Y94" s="318"/>
      <c r="Z94" s="318"/>
      <c r="AA94" s="319"/>
    </row>
    <row r="95" spans="4:27">
      <c r="D95" s="299" t="s">
        <v>266</v>
      </c>
      <c r="E95" s="300"/>
      <c r="F95" s="300"/>
      <c r="G95" s="300"/>
      <c r="H95" s="300"/>
      <c r="I95" s="300"/>
      <c r="J95" s="300"/>
      <c r="K95" s="300"/>
      <c r="L95" s="300"/>
      <c r="M95" s="300"/>
      <c r="N95" s="300"/>
      <c r="O95" s="300"/>
      <c r="P95" s="300"/>
      <c r="Q95" s="300"/>
      <c r="R95" s="300"/>
      <c r="S95" s="300"/>
      <c r="T95" s="300"/>
      <c r="U95" s="300"/>
      <c r="V95" s="300"/>
      <c r="W95" s="300"/>
      <c r="X95" s="300"/>
      <c r="Y95" s="300"/>
      <c r="Z95" s="300"/>
      <c r="AA95" s="301"/>
    </row>
    <row r="96" spans="4:27" ht="11.25" customHeight="1">
      <c r="D96" s="302"/>
      <c r="E96" s="303"/>
      <c r="F96" s="303"/>
      <c r="G96" s="303"/>
      <c r="H96" s="303"/>
      <c r="I96" s="303"/>
      <c r="J96" s="303"/>
      <c r="K96" s="303"/>
      <c r="L96" s="303"/>
      <c r="M96" s="303"/>
      <c r="N96" s="303"/>
      <c r="O96" s="303"/>
      <c r="P96" s="303"/>
      <c r="Q96" s="303"/>
      <c r="R96" s="303"/>
      <c r="S96" s="303"/>
      <c r="T96" s="303"/>
      <c r="U96" s="303"/>
      <c r="V96" s="303"/>
      <c r="W96" s="303"/>
      <c r="X96" s="303"/>
      <c r="Y96" s="303"/>
      <c r="Z96" s="303"/>
      <c r="AA96" s="304"/>
    </row>
    <row r="97" spans="4:27" ht="11.25" customHeight="1">
      <c r="D97" s="305"/>
      <c r="E97" s="306"/>
      <c r="F97" s="306"/>
      <c r="G97" s="306"/>
      <c r="H97" s="306"/>
      <c r="I97" s="306"/>
      <c r="J97" s="306"/>
      <c r="K97" s="306"/>
      <c r="L97" s="306"/>
      <c r="M97" s="306"/>
      <c r="N97" s="306"/>
      <c r="O97" s="306"/>
      <c r="P97" s="306"/>
      <c r="Q97" s="306"/>
      <c r="R97" s="306"/>
      <c r="S97" s="306"/>
      <c r="T97" s="306"/>
      <c r="U97" s="306"/>
      <c r="V97" s="306"/>
      <c r="W97" s="306"/>
      <c r="X97" s="306"/>
      <c r="Y97" s="306"/>
      <c r="Z97" s="306"/>
      <c r="AA97" s="307"/>
    </row>
    <row r="98" spans="4:27" ht="11.25" customHeight="1">
      <c r="D98" s="296"/>
      <c r="E98" s="297"/>
      <c r="F98" s="297"/>
      <c r="G98" s="297"/>
      <c r="H98" s="297"/>
      <c r="I98" s="297"/>
      <c r="J98" s="297"/>
      <c r="K98" s="297"/>
      <c r="L98" s="297"/>
      <c r="M98" s="297"/>
      <c r="N98" s="297"/>
      <c r="O98" s="297"/>
      <c r="P98" s="297"/>
      <c r="Q98" s="297"/>
      <c r="R98" s="297"/>
      <c r="S98" s="297"/>
      <c r="T98" s="297"/>
      <c r="U98" s="297"/>
      <c r="V98" s="297"/>
      <c r="W98" s="297"/>
      <c r="X98" s="297"/>
      <c r="Y98" s="297"/>
      <c r="Z98" s="297"/>
      <c r="AA98" s="298"/>
    </row>
    <row r="99" spans="4:27">
      <c r="D99" s="329" t="s">
        <v>213</v>
      </c>
      <c r="E99" s="330"/>
      <c r="F99" s="330"/>
      <c r="G99" s="330"/>
      <c r="H99" s="330"/>
      <c r="I99" s="330"/>
      <c r="J99" s="330"/>
      <c r="K99" s="330"/>
      <c r="L99" s="330"/>
      <c r="M99" s="330"/>
      <c r="N99" s="330"/>
      <c r="O99" s="330"/>
      <c r="P99" s="330"/>
      <c r="Q99" s="330"/>
      <c r="R99" s="330"/>
      <c r="S99" s="330"/>
      <c r="T99" s="330"/>
      <c r="U99" s="330"/>
      <c r="V99" s="330"/>
      <c r="W99" s="330"/>
      <c r="X99" s="330"/>
      <c r="Y99" s="330"/>
      <c r="Z99" s="330"/>
      <c r="AA99" s="331"/>
    </row>
    <row r="100" spans="4:27" ht="11.25" customHeight="1">
      <c r="D100" s="332"/>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4"/>
    </row>
    <row r="101" spans="4:27" ht="11.25" customHeight="1">
      <c r="D101" s="335"/>
      <c r="E101" s="336"/>
      <c r="F101" s="336"/>
      <c r="G101" s="336"/>
      <c r="H101" s="336"/>
      <c r="I101" s="336"/>
      <c r="J101" s="336"/>
      <c r="K101" s="336"/>
      <c r="L101" s="336"/>
      <c r="M101" s="336"/>
      <c r="N101" s="336"/>
      <c r="O101" s="336"/>
      <c r="P101" s="336"/>
      <c r="Q101" s="336"/>
      <c r="R101" s="336"/>
      <c r="S101" s="336"/>
      <c r="T101" s="336"/>
      <c r="U101" s="336"/>
      <c r="V101" s="336"/>
      <c r="W101" s="336"/>
      <c r="X101" s="336"/>
      <c r="Y101" s="336"/>
      <c r="Z101" s="336"/>
      <c r="AA101" s="337"/>
    </row>
    <row r="102" spans="4:27" ht="11.25" customHeight="1">
      <c r="D102" s="296"/>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8"/>
    </row>
    <row r="103" spans="4:27">
      <c r="D103" s="329" t="s">
        <v>214</v>
      </c>
      <c r="E103" s="330"/>
      <c r="F103" s="330"/>
      <c r="G103" s="330"/>
      <c r="H103" s="330"/>
      <c r="I103" s="330"/>
      <c r="J103" s="330"/>
      <c r="K103" s="330"/>
      <c r="L103" s="330"/>
      <c r="M103" s="330"/>
      <c r="N103" s="330"/>
      <c r="O103" s="330"/>
      <c r="P103" s="330"/>
      <c r="Q103" s="330"/>
      <c r="R103" s="330"/>
      <c r="S103" s="330"/>
      <c r="T103" s="330"/>
      <c r="U103" s="330"/>
      <c r="V103" s="330"/>
      <c r="W103" s="330"/>
      <c r="X103" s="330"/>
      <c r="Y103" s="330"/>
      <c r="Z103" s="330"/>
      <c r="AA103" s="331"/>
    </row>
    <row r="104" spans="4:27" ht="11.25" customHeight="1">
      <c r="D104" s="332"/>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4"/>
    </row>
    <row r="105" spans="4:27" ht="11.25" customHeight="1">
      <c r="D105" s="335"/>
      <c r="E105" s="336"/>
      <c r="F105" s="336"/>
      <c r="G105" s="336"/>
      <c r="H105" s="336"/>
      <c r="I105" s="336"/>
      <c r="J105" s="336"/>
      <c r="K105" s="336"/>
      <c r="L105" s="336"/>
      <c r="M105" s="336"/>
      <c r="N105" s="336"/>
      <c r="O105" s="336"/>
      <c r="P105" s="336"/>
      <c r="Q105" s="336"/>
      <c r="R105" s="336"/>
      <c r="S105" s="336"/>
      <c r="T105" s="336"/>
      <c r="U105" s="336"/>
      <c r="V105" s="336"/>
      <c r="W105" s="336"/>
      <c r="X105" s="336"/>
      <c r="Y105" s="336"/>
      <c r="Z105" s="336"/>
      <c r="AA105" s="337"/>
    </row>
    <row r="106" spans="4:27" ht="11.25" customHeight="1">
      <c r="D106" s="317"/>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9"/>
    </row>
    <row r="107" spans="4:27">
      <c r="D107" s="299" t="s">
        <v>180</v>
      </c>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1"/>
    </row>
    <row r="108" spans="4:27" ht="11.25" customHeight="1">
      <c r="D108" s="302"/>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4"/>
    </row>
    <row r="109" spans="4:27" ht="11.25" customHeight="1">
      <c r="D109" s="305"/>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7"/>
    </row>
    <row r="110" spans="4:27" ht="11.25" customHeight="1">
      <c r="D110" s="296"/>
      <c r="E110" s="297"/>
      <c r="F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8"/>
    </row>
    <row r="111" spans="4:27">
      <c r="D111" s="329" t="s">
        <v>301</v>
      </c>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1"/>
    </row>
    <row r="112" spans="4:27" ht="11.25" customHeight="1">
      <c r="D112" s="332"/>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4"/>
    </row>
    <row r="113" spans="4:27" ht="11.25" customHeight="1">
      <c r="D113" s="335"/>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7"/>
    </row>
    <row r="114" spans="4:27" ht="13.5" customHeight="1">
      <c r="D114" s="296"/>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8"/>
    </row>
    <row r="115" spans="4:27" ht="11.25" customHeight="1">
      <c r="D115" s="308"/>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10"/>
    </row>
    <row r="116" spans="4:27" ht="11.25" customHeight="1">
      <c r="D116" s="311"/>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3"/>
    </row>
    <row r="117" spans="4:27">
      <c r="D117" s="314"/>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6"/>
    </row>
    <row r="118" spans="4:27" ht="13.5">
      <c r="D118" s="296"/>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8"/>
    </row>
    <row r="119" spans="4:27">
      <c r="D119" s="329"/>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1"/>
    </row>
    <row r="120" spans="4:27">
      <c r="D120" s="332"/>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4"/>
    </row>
    <row r="121" spans="4:27">
      <c r="D121" s="335"/>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7"/>
    </row>
    <row r="122" spans="4:27" ht="13.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8"/>
    </row>
    <row r="123" spans="4:27">
      <c r="D123" s="329"/>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1"/>
    </row>
    <row r="124" spans="4:27">
      <c r="D124" s="332"/>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4"/>
    </row>
    <row r="125" spans="4:27">
      <c r="D125" s="335"/>
      <c r="E125" s="336"/>
      <c r="F125" s="336"/>
      <c r="G125" s="336"/>
      <c r="H125" s="336"/>
      <c r="I125" s="336"/>
      <c r="J125" s="336"/>
      <c r="K125" s="336"/>
      <c r="L125" s="336"/>
      <c r="M125" s="336"/>
      <c r="N125" s="336"/>
      <c r="O125" s="336"/>
      <c r="P125" s="336"/>
      <c r="Q125" s="336"/>
      <c r="R125" s="336"/>
      <c r="S125" s="336"/>
      <c r="T125" s="336"/>
      <c r="U125" s="336"/>
      <c r="V125" s="336"/>
      <c r="W125" s="336"/>
      <c r="X125" s="336"/>
      <c r="Y125" s="336"/>
      <c r="Z125" s="336"/>
      <c r="AA125" s="337"/>
    </row>
    <row r="126" spans="4:27" ht="13.5">
      <c r="D126" s="296"/>
      <c r="E126" s="297"/>
      <c r="F126" s="297"/>
      <c r="G126" s="297"/>
      <c r="H126" s="297"/>
      <c r="I126" s="297"/>
      <c r="J126" s="297"/>
      <c r="K126" s="297"/>
      <c r="L126" s="297"/>
      <c r="M126" s="297"/>
      <c r="N126" s="297"/>
      <c r="O126" s="297"/>
      <c r="P126" s="297"/>
      <c r="Q126" s="297"/>
      <c r="R126" s="297"/>
      <c r="S126" s="297"/>
      <c r="T126" s="297"/>
      <c r="U126" s="297"/>
      <c r="V126" s="297"/>
      <c r="W126" s="297"/>
      <c r="X126" s="297"/>
      <c r="Y126" s="297"/>
      <c r="Z126" s="297"/>
      <c r="AA126" s="298"/>
    </row>
    <row r="127" spans="4:27">
      <c r="D127" s="329"/>
      <c r="E127" s="330"/>
      <c r="F127" s="330"/>
      <c r="G127" s="330"/>
      <c r="H127" s="330"/>
      <c r="I127" s="330"/>
      <c r="J127" s="330"/>
      <c r="K127" s="330"/>
      <c r="L127" s="330"/>
      <c r="M127" s="330"/>
      <c r="N127" s="330"/>
      <c r="O127" s="330"/>
      <c r="P127" s="330"/>
      <c r="Q127" s="330"/>
      <c r="R127" s="330"/>
      <c r="S127" s="330"/>
      <c r="T127" s="330"/>
      <c r="U127" s="330"/>
      <c r="V127" s="330"/>
      <c r="W127" s="330"/>
      <c r="X127" s="330"/>
      <c r="Y127" s="330"/>
      <c r="Z127" s="330"/>
      <c r="AA127" s="331"/>
    </row>
    <row r="128" spans="4:27">
      <c r="D128" s="332"/>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4"/>
    </row>
    <row r="129" spans="4:27">
      <c r="D129" s="335"/>
      <c r="E129" s="336"/>
      <c r="F129" s="336"/>
      <c r="G129" s="336"/>
      <c r="H129" s="336"/>
      <c r="I129" s="336"/>
      <c r="J129" s="336"/>
      <c r="K129" s="336"/>
      <c r="L129" s="336"/>
      <c r="M129" s="336"/>
      <c r="N129" s="336"/>
      <c r="O129" s="336"/>
      <c r="P129" s="336"/>
      <c r="Q129" s="336"/>
      <c r="R129" s="336"/>
      <c r="S129" s="336"/>
      <c r="T129" s="336"/>
      <c r="U129" s="336"/>
      <c r="V129" s="336"/>
      <c r="W129" s="336"/>
      <c r="X129" s="336"/>
      <c r="Y129" s="336"/>
      <c r="Z129" s="336"/>
      <c r="AA129" s="337"/>
    </row>
    <row r="130" spans="4:27" ht="13.5">
      <c r="D130" s="296"/>
      <c r="E130" s="297"/>
      <c r="F130" s="297"/>
      <c r="G130" s="297"/>
      <c r="H130" s="297"/>
      <c r="I130" s="297"/>
      <c r="J130" s="297"/>
      <c r="K130" s="297"/>
      <c r="L130" s="297"/>
      <c r="M130" s="297"/>
      <c r="N130" s="297"/>
      <c r="O130" s="297"/>
      <c r="P130" s="297"/>
      <c r="Q130" s="297"/>
      <c r="R130" s="297"/>
      <c r="S130" s="297"/>
      <c r="T130" s="297"/>
      <c r="U130" s="297"/>
      <c r="V130" s="297"/>
      <c r="W130" s="297"/>
      <c r="X130" s="297"/>
      <c r="Y130" s="297"/>
      <c r="Z130" s="297"/>
      <c r="AA130" s="298"/>
    </row>
    <row r="131" spans="4:27">
      <c r="D131" s="329"/>
      <c r="E131" s="330"/>
      <c r="F131" s="330"/>
      <c r="G131" s="330"/>
      <c r="H131" s="330"/>
      <c r="I131" s="330"/>
      <c r="J131" s="330"/>
      <c r="K131" s="330"/>
      <c r="L131" s="330"/>
      <c r="M131" s="330"/>
      <c r="N131" s="330"/>
      <c r="O131" s="330"/>
      <c r="P131" s="330"/>
      <c r="Q131" s="330"/>
      <c r="R131" s="330"/>
      <c r="S131" s="330"/>
      <c r="T131" s="330"/>
      <c r="U131" s="330"/>
      <c r="V131" s="330"/>
      <c r="W131" s="330"/>
      <c r="X131" s="330"/>
      <c r="Y131" s="330"/>
      <c r="Z131" s="330"/>
      <c r="AA131" s="331"/>
    </row>
    <row r="132" spans="4:27">
      <c r="D132" s="332"/>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4"/>
    </row>
    <row r="133" spans="4:27">
      <c r="D133" s="335"/>
      <c r="E133" s="336"/>
      <c r="F133" s="336"/>
      <c r="G133" s="336"/>
      <c r="H133" s="336"/>
      <c r="I133" s="336"/>
      <c r="J133" s="336"/>
      <c r="K133" s="336"/>
      <c r="L133" s="336"/>
      <c r="M133" s="336"/>
      <c r="N133" s="336"/>
      <c r="O133" s="336"/>
      <c r="P133" s="336"/>
      <c r="Q133" s="336"/>
      <c r="R133" s="336"/>
      <c r="S133" s="336"/>
      <c r="T133" s="336"/>
      <c r="U133" s="336"/>
      <c r="V133" s="336"/>
      <c r="W133" s="336"/>
      <c r="X133" s="336"/>
      <c r="Y133" s="336"/>
      <c r="Z133" s="336"/>
      <c r="AA133" s="337"/>
    </row>
    <row r="134" spans="4:27" ht="13.5">
      <c r="D134" s="296"/>
      <c r="E134" s="297"/>
      <c r="F134" s="297"/>
      <c r="G134" s="297"/>
      <c r="H134" s="297"/>
      <c r="I134" s="297"/>
      <c r="J134" s="297"/>
      <c r="K134" s="297"/>
      <c r="L134" s="297"/>
      <c r="M134" s="297"/>
      <c r="N134" s="297"/>
      <c r="O134" s="297"/>
      <c r="P134" s="297"/>
      <c r="Q134" s="297"/>
      <c r="R134" s="297"/>
      <c r="S134" s="297"/>
      <c r="T134" s="297"/>
      <c r="U134" s="297"/>
      <c r="V134" s="297"/>
      <c r="W134" s="297"/>
      <c r="X134" s="297"/>
      <c r="Y134" s="297"/>
      <c r="Z134" s="297"/>
      <c r="AA134" s="298"/>
    </row>
    <row r="135" spans="4:27" ht="11.25" customHeight="1">
      <c r="D135" s="329"/>
      <c r="E135" s="330"/>
      <c r="F135" s="330"/>
      <c r="G135" s="330"/>
      <c r="H135" s="330"/>
      <c r="I135" s="330"/>
      <c r="J135" s="330"/>
      <c r="K135" s="330"/>
      <c r="L135" s="330"/>
      <c r="M135" s="330"/>
      <c r="N135" s="330"/>
      <c r="O135" s="330"/>
      <c r="P135" s="330"/>
      <c r="Q135" s="330"/>
      <c r="R135" s="330"/>
      <c r="S135" s="330"/>
      <c r="T135" s="330"/>
      <c r="U135" s="330"/>
      <c r="V135" s="330"/>
      <c r="W135" s="330"/>
      <c r="X135" s="330"/>
      <c r="Y135" s="330"/>
      <c r="Z135" s="330"/>
      <c r="AA135" s="331"/>
    </row>
    <row r="136" spans="4:27" ht="11.25" customHeight="1">
      <c r="D136" s="332"/>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4"/>
    </row>
    <row r="137" spans="4:27" ht="11.25" customHeight="1">
      <c r="D137" s="335"/>
      <c r="E137" s="336"/>
      <c r="F137" s="336"/>
      <c r="G137" s="336"/>
      <c r="H137" s="336"/>
      <c r="I137" s="336"/>
      <c r="J137" s="336"/>
      <c r="K137" s="336"/>
      <c r="L137" s="336"/>
      <c r="M137" s="336"/>
      <c r="N137" s="336"/>
      <c r="O137" s="336"/>
      <c r="P137" s="336"/>
      <c r="Q137" s="336"/>
      <c r="R137" s="336"/>
      <c r="S137" s="336"/>
      <c r="T137" s="336"/>
      <c r="U137" s="336"/>
      <c r="V137" s="336"/>
      <c r="W137" s="336"/>
      <c r="X137" s="336"/>
      <c r="Y137" s="336"/>
      <c r="Z137" s="336"/>
      <c r="AA137" s="337"/>
    </row>
    <row r="138" spans="4:27" ht="13.5">
      <c r="D138" s="317"/>
      <c r="E138" s="318"/>
      <c r="F138" s="318"/>
      <c r="G138" s="318"/>
      <c r="H138" s="318"/>
      <c r="I138" s="318"/>
      <c r="J138" s="318"/>
      <c r="K138" s="318"/>
      <c r="L138" s="318"/>
      <c r="M138" s="318"/>
      <c r="N138" s="318"/>
      <c r="O138" s="318"/>
      <c r="P138" s="318"/>
      <c r="Q138" s="318"/>
      <c r="R138" s="318"/>
      <c r="S138" s="318"/>
      <c r="T138" s="318"/>
      <c r="U138" s="318"/>
      <c r="V138" s="318"/>
      <c r="W138" s="318"/>
      <c r="X138" s="318"/>
      <c r="Y138" s="318"/>
      <c r="Z138" s="318"/>
      <c r="AA138" s="319"/>
    </row>
    <row r="139" spans="4:27">
      <c r="D139" s="338"/>
      <c r="E139" s="339"/>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40"/>
    </row>
    <row r="140" spans="4:27">
      <c r="D140" s="332"/>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4"/>
    </row>
    <row r="141" spans="4:27">
      <c r="D141" s="341"/>
      <c r="E141" s="342"/>
      <c r="F141" s="342"/>
      <c r="G141" s="342"/>
      <c r="H141" s="342"/>
      <c r="I141" s="342"/>
      <c r="J141" s="342"/>
      <c r="K141" s="342"/>
      <c r="L141" s="342"/>
      <c r="M141" s="342"/>
      <c r="N141" s="342"/>
      <c r="O141" s="342"/>
      <c r="P141" s="342"/>
      <c r="Q141" s="342"/>
      <c r="R141" s="342"/>
      <c r="S141" s="342"/>
      <c r="T141" s="342"/>
      <c r="U141" s="342"/>
      <c r="V141" s="342"/>
      <c r="W141" s="342"/>
      <c r="X141" s="342"/>
      <c r="Y141" s="342"/>
      <c r="Z141" s="342"/>
      <c r="AA141" s="343"/>
    </row>
    <row r="142" spans="4:27">
      <c r="D142" s="30" t="s">
        <v>93</v>
      </c>
      <c r="E142" s="31" t="s">
        <v>93</v>
      </c>
      <c r="F142" s="31" t="s">
        <v>93</v>
      </c>
      <c r="G142" s="31" t="s">
        <v>93</v>
      </c>
      <c r="H142" s="31" t="s">
        <v>93</v>
      </c>
      <c r="I142" s="31" t="s">
        <v>93</v>
      </c>
      <c r="J142" s="31" t="s">
        <v>93</v>
      </c>
      <c r="K142" s="31" t="s">
        <v>93</v>
      </c>
      <c r="L142" s="31" t="s">
        <v>93</v>
      </c>
      <c r="M142" s="31" t="s">
        <v>93</v>
      </c>
      <c r="N142" s="31" t="s">
        <v>93</v>
      </c>
      <c r="O142" s="31" t="s">
        <v>93</v>
      </c>
      <c r="P142" s="31" t="s">
        <v>93</v>
      </c>
      <c r="Q142" s="31" t="s">
        <v>93</v>
      </c>
      <c r="R142" s="31" t="s">
        <v>93</v>
      </c>
      <c r="S142" s="31" t="s">
        <v>93</v>
      </c>
      <c r="T142" s="31" t="s">
        <v>93</v>
      </c>
      <c r="U142" s="31" t="s">
        <v>93</v>
      </c>
      <c r="V142" s="31" t="s">
        <v>93</v>
      </c>
      <c r="W142" s="31" t="s">
        <v>93</v>
      </c>
      <c r="X142" s="31" t="s">
        <v>93</v>
      </c>
      <c r="Y142" s="31" t="s">
        <v>93</v>
      </c>
      <c r="Z142" s="31" t="s">
        <v>93</v>
      </c>
      <c r="AA142" s="32" t="s">
        <v>93</v>
      </c>
    </row>
  </sheetData>
  <mergeCells count="169">
    <mergeCell ref="P10:S11"/>
    <mergeCell ref="T10:W11"/>
    <mergeCell ref="E4:I4"/>
    <mergeCell ref="D5:F6"/>
    <mergeCell ref="G5:O6"/>
    <mergeCell ref="P5:S6"/>
    <mergeCell ref="T5:AA6"/>
    <mergeCell ref="D7:F8"/>
    <mergeCell ref="G7:O8"/>
    <mergeCell ref="P7:S8"/>
    <mergeCell ref="T7:AA8"/>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Y14:Y15"/>
    <mergeCell ref="Z14:Z15"/>
    <mergeCell ref="AA14:AA15"/>
    <mergeCell ref="M14:M15"/>
    <mergeCell ref="N14:N15"/>
    <mergeCell ref="O14:O15"/>
    <mergeCell ref="P14:R15"/>
    <mergeCell ref="S14:T15"/>
    <mergeCell ref="U14:U15"/>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6:Y17"/>
    <mergeCell ref="Z16:Z17"/>
    <mergeCell ref="AA16:AA17"/>
    <mergeCell ref="M16:M17"/>
    <mergeCell ref="N16:N17"/>
    <mergeCell ref="O16:O17"/>
    <mergeCell ref="P16:R17"/>
    <mergeCell ref="S16:T17"/>
    <mergeCell ref="U16:U1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50:AA52"/>
    <mergeCell ref="D53:AA53"/>
    <mergeCell ref="D54:AA56"/>
    <mergeCell ref="D57:AA57"/>
    <mergeCell ref="D58:AA60"/>
    <mergeCell ref="D61:AA61"/>
    <mergeCell ref="D38:AA40"/>
    <mergeCell ref="D41:AA41"/>
    <mergeCell ref="D42:AA44"/>
    <mergeCell ref="D45:AA45"/>
    <mergeCell ref="D46:AA48"/>
    <mergeCell ref="D49:AA49"/>
    <mergeCell ref="D83:AA83"/>
    <mergeCell ref="D84:AA86"/>
    <mergeCell ref="D87:AA89"/>
    <mergeCell ref="D90:AA90"/>
    <mergeCell ref="D91:AA93"/>
    <mergeCell ref="D94:AA94"/>
    <mergeCell ref="D62:AA64"/>
    <mergeCell ref="D65:AA65"/>
    <mergeCell ref="D66:AA68"/>
    <mergeCell ref="D76:AA78"/>
    <mergeCell ref="D79:AA79"/>
    <mergeCell ref="D80:AA82"/>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131:AA133"/>
    <mergeCell ref="D134:AA134"/>
    <mergeCell ref="D135:AA137"/>
    <mergeCell ref="D138:AA138"/>
    <mergeCell ref="D139:AA141"/>
    <mergeCell ref="D119:AA121"/>
    <mergeCell ref="D122:AA122"/>
    <mergeCell ref="D123:AA125"/>
    <mergeCell ref="D126:AA126"/>
    <mergeCell ref="D127:AA129"/>
    <mergeCell ref="D130:AA130"/>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36"/>
  </sheetPr>
  <dimension ref="A1:AI142"/>
  <sheetViews>
    <sheetView showRuler="0" view="pageBreakPreview" topLeftCell="A43" zoomScaleNormal="100" zoomScaleSheetLayoutView="100" workbookViewId="0">
      <selection activeCell="D49" sqref="D49:AA49"/>
    </sheetView>
  </sheetViews>
  <sheetFormatPr defaultRowHeight="11.25"/>
  <cols>
    <col min="1" max="5" width="3.375" style="12" customWidth="1"/>
    <col min="6" max="6" width="3.25" style="12" customWidth="1"/>
    <col min="7" max="28" width="3.375" style="12" customWidth="1"/>
    <col min="29" max="33" width="3.625" style="12" customWidth="1"/>
    <col min="34" max="16384" width="9" style="12"/>
  </cols>
  <sheetData>
    <row r="1" spans="1:35" ht="14.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row>
    <row r="2" spans="1:35" ht="14.25"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5" ht="14.2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35" ht="14.25" customHeight="1">
      <c r="A4" s="11"/>
      <c r="B4" s="11"/>
      <c r="C4" s="11"/>
      <c r="D4" s="13"/>
      <c r="E4" s="146" t="s">
        <v>126</v>
      </c>
      <c r="F4" s="146"/>
      <c r="G4" s="146"/>
      <c r="H4" s="146"/>
      <c r="I4" s="146"/>
      <c r="J4" s="13"/>
      <c r="K4" s="13"/>
      <c r="L4" s="13"/>
      <c r="M4" s="13"/>
      <c r="N4" s="13"/>
      <c r="O4" s="13"/>
      <c r="P4" s="13"/>
      <c r="Q4" s="13"/>
      <c r="R4" s="13"/>
      <c r="S4" s="13"/>
      <c r="T4" s="13"/>
      <c r="U4" s="13"/>
      <c r="V4" s="13"/>
      <c r="W4" s="13"/>
      <c r="X4" s="13"/>
      <c r="Y4" s="13"/>
      <c r="Z4" s="13"/>
      <c r="AA4" s="13"/>
      <c r="AB4" s="11"/>
      <c r="AC4" s="11"/>
    </row>
    <row r="5" spans="1:35" ht="13.5" customHeight="1">
      <c r="A5" s="11"/>
      <c r="B5" s="11"/>
      <c r="C5" s="11"/>
      <c r="D5" s="147" t="s">
        <v>127</v>
      </c>
      <c r="E5" s="148"/>
      <c r="F5" s="148"/>
      <c r="G5" s="150" t="s">
        <v>421</v>
      </c>
      <c r="H5" s="151"/>
      <c r="I5" s="151"/>
      <c r="J5" s="151"/>
      <c r="K5" s="151"/>
      <c r="L5" s="151"/>
      <c r="M5" s="151"/>
      <c r="N5" s="151"/>
      <c r="O5" s="152"/>
      <c r="P5" s="156" t="s">
        <v>128</v>
      </c>
      <c r="Q5" s="148"/>
      <c r="R5" s="148"/>
      <c r="S5" s="148"/>
      <c r="T5" s="157"/>
      <c r="U5" s="158"/>
      <c r="V5" s="158"/>
      <c r="W5" s="158"/>
      <c r="X5" s="158"/>
      <c r="Y5" s="158"/>
      <c r="Z5" s="158"/>
      <c r="AA5" s="159"/>
      <c r="AB5" s="11"/>
      <c r="AC5" s="11"/>
    </row>
    <row r="6" spans="1:35" ht="13.5" customHeight="1">
      <c r="A6" s="11"/>
      <c r="B6" s="11"/>
      <c r="C6" s="11"/>
      <c r="D6" s="149"/>
      <c r="E6" s="145"/>
      <c r="F6" s="145"/>
      <c r="G6" s="153"/>
      <c r="H6" s="154"/>
      <c r="I6" s="154"/>
      <c r="J6" s="154"/>
      <c r="K6" s="154"/>
      <c r="L6" s="154"/>
      <c r="M6" s="154"/>
      <c r="N6" s="154"/>
      <c r="O6" s="155"/>
      <c r="P6" s="145"/>
      <c r="Q6" s="145"/>
      <c r="R6" s="145"/>
      <c r="S6" s="145"/>
      <c r="T6" s="160"/>
      <c r="U6" s="160"/>
      <c r="V6" s="160"/>
      <c r="W6" s="160"/>
      <c r="X6" s="160"/>
      <c r="Y6" s="160"/>
      <c r="Z6" s="160"/>
      <c r="AA6" s="161"/>
      <c r="AB6" s="11"/>
      <c r="AC6" s="11"/>
    </row>
    <row r="7" spans="1:35" ht="13.5" customHeight="1">
      <c r="A7" s="11"/>
      <c r="B7" s="11"/>
      <c r="C7" s="11"/>
      <c r="D7" s="149" t="s">
        <v>129</v>
      </c>
      <c r="E7" s="145"/>
      <c r="F7" s="145"/>
      <c r="G7" s="162" t="s">
        <v>393</v>
      </c>
      <c r="H7" s="163"/>
      <c r="I7" s="163"/>
      <c r="J7" s="163"/>
      <c r="K7" s="163"/>
      <c r="L7" s="163"/>
      <c r="M7" s="163"/>
      <c r="N7" s="163"/>
      <c r="O7" s="164"/>
      <c r="P7" s="165" t="s">
        <v>130</v>
      </c>
      <c r="Q7" s="165"/>
      <c r="R7" s="165"/>
      <c r="S7" s="165"/>
      <c r="T7" s="145" t="s">
        <v>131</v>
      </c>
      <c r="U7" s="166"/>
      <c r="V7" s="166"/>
      <c r="W7" s="166"/>
      <c r="X7" s="166"/>
      <c r="Y7" s="166"/>
      <c r="Z7" s="166"/>
      <c r="AA7" s="167"/>
      <c r="AB7" s="11"/>
      <c r="AC7" s="11"/>
    </row>
    <row r="8" spans="1:35" ht="13.5" customHeight="1">
      <c r="A8" s="11"/>
      <c r="B8" s="11"/>
      <c r="C8" s="11"/>
      <c r="D8" s="149"/>
      <c r="E8" s="145"/>
      <c r="F8" s="145"/>
      <c r="G8" s="153"/>
      <c r="H8" s="154"/>
      <c r="I8" s="154"/>
      <c r="J8" s="154"/>
      <c r="K8" s="154"/>
      <c r="L8" s="154"/>
      <c r="M8" s="154"/>
      <c r="N8" s="154"/>
      <c r="O8" s="155"/>
      <c r="P8" s="165"/>
      <c r="Q8" s="165"/>
      <c r="R8" s="165"/>
      <c r="S8" s="165"/>
      <c r="T8" s="166"/>
      <c r="U8" s="166"/>
      <c r="V8" s="166"/>
      <c r="W8" s="166"/>
      <c r="X8" s="166"/>
      <c r="Y8" s="166"/>
      <c r="Z8" s="166"/>
      <c r="AA8" s="167"/>
      <c r="AB8" s="11"/>
      <c r="AC8" s="11"/>
      <c r="AI8" s="12" t="s">
        <v>396</v>
      </c>
    </row>
    <row r="9" spans="1:35" ht="13.5" customHeight="1">
      <c r="A9" s="11"/>
      <c r="B9" s="11"/>
      <c r="C9" s="11"/>
      <c r="D9" s="149" t="s">
        <v>132</v>
      </c>
      <c r="E9" s="145"/>
      <c r="F9" s="145"/>
      <c r="G9" s="145"/>
      <c r="H9" s="180" t="s">
        <v>339</v>
      </c>
      <c r="I9" s="180"/>
      <c r="J9" s="180"/>
      <c r="K9" s="180"/>
      <c r="L9" s="180" t="s">
        <v>339</v>
      </c>
      <c r="M9" s="180"/>
      <c r="N9" s="180"/>
      <c r="O9" s="180"/>
      <c r="P9" s="180" t="s">
        <v>339</v>
      </c>
      <c r="Q9" s="180"/>
      <c r="R9" s="180"/>
      <c r="S9" s="180"/>
      <c r="T9" s="180" t="s">
        <v>339</v>
      </c>
      <c r="U9" s="180"/>
      <c r="V9" s="180"/>
      <c r="W9" s="180"/>
      <c r="X9" s="180" t="s">
        <v>339</v>
      </c>
      <c r="Y9" s="180"/>
      <c r="Z9" s="180"/>
      <c r="AA9" s="181"/>
      <c r="AB9" s="11"/>
      <c r="AC9" s="11"/>
    </row>
    <row r="10" spans="1:35" ht="13.5" customHeight="1">
      <c r="A10" s="11"/>
      <c r="B10" s="11"/>
      <c r="C10" s="11"/>
      <c r="D10" s="149"/>
      <c r="E10" s="145"/>
      <c r="F10" s="145"/>
      <c r="G10" s="145"/>
      <c r="H10" s="144" t="s">
        <v>340</v>
      </c>
      <c r="I10" s="144"/>
      <c r="J10" s="144"/>
      <c r="K10" s="144"/>
      <c r="L10" s="144" t="s">
        <v>315</v>
      </c>
      <c r="M10" s="144"/>
      <c r="N10" s="144"/>
      <c r="O10" s="144"/>
      <c r="P10" s="144" t="s">
        <v>316</v>
      </c>
      <c r="Q10" s="144"/>
      <c r="R10" s="144"/>
      <c r="S10" s="144"/>
      <c r="T10" s="144" t="s">
        <v>317</v>
      </c>
      <c r="U10" s="144"/>
      <c r="V10" s="144"/>
      <c r="W10" s="144"/>
      <c r="X10" s="144" t="s">
        <v>318</v>
      </c>
      <c r="Y10" s="144"/>
      <c r="Z10" s="144"/>
      <c r="AA10" s="172"/>
      <c r="AB10" s="11"/>
      <c r="AC10" s="11"/>
    </row>
    <row r="11" spans="1:35" ht="13.5" customHeight="1">
      <c r="A11" s="11"/>
      <c r="B11" s="11"/>
      <c r="C11" s="11"/>
      <c r="D11" s="149"/>
      <c r="E11" s="145"/>
      <c r="F11" s="145"/>
      <c r="G11" s="145"/>
      <c r="H11" s="145"/>
      <c r="I11" s="145"/>
      <c r="J11" s="145"/>
      <c r="K11" s="145"/>
      <c r="L11" s="145"/>
      <c r="M11" s="145"/>
      <c r="N11" s="145"/>
      <c r="O11" s="145"/>
      <c r="P11" s="145"/>
      <c r="Q11" s="145"/>
      <c r="R11" s="145"/>
      <c r="S11" s="145"/>
      <c r="T11" s="145"/>
      <c r="U11" s="145"/>
      <c r="V11" s="145"/>
      <c r="W11" s="145"/>
      <c r="X11" s="145"/>
      <c r="Y11" s="145"/>
      <c r="Z11" s="145"/>
      <c r="AA11" s="173"/>
      <c r="AB11" s="11"/>
      <c r="AC11" s="11"/>
    </row>
    <row r="12" spans="1:35" ht="13.5" customHeight="1">
      <c r="A12" s="11"/>
      <c r="B12" s="11"/>
      <c r="C12" s="11"/>
      <c r="D12" s="174" t="s">
        <v>319</v>
      </c>
      <c r="E12" s="163"/>
      <c r="F12" s="164"/>
      <c r="G12" s="176" t="s">
        <v>417</v>
      </c>
      <c r="H12" s="176"/>
      <c r="I12" s="176">
        <v>4</v>
      </c>
      <c r="J12" s="176" t="s">
        <v>320</v>
      </c>
      <c r="K12" s="176"/>
      <c r="L12" s="176" t="s">
        <v>321</v>
      </c>
      <c r="M12" s="176"/>
      <c r="N12" s="176" t="s">
        <v>322</v>
      </c>
      <c r="O12" s="178"/>
      <c r="P12" s="162" t="s">
        <v>323</v>
      </c>
      <c r="Q12" s="163"/>
      <c r="R12" s="164"/>
      <c r="S12" s="162" t="s">
        <v>413</v>
      </c>
      <c r="T12" s="163"/>
      <c r="U12" s="163"/>
      <c r="V12" s="168" t="s">
        <v>324</v>
      </c>
      <c r="W12" s="163"/>
      <c r="X12" s="163"/>
      <c r="Y12" s="163"/>
      <c r="Z12" s="168" t="s">
        <v>325</v>
      </c>
      <c r="AA12" s="170"/>
      <c r="AB12" s="11"/>
      <c r="AC12" s="11"/>
    </row>
    <row r="13" spans="1:35" ht="13.5" customHeight="1">
      <c r="A13" s="11"/>
      <c r="B13" s="11"/>
      <c r="C13" s="11"/>
      <c r="D13" s="175"/>
      <c r="E13" s="154"/>
      <c r="F13" s="155"/>
      <c r="G13" s="177"/>
      <c r="H13" s="177"/>
      <c r="I13" s="177"/>
      <c r="J13" s="177"/>
      <c r="K13" s="177"/>
      <c r="L13" s="177"/>
      <c r="M13" s="177"/>
      <c r="N13" s="177"/>
      <c r="O13" s="179"/>
      <c r="P13" s="153"/>
      <c r="Q13" s="154"/>
      <c r="R13" s="155"/>
      <c r="S13" s="153"/>
      <c r="T13" s="154"/>
      <c r="U13" s="154"/>
      <c r="V13" s="169"/>
      <c r="W13" s="154"/>
      <c r="X13" s="154"/>
      <c r="Y13" s="154"/>
      <c r="Z13" s="169"/>
      <c r="AA13" s="171"/>
      <c r="AB13" s="11"/>
      <c r="AC13" s="11"/>
    </row>
    <row r="14" spans="1:35" ht="13.5" customHeight="1">
      <c r="A14" s="11"/>
      <c r="B14" s="11"/>
      <c r="C14" s="11"/>
      <c r="D14" s="174" t="s">
        <v>326</v>
      </c>
      <c r="E14" s="163"/>
      <c r="F14" s="164"/>
      <c r="G14" s="176" t="s">
        <v>417</v>
      </c>
      <c r="H14" s="176"/>
      <c r="I14" s="176"/>
      <c r="J14" s="176" t="s">
        <v>320</v>
      </c>
      <c r="K14" s="176"/>
      <c r="L14" s="176" t="s">
        <v>321</v>
      </c>
      <c r="M14" s="176"/>
      <c r="N14" s="176" t="s">
        <v>322</v>
      </c>
      <c r="O14" s="176"/>
      <c r="P14" s="162" t="s">
        <v>327</v>
      </c>
      <c r="Q14" s="163"/>
      <c r="R14" s="164"/>
      <c r="S14" s="176" t="s">
        <v>417</v>
      </c>
      <c r="T14" s="176"/>
      <c r="U14" s="176"/>
      <c r="V14" s="176" t="s">
        <v>320</v>
      </c>
      <c r="W14" s="176"/>
      <c r="X14" s="176" t="s">
        <v>321</v>
      </c>
      <c r="Y14" s="176"/>
      <c r="Z14" s="176" t="s">
        <v>322</v>
      </c>
      <c r="AA14" s="170"/>
      <c r="AB14" s="11"/>
      <c r="AC14" s="11"/>
    </row>
    <row r="15" spans="1:35" ht="13.5" customHeight="1">
      <c r="A15" s="11"/>
      <c r="B15" s="11"/>
      <c r="C15" s="11"/>
      <c r="D15" s="175"/>
      <c r="E15" s="154"/>
      <c r="F15" s="155"/>
      <c r="G15" s="177"/>
      <c r="H15" s="177"/>
      <c r="I15" s="177"/>
      <c r="J15" s="177"/>
      <c r="K15" s="177"/>
      <c r="L15" s="177"/>
      <c r="M15" s="177"/>
      <c r="N15" s="177"/>
      <c r="O15" s="177"/>
      <c r="P15" s="153"/>
      <c r="Q15" s="154"/>
      <c r="R15" s="155"/>
      <c r="S15" s="177"/>
      <c r="T15" s="177"/>
      <c r="U15" s="177"/>
      <c r="V15" s="177"/>
      <c r="W15" s="177"/>
      <c r="X15" s="177"/>
      <c r="Y15" s="177"/>
      <c r="Z15" s="177"/>
      <c r="AA15" s="171"/>
      <c r="AB15" s="11"/>
      <c r="AC15" s="11"/>
    </row>
    <row r="16" spans="1:35" ht="13.5" customHeight="1">
      <c r="A16" s="11"/>
      <c r="B16" s="11"/>
      <c r="C16" s="11"/>
      <c r="D16" s="174" t="s">
        <v>328</v>
      </c>
      <c r="E16" s="163"/>
      <c r="F16" s="164"/>
      <c r="G16" s="176" t="s">
        <v>417</v>
      </c>
      <c r="H16" s="176"/>
      <c r="I16" s="176"/>
      <c r="J16" s="176" t="s">
        <v>320</v>
      </c>
      <c r="K16" s="176"/>
      <c r="L16" s="176" t="s">
        <v>321</v>
      </c>
      <c r="M16" s="176"/>
      <c r="N16" s="176" t="s">
        <v>322</v>
      </c>
      <c r="O16" s="176"/>
      <c r="P16" s="162"/>
      <c r="Q16" s="163"/>
      <c r="R16" s="164"/>
      <c r="S16" s="176" t="s">
        <v>417</v>
      </c>
      <c r="T16" s="176"/>
      <c r="U16" s="176"/>
      <c r="V16" s="176" t="s">
        <v>320</v>
      </c>
      <c r="W16" s="176"/>
      <c r="X16" s="176" t="s">
        <v>321</v>
      </c>
      <c r="Y16" s="176"/>
      <c r="Z16" s="176" t="s">
        <v>322</v>
      </c>
      <c r="AA16" s="170"/>
      <c r="AB16" s="11"/>
      <c r="AC16" s="11"/>
    </row>
    <row r="17" spans="1:29" ht="13.5" customHeight="1">
      <c r="A17" s="11"/>
      <c r="B17" s="11"/>
      <c r="C17" s="11"/>
      <c r="D17" s="175"/>
      <c r="E17" s="154"/>
      <c r="F17" s="155"/>
      <c r="G17" s="177"/>
      <c r="H17" s="177"/>
      <c r="I17" s="177"/>
      <c r="J17" s="177"/>
      <c r="K17" s="177"/>
      <c r="L17" s="177"/>
      <c r="M17" s="177"/>
      <c r="N17" s="177"/>
      <c r="O17" s="177"/>
      <c r="P17" s="153"/>
      <c r="Q17" s="154"/>
      <c r="R17" s="155"/>
      <c r="S17" s="177"/>
      <c r="T17" s="177"/>
      <c r="U17" s="177"/>
      <c r="V17" s="177"/>
      <c r="W17" s="177"/>
      <c r="X17" s="177"/>
      <c r="Y17" s="177"/>
      <c r="Z17" s="177"/>
      <c r="AA17" s="171"/>
      <c r="AB17" s="11"/>
      <c r="AC17" s="11"/>
    </row>
    <row r="18" spans="1:29" ht="21.75" customHeight="1">
      <c r="A18" s="11"/>
      <c r="B18" s="11"/>
      <c r="C18" s="11"/>
      <c r="D18" s="191" t="s">
        <v>223</v>
      </c>
      <c r="E18" s="192"/>
      <c r="F18" s="192"/>
      <c r="G18" s="192" t="s">
        <v>329</v>
      </c>
      <c r="H18" s="192"/>
      <c r="I18" s="192"/>
      <c r="J18" s="192" t="s">
        <v>330</v>
      </c>
      <c r="K18" s="192"/>
      <c r="L18" s="193"/>
      <c r="M18" s="192" t="s">
        <v>414</v>
      </c>
      <c r="N18" s="192"/>
      <c r="O18" s="193"/>
      <c r="P18" s="194" t="s">
        <v>331</v>
      </c>
      <c r="Q18" s="195"/>
      <c r="R18" s="195"/>
      <c r="S18" s="198"/>
      <c r="T18" s="182" t="s">
        <v>332</v>
      </c>
      <c r="U18" s="182"/>
      <c r="V18" s="176" t="s">
        <v>333</v>
      </c>
      <c r="W18" s="182" t="s">
        <v>334</v>
      </c>
      <c r="X18" s="182"/>
      <c r="Y18" s="182"/>
      <c r="Z18" s="176" t="s">
        <v>335</v>
      </c>
      <c r="AA18" s="185"/>
      <c r="AB18" s="11"/>
      <c r="AC18" s="11"/>
    </row>
    <row r="19" spans="1:29" ht="10.5" customHeight="1">
      <c r="A19" s="11"/>
      <c r="B19" s="11"/>
      <c r="C19" s="11"/>
      <c r="D19" s="187"/>
      <c r="E19" s="188"/>
      <c r="F19" s="188"/>
      <c r="G19" s="188"/>
      <c r="H19" s="188"/>
      <c r="I19" s="188"/>
      <c r="J19" s="188"/>
      <c r="K19" s="188"/>
      <c r="L19" s="188"/>
      <c r="M19" s="188"/>
      <c r="N19" s="188"/>
      <c r="O19" s="188"/>
      <c r="P19" s="196"/>
      <c r="Q19" s="197"/>
      <c r="R19" s="197"/>
      <c r="S19" s="199"/>
      <c r="T19" s="183"/>
      <c r="U19" s="183"/>
      <c r="V19" s="184"/>
      <c r="W19" s="183"/>
      <c r="X19" s="183"/>
      <c r="Y19" s="183"/>
      <c r="Z19" s="184"/>
      <c r="AA19" s="186"/>
      <c r="AB19" s="11"/>
      <c r="AC19" s="11"/>
    </row>
    <row r="20" spans="1:29" ht="14.25" customHeight="1">
      <c r="A20" s="11"/>
      <c r="B20" s="11"/>
      <c r="C20" s="11"/>
      <c r="D20" s="187"/>
      <c r="E20" s="188"/>
      <c r="F20" s="188"/>
      <c r="G20" s="188"/>
      <c r="H20" s="188"/>
      <c r="I20" s="188"/>
      <c r="J20" s="188"/>
      <c r="K20" s="188"/>
      <c r="L20" s="188"/>
      <c r="M20" s="188"/>
      <c r="N20" s="188"/>
      <c r="O20" s="188"/>
      <c r="P20" s="189"/>
      <c r="Q20" s="200" t="s">
        <v>341</v>
      </c>
      <c r="R20" s="200"/>
      <c r="S20" s="200"/>
      <c r="T20" s="201"/>
      <c r="U20" s="201"/>
      <c r="V20" s="201"/>
      <c r="W20" s="201"/>
      <c r="X20" s="201"/>
      <c r="Y20" s="201"/>
      <c r="Z20" s="201"/>
      <c r="AA20" s="202"/>
      <c r="AB20" s="11"/>
      <c r="AC20" s="11"/>
    </row>
    <row r="21" spans="1:29" ht="14.25" customHeight="1">
      <c r="A21" s="11"/>
      <c r="B21" s="11"/>
      <c r="C21" s="11"/>
      <c r="D21" s="187"/>
      <c r="E21" s="188"/>
      <c r="F21" s="188"/>
      <c r="G21" s="188"/>
      <c r="H21" s="188"/>
      <c r="I21" s="188"/>
      <c r="J21" s="188"/>
      <c r="K21" s="188"/>
      <c r="L21" s="188"/>
      <c r="M21" s="188"/>
      <c r="N21" s="188"/>
      <c r="O21" s="188"/>
      <c r="P21" s="189"/>
      <c r="Q21" s="201"/>
      <c r="R21" s="201"/>
      <c r="S21" s="205"/>
      <c r="T21" s="205"/>
      <c r="U21" s="205"/>
      <c r="V21" s="205"/>
      <c r="W21" s="205"/>
      <c r="X21" s="205"/>
      <c r="Y21" s="201"/>
      <c r="Z21" s="201"/>
      <c r="AA21" s="202"/>
      <c r="AB21" s="11"/>
      <c r="AC21" s="11"/>
    </row>
    <row r="22" spans="1:29" ht="14.25" customHeight="1">
      <c r="A22" s="11"/>
      <c r="B22" s="11"/>
      <c r="C22" s="11"/>
      <c r="D22" s="187"/>
      <c r="E22" s="188"/>
      <c r="F22" s="188"/>
      <c r="G22" s="188"/>
      <c r="H22" s="188"/>
      <c r="I22" s="188"/>
      <c r="J22" s="188"/>
      <c r="K22" s="188"/>
      <c r="L22" s="188"/>
      <c r="M22" s="188"/>
      <c r="N22" s="188"/>
      <c r="O22" s="188"/>
      <c r="P22" s="190"/>
      <c r="Q22" s="203"/>
      <c r="R22" s="203"/>
      <c r="S22" s="206"/>
      <c r="T22" s="206"/>
      <c r="U22" s="206"/>
      <c r="V22" s="206"/>
      <c r="W22" s="206"/>
      <c r="X22" s="206"/>
      <c r="Y22" s="203"/>
      <c r="Z22" s="203"/>
      <c r="AA22" s="204"/>
      <c r="AB22" s="11"/>
      <c r="AC22" s="11"/>
    </row>
    <row r="23" spans="1:29" ht="24" customHeight="1">
      <c r="A23" s="11"/>
      <c r="B23" s="11"/>
      <c r="C23" s="11"/>
      <c r="D23" s="207" t="s">
        <v>297</v>
      </c>
      <c r="E23" s="208"/>
      <c r="F23" s="209"/>
      <c r="G23" s="210" t="s">
        <v>342</v>
      </c>
      <c r="H23" s="208"/>
      <c r="I23" s="209"/>
      <c r="J23" s="210" t="s">
        <v>415</v>
      </c>
      <c r="K23" s="208"/>
      <c r="L23" s="209"/>
      <c r="M23" s="210" t="s">
        <v>416</v>
      </c>
      <c r="N23" s="208"/>
      <c r="O23" s="209"/>
      <c r="P23" s="194" t="s">
        <v>133</v>
      </c>
      <c r="Q23" s="211"/>
      <c r="R23" s="211"/>
      <c r="S23" s="211"/>
      <c r="T23" s="211"/>
      <c r="U23" s="211"/>
      <c r="V23" s="198"/>
      <c r="W23" s="198"/>
      <c r="X23" s="198"/>
      <c r="Y23" s="198"/>
      <c r="Z23" s="198"/>
      <c r="AA23" s="185"/>
      <c r="AB23" s="11"/>
      <c r="AC23" s="11"/>
    </row>
    <row r="24" spans="1:29" ht="8.25" customHeight="1">
      <c r="A24" s="11"/>
      <c r="B24" s="11"/>
      <c r="C24" s="11"/>
      <c r="D24" s="216"/>
      <c r="E24" s="217"/>
      <c r="F24" s="217"/>
      <c r="G24" s="217"/>
      <c r="H24" s="217"/>
      <c r="I24" s="217"/>
      <c r="J24" s="217"/>
      <c r="K24" s="217"/>
      <c r="L24" s="217"/>
      <c r="M24" s="217"/>
      <c r="N24" s="217"/>
      <c r="O24" s="217"/>
      <c r="P24" s="212"/>
      <c r="Q24" s="213"/>
      <c r="R24" s="213"/>
      <c r="S24" s="213"/>
      <c r="T24" s="213"/>
      <c r="U24" s="213"/>
      <c r="V24" s="214"/>
      <c r="W24" s="214"/>
      <c r="X24" s="214"/>
      <c r="Y24" s="214"/>
      <c r="Z24" s="214"/>
      <c r="AA24" s="215"/>
      <c r="AB24" s="11"/>
      <c r="AC24" s="11"/>
    </row>
    <row r="25" spans="1:29" ht="13.5" customHeight="1">
      <c r="A25" s="11"/>
      <c r="B25" s="11"/>
      <c r="C25" s="11"/>
      <c r="D25" s="216"/>
      <c r="E25" s="217"/>
      <c r="F25" s="217"/>
      <c r="G25" s="217"/>
      <c r="H25" s="217"/>
      <c r="I25" s="217"/>
      <c r="J25" s="217"/>
      <c r="K25" s="217"/>
      <c r="L25" s="217"/>
      <c r="M25" s="217"/>
      <c r="N25" s="217"/>
      <c r="O25" s="189"/>
      <c r="P25" s="220" t="s">
        <v>392</v>
      </c>
      <c r="Q25" s="221"/>
      <c r="R25" s="221"/>
      <c r="S25" s="221"/>
      <c r="T25" s="222" t="s">
        <v>134</v>
      </c>
      <c r="U25" s="223"/>
      <c r="V25" s="223"/>
      <c r="W25" s="223"/>
      <c r="X25" s="223"/>
      <c r="Y25" s="223"/>
      <c r="Z25" s="223"/>
      <c r="AA25" s="224"/>
      <c r="AB25" s="22"/>
      <c r="AC25" s="11"/>
    </row>
    <row r="26" spans="1:29" ht="15" customHeight="1">
      <c r="A26" s="11"/>
      <c r="B26" s="11"/>
      <c r="C26" s="11"/>
      <c r="D26" s="216"/>
      <c r="E26" s="217"/>
      <c r="F26" s="217"/>
      <c r="G26" s="217"/>
      <c r="H26" s="217"/>
      <c r="I26" s="217"/>
      <c r="J26" s="217"/>
      <c r="K26" s="217"/>
      <c r="L26" s="217"/>
      <c r="M26" s="217"/>
      <c r="N26" s="217"/>
      <c r="O26" s="189"/>
      <c r="P26" s="189"/>
      <c r="Q26" s="201"/>
      <c r="R26" s="201"/>
      <c r="S26" s="225"/>
      <c r="T26" s="189"/>
      <c r="U26" s="201"/>
      <c r="V26" s="201"/>
      <c r="W26" s="201"/>
      <c r="X26" s="201"/>
      <c r="Y26" s="201"/>
      <c r="Z26" s="201"/>
      <c r="AA26" s="202"/>
      <c r="AB26" s="22"/>
      <c r="AC26" s="11"/>
    </row>
    <row r="27" spans="1:29" ht="17.25" customHeight="1">
      <c r="A27" s="11"/>
      <c r="B27" s="11"/>
      <c r="C27" s="11"/>
      <c r="D27" s="218"/>
      <c r="E27" s="219"/>
      <c r="F27" s="219"/>
      <c r="G27" s="219"/>
      <c r="H27" s="219"/>
      <c r="I27" s="219"/>
      <c r="J27" s="219"/>
      <c r="K27" s="219"/>
      <c r="L27" s="219"/>
      <c r="M27" s="219"/>
      <c r="N27" s="219"/>
      <c r="O27" s="190"/>
      <c r="P27" s="190"/>
      <c r="Q27" s="203"/>
      <c r="R27" s="203"/>
      <c r="S27" s="226"/>
      <c r="T27" s="190"/>
      <c r="U27" s="203"/>
      <c r="V27" s="203"/>
      <c r="W27" s="203"/>
      <c r="X27" s="203"/>
      <c r="Y27" s="203"/>
      <c r="Z27" s="203"/>
      <c r="AA27" s="204"/>
      <c r="AB27" s="22"/>
      <c r="AC27" s="11"/>
    </row>
    <row r="28" spans="1:29" ht="14.25" customHeight="1">
      <c r="A28" s="11"/>
      <c r="B28" s="11"/>
      <c r="C28" s="11"/>
      <c r="D28" s="241"/>
      <c r="E28" s="180"/>
      <c r="F28" s="242"/>
      <c r="G28" s="180"/>
      <c r="H28" s="180"/>
      <c r="I28" s="180"/>
      <c r="J28" s="180"/>
      <c r="K28" s="180"/>
      <c r="L28" s="180"/>
      <c r="M28" s="243"/>
      <c r="N28" s="180"/>
      <c r="O28" s="180"/>
      <c r="P28" s="244" t="s">
        <v>135</v>
      </c>
      <c r="Q28" s="223"/>
      <c r="R28" s="223"/>
      <c r="S28" s="223"/>
      <c r="T28" s="223"/>
      <c r="U28" s="223"/>
      <c r="V28" s="223"/>
      <c r="W28" s="223"/>
      <c r="X28" s="223"/>
      <c r="Y28" s="223"/>
      <c r="Z28" s="223"/>
      <c r="AA28" s="224"/>
      <c r="AB28" s="11"/>
      <c r="AC28" s="11"/>
    </row>
    <row r="29" spans="1:29" ht="16.5" customHeight="1">
      <c r="A29" s="11"/>
      <c r="B29" s="11"/>
      <c r="C29" s="11"/>
      <c r="D29" s="216"/>
      <c r="E29" s="217"/>
      <c r="F29" s="217"/>
      <c r="G29" s="217"/>
      <c r="H29" s="217"/>
      <c r="I29" s="217"/>
      <c r="J29" s="217"/>
      <c r="K29" s="217"/>
      <c r="L29" s="217"/>
      <c r="M29" s="217"/>
      <c r="N29" s="217"/>
      <c r="O29" s="217"/>
      <c r="P29" s="19" t="s">
        <v>408</v>
      </c>
      <c r="Q29" s="223" t="s">
        <v>137</v>
      </c>
      <c r="R29" s="223"/>
      <c r="S29" s="223"/>
      <c r="T29" s="20"/>
      <c r="U29" s="20"/>
      <c r="V29" s="20"/>
      <c r="W29" s="20"/>
      <c r="X29" s="20"/>
      <c r="Y29" s="20"/>
      <c r="Z29" s="20"/>
      <c r="AA29" s="21"/>
      <c r="AB29" s="11"/>
      <c r="AC29" s="11"/>
    </row>
    <row r="30" spans="1:29" ht="16.5" customHeight="1">
      <c r="A30" s="11"/>
      <c r="B30" s="11"/>
      <c r="C30" s="11"/>
      <c r="D30" s="216"/>
      <c r="E30" s="217"/>
      <c r="F30" s="217"/>
      <c r="G30" s="217"/>
      <c r="H30" s="217"/>
      <c r="I30" s="217"/>
      <c r="J30" s="217"/>
      <c r="K30" s="217"/>
      <c r="L30" s="217"/>
      <c r="M30" s="217"/>
      <c r="N30" s="217"/>
      <c r="O30" s="189"/>
      <c r="P30" s="14" t="s">
        <v>136</v>
      </c>
      <c r="Q30" s="201" t="s">
        <v>138</v>
      </c>
      <c r="R30" s="201"/>
      <c r="S30" s="201"/>
      <c r="T30" s="227" t="s">
        <v>139</v>
      </c>
      <c r="U30" s="227"/>
      <c r="V30" s="227"/>
      <c r="W30" s="227"/>
      <c r="X30" s="227"/>
      <c r="Y30" s="227"/>
      <c r="Z30" s="227"/>
      <c r="AA30" s="228"/>
      <c r="AB30" s="11"/>
      <c r="AC30" s="11"/>
    </row>
    <row r="31" spans="1:29" ht="16.5" customHeight="1">
      <c r="A31" s="11"/>
      <c r="B31" s="11"/>
      <c r="C31" s="11"/>
      <c r="D31" s="216"/>
      <c r="E31" s="217"/>
      <c r="F31" s="217"/>
      <c r="G31" s="217"/>
      <c r="H31" s="217"/>
      <c r="I31" s="217"/>
      <c r="J31" s="217"/>
      <c r="K31" s="217"/>
      <c r="L31" s="217"/>
      <c r="M31" s="217"/>
      <c r="N31" s="217"/>
      <c r="O31" s="189"/>
      <c r="P31" s="14" t="s">
        <v>136</v>
      </c>
      <c r="Q31" s="201" t="s">
        <v>140</v>
      </c>
      <c r="R31" s="201"/>
      <c r="S31" s="201"/>
      <c r="T31" s="227"/>
      <c r="U31" s="227"/>
      <c r="V31" s="227"/>
      <c r="W31" s="227"/>
      <c r="X31" s="227"/>
      <c r="Y31" s="227"/>
      <c r="Z31" s="227"/>
      <c r="AA31" s="228"/>
      <c r="AB31" s="11"/>
      <c r="AC31" s="11"/>
    </row>
    <row r="32" spans="1:29" ht="16.5" customHeight="1">
      <c r="A32" s="11"/>
      <c r="B32" s="11"/>
      <c r="C32" s="11"/>
      <c r="D32" s="218"/>
      <c r="E32" s="219"/>
      <c r="F32" s="219"/>
      <c r="G32" s="219"/>
      <c r="H32" s="219"/>
      <c r="I32" s="219"/>
      <c r="J32" s="219"/>
      <c r="K32" s="219"/>
      <c r="L32" s="219"/>
      <c r="M32" s="219"/>
      <c r="N32" s="219"/>
      <c r="O32" s="190"/>
      <c r="P32" s="15" t="s">
        <v>136</v>
      </c>
      <c r="Q32" s="203" t="s">
        <v>395</v>
      </c>
      <c r="R32" s="203"/>
      <c r="S32" s="203"/>
      <c r="T32" s="24" t="s">
        <v>336</v>
      </c>
      <c r="U32" s="23"/>
      <c r="V32" s="23"/>
      <c r="W32" s="15"/>
      <c r="X32" s="16"/>
      <c r="Y32" s="16"/>
      <c r="Z32" s="16"/>
      <c r="AA32" s="17"/>
      <c r="AB32" s="11"/>
      <c r="AC32" s="11"/>
    </row>
    <row r="33" spans="1:29" ht="10.5" customHeight="1">
      <c r="A33" s="11"/>
      <c r="B33" s="11"/>
      <c r="C33" s="11"/>
      <c r="D33" s="25" t="s">
        <v>339</v>
      </c>
      <c r="E33" s="18" t="s">
        <v>339</v>
      </c>
      <c r="F33" s="18" t="s">
        <v>339</v>
      </c>
      <c r="G33" s="18" t="s">
        <v>339</v>
      </c>
      <c r="H33" s="18" t="s">
        <v>339</v>
      </c>
      <c r="I33" s="18" t="s">
        <v>339</v>
      </c>
      <c r="J33" s="18" t="s">
        <v>339</v>
      </c>
      <c r="K33" s="18" t="s">
        <v>339</v>
      </c>
      <c r="L33" s="18" t="s">
        <v>339</v>
      </c>
      <c r="M33" s="18" t="s">
        <v>339</v>
      </c>
      <c r="N33" s="18" t="s">
        <v>339</v>
      </c>
      <c r="O33" s="18" t="s">
        <v>339</v>
      </c>
      <c r="P33" s="26" t="s">
        <v>339</v>
      </c>
      <c r="Q33" s="26" t="s">
        <v>339</v>
      </c>
      <c r="R33" s="26" t="s">
        <v>339</v>
      </c>
      <c r="S33" s="26" t="s">
        <v>339</v>
      </c>
      <c r="T33" s="26" t="s">
        <v>339</v>
      </c>
      <c r="U33" s="26" t="s">
        <v>339</v>
      </c>
      <c r="V33" s="26" t="s">
        <v>339</v>
      </c>
      <c r="W33" s="26" t="s">
        <v>339</v>
      </c>
      <c r="X33" s="26" t="s">
        <v>339</v>
      </c>
      <c r="Y33" s="26" t="s">
        <v>339</v>
      </c>
      <c r="Z33" s="26" t="s">
        <v>339</v>
      </c>
      <c r="AA33" s="27"/>
      <c r="AB33" s="11"/>
      <c r="AC33" s="11"/>
    </row>
    <row r="34" spans="1:29" ht="10.5" customHeight="1">
      <c r="A34" s="11"/>
      <c r="B34" s="11"/>
      <c r="C34" s="11"/>
      <c r="D34" s="229" t="s">
        <v>155</v>
      </c>
      <c r="E34" s="230"/>
      <c r="F34" s="230"/>
      <c r="G34" s="230"/>
      <c r="H34" s="230"/>
      <c r="I34" s="230"/>
      <c r="J34" s="230"/>
      <c r="K34" s="230"/>
      <c r="L34" s="230"/>
      <c r="M34" s="230"/>
      <c r="N34" s="230"/>
      <c r="O34" s="230"/>
      <c r="P34" s="230"/>
      <c r="Q34" s="230"/>
      <c r="R34" s="230"/>
      <c r="S34" s="230"/>
      <c r="T34" s="230"/>
      <c r="U34" s="230"/>
      <c r="V34" s="230"/>
      <c r="W34" s="230"/>
      <c r="X34" s="230"/>
      <c r="Y34" s="230"/>
      <c r="Z34" s="230"/>
      <c r="AA34" s="231"/>
      <c r="AB34" s="11"/>
      <c r="AC34" s="11"/>
    </row>
    <row r="35" spans="1:29" ht="10.5" customHeight="1">
      <c r="A35" s="11"/>
      <c r="B35" s="11"/>
      <c r="C35" s="11"/>
      <c r="D35" s="232"/>
      <c r="E35" s="233"/>
      <c r="F35" s="233"/>
      <c r="G35" s="233"/>
      <c r="H35" s="233"/>
      <c r="I35" s="233"/>
      <c r="J35" s="233"/>
      <c r="K35" s="233"/>
      <c r="L35" s="233"/>
      <c r="M35" s="233"/>
      <c r="N35" s="233"/>
      <c r="O35" s="233"/>
      <c r="P35" s="233"/>
      <c r="Q35" s="233"/>
      <c r="R35" s="233"/>
      <c r="S35" s="233"/>
      <c r="T35" s="233"/>
      <c r="U35" s="233"/>
      <c r="V35" s="233"/>
      <c r="W35" s="233"/>
      <c r="X35" s="233"/>
      <c r="Y35" s="233"/>
      <c r="Z35" s="233"/>
      <c r="AA35" s="234"/>
      <c r="AB35" s="11"/>
      <c r="AC35" s="11"/>
    </row>
    <row r="36" spans="1:29" ht="10.5" customHeight="1">
      <c r="A36" s="11"/>
      <c r="B36" s="11"/>
      <c r="C36" s="11"/>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7"/>
      <c r="AB36" s="11"/>
      <c r="AC36" s="11"/>
    </row>
    <row r="37" spans="1:29" ht="10.5" customHeight="1">
      <c r="A37" s="11"/>
      <c r="B37" s="11"/>
      <c r="C37" s="11"/>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40"/>
      <c r="AB37" s="11"/>
      <c r="AC37" s="11"/>
    </row>
    <row r="38" spans="1:29" ht="10.5" customHeight="1">
      <c r="A38" s="11"/>
      <c r="B38" s="11"/>
      <c r="C38" s="11"/>
      <c r="D38" s="269" t="s">
        <v>394</v>
      </c>
      <c r="E38" s="270"/>
      <c r="F38" s="270"/>
      <c r="G38" s="270"/>
      <c r="H38" s="270"/>
      <c r="I38" s="270"/>
      <c r="J38" s="270"/>
      <c r="K38" s="270"/>
      <c r="L38" s="270"/>
      <c r="M38" s="270"/>
      <c r="N38" s="270"/>
      <c r="O38" s="270"/>
      <c r="P38" s="270"/>
      <c r="Q38" s="270"/>
      <c r="R38" s="270"/>
      <c r="S38" s="270"/>
      <c r="T38" s="270"/>
      <c r="U38" s="270"/>
      <c r="V38" s="270"/>
      <c r="W38" s="270"/>
      <c r="X38" s="270"/>
      <c r="Y38" s="270"/>
      <c r="Z38" s="270"/>
      <c r="AA38" s="271"/>
      <c r="AB38" s="11"/>
      <c r="AC38" s="11"/>
    </row>
    <row r="39" spans="1:29" ht="10.5" customHeight="1">
      <c r="A39" s="11"/>
      <c r="B39" s="11"/>
      <c r="C39" s="11"/>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4"/>
      <c r="AB39" s="11"/>
      <c r="AC39" s="11"/>
    </row>
    <row r="40" spans="1:29" ht="10.5" customHeight="1">
      <c r="A40" s="11"/>
      <c r="B40" s="11"/>
      <c r="C40" s="11"/>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7"/>
      <c r="AB40" s="11"/>
      <c r="AC40" s="11"/>
    </row>
    <row r="41" spans="1:29" ht="10.5" customHeight="1">
      <c r="A41" s="11"/>
      <c r="B41" s="11"/>
      <c r="C41" s="11"/>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8"/>
      <c r="AB41" s="11"/>
      <c r="AC41" s="11"/>
    </row>
    <row r="42" spans="1:29" ht="10.5" customHeight="1">
      <c r="A42" s="11"/>
      <c r="B42" s="11"/>
      <c r="C42" s="11"/>
      <c r="D42" s="278" t="s">
        <v>420</v>
      </c>
      <c r="E42" s="279"/>
      <c r="F42" s="279"/>
      <c r="G42" s="279"/>
      <c r="H42" s="279"/>
      <c r="I42" s="279"/>
      <c r="J42" s="279"/>
      <c r="K42" s="279"/>
      <c r="L42" s="279"/>
      <c r="M42" s="279"/>
      <c r="N42" s="279"/>
      <c r="O42" s="279"/>
      <c r="P42" s="279"/>
      <c r="Q42" s="279"/>
      <c r="R42" s="279"/>
      <c r="S42" s="279"/>
      <c r="T42" s="279"/>
      <c r="U42" s="279"/>
      <c r="V42" s="279"/>
      <c r="W42" s="279"/>
      <c r="X42" s="279"/>
      <c r="Y42" s="279"/>
      <c r="Z42" s="279"/>
      <c r="AA42" s="280"/>
      <c r="AB42" s="11"/>
      <c r="AC42" s="11"/>
    </row>
    <row r="43" spans="1:29" ht="10.5" customHeight="1">
      <c r="A43" s="11"/>
      <c r="B43" s="11"/>
      <c r="C43" s="11"/>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3"/>
      <c r="AB43" s="11"/>
      <c r="AC43" s="11"/>
    </row>
    <row r="44" spans="1:29" ht="10.5" customHeight="1">
      <c r="A44" s="11"/>
      <c r="B44" s="11"/>
      <c r="C44" s="11"/>
      <c r="D44" s="284"/>
      <c r="E44" s="285"/>
      <c r="F44" s="285"/>
      <c r="G44" s="285"/>
      <c r="H44" s="285"/>
      <c r="I44" s="285"/>
      <c r="J44" s="285"/>
      <c r="K44" s="285"/>
      <c r="L44" s="285"/>
      <c r="M44" s="285"/>
      <c r="N44" s="285"/>
      <c r="O44" s="285"/>
      <c r="P44" s="285"/>
      <c r="Q44" s="285"/>
      <c r="R44" s="285"/>
      <c r="S44" s="285"/>
      <c r="T44" s="285"/>
      <c r="U44" s="285"/>
      <c r="V44" s="285"/>
      <c r="W44" s="285"/>
      <c r="X44" s="285"/>
      <c r="Y44" s="285"/>
      <c r="Z44" s="285"/>
      <c r="AA44" s="286"/>
      <c r="AB44" s="11"/>
      <c r="AC44" s="11"/>
    </row>
    <row r="45" spans="1:29" ht="10.5" customHeight="1">
      <c r="A45" s="11"/>
      <c r="B45" s="11"/>
      <c r="C45" s="11"/>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8"/>
      <c r="AB45" s="11"/>
      <c r="AC45" s="11"/>
    </row>
    <row r="46" spans="1:29" ht="10.5" customHeight="1">
      <c r="A46" s="11"/>
      <c r="B46" s="11"/>
      <c r="C46" s="11"/>
      <c r="D46" s="287" t="s">
        <v>141</v>
      </c>
      <c r="E46" s="288"/>
      <c r="F46" s="288"/>
      <c r="G46" s="288"/>
      <c r="H46" s="288"/>
      <c r="I46" s="288"/>
      <c r="J46" s="288"/>
      <c r="K46" s="288"/>
      <c r="L46" s="288"/>
      <c r="M46" s="288"/>
      <c r="N46" s="288"/>
      <c r="O46" s="288"/>
      <c r="P46" s="288"/>
      <c r="Q46" s="288"/>
      <c r="R46" s="288"/>
      <c r="S46" s="288"/>
      <c r="T46" s="288"/>
      <c r="U46" s="288"/>
      <c r="V46" s="288"/>
      <c r="W46" s="288"/>
      <c r="X46" s="288"/>
      <c r="Y46" s="288"/>
      <c r="Z46" s="288"/>
      <c r="AA46" s="289"/>
      <c r="AB46" s="11"/>
      <c r="AC46" s="11"/>
    </row>
    <row r="47" spans="1:29" ht="10.5" customHeight="1">
      <c r="A47" s="11"/>
      <c r="B47" s="11"/>
      <c r="C47" s="11"/>
      <c r="D47" s="290"/>
      <c r="E47" s="291"/>
      <c r="F47" s="291"/>
      <c r="G47" s="291"/>
      <c r="H47" s="291"/>
      <c r="I47" s="291"/>
      <c r="J47" s="291"/>
      <c r="K47" s="291"/>
      <c r="L47" s="291"/>
      <c r="M47" s="291"/>
      <c r="N47" s="291"/>
      <c r="O47" s="291"/>
      <c r="P47" s="291"/>
      <c r="Q47" s="291"/>
      <c r="R47" s="291"/>
      <c r="S47" s="291"/>
      <c r="T47" s="291"/>
      <c r="U47" s="291"/>
      <c r="V47" s="291"/>
      <c r="W47" s="291"/>
      <c r="X47" s="291"/>
      <c r="Y47" s="291"/>
      <c r="Z47" s="291"/>
      <c r="AA47" s="292"/>
      <c r="AB47" s="11"/>
      <c r="AC47" s="11"/>
    </row>
    <row r="48" spans="1:29" ht="10.5" customHeight="1">
      <c r="A48" s="11"/>
      <c r="B48" s="11"/>
      <c r="C48" s="11"/>
      <c r="D48" s="293"/>
      <c r="E48" s="294"/>
      <c r="F48" s="294"/>
      <c r="G48" s="294"/>
      <c r="H48" s="294"/>
      <c r="I48" s="294"/>
      <c r="J48" s="294"/>
      <c r="K48" s="294"/>
      <c r="L48" s="294"/>
      <c r="M48" s="294"/>
      <c r="N48" s="294"/>
      <c r="O48" s="294"/>
      <c r="P48" s="294"/>
      <c r="Q48" s="294"/>
      <c r="R48" s="294"/>
      <c r="S48" s="294"/>
      <c r="T48" s="294"/>
      <c r="U48" s="294"/>
      <c r="V48" s="294"/>
      <c r="W48" s="294"/>
      <c r="X48" s="294"/>
      <c r="Y48" s="294"/>
      <c r="Z48" s="294"/>
      <c r="AA48" s="295"/>
      <c r="AB48" s="11"/>
      <c r="AC48" s="11"/>
    </row>
    <row r="49" spans="1:29" ht="10.5" customHeight="1">
      <c r="A49" s="11"/>
      <c r="B49" s="11"/>
      <c r="C49" s="11"/>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6"/>
      <c r="AB49" s="11"/>
      <c r="AC49" s="11"/>
    </row>
    <row r="50" spans="1:29" ht="10.5" customHeight="1">
      <c r="A50" s="11"/>
      <c r="B50" s="11"/>
      <c r="C50" s="11"/>
      <c r="D50" s="245" t="s">
        <v>1862</v>
      </c>
      <c r="E50" s="246"/>
      <c r="F50" s="246"/>
      <c r="G50" s="246"/>
      <c r="H50" s="246"/>
      <c r="I50" s="246"/>
      <c r="J50" s="246"/>
      <c r="K50" s="246"/>
      <c r="L50" s="246"/>
      <c r="M50" s="246"/>
      <c r="N50" s="246"/>
      <c r="O50" s="246"/>
      <c r="P50" s="246"/>
      <c r="Q50" s="246"/>
      <c r="R50" s="246"/>
      <c r="S50" s="246"/>
      <c r="T50" s="246"/>
      <c r="U50" s="246"/>
      <c r="V50" s="246"/>
      <c r="W50" s="246"/>
      <c r="X50" s="246"/>
      <c r="Y50" s="246"/>
      <c r="Z50" s="246"/>
      <c r="AA50" s="247"/>
      <c r="AB50" s="11"/>
      <c r="AC50" s="11"/>
    </row>
    <row r="51" spans="1:29" ht="10.5" customHeight="1">
      <c r="A51" s="11"/>
      <c r="B51" s="11"/>
      <c r="C51" s="11"/>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50"/>
      <c r="AB51" s="11"/>
      <c r="AC51" s="11"/>
    </row>
    <row r="52" spans="1:29" ht="10.5" customHeight="1">
      <c r="A52" s="11"/>
      <c r="B52" s="11"/>
      <c r="C52" s="11"/>
      <c r="D52" s="251"/>
      <c r="E52" s="252"/>
      <c r="F52" s="252"/>
      <c r="G52" s="252"/>
      <c r="H52" s="252"/>
      <c r="I52" s="252"/>
      <c r="J52" s="252"/>
      <c r="K52" s="252"/>
      <c r="L52" s="252"/>
      <c r="M52" s="252"/>
      <c r="N52" s="252"/>
      <c r="O52" s="252"/>
      <c r="P52" s="252"/>
      <c r="Q52" s="252"/>
      <c r="R52" s="252"/>
      <c r="S52" s="252"/>
      <c r="T52" s="252"/>
      <c r="U52" s="252"/>
      <c r="V52" s="252"/>
      <c r="W52" s="252"/>
      <c r="X52" s="252"/>
      <c r="Y52" s="252"/>
      <c r="Z52" s="252"/>
      <c r="AA52" s="253"/>
      <c r="AB52" s="11"/>
      <c r="AC52" s="11"/>
    </row>
    <row r="53" spans="1:29" ht="10.5" customHeight="1">
      <c r="A53" s="11"/>
      <c r="B53" s="11"/>
      <c r="C53" s="11"/>
      <c r="D53" s="254"/>
      <c r="E53" s="255"/>
      <c r="F53" s="255"/>
      <c r="G53" s="255"/>
      <c r="H53" s="255"/>
      <c r="I53" s="255"/>
      <c r="J53" s="255"/>
      <c r="K53" s="255"/>
      <c r="L53" s="255"/>
      <c r="M53" s="255"/>
      <c r="N53" s="255"/>
      <c r="O53" s="255"/>
      <c r="P53" s="255"/>
      <c r="Q53" s="255"/>
      <c r="R53" s="255"/>
      <c r="S53" s="255"/>
      <c r="T53" s="255"/>
      <c r="U53" s="255"/>
      <c r="V53" s="255"/>
      <c r="W53" s="255"/>
      <c r="X53" s="255"/>
      <c r="Y53" s="255"/>
      <c r="Z53" s="255"/>
      <c r="AA53" s="256"/>
      <c r="AB53" s="11"/>
      <c r="AC53" s="11"/>
    </row>
    <row r="54" spans="1:29" ht="10.5" customHeight="1">
      <c r="A54" s="11"/>
      <c r="B54" s="11"/>
      <c r="C54" s="11"/>
      <c r="D54" s="257" t="s">
        <v>352</v>
      </c>
      <c r="E54" s="258"/>
      <c r="F54" s="258"/>
      <c r="G54" s="258"/>
      <c r="H54" s="258"/>
      <c r="I54" s="258"/>
      <c r="J54" s="258"/>
      <c r="K54" s="258"/>
      <c r="L54" s="258"/>
      <c r="M54" s="258"/>
      <c r="N54" s="258"/>
      <c r="O54" s="258"/>
      <c r="P54" s="258"/>
      <c r="Q54" s="258"/>
      <c r="R54" s="258"/>
      <c r="S54" s="258"/>
      <c r="T54" s="258"/>
      <c r="U54" s="258"/>
      <c r="V54" s="258"/>
      <c r="W54" s="258"/>
      <c r="X54" s="258"/>
      <c r="Y54" s="258"/>
      <c r="Z54" s="258"/>
      <c r="AA54" s="259"/>
      <c r="AB54" s="11"/>
      <c r="AC54" s="11"/>
    </row>
    <row r="55" spans="1:29" ht="10.5" customHeight="1">
      <c r="A55" s="11"/>
      <c r="B55" s="11"/>
      <c r="C55" s="11"/>
      <c r="D55" s="260"/>
      <c r="E55" s="261"/>
      <c r="F55" s="261"/>
      <c r="G55" s="261"/>
      <c r="H55" s="261"/>
      <c r="I55" s="261"/>
      <c r="J55" s="261"/>
      <c r="K55" s="261"/>
      <c r="L55" s="261"/>
      <c r="M55" s="261"/>
      <c r="N55" s="261"/>
      <c r="O55" s="261"/>
      <c r="P55" s="261"/>
      <c r="Q55" s="261"/>
      <c r="R55" s="261"/>
      <c r="S55" s="261"/>
      <c r="T55" s="261"/>
      <c r="U55" s="261"/>
      <c r="V55" s="261"/>
      <c r="W55" s="261"/>
      <c r="X55" s="261"/>
      <c r="Y55" s="261"/>
      <c r="Z55" s="261"/>
      <c r="AA55" s="262"/>
      <c r="AB55" s="11"/>
      <c r="AC55" s="11"/>
    </row>
    <row r="56" spans="1:29" ht="10.5" customHeight="1">
      <c r="A56" s="11"/>
      <c r="B56" s="11"/>
      <c r="C56" s="11"/>
      <c r="D56" s="263"/>
      <c r="E56" s="264"/>
      <c r="F56" s="264"/>
      <c r="G56" s="264"/>
      <c r="H56" s="264"/>
      <c r="I56" s="264"/>
      <c r="J56" s="264"/>
      <c r="K56" s="264"/>
      <c r="L56" s="264"/>
      <c r="M56" s="264"/>
      <c r="N56" s="264"/>
      <c r="O56" s="264"/>
      <c r="P56" s="264"/>
      <c r="Q56" s="264"/>
      <c r="R56" s="264"/>
      <c r="S56" s="264"/>
      <c r="T56" s="264"/>
      <c r="U56" s="264"/>
      <c r="V56" s="264"/>
      <c r="W56" s="264"/>
      <c r="X56" s="264"/>
      <c r="Y56" s="264"/>
      <c r="Z56" s="264"/>
      <c r="AA56" s="265"/>
      <c r="AB56" s="11"/>
      <c r="AC56" s="11"/>
    </row>
    <row r="57" spans="1:29" ht="10.5" customHeight="1">
      <c r="A57" s="11"/>
      <c r="B57" s="11"/>
      <c r="C57" s="11"/>
      <c r="D57" s="266"/>
      <c r="E57" s="267"/>
      <c r="F57" s="267"/>
      <c r="G57" s="267"/>
      <c r="H57" s="267"/>
      <c r="I57" s="267"/>
      <c r="J57" s="267"/>
      <c r="K57" s="267"/>
      <c r="L57" s="267"/>
      <c r="M57" s="267"/>
      <c r="N57" s="267"/>
      <c r="O57" s="267"/>
      <c r="P57" s="267"/>
      <c r="Q57" s="267"/>
      <c r="R57" s="267"/>
      <c r="S57" s="267"/>
      <c r="T57" s="267"/>
      <c r="U57" s="267"/>
      <c r="V57" s="267"/>
      <c r="W57" s="267"/>
      <c r="X57" s="267"/>
      <c r="Y57" s="267"/>
      <c r="Z57" s="267"/>
      <c r="AA57" s="268"/>
      <c r="AB57" s="11"/>
      <c r="AC57" s="11"/>
    </row>
    <row r="58" spans="1:29" ht="10.5" customHeight="1">
      <c r="A58" s="11"/>
      <c r="B58" s="11"/>
      <c r="C58" s="11"/>
      <c r="D58" s="257" t="s">
        <v>353</v>
      </c>
      <c r="E58" s="258"/>
      <c r="F58" s="258"/>
      <c r="G58" s="258"/>
      <c r="H58" s="258"/>
      <c r="I58" s="258"/>
      <c r="J58" s="258"/>
      <c r="K58" s="258"/>
      <c r="L58" s="258"/>
      <c r="M58" s="258"/>
      <c r="N58" s="258"/>
      <c r="O58" s="258"/>
      <c r="P58" s="258"/>
      <c r="Q58" s="258"/>
      <c r="R58" s="258"/>
      <c r="S58" s="258"/>
      <c r="T58" s="258"/>
      <c r="U58" s="258"/>
      <c r="V58" s="258"/>
      <c r="W58" s="258"/>
      <c r="X58" s="258"/>
      <c r="Y58" s="258"/>
      <c r="Z58" s="258"/>
      <c r="AA58" s="259"/>
      <c r="AB58" s="11"/>
      <c r="AC58" s="11"/>
    </row>
    <row r="59" spans="1:29" ht="10.5" customHeight="1">
      <c r="A59" s="11"/>
      <c r="B59" s="11"/>
      <c r="C59" s="11"/>
      <c r="D59" s="260"/>
      <c r="E59" s="261"/>
      <c r="F59" s="261"/>
      <c r="G59" s="261"/>
      <c r="H59" s="261"/>
      <c r="I59" s="261"/>
      <c r="J59" s="261"/>
      <c r="K59" s="261"/>
      <c r="L59" s="261"/>
      <c r="M59" s="261"/>
      <c r="N59" s="261"/>
      <c r="O59" s="261"/>
      <c r="P59" s="261"/>
      <c r="Q59" s="261"/>
      <c r="R59" s="261"/>
      <c r="S59" s="261"/>
      <c r="T59" s="261"/>
      <c r="U59" s="261"/>
      <c r="V59" s="261"/>
      <c r="W59" s="261"/>
      <c r="X59" s="261"/>
      <c r="Y59" s="261"/>
      <c r="Z59" s="261"/>
      <c r="AA59" s="262"/>
      <c r="AB59" s="11"/>
      <c r="AC59" s="11"/>
    </row>
    <row r="60" spans="1:29" ht="10.5" customHeight="1">
      <c r="A60" s="11"/>
      <c r="B60" s="11"/>
      <c r="C60" s="11"/>
      <c r="D60" s="263"/>
      <c r="E60" s="264"/>
      <c r="F60" s="264"/>
      <c r="G60" s="264"/>
      <c r="H60" s="264"/>
      <c r="I60" s="264"/>
      <c r="J60" s="264"/>
      <c r="K60" s="264"/>
      <c r="L60" s="264"/>
      <c r="M60" s="264"/>
      <c r="N60" s="264"/>
      <c r="O60" s="264"/>
      <c r="P60" s="264"/>
      <c r="Q60" s="264"/>
      <c r="R60" s="264"/>
      <c r="S60" s="264"/>
      <c r="T60" s="264"/>
      <c r="U60" s="264"/>
      <c r="V60" s="264"/>
      <c r="W60" s="264"/>
      <c r="X60" s="264"/>
      <c r="Y60" s="264"/>
      <c r="Z60" s="264"/>
      <c r="AA60" s="265"/>
      <c r="AB60" s="11"/>
      <c r="AC60" s="11"/>
    </row>
    <row r="61" spans="1:29" ht="10.5" customHeight="1">
      <c r="A61" s="11"/>
      <c r="B61" s="11"/>
      <c r="C61" s="11"/>
      <c r="D61" s="254"/>
      <c r="E61" s="255"/>
      <c r="F61" s="255"/>
      <c r="G61" s="255"/>
      <c r="H61" s="255"/>
      <c r="I61" s="255"/>
      <c r="J61" s="255"/>
      <c r="K61" s="255"/>
      <c r="L61" s="255"/>
      <c r="M61" s="255"/>
      <c r="N61" s="255"/>
      <c r="O61" s="255"/>
      <c r="P61" s="255"/>
      <c r="Q61" s="255"/>
      <c r="R61" s="255"/>
      <c r="S61" s="255"/>
      <c r="T61" s="255"/>
      <c r="U61" s="255"/>
      <c r="V61" s="255"/>
      <c r="W61" s="255"/>
      <c r="X61" s="255"/>
      <c r="Y61" s="255"/>
      <c r="Z61" s="255"/>
      <c r="AA61" s="256"/>
      <c r="AB61" s="11"/>
      <c r="AC61" s="11"/>
    </row>
    <row r="62" spans="1:29" ht="10.5" customHeight="1">
      <c r="A62" s="11"/>
      <c r="B62" s="11"/>
      <c r="C62" s="11"/>
      <c r="D62" s="320" t="s">
        <v>1909</v>
      </c>
      <c r="E62" s="321"/>
      <c r="F62" s="321"/>
      <c r="G62" s="321"/>
      <c r="H62" s="321"/>
      <c r="I62" s="321"/>
      <c r="J62" s="321"/>
      <c r="K62" s="321"/>
      <c r="L62" s="321"/>
      <c r="M62" s="321"/>
      <c r="N62" s="321"/>
      <c r="O62" s="321"/>
      <c r="P62" s="321"/>
      <c r="Q62" s="321"/>
      <c r="R62" s="321"/>
      <c r="S62" s="321"/>
      <c r="T62" s="321"/>
      <c r="U62" s="321"/>
      <c r="V62" s="321"/>
      <c r="W62" s="321"/>
      <c r="X62" s="321"/>
      <c r="Y62" s="321"/>
      <c r="Z62" s="321"/>
      <c r="AA62" s="322"/>
      <c r="AB62" s="11"/>
      <c r="AC62" s="11"/>
    </row>
    <row r="63" spans="1:29" ht="10.5" customHeight="1">
      <c r="A63" s="11"/>
      <c r="B63" s="11"/>
      <c r="C63" s="11"/>
      <c r="D63" s="323"/>
      <c r="E63" s="324"/>
      <c r="F63" s="324"/>
      <c r="G63" s="324"/>
      <c r="H63" s="324"/>
      <c r="I63" s="324"/>
      <c r="J63" s="324"/>
      <c r="K63" s="324"/>
      <c r="L63" s="324"/>
      <c r="M63" s="324"/>
      <c r="N63" s="324"/>
      <c r="O63" s="324"/>
      <c r="P63" s="324"/>
      <c r="Q63" s="324"/>
      <c r="R63" s="324"/>
      <c r="S63" s="324"/>
      <c r="T63" s="324"/>
      <c r="U63" s="324"/>
      <c r="V63" s="324"/>
      <c r="W63" s="324"/>
      <c r="X63" s="324"/>
      <c r="Y63" s="324"/>
      <c r="Z63" s="324"/>
      <c r="AA63" s="325"/>
      <c r="AB63" s="11"/>
      <c r="AC63" s="11"/>
    </row>
    <row r="64" spans="1:29" ht="10.5" customHeight="1">
      <c r="A64" s="11"/>
      <c r="B64" s="11"/>
      <c r="C64" s="11"/>
      <c r="D64" s="326"/>
      <c r="E64" s="327"/>
      <c r="F64" s="327"/>
      <c r="G64" s="327"/>
      <c r="H64" s="327"/>
      <c r="I64" s="327"/>
      <c r="J64" s="327"/>
      <c r="K64" s="327"/>
      <c r="L64" s="327"/>
      <c r="M64" s="327"/>
      <c r="N64" s="327"/>
      <c r="O64" s="327"/>
      <c r="P64" s="327"/>
      <c r="Q64" s="327"/>
      <c r="R64" s="327"/>
      <c r="S64" s="327"/>
      <c r="T64" s="327"/>
      <c r="U64" s="327"/>
      <c r="V64" s="327"/>
      <c r="W64" s="327"/>
      <c r="X64" s="327"/>
      <c r="Y64" s="327"/>
      <c r="Z64" s="327"/>
      <c r="AA64" s="328"/>
      <c r="AB64" s="11"/>
      <c r="AC64" s="11"/>
    </row>
    <row r="65" spans="1:29" ht="10.5" customHeight="1">
      <c r="A65" s="11"/>
      <c r="B65" s="11"/>
      <c r="C65" s="11"/>
      <c r="D65" s="254"/>
      <c r="E65" s="255"/>
      <c r="F65" s="255"/>
      <c r="G65" s="255"/>
      <c r="H65" s="255"/>
      <c r="I65" s="255"/>
      <c r="J65" s="255"/>
      <c r="K65" s="255"/>
      <c r="L65" s="255"/>
      <c r="M65" s="255"/>
      <c r="N65" s="255"/>
      <c r="O65" s="255"/>
      <c r="P65" s="255"/>
      <c r="Q65" s="255"/>
      <c r="R65" s="255"/>
      <c r="S65" s="255"/>
      <c r="T65" s="255"/>
      <c r="U65" s="255"/>
      <c r="V65" s="255"/>
      <c r="W65" s="255"/>
      <c r="X65" s="255"/>
      <c r="Y65" s="255"/>
      <c r="Z65" s="255"/>
      <c r="AA65" s="256"/>
      <c r="AB65" s="11"/>
      <c r="AC65" s="11"/>
    </row>
    <row r="66" spans="1:29" ht="10.5" customHeight="1">
      <c r="A66" s="11"/>
      <c r="B66" s="11"/>
      <c r="C66" s="11"/>
      <c r="D66" s="245" t="s">
        <v>422</v>
      </c>
      <c r="E66" s="246"/>
      <c r="F66" s="246"/>
      <c r="G66" s="246"/>
      <c r="H66" s="246"/>
      <c r="I66" s="246"/>
      <c r="J66" s="246"/>
      <c r="K66" s="246"/>
      <c r="L66" s="246"/>
      <c r="M66" s="246"/>
      <c r="N66" s="246"/>
      <c r="O66" s="246"/>
      <c r="P66" s="246"/>
      <c r="Q66" s="246"/>
      <c r="R66" s="246"/>
      <c r="S66" s="246"/>
      <c r="T66" s="246"/>
      <c r="U66" s="246"/>
      <c r="V66" s="246"/>
      <c r="W66" s="246"/>
      <c r="X66" s="246"/>
      <c r="Y66" s="246"/>
      <c r="Z66" s="246"/>
      <c r="AA66" s="247"/>
      <c r="AB66" s="11"/>
      <c r="AC66" s="11"/>
    </row>
    <row r="67" spans="1:29" ht="10.5" customHeight="1">
      <c r="A67" s="11"/>
      <c r="B67" s="11"/>
      <c r="C67" s="11"/>
      <c r="D67" s="248"/>
      <c r="E67" s="249"/>
      <c r="F67" s="249"/>
      <c r="G67" s="249"/>
      <c r="H67" s="249"/>
      <c r="I67" s="249"/>
      <c r="J67" s="249"/>
      <c r="K67" s="249"/>
      <c r="L67" s="249"/>
      <c r="M67" s="249"/>
      <c r="N67" s="249"/>
      <c r="O67" s="249"/>
      <c r="P67" s="249"/>
      <c r="Q67" s="249"/>
      <c r="R67" s="249"/>
      <c r="S67" s="249"/>
      <c r="T67" s="249"/>
      <c r="U67" s="249"/>
      <c r="V67" s="249"/>
      <c r="W67" s="249"/>
      <c r="X67" s="249"/>
      <c r="Y67" s="249"/>
      <c r="Z67" s="249"/>
      <c r="AA67" s="250"/>
      <c r="AB67" s="11"/>
      <c r="AC67" s="11"/>
    </row>
    <row r="68" spans="1:29" ht="10.5" customHeight="1">
      <c r="A68" s="11"/>
      <c r="B68" s="11"/>
      <c r="C68" s="11"/>
      <c r="D68" s="251"/>
      <c r="E68" s="252"/>
      <c r="F68" s="252"/>
      <c r="G68" s="252"/>
      <c r="H68" s="252"/>
      <c r="I68" s="252"/>
      <c r="J68" s="252"/>
      <c r="K68" s="252"/>
      <c r="L68" s="252"/>
      <c r="M68" s="252"/>
      <c r="N68" s="252"/>
      <c r="O68" s="252"/>
      <c r="P68" s="252"/>
      <c r="Q68" s="252"/>
      <c r="R68" s="252"/>
      <c r="S68" s="252"/>
      <c r="T68" s="252"/>
      <c r="U68" s="252"/>
      <c r="V68" s="252"/>
      <c r="W68" s="252"/>
      <c r="X68" s="252"/>
      <c r="Y68" s="252"/>
      <c r="Z68" s="252"/>
      <c r="AA68" s="253"/>
      <c r="AB68" s="11"/>
      <c r="AC68" s="11"/>
    </row>
    <row r="69" spans="1:29" ht="10.5" customHeight="1">
      <c r="A69" s="11"/>
      <c r="B69" s="11"/>
      <c r="C69" s="11"/>
      <c r="D69" s="28" t="s">
        <v>93</v>
      </c>
      <c r="E69" s="13" t="s">
        <v>93</v>
      </c>
      <c r="F69" s="13" t="s">
        <v>93</v>
      </c>
      <c r="G69" s="13" t="s">
        <v>93</v>
      </c>
      <c r="H69" s="13" t="s">
        <v>93</v>
      </c>
      <c r="I69" s="13" t="s">
        <v>93</v>
      </c>
      <c r="J69" s="13" t="s">
        <v>93</v>
      </c>
      <c r="K69" s="13" t="s">
        <v>93</v>
      </c>
      <c r="L69" s="13" t="s">
        <v>93</v>
      </c>
      <c r="M69" s="13" t="s">
        <v>93</v>
      </c>
      <c r="N69" s="13" t="s">
        <v>93</v>
      </c>
      <c r="O69" s="13" t="s">
        <v>93</v>
      </c>
      <c r="P69" s="13" t="s">
        <v>93</v>
      </c>
      <c r="Q69" s="13" t="s">
        <v>93</v>
      </c>
      <c r="R69" s="13" t="s">
        <v>93</v>
      </c>
      <c r="S69" s="13" t="s">
        <v>93</v>
      </c>
      <c r="T69" s="13" t="s">
        <v>93</v>
      </c>
      <c r="U69" s="13" t="s">
        <v>93</v>
      </c>
      <c r="V69" s="13" t="s">
        <v>93</v>
      </c>
      <c r="W69" s="13" t="s">
        <v>93</v>
      </c>
      <c r="X69" s="13" t="s">
        <v>93</v>
      </c>
      <c r="Y69" s="13" t="s">
        <v>93</v>
      </c>
      <c r="Z69" s="13" t="s">
        <v>93</v>
      </c>
      <c r="AA69" s="29" t="s">
        <v>93</v>
      </c>
      <c r="AB69" s="11"/>
      <c r="AC69" s="11"/>
    </row>
    <row r="70" spans="1:29" ht="1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row>
    <row r="75" spans="1:29">
      <c r="D75" s="33" t="s">
        <v>93</v>
      </c>
      <c r="E75" s="34" t="s">
        <v>93</v>
      </c>
      <c r="F75" s="34" t="s">
        <v>93</v>
      </c>
      <c r="G75" s="34" t="s">
        <v>93</v>
      </c>
      <c r="H75" s="34" t="s">
        <v>93</v>
      </c>
      <c r="I75" s="34" t="s">
        <v>93</v>
      </c>
      <c r="J75" s="34" t="s">
        <v>93</v>
      </c>
      <c r="K75" s="34" t="s">
        <v>93</v>
      </c>
      <c r="L75" s="34" t="s">
        <v>93</v>
      </c>
      <c r="M75" s="34" t="s">
        <v>93</v>
      </c>
      <c r="N75" s="34" t="s">
        <v>93</v>
      </c>
      <c r="O75" s="34" t="s">
        <v>93</v>
      </c>
      <c r="P75" s="34" t="s">
        <v>93</v>
      </c>
      <c r="Q75" s="34" t="s">
        <v>93</v>
      </c>
      <c r="R75" s="34" t="s">
        <v>93</v>
      </c>
      <c r="S75" s="34" t="s">
        <v>93</v>
      </c>
      <c r="T75" s="34" t="s">
        <v>93</v>
      </c>
      <c r="U75" s="34" t="s">
        <v>93</v>
      </c>
      <c r="V75" s="34" t="s">
        <v>93</v>
      </c>
      <c r="W75" s="34" t="s">
        <v>93</v>
      </c>
      <c r="X75" s="34" t="s">
        <v>93</v>
      </c>
      <c r="Y75" s="34" t="s">
        <v>93</v>
      </c>
      <c r="Z75" s="34" t="s">
        <v>93</v>
      </c>
      <c r="AA75" s="35" t="s">
        <v>93</v>
      </c>
    </row>
    <row r="76" spans="1:29" ht="11.25" customHeight="1">
      <c r="D76" s="257" t="s">
        <v>348</v>
      </c>
      <c r="E76" s="258"/>
      <c r="F76" s="258"/>
      <c r="G76" s="258"/>
      <c r="H76" s="258"/>
      <c r="I76" s="258"/>
      <c r="J76" s="258"/>
      <c r="K76" s="258"/>
      <c r="L76" s="258"/>
      <c r="M76" s="258"/>
      <c r="N76" s="258"/>
      <c r="O76" s="258"/>
      <c r="P76" s="258"/>
      <c r="Q76" s="258"/>
      <c r="R76" s="258"/>
      <c r="S76" s="258"/>
      <c r="T76" s="258"/>
      <c r="U76" s="258"/>
      <c r="V76" s="258"/>
      <c r="W76" s="258"/>
      <c r="X76" s="258"/>
      <c r="Y76" s="258"/>
      <c r="Z76" s="258"/>
      <c r="AA76" s="259"/>
    </row>
    <row r="77" spans="1:29" ht="11.25" customHeight="1">
      <c r="D77" s="260"/>
      <c r="E77" s="261"/>
      <c r="F77" s="261"/>
      <c r="G77" s="261"/>
      <c r="H77" s="261"/>
      <c r="I77" s="261"/>
      <c r="J77" s="261"/>
      <c r="K77" s="261"/>
      <c r="L77" s="261"/>
      <c r="M77" s="261"/>
      <c r="N77" s="261"/>
      <c r="O77" s="261"/>
      <c r="P77" s="261"/>
      <c r="Q77" s="261"/>
      <c r="R77" s="261"/>
      <c r="S77" s="261"/>
      <c r="T77" s="261"/>
      <c r="U77" s="261"/>
      <c r="V77" s="261"/>
      <c r="W77" s="261"/>
      <c r="X77" s="261"/>
      <c r="Y77" s="261"/>
      <c r="Z77" s="261"/>
      <c r="AA77" s="262"/>
    </row>
    <row r="78" spans="1:29" ht="11.25" customHeight="1">
      <c r="D78" s="263"/>
      <c r="E78" s="264"/>
      <c r="F78" s="264"/>
      <c r="G78" s="264"/>
      <c r="H78" s="264"/>
      <c r="I78" s="264"/>
      <c r="J78" s="264"/>
      <c r="K78" s="264"/>
      <c r="L78" s="264"/>
      <c r="M78" s="264"/>
      <c r="N78" s="264"/>
      <c r="O78" s="264"/>
      <c r="P78" s="264"/>
      <c r="Q78" s="264"/>
      <c r="R78" s="264"/>
      <c r="S78" s="264"/>
      <c r="T78" s="264"/>
      <c r="U78" s="264"/>
      <c r="V78" s="264"/>
      <c r="W78" s="264"/>
      <c r="X78" s="264"/>
      <c r="Y78" s="264"/>
      <c r="Z78" s="264"/>
      <c r="AA78" s="265"/>
    </row>
    <row r="79" spans="1:29" ht="13.5">
      <c r="D79" s="296"/>
      <c r="E79" s="297"/>
      <c r="F79" s="297"/>
      <c r="G79" s="297"/>
      <c r="H79" s="297"/>
      <c r="I79" s="297"/>
      <c r="J79" s="297"/>
      <c r="K79" s="297"/>
      <c r="L79" s="297"/>
      <c r="M79" s="297"/>
      <c r="N79" s="297"/>
      <c r="O79" s="297"/>
      <c r="P79" s="297"/>
      <c r="Q79" s="297"/>
      <c r="R79" s="297"/>
      <c r="S79" s="297"/>
      <c r="T79" s="297"/>
      <c r="U79" s="297"/>
      <c r="V79" s="297"/>
      <c r="W79" s="297"/>
      <c r="X79" s="297"/>
      <c r="Y79" s="297"/>
      <c r="Z79" s="297"/>
      <c r="AA79" s="298"/>
    </row>
    <row r="80" spans="1:29" ht="11.25" customHeight="1">
      <c r="D80" s="257" t="s">
        <v>349</v>
      </c>
      <c r="E80" s="258"/>
      <c r="F80" s="258"/>
      <c r="G80" s="258"/>
      <c r="H80" s="258"/>
      <c r="I80" s="258"/>
      <c r="J80" s="258"/>
      <c r="K80" s="258"/>
      <c r="L80" s="258"/>
      <c r="M80" s="258"/>
      <c r="N80" s="258"/>
      <c r="O80" s="258"/>
      <c r="P80" s="258"/>
      <c r="Q80" s="258"/>
      <c r="R80" s="258"/>
      <c r="S80" s="258"/>
      <c r="T80" s="258"/>
      <c r="U80" s="258"/>
      <c r="V80" s="258"/>
      <c r="W80" s="258"/>
      <c r="X80" s="258"/>
      <c r="Y80" s="258"/>
      <c r="Z80" s="258"/>
      <c r="AA80" s="259"/>
    </row>
    <row r="81" spans="4:27" ht="11.25" customHeight="1">
      <c r="D81" s="260"/>
      <c r="E81" s="261"/>
      <c r="F81" s="261"/>
      <c r="G81" s="261"/>
      <c r="H81" s="261"/>
      <c r="I81" s="261"/>
      <c r="J81" s="261"/>
      <c r="K81" s="261"/>
      <c r="L81" s="261"/>
      <c r="M81" s="261"/>
      <c r="N81" s="261"/>
      <c r="O81" s="261"/>
      <c r="P81" s="261"/>
      <c r="Q81" s="261"/>
      <c r="R81" s="261"/>
      <c r="S81" s="261"/>
      <c r="T81" s="261"/>
      <c r="U81" s="261"/>
      <c r="V81" s="261"/>
      <c r="W81" s="261"/>
      <c r="X81" s="261"/>
      <c r="Y81" s="261"/>
      <c r="Z81" s="261"/>
      <c r="AA81" s="262"/>
    </row>
    <row r="82" spans="4:27" ht="11.25" customHeight="1">
      <c r="D82" s="263"/>
      <c r="E82" s="264"/>
      <c r="F82" s="264"/>
      <c r="G82" s="264"/>
      <c r="H82" s="264"/>
      <c r="I82" s="264"/>
      <c r="J82" s="264"/>
      <c r="K82" s="264"/>
      <c r="L82" s="264"/>
      <c r="M82" s="264"/>
      <c r="N82" s="264"/>
      <c r="O82" s="264"/>
      <c r="P82" s="264"/>
      <c r="Q82" s="264"/>
      <c r="R82" s="264"/>
      <c r="S82" s="264"/>
      <c r="T82" s="264"/>
      <c r="U82" s="264"/>
      <c r="V82" s="264"/>
      <c r="W82" s="264"/>
      <c r="X82" s="264"/>
      <c r="Y82" s="264"/>
      <c r="Z82" s="264"/>
      <c r="AA82" s="265"/>
    </row>
    <row r="83" spans="4:27" ht="13.5">
      <c r="D83" s="296"/>
      <c r="E83" s="297"/>
      <c r="F83" s="297"/>
      <c r="G83" s="297"/>
      <c r="H83" s="297"/>
      <c r="I83" s="297"/>
      <c r="J83" s="297"/>
      <c r="K83" s="297"/>
      <c r="L83" s="297"/>
      <c r="M83" s="297"/>
      <c r="N83" s="297"/>
      <c r="O83" s="297"/>
      <c r="P83" s="297"/>
      <c r="Q83" s="297"/>
      <c r="R83" s="297"/>
      <c r="S83" s="297"/>
      <c r="T83" s="297"/>
      <c r="U83" s="297"/>
      <c r="V83" s="297"/>
      <c r="W83" s="297"/>
      <c r="X83" s="297"/>
      <c r="Y83" s="297"/>
      <c r="Z83" s="297"/>
      <c r="AA83" s="298"/>
    </row>
    <row r="84" spans="4:27" ht="11.25" customHeight="1">
      <c r="D84" s="299" t="s">
        <v>265</v>
      </c>
      <c r="E84" s="300"/>
      <c r="F84" s="300"/>
      <c r="G84" s="300"/>
      <c r="H84" s="300"/>
      <c r="I84" s="300"/>
      <c r="J84" s="300"/>
      <c r="K84" s="300"/>
      <c r="L84" s="300"/>
      <c r="M84" s="300"/>
      <c r="N84" s="300"/>
      <c r="O84" s="300"/>
      <c r="P84" s="300"/>
      <c r="Q84" s="300"/>
      <c r="R84" s="300"/>
      <c r="S84" s="300"/>
      <c r="T84" s="300"/>
      <c r="U84" s="300"/>
      <c r="V84" s="300"/>
      <c r="W84" s="300"/>
      <c r="X84" s="300"/>
      <c r="Y84" s="300"/>
      <c r="Z84" s="300"/>
      <c r="AA84" s="301"/>
    </row>
    <row r="85" spans="4:27" ht="11.25" customHeight="1">
      <c r="D85" s="302"/>
      <c r="E85" s="303"/>
      <c r="F85" s="303"/>
      <c r="G85" s="303"/>
      <c r="H85" s="303"/>
      <c r="I85" s="303"/>
      <c r="J85" s="303"/>
      <c r="K85" s="303"/>
      <c r="L85" s="303"/>
      <c r="M85" s="303"/>
      <c r="N85" s="303"/>
      <c r="O85" s="303"/>
      <c r="P85" s="303"/>
      <c r="Q85" s="303"/>
      <c r="R85" s="303"/>
      <c r="S85" s="303"/>
      <c r="T85" s="303"/>
      <c r="U85" s="303"/>
      <c r="V85" s="303"/>
      <c r="W85" s="303"/>
      <c r="X85" s="303"/>
      <c r="Y85" s="303"/>
      <c r="Z85" s="303"/>
      <c r="AA85" s="304"/>
    </row>
    <row r="86" spans="4:27" ht="11.25" customHeight="1">
      <c r="D86" s="302"/>
      <c r="E86" s="303"/>
      <c r="F86" s="303"/>
      <c r="G86" s="303"/>
      <c r="H86" s="303"/>
      <c r="I86" s="303"/>
      <c r="J86" s="303"/>
      <c r="K86" s="303"/>
      <c r="L86" s="303"/>
      <c r="M86" s="303"/>
      <c r="N86" s="303"/>
      <c r="O86" s="303"/>
      <c r="P86" s="303"/>
      <c r="Q86" s="303"/>
      <c r="R86" s="303"/>
      <c r="S86" s="303"/>
      <c r="T86" s="303"/>
      <c r="U86" s="303"/>
      <c r="V86" s="303"/>
      <c r="W86" s="303"/>
      <c r="X86" s="303"/>
      <c r="Y86" s="303"/>
      <c r="Z86" s="303"/>
      <c r="AA86" s="304"/>
    </row>
    <row r="87" spans="4:27">
      <c r="D87" s="344" t="s">
        <v>211</v>
      </c>
      <c r="E87" s="345"/>
      <c r="F87" s="345"/>
      <c r="G87" s="345"/>
      <c r="H87" s="345"/>
      <c r="I87" s="345"/>
      <c r="J87" s="345"/>
      <c r="K87" s="345"/>
      <c r="L87" s="345"/>
      <c r="M87" s="345"/>
      <c r="N87" s="345"/>
      <c r="O87" s="345"/>
      <c r="P87" s="345"/>
      <c r="Q87" s="345"/>
      <c r="R87" s="345"/>
      <c r="S87" s="345"/>
      <c r="T87" s="345"/>
      <c r="U87" s="345"/>
      <c r="V87" s="345"/>
      <c r="W87" s="345"/>
      <c r="X87" s="345"/>
      <c r="Y87" s="345"/>
      <c r="Z87" s="345"/>
      <c r="AA87" s="346"/>
    </row>
    <row r="88" spans="4:27" ht="11.25" customHeight="1">
      <c r="D88" s="302"/>
      <c r="E88" s="303"/>
      <c r="F88" s="303"/>
      <c r="G88" s="303"/>
      <c r="H88" s="303"/>
      <c r="I88" s="303"/>
      <c r="J88" s="303"/>
      <c r="K88" s="303"/>
      <c r="L88" s="303"/>
      <c r="M88" s="303"/>
      <c r="N88" s="303"/>
      <c r="O88" s="303"/>
      <c r="P88" s="303"/>
      <c r="Q88" s="303"/>
      <c r="R88" s="303"/>
      <c r="S88" s="303"/>
      <c r="T88" s="303"/>
      <c r="U88" s="303"/>
      <c r="V88" s="303"/>
      <c r="W88" s="303"/>
      <c r="X88" s="303"/>
      <c r="Y88" s="303"/>
      <c r="Z88" s="303"/>
      <c r="AA88" s="304"/>
    </row>
    <row r="89" spans="4:27" ht="11.25" customHeight="1">
      <c r="D89" s="305"/>
      <c r="E89" s="306"/>
      <c r="F89" s="306"/>
      <c r="G89" s="306"/>
      <c r="H89" s="306"/>
      <c r="I89" s="306"/>
      <c r="J89" s="306"/>
      <c r="K89" s="306"/>
      <c r="L89" s="306"/>
      <c r="M89" s="306"/>
      <c r="N89" s="306"/>
      <c r="O89" s="306"/>
      <c r="P89" s="306"/>
      <c r="Q89" s="306"/>
      <c r="R89" s="306"/>
      <c r="S89" s="306"/>
      <c r="T89" s="306"/>
      <c r="U89" s="306"/>
      <c r="V89" s="306"/>
      <c r="W89" s="306"/>
      <c r="X89" s="306"/>
      <c r="Y89" s="306"/>
      <c r="Z89" s="306"/>
      <c r="AA89" s="307"/>
    </row>
    <row r="90" spans="4:27" ht="11.25" customHeight="1">
      <c r="D90" s="296"/>
      <c r="E90" s="297"/>
      <c r="F90" s="297"/>
      <c r="G90" s="297"/>
      <c r="H90" s="297"/>
      <c r="I90" s="297"/>
      <c r="J90" s="297"/>
      <c r="K90" s="297"/>
      <c r="L90" s="297"/>
      <c r="M90" s="297"/>
      <c r="N90" s="297"/>
      <c r="O90" s="297"/>
      <c r="P90" s="297"/>
      <c r="Q90" s="297"/>
      <c r="R90" s="297"/>
      <c r="S90" s="297"/>
      <c r="T90" s="297"/>
      <c r="U90" s="297"/>
      <c r="V90" s="297"/>
      <c r="W90" s="297"/>
      <c r="X90" s="297"/>
      <c r="Y90" s="297"/>
      <c r="Z90" s="297"/>
      <c r="AA90" s="298"/>
    </row>
    <row r="91" spans="4:27" ht="11.25" customHeight="1">
      <c r="D91" s="308" t="s">
        <v>212</v>
      </c>
      <c r="E91" s="309"/>
      <c r="F91" s="309"/>
      <c r="G91" s="309"/>
      <c r="H91" s="309"/>
      <c r="I91" s="309"/>
      <c r="J91" s="309"/>
      <c r="K91" s="309"/>
      <c r="L91" s="309"/>
      <c r="M91" s="309"/>
      <c r="N91" s="309"/>
      <c r="O91" s="309"/>
      <c r="P91" s="309"/>
      <c r="Q91" s="309"/>
      <c r="R91" s="309"/>
      <c r="S91" s="309"/>
      <c r="T91" s="309"/>
      <c r="U91" s="309"/>
      <c r="V91" s="309"/>
      <c r="W91" s="309"/>
      <c r="X91" s="309"/>
      <c r="Y91" s="309"/>
      <c r="Z91" s="309"/>
      <c r="AA91" s="310"/>
    </row>
    <row r="92" spans="4:27" ht="11.25" customHeight="1">
      <c r="D92" s="311"/>
      <c r="E92" s="312"/>
      <c r="F92" s="312"/>
      <c r="G92" s="312"/>
      <c r="H92" s="312"/>
      <c r="I92" s="312"/>
      <c r="J92" s="312"/>
      <c r="K92" s="312"/>
      <c r="L92" s="312"/>
      <c r="M92" s="312"/>
      <c r="N92" s="312"/>
      <c r="O92" s="312"/>
      <c r="P92" s="312"/>
      <c r="Q92" s="312"/>
      <c r="R92" s="312"/>
      <c r="S92" s="312"/>
      <c r="T92" s="312"/>
      <c r="U92" s="312"/>
      <c r="V92" s="312"/>
      <c r="W92" s="312"/>
      <c r="X92" s="312"/>
      <c r="Y92" s="312"/>
      <c r="Z92" s="312"/>
      <c r="AA92" s="313"/>
    </row>
    <row r="93" spans="4:27" ht="11.25" customHeight="1">
      <c r="D93" s="314"/>
      <c r="E93" s="315"/>
      <c r="F93" s="315"/>
      <c r="G93" s="315"/>
      <c r="H93" s="315"/>
      <c r="I93" s="315"/>
      <c r="J93" s="315"/>
      <c r="K93" s="315"/>
      <c r="L93" s="315"/>
      <c r="M93" s="315"/>
      <c r="N93" s="315"/>
      <c r="O93" s="315"/>
      <c r="P93" s="315"/>
      <c r="Q93" s="315"/>
      <c r="R93" s="315"/>
      <c r="S93" s="315"/>
      <c r="T93" s="315"/>
      <c r="U93" s="315"/>
      <c r="V93" s="315"/>
      <c r="W93" s="315"/>
      <c r="X93" s="315"/>
      <c r="Y93" s="315"/>
      <c r="Z93" s="315"/>
      <c r="AA93" s="316"/>
    </row>
    <row r="94" spans="4:27" ht="11.25" customHeight="1">
      <c r="D94" s="317"/>
      <c r="E94" s="318"/>
      <c r="F94" s="318"/>
      <c r="G94" s="318"/>
      <c r="H94" s="318"/>
      <c r="I94" s="318"/>
      <c r="J94" s="318"/>
      <c r="K94" s="318"/>
      <c r="L94" s="318"/>
      <c r="M94" s="318"/>
      <c r="N94" s="318"/>
      <c r="O94" s="318"/>
      <c r="P94" s="318"/>
      <c r="Q94" s="318"/>
      <c r="R94" s="318"/>
      <c r="S94" s="318"/>
      <c r="T94" s="318"/>
      <c r="U94" s="318"/>
      <c r="V94" s="318"/>
      <c r="W94" s="318"/>
      <c r="X94" s="318"/>
      <c r="Y94" s="318"/>
      <c r="Z94" s="318"/>
      <c r="AA94" s="319"/>
    </row>
    <row r="95" spans="4:27">
      <c r="D95" s="299" t="s">
        <v>266</v>
      </c>
      <c r="E95" s="300"/>
      <c r="F95" s="300"/>
      <c r="G95" s="300"/>
      <c r="H95" s="300"/>
      <c r="I95" s="300"/>
      <c r="J95" s="300"/>
      <c r="K95" s="300"/>
      <c r="L95" s="300"/>
      <c r="M95" s="300"/>
      <c r="N95" s="300"/>
      <c r="O95" s="300"/>
      <c r="P95" s="300"/>
      <c r="Q95" s="300"/>
      <c r="R95" s="300"/>
      <c r="S95" s="300"/>
      <c r="T95" s="300"/>
      <c r="U95" s="300"/>
      <c r="V95" s="300"/>
      <c r="W95" s="300"/>
      <c r="X95" s="300"/>
      <c r="Y95" s="300"/>
      <c r="Z95" s="300"/>
      <c r="AA95" s="301"/>
    </row>
    <row r="96" spans="4:27" ht="11.25" customHeight="1">
      <c r="D96" s="302"/>
      <c r="E96" s="303"/>
      <c r="F96" s="303"/>
      <c r="G96" s="303"/>
      <c r="H96" s="303"/>
      <c r="I96" s="303"/>
      <c r="J96" s="303"/>
      <c r="K96" s="303"/>
      <c r="L96" s="303"/>
      <c r="M96" s="303"/>
      <c r="N96" s="303"/>
      <c r="O96" s="303"/>
      <c r="P96" s="303"/>
      <c r="Q96" s="303"/>
      <c r="R96" s="303"/>
      <c r="S96" s="303"/>
      <c r="T96" s="303"/>
      <c r="U96" s="303"/>
      <c r="V96" s="303"/>
      <c r="W96" s="303"/>
      <c r="X96" s="303"/>
      <c r="Y96" s="303"/>
      <c r="Z96" s="303"/>
      <c r="AA96" s="304"/>
    </row>
    <row r="97" spans="4:27" ht="11.25" customHeight="1">
      <c r="D97" s="305"/>
      <c r="E97" s="306"/>
      <c r="F97" s="306"/>
      <c r="G97" s="306"/>
      <c r="H97" s="306"/>
      <c r="I97" s="306"/>
      <c r="J97" s="306"/>
      <c r="K97" s="306"/>
      <c r="L97" s="306"/>
      <c r="M97" s="306"/>
      <c r="N97" s="306"/>
      <c r="O97" s="306"/>
      <c r="P97" s="306"/>
      <c r="Q97" s="306"/>
      <c r="R97" s="306"/>
      <c r="S97" s="306"/>
      <c r="T97" s="306"/>
      <c r="U97" s="306"/>
      <c r="V97" s="306"/>
      <c r="W97" s="306"/>
      <c r="X97" s="306"/>
      <c r="Y97" s="306"/>
      <c r="Z97" s="306"/>
      <c r="AA97" s="307"/>
    </row>
    <row r="98" spans="4:27" ht="11.25" customHeight="1">
      <c r="D98" s="296"/>
      <c r="E98" s="297"/>
      <c r="F98" s="297"/>
      <c r="G98" s="297"/>
      <c r="H98" s="297"/>
      <c r="I98" s="297"/>
      <c r="J98" s="297"/>
      <c r="K98" s="297"/>
      <c r="L98" s="297"/>
      <c r="M98" s="297"/>
      <c r="N98" s="297"/>
      <c r="O98" s="297"/>
      <c r="P98" s="297"/>
      <c r="Q98" s="297"/>
      <c r="R98" s="297"/>
      <c r="S98" s="297"/>
      <c r="T98" s="297"/>
      <c r="U98" s="297"/>
      <c r="V98" s="297"/>
      <c r="W98" s="297"/>
      <c r="X98" s="297"/>
      <c r="Y98" s="297"/>
      <c r="Z98" s="297"/>
      <c r="AA98" s="298"/>
    </row>
    <row r="99" spans="4:27">
      <c r="D99" s="329" t="s">
        <v>213</v>
      </c>
      <c r="E99" s="330"/>
      <c r="F99" s="330"/>
      <c r="G99" s="330"/>
      <c r="H99" s="330"/>
      <c r="I99" s="330"/>
      <c r="J99" s="330"/>
      <c r="K99" s="330"/>
      <c r="L99" s="330"/>
      <c r="M99" s="330"/>
      <c r="N99" s="330"/>
      <c r="O99" s="330"/>
      <c r="P99" s="330"/>
      <c r="Q99" s="330"/>
      <c r="R99" s="330"/>
      <c r="S99" s="330"/>
      <c r="T99" s="330"/>
      <c r="U99" s="330"/>
      <c r="V99" s="330"/>
      <c r="W99" s="330"/>
      <c r="X99" s="330"/>
      <c r="Y99" s="330"/>
      <c r="Z99" s="330"/>
      <c r="AA99" s="331"/>
    </row>
    <row r="100" spans="4:27" ht="11.25" customHeight="1">
      <c r="D100" s="332"/>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4"/>
    </row>
    <row r="101" spans="4:27" ht="11.25" customHeight="1">
      <c r="D101" s="335"/>
      <c r="E101" s="336"/>
      <c r="F101" s="336"/>
      <c r="G101" s="336"/>
      <c r="H101" s="336"/>
      <c r="I101" s="336"/>
      <c r="J101" s="336"/>
      <c r="K101" s="336"/>
      <c r="L101" s="336"/>
      <c r="M101" s="336"/>
      <c r="N101" s="336"/>
      <c r="O101" s="336"/>
      <c r="P101" s="336"/>
      <c r="Q101" s="336"/>
      <c r="R101" s="336"/>
      <c r="S101" s="336"/>
      <c r="T101" s="336"/>
      <c r="U101" s="336"/>
      <c r="V101" s="336"/>
      <c r="W101" s="336"/>
      <c r="X101" s="336"/>
      <c r="Y101" s="336"/>
      <c r="Z101" s="336"/>
      <c r="AA101" s="337"/>
    </row>
    <row r="102" spans="4:27" ht="11.25" customHeight="1">
      <c r="D102" s="296"/>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8"/>
    </row>
    <row r="103" spans="4:27">
      <c r="D103" s="329" t="s">
        <v>214</v>
      </c>
      <c r="E103" s="330"/>
      <c r="F103" s="330"/>
      <c r="G103" s="330"/>
      <c r="H103" s="330"/>
      <c r="I103" s="330"/>
      <c r="J103" s="330"/>
      <c r="K103" s="330"/>
      <c r="L103" s="330"/>
      <c r="M103" s="330"/>
      <c r="N103" s="330"/>
      <c r="O103" s="330"/>
      <c r="P103" s="330"/>
      <c r="Q103" s="330"/>
      <c r="R103" s="330"/>
      <c r="S103" s="330"/>
      <c r="T103" s="330"/>
      <c r="U103" s="330"/>
      <c r="V103" s="330"/>
      <c r="W103" s="330"/>
      <c r="X103" s="330"/>
      <c r="Y103" s="330"/>
      <c r="Z103" s="330"/>
      <c r="AA103" s="331"/>
    </row>
    <row r="104" spans="4:27" ht="11.25" customHeight="1">
      <c r="D104" s="332"/>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4"/>
    </row>
    <row r="105" spans="4:27" ht="11.25" customHeight="1">
      <c r="D105" s="335"/>
      <c r="E105" s="336"/>
      <c r="F105" s="336"/>
      <c r="G105" s="336"/>
      <c r="H105" s="336"/>
      <c r="I105" s="336"/>
      <c r="J105" s="336"/>
      <c r="K105" s="336"/>
      <c r="L105" s="336"/>
      <c r="M105" s="336"/>
      <c r="N105" s="336"/>
      <c r="O105" s="336"/>
      <c r="P105" s="336"/>
      <c r="Q105" s="336"/>
      <c r="R105" s="336"/>
      <c r="S105" s="336"/>
      <c r="T105" s="336"/>
      <c r="U105" s="336"/>
      <c r="V105" s="336"/>
      <c r="W105" s="336"/>
      <c r="X105" s="336"/>
      <c r="Y105" s="336"/>
      <c r="Z105" s="336"/>
      <c r="AA105" s="337"/>
    </row>
    <row r="106" spans="4:27" ht="11.25" customHeight="1">
      <c r="D106" s="317"/>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9"/>
    </row>
    <row r="107" spans="4:27">
      <c r="D107" s="299" t="s">
        <v>180</v>
      </c>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1"/>
    </row>
    <row r="108" spans="4:27" ht="11.25" customHeight="1">
      <c r="D108" s="302"/>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4"/>
    </row>
    <row r="109" spans="4:27" ht="11.25" customHeight="1">
      <c r="D109" s="305"/>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7"/>
    </row>
    <row r="110" spans="4:27" ht="11.25" customHeight="1">
      <c r="D110" s="296"/>
      <c r="E110" s="297"/>
      <c r="F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8"/>
    </row>
    <row r="111" spans="4:27">
      <c r="D111" s="329" t="s">
        <v>301</v>
      </c>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1"/>
    </row>
    <row r="112" spans="4:27" ht="11.25" customHeight="1">
      <c r="D112" s="332"/>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4"/>
    </row>
    <row r="113" spans="4:27" ht="11.25" customHeight="1">
      <c r="D113" s="335"/>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7"/>
    </row>
    <row r="114" spans="4:27" ht="13.5" customHeight="1">
      <c r="D114" s="296"/>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8"/>
    </row>
    <row r="115" spans="4:27" ht="11.25" customHeight="1">
      <c r="D115" s="308"/>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10"/>
    </row>
    <row r="116" spans="4:27" ht="11.25" customHeight="1">
      <c r="D116" s="311"/>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3"/>
    </row>
    <row r="117" spans="4:27">
      <c r="D117" s="314"/>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6"/>
    </row>
    <row r="118" spans="4:27" ht="13.5">
      <c r="D118" s="296"/>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8"/>
    </row>
    <row r="119" spans="4:27">
      <c r="D119" s="329"/>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1"/>
    </row>
    <row r="120" spans="4:27">
      <c r="D120" s="332"/>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4"/>
    </row>
    <row r="121" spans="4:27">
      <c r="D121" s="335"/>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7"/>
    </row>
    <row r="122" spans="4:27" ht="13.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8"/>
    </row>
    <row r="123" spans="4:27">
      <c r="D123" s="329"/>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1"/>
    </row>
    <row r="124" spans="4:27">
      <c r="D124" s="332"/>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4"/>
    </row>
    <row r="125" spans="4:27">
      <c r="D125" s="335"/>
      <c r="E125" s="336"/>
      <c r="F125" s="336"/>
      <c r="G125" s="336"/>
      <c r="H125" s="336"/>
      <c r="I125" s="336"/>
      <c r="J125" s="336"/>
      <c r="K125" s="336"/>
      <c r="L125" s="336"/>
      <c r="M125" s="336"/>
      <c r="N125" s="336"/>
      <c r="O125" s="336"/>
      <c r="P125" s="336"/>
      <c r="Q125" s="336"/>
      <c r="R125" s="336"/>
      <c r="S125" s="336"/>
      <c r="T125" s="336"/>
      <c r="U125" s="336"/>
      <c r="V125" s="336"/>
      <c r="W125" s="336"/>
      <c r="X125" s="336"/>
      <c r="Y125" s="336"/>
      <c r="Z125" s="336"/>
      <c r="AA125" s="337"/>
    </row>
    <row r="126" spans="4:27" ht="13.5">
      <c r="D126" s="296"/>
      <c r="E126" s="297"/>
      <c r="F126" s="297"/>
      <c r="G126" s="297"/>
      <c r="H126" s="297"/>
      <c r="I126" s="297"/>
      <c r="J126" s="297"/>
      <c r="K126" s="297"/>
      <c r="L126" s="297"/>
      <c r="M126" s="297"/>
      <c r="N126" s="297"/>
      <c r="O126" s="297"/>
      <c r="P126" s="297"/>
      <c r="Q126" s="297"/>
      <c r="R126" s="297"/>
      <c r="S126" s="297"/>
      <c r="T126" s="297"/>
      <c r="U126" s="297"/>
      <c r="V126" s="297"/>
      <c r="W126" s="297"/>
      <c r="X126" s="297"/>
      <c r="Y126" s="297"/>
      <c r="Z126" s="297"/>
      <c r="AA126" s="298"/>
    </row>
    <row r="127" spans="4:27">
      <c r="D127" s="329"/>
      <c r="E127" s="330"/>
      <c r="F127" s="330"/>
      <c r="G127" s="330"/>
      <c r="H127" s="330"/>
      <c r="I127" s="330"/>
      <c r="J127" s="330"/>
      <c r="K127" s="330"/>
      <c r="L127" s="330"/>
      <c r="M127" s="330"/>
      <c r="N127" s="330"/>
      <c r="O127" s="330"/>
      <c r="P127" s="330"/>
      <c r="Q127" s="330"/>
      <c r="R127" s="330"/>
      <c r="S127" s="330"/>
      <c r="T127" s="330"/>
      <c r="U127" s="330"/>
      <c r="V127" s="330"/>
      <c r="W127" s="330"/>
      <c r="X127" s="330"/>
      <c r="Y127" s="330"/>
      <c r="Z127" s="330"/>
      <c r="AA127" s="331"/>
    </row>
    <row r="128" spans="4:27">
      <c r="D128" s="332"/>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4"/>
    </row>
    <row r="129" spans="4:27">
      <c r="D129" s="335"/>
      <c r="E129" s="336"/>
      <c r="F129" s="336"/>
      <c r="G129" s="336"/>
      <c r="H129" s="336"/>
      <c r="I129" s="336"/>
      <c r="J129" s="336"/>
      <c r="K129" s="336"/>
      <c r="L129" s="336"/>
      <c r="M129" s="336"/>
      <c r="N129" s="336"/>
      <c r="O129" s="336"/>
      <c r="P129" s="336"/>
      <c r="Q129" s="336"/>
      <c r="R129" s="336"/>
      <c r="S129" s="336"/>
      <c r="T129" s="336"/>
      <c r="U129" s="336"/>
      <c r="V129" s="336"/>
      <c r="W129" s="336"/>
      <c r="X129" s="336"/>
      <c r="Y129" s="336"/>
      <c r="Z129" s="336"/>
      <c r="AA129" s="337"/>
    </row>
    <row r="130" spans="4:27" ht="13.5">
      <c r="D130" s="296"/>
      <c r="E130" s="297"/>
      <c r="F130" s="297"/>
      <c r="G130" s="297"/>
      <c r="H130" s="297"/>
      <c r="I130" s="297"/>
      <c r="J130" s="297"/>
      <c r="K130" s="297"/>
      <c r="L130" s="297"/>
      <c r="M130" s="297"/>
      <c r="N130" s="297"/>
      <c r="O130" s="297"/>
      <c r="P130" s="297"/>
      <c r="Q130" s="297"/>
      <c r="R130" s="297"/>
      <c r="S130" s="297"/>
      <c r="T130" s="297"/>
      <c r="U130" s="297"/>
      <c r="V130" s="297"/>
      <c r="W130" s="297"/>
      <c r="X130" s="297"/>
      <c r="Y130" s="297"/>
      <c r="Z130" s="297"/>
      <c r="AA130" s="298"/>
    </row>
    <row r="131" spans="4:27">
      <c r="D131" s="329"/>
      <c r="E131" s="330"/>
      <c r="F131" s="330"/>
      <c r="G131" s="330"/>
      <c r="H131" s="330"/>
      <c r="I131" s="330"/>
      <c r="J131" s="330"/>
      <c r="K131" s="330"/>
      <c r="L131" s="330"/>
      <c r="M131" s="330"/>
      <c r="N131" s="330"/>
      <c r="O131" s="330"/>
      <c r="P131" s="330"/>
      <c r="Q131" s="330"/>
      <c r="R131" s="330"/>
      <c r="S131" s="330"/>
      <c r="T131" s="330"/>
      <c r="U131" s="330"/>
      <c r="V131" s="330"/>
      <c r="W131" s="330"/>
      <c r="X131" s="330"/>
      <c r="Y131" s="330"/>
      <c r="Z131" s="330"/>
      <c r="AA131" s="331"/>
    </row>
    <row r="132" spans="4:27">
      <c r="D132" s="332"/>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4"/>
    </row>
    <row r="133" spans="4:27">
      <c r="D133" s="335"/>
      <c r="E133" s="336"/>
      <c r="F133" s="336"/>
      <c r="G133" s="336"/>
      <c r="H133" s="336"/>
      <c r="I133" s="336"/>
      <c r="J133" s="336"/>
      <c r="K133" s="336"/>
      <c r="L133" s="336"/>
      <c r="M133" s="336"/>
      <c r="N133" s="336"/>
      <c r="O133" s="336"/>
      <c r="P133" s="336"/>
      <c r="Q133" s="336"/>
      <c r="R133" s="336"/>
      <c r="S133" s="336"/>
      <c r="T133" s="336"/>
      <c r="U133" s="336"/>
      <c r="V133" s="336"/>
      <c r="W133" s="336"/>
      <c r="X133" s="336"/>
      <c r="Y133" s="336"/>
      <c r="Z133" s="336"/>
      <c r="AA133" s="337"/>
    </row>
    <row r="134" spans="4:27" ht="13.5">
      <c r="D134" s="296"/>
      <c r="E134" s="297"/>
      <c r="F134" s="297"/>
      <c r="G134" s="297"/>
      <c r="H134" s="297"/>
      <c r="I134" s="297"/>
      <c r="J134" s="297"/>
      <c r="K134" s="297"/>
      <c r="L134" s="297"/>
      <c r="M134" s="297"/>
      <c r="N134" s="297"/>
      <c r="O134" s="297"/>
      <c r="P134" s="297"/>
      <c r="Q134" s="297"/>
      <c r="R134" s="297"/>
      <c r="S134" s="297"/>
      <c r="T134" s="297"/>
      <c r="U134" s="297"/>
      <c r="V134" s="297"/>
      <c r="W134" s="297"/>
      <c r="X134" s="297"/>
      <c r="Y134" s="297"/>
      <c r="Z134" s="297"/>
      <c r="AA134" s="298"/>
    </row>
    <row r="135" spans="4:27" ht="11.25" customHeight="1">
      <c r="D135" s="329"/>
      <c r="E135" s="330"/>
      <c r="F135" s="330"/>
      <c r="G135" s="330"/>
      <c r="H135" s="330"/>
      <c r="I135" s="330"/>
      <c r="J135" s="330"/>
      <c r="K135" s="330"/>
      <c r="L135" s="330"/>
      <c r="M135" s="330"/>
      <c r="N135" s="330"/>
      <c r="O135" s="330"/>
      <c r="P135" s="330"/>
      <c r="Q135" s="330"/>
      <c r="R135" s="330"/>
      <c r="S135" s="330"/>
      <c r="T135" s="330"/>
      <c r="U135" s="330"/>
      <c r="V135" s="330"/>
      <c r="W135" s="330"/>
      <c r="X135" s="330"/>
      <c r="Y135" s="330"/>
      <c r="Z135" s="330"/>
      <c r="AA135" s="331"/>
    </row>
    <row r="136" spans="4:27" ht="11.25" customHeight="1">
      <c r="D136" s="332"/>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4"/>
    </row>
    <row r="137" spans="4:27" ht="11.25" customHeight="1">
      <c r="D137" s="335"/>
      <c r="E137" s="336"/>
      <c r="F137" s="336"/>
      <c r="G137" s="336"/>
      <c r="H137" s="336"/>
      <c r="I137" s="336"/>
      <c r="J137" s="336"/>
      <c r="K137" s="336"/>
      <c r="L137" s="336"/>
      <c r="M137" s="336"/>
      <c r="N137" s="336"/>
      <c r="O137" s="336"/>
      <c r="P137" s="336"/>
      <c r="Q137" s="336"/>
      <c r="R137" s="336"/>
      <c r="S137" s="336"/>
      <c r="T137" s="336"/>
      <c r="U137" s="336"/>
      <c r="V137" s="336"/>
      <c r="W137" s="336"/>
      <c r="X137" s="336"/>
      <c r="Y137" s="336"/>
      <c r="Z137" s="336"/>
      <c r="AA137" s="337"/>
    </row>
    <row r="138" spans="4:27" ht="13.5">
      <c r="D138" s="317"/>
      <c r="E138" s="318"/>
      <c r="F138" s="318"/>
      <c r="G138" s="318"/>
      <c r="H138" s="318"/>
      <c r="I138" s="318"/>
      <c r="J138" s="318"/>
      <c r="K138" s="318"/>
      <c r="L138" s="318"/>
      <c r="M138" s="318"/>
      <c r="N138" s="318"/>
      <c r="O138" s="318"/>
      <c r="P138" s="318"/>
      <c r="Q138" s="318"/>
      <c r="R138" s="318"/>
      <c r="S138" s="318"/>
      <c r="T138" s="318"/>
      <c r="U138" s="318"/>
      <c r="V138" s="318"/>
      <c r="W138" s="318"/>
      <c r="X138" s="318"/>
      <c r="Y138" s="318"/>
      <c r="Z138" s="318"/>
      <c r="AA138" s="319"/>
    </row>
    <row r="139" spans="4:27">
      <c r="D139" s="338"/>
      <c r="E139" s="339"/>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40"/>
    </row>
    <row r="140" spans="4:27">
      <c r="D140" s="332"/>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4"/>
    </row>
    <row r="141" spans="4:27">
      <c r="D141" s="341"/>
      <c r="E141" s="342"/>
      <c r="F141" s="342"/>
      <c r="G141" s="342"/>
      <c r="H141" s="342"/>
      <c r="I141" s="342"/>
      <c r="J141" s="342"/>
      <c r="K141" s="342"/>
      <c r="L141" s="342"/>
      <c r="M141" s="342"/>
      <c r="N141" s="342"/>
      <c r="O141" s="342"/>
      <c r="P141" s="342"/>
      <c r="Q141" s="342"/>
      <c r="R141" s="342"/>
      <c r="S141" s="342"/>
      <c r="T141" s="342"/>
      <c r="U141" s="342"/>
      <c r="V141" s="342"/>
      <c r="W141" s="342"/>
      <c r="X141" s="342"/>
      <c r="Y141" s="342"/>
      <c r="Z141" s="342"/>
      <c r="AA141" s="343"/>
    </row>
    <row r="142" spans="4:27">
      <c r="D142" s="30" t="s">
        <v>93</v>
      </c>
      <c r="E142" s="31" t="s">
        <v>93</v>
      </c>
      <c r="F142" s="31" t="s">
        <v>93</v>
      </c>
      <c r="G142" s="31" t="s">
        <v>93</v>
      </c>
      <c r="H142" s="31" t="s">
        <v>93</v>
      </c>
      <c r="I142" s="31" t="s">
        <v>93</v>
      </c>
      <c r="J142" s="31" t="s">
        <v>93</v>
      </c>
      <c r="K142" s="31" t="s">
        <v>93</v>
      </c>
      <c r="L142" s="31" t="s">
        <v>93</v>
      </c>
      <c r="M142" s="31" t="s">
        <v>93</v>
      </c>
      <c r="N142" s="31" t="s">
        <v>93</v>
      </c>
      <c r="O142" s="31" t="s">
        <v>93</v>
      </c>
      <c r="P142" s="31" t="s">
        <v>93</v>
      </c>
      <c r="Q142" s="31" t="s">
        <v>93</v>
      </c>
      <c r="R142" s="31" t="s">
        <v>93</v>
      </c>
      <c r="S142" s="31" t="s">
        <v>93</v>
      </c>
      <c r="T142" s="31" t="s">
        <v>93</v>
      </c>
      <c r="U142" s="31" t="s">
        <v>93</v>
      </c>
      <c r="V142" s="31" t="s">
        <v>93</v>
      </c>
      <c r="W142" s="31" t="s">
        <v>93</v>
      </c>
      <c r="X142" s="31" t="s">
        <v>93</v>
      </c>
      <c r="Y142" s="31" t="s">
        <v>93</v>
      </c>
      <c r="Z142" s="31" t="s">
        <v>93</v>
      </c>
      <c r="AA142" s="32" t="s">
        <v>93</v>
      </c>
    </row>
  </sheetData>
  <mergeCells count="169">
    <mergeCell ref="P10:S11"/>
    <mergeCell ref="T10:W11"/>
    <mergeCell ref="E4:I4"/>
    <mergeCell ref="D5:F6"/>
    <mergeCell ref="G5:O6"/>
    <mergeCell ref="P5:S6"/>
    <mergeCell ref="T5:AA6"/>
    <mergeCell ref="D7:F8"/>
    <mergeCell ref="G7:O8"/>
    <mergeCell ref="P7:S8"/>
    <mergeCell ref="T7:AA8"/>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Y14:Y15"/>
    <mergeCell ref="Z14:Z15"/>
    <mergeCell ref="AA14:AA15"/>
    <mergeCell ref="M14:M15"/>
    <mergeCell ref="N14:N15"/>
    <mergeCell ref="O14:O15"/>
    <mergeCell ref="P14:R15"/>
    <mergeCell ref="S14:T15"/>
    <mergeCell ref="U14:U15"/>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6:Y17"/>
    <mergeCell ref="Z16:Z17"/>
    <mergeCell ref="AA16:AA17"/>
    <mergeCell ref="M16:M17"/>
    <mergeCell ref="N16:N17"/>
    <mergeCell ref="O16:O17"/>
    <mergeCell ref="P16:R17"/>
    <mergeCell ref="S16:T17"/>
    <mergeCell ref="U16:U1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50:AA52"/>
    <mergeCell ref="D53:AA53"/>
    <mergeCell ref="D54:AA56"/>
    <mergeCell ref="D57:AA57"/>
    <mergeCell ref="D58:AA60"/>
    <mergeCell ref="D61:AA61"/>
    <mergeCell ref="D38:AA40"/>
    <mergeCell ref="D41:AA41"/>
    <mergeCell ref="D42:AA44"/>
    <mergeCell ref="D45:AA45"/>
    <mergeCell ref="D46:AA48"/>
    <mergeCell ref="D49:AA49"/>
    <mergeCell ref="D83:AA83"/>
    <mergeCell ref="D84:AA86"/>
    <mergeCell ref="D87:AA89"/>
    <mergeCell ref="D90:AA90"/>
    <mergeCell ref="D91:AA93"/>
    <mergeCell ref="D94:AA94"/>
    <mergeCell ref="D62:AA64"/>
    <mergeCell ref="D65:AA65"/>
    <mergeCell ref="D66:AA68"/>
    <mergeCell ref="D76:AA78"/>
    <mergeCell ref="D79:AA79"/>
    <mergeCell ref="D80:AA82"/>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131:AA133"/>
    <mergeCell ref="D134:AA134"/>
    <mergeCell ref="D135:AA137"/>
    <mergeCell ref="D138:AA138"/>
    <mergeCell ref="D139:AA141"/>
    <mergeCell ref="D119:AA121"/>
    <mergeCell ref="D122:AA122"/>
    <mergeCell ref="D123:AA125"/>
    <mergeCell ref="D126:AA126"/>
    <mergeCell ref="D127:AA129"/>
    <mergeCell ref="D130:AA130"/>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36"/>
  </sheetPr>
  <dimension ref="A1:AI142"/>
  <sheetViews>
    <sheetView showRuler="0" view="pageBreakPreview" topLeftCell="A58" zoomScaleNormal="100" zoomScaleSheetLayoutView="100" workbookViewId="0">
      <selection activeCell="D49" sqref="D49:AA49"/>
    </sheetView>
  </sheetViews>
  <sheetFormatPr defaultRowHeight="11.25"/>
  <cols>
    <col min="1" max="5" width="3.375" style="12" customWidth="1"/>
    <col min="6" max="6" width="3.25" style="12" customWidth="1"/>
    <col min="7" max="28" width="3.375" style="12" customWidth="1"/>
    <col min="29" max="33" width="3.625" style="12" customWidth="1"/>
    <col min="34" max="16384" width="9" style="12"/>
  </cols>
  <sheetData>
    <row r="1" spans="1:35" ht="14.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row>
    <row r="2" spans="1:35" ht="14.25"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5" ht="14.2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35" ht="14.25" customHeight="1">
      <c r="A4" s="11"/>
      <c r="B4" s="11"/>
      <c r="C4" s="11"/>
      <c r="D4" s="13"/>
      <c r="E4" s="146" t="s">
        <v>126</v>
      </c>
      <c r="F4" s="146"/>
      <c r="G4" s="146"/>
      <c r="H4" s="146"/>
      <c r="I4" s="146"/>
      <c r="J4" s="13"/>
      <c r="K4" s="13"/>
      <c r="L4" s="13"/>
      <c r="M4" s="13"/>
      <c r="N4" s="13"/>
      <c r="O4" s="13"/>
      <c r="P4" s="13"/>
      <c r="Q4" s="13"/>
      <c r="R4" s="13"/>
      <c r="S4" s="13"/>
      <c r="T4" s="13"/>
      <c r="U4" s="13"/>
      <c r="V4" s="13"/>
      <c r="W4" s="13"/>
      <c r="X4" s="13"/>
      <c r="Y4" s="13"/>
      <c r="Z4" s="13"/>
      <c r="AA4" s="13"/>
      <c r="AB4" s="11"/>
      <c r="AC4" s="11"/>
    </row>
    <row r="5" spans="1:35" ht="13.5" customHeight="1">
      <c r="A5" s="11"/>
      <c r="B5" s="11"/>
      <c r="C5" s="11"/>
      <c r="D5" s="147" t="s">
        <v>127</v>
      </c>
      <c r="E5" s="148"/>
      <c r="F5" s="148"/>
      <c r="G5" s="150" t="s">
        <v>421</v>
      </c>
      <c r="H5" s="151"/>
      <c r="I5" s="151"/>
      <c r="J5" s="151"/>
      <c r="K5" s="151"/>
      <c r="L5" s="151"/>
      <c r="M5" s="151"/>
      <c r="N5" s="151"/>
      <c r="O5" s="152"/>
      <c r="P5" s="156" t="s">
        <v>128</v>
      </c>
      <c r="Q5" s="148"/>
      <c r="R5" s="148"/>
      <c r="S5" s="148"/>
      <c r="T5" s="157"/>
      <c r="U5" s="158"/>
      <c r="V5" s="158"/>
      <c r="W5" s="158"/>
      <c r="X5" s="158"/>
      <c r="Y5" s="158"/>
      <c r="Z5" s="158"/>
      <c r="AA5" s="159"/>
      <c r="AB5" s="11"/>
      <c r="AC5" s="11"/>
    </row>
    <row r="6" spans="1:35" ht="13.5" customHeight="1">
      <c r="A6" s="11"/>
      <c r="B6" s="11"/>
      <c r="C6" s="11"/>
      <c r="D6" s="149"/>
      <c r="E6" s="145"/>
      <c r="F6" s="145"/>
      <c r="G6" s="153"/>
      <c r="H6" s="154"/>
      <c r="I6" s="154"/>
      <c r="J6" s="154"/>
      <c r="K6" s="154"/>
      <c r="L6" s="154"/>
      <c r="M6" s="154"/>
      <c r="N6" s="154"/>
      <c r="O6" s="155"/>
      <c r="P6" s="145"/>
      <c r="Q6" s="145"/>
      <c r="R6" s="145"/>
      <c r="S6" s="145"/>
      <c r="T6" s="160"/>
      <c r="U6" s="160"/>
      <c r="V6" s="160"/>
      <c r="W6" s="160"/>
      <c r="X6" s="160"/>
      <c r="Y6" s="160"/>
      <c r="Z6" s="160"/>
      <c r="AA6" s="161"/>
      <c r="AB6" s="11"/>
      <c r="AC6" s="11"/>
    </row>
    <row r="7" spans="1:35" ht="13.5" customHeight="1">
      <c r="A7" s="11"/>
      <c r="B7" s="11"/>
      <c r="C7" s="11"/>
      <c r="D7" s="149" t="s">
        <v>129</v>
      </c>
      <c r="E7" s="145"/>
      <c r="F7" s="145"/>
      <c r="G7" s="162" t="s">
        <v>393</v>
      </c>
      <c r="H7" s="163"/>
      <c r="I7" s="163"/>
      <c r="J7" s="163"/>
      <c r="K7" s="163"/>
      <c r="L7" s="163"/>
      <c r="M7" s="163"/>
      <c r="N7" s="163"/>
      <c r="O7" s="164"/>
      <c r="P7" s="165" t="s">
        <v>130</v>
      </c>
      <c r="Q7" s="165"/>
      <c r="R7" s="165"/>
      <c r="S7" s="165"/>
      <c r="T7" s="145" t="s">
        <v>131</v>
      </c>
      <c r="U7" s="166"/>
      <c r="V7" s="166"/>
      <c r="W7" s="166"/>
      <c r="X7" s="166"/>
      <c r="Y7" s="166"/>
      <c r="Z7" s="166"/>
      <c r="AA7" s="167"/>
      <c r="AB7" s="11"/>
      <c r="AC7" s="11"/>
    </row>
    <row r="8" spans="1:35" ht="13.5" customHeight="1">
      <c r="A8" s="11"/>
      <c r="B8" s="11"/>
      <c r="C8" s="11"/>
      <c r="D8" s="149"/>
      <c r="E8" s="145"/>
      <c r="F8" s="145"/>
      <c r="G8" s="153"/>
      <c r="H8" s="154"/>
      <c r="I8" s="154"/>
      <c r="J8" s="154"/>
      <c r="K8" s="154"/>
      <c r="L8" s="154"/>
      <c r="M8" s="154"/>
      <c r="N8" s="154"/>
      <c r="O8" s="155"/>
      <c r="P8" s="165"/>
      <c r="Q8" s="165"/>
      <c r="R8" s="165"/>
      <c r="S8" s="165"/>
      <c r="T8" s="166"/>
      <c r="U8" s="166"/>
      <c r="V8" s="166"/>
      <c r="W8" s="166"/>
      <c r="X8" s="166"/>
      <c r="Y8" s="166"/>
      <c r="Z8" s="166"/>
      <c r="AA8" s="167"/>
      <c r="AB8" s="11"/>
      <c r="AC8" s="11"/>
      <c r="AI8" s="12" t="s">
        <v>396</v>
      </c>
    </row>
    <row r="9" spans="1:35" ht="13.5" customHeight="1">
      <c r="A9" s="11"/>
      <c r="B9" s="11"/>
      <c r="C9" s="11"/>
      <c r="D9" s="149" t="s">
        <v>132</v>
      </c>
      <c r="E9" s="145"/>
      <c r="F9" s="145"/>
      <c r="G9" s="145"/>
      <c r="H9" s="180" t="s">
        <v>339</v>
      </c>
      <c r="I9" s="180"/>
      <c r="J9" s="180"/>
      <c r="K9" s="180"/>
      <c r="L9" s="180" t="s">
        <v>339</v>
      </c>
      <c r="M9" s="180"/>
      <c r="N9" s="180"/>
      <c r="O9" s="180"/>
      <c r="P9" s="180" t="s">
        <v>339</v>
      </c>
      <c r="Q9" s="180"/>
      <c r="R9" s="180"/>
      <c r="S9" s="180"/>
      <c r="T9" s="180" t="s">
        <v>339</v>
      </c>
      <c r="U9" s="180"/>
      <c r="V9" s="180"/>
      <c r="W9" s="180"/>
      <c r="X9" s="180" t="s">
        <v>339</v>
      </c>
      <c r="Y9" s="180"/>
      <c r="Z9" s="180"/>
      <c r="AA9" s="181"/>
      <c r="AB9" s="11"/>
      <c r="AC9" s="11"/>
    </row>
    <row r="10" spans="1:35" ht="13.5" customHeight="1">
      <c r="A10" s="11"/>
      <c r="B10" s="11"/>
      <c r="C10" s="11"/>
      <c r="D10" s="149"/>
      <c r="E10" s="145"/>
      <c r="F10" s="145"/>
      <c r="G10" s="145"/>
      <c r="H10" s="144" t="s">
        <v>340</v>
      </c>
      <c r="I10" s="144"/>
      <c r="J10" s="144"/>
      <c r="K10" s="144"/>
      <c r="L10" s="144" t="s">
        <v>315</v>
      </c>
      <c r="M10" s="144"/>
      <c r="N10" s="144"/>
      <c r="O10" s="144"/>
      <c r="P10" s="144" t="s">
        <v>316</v>
      </c>
      <c r="Q10" s="144"/>
      <c r="R10" s="144"/>
      <c r="S10" s="144"/>
      <c r="T10" s="144" t="s">
        <v>317</v>
      </c>
      <c r="U10" s="144"/>
      <c r="V10" s="144"/>
      <c r="W10" s="144"/>
      <c r="X10" s="144" t="s">
        <v>318</v>
      </c>
      <c r="Y10" s="144"/>
      <c r="Z10" s="144"/>
      <c r="AA10" s="172"/>
      <c r="AB10" s="11"/>
      <c r="AC10" s="11"/>
    </row>
    <row r="11" spans="1:35" ht="13.5" customHeight="1">
      <c r="A11" s="11"/>
      <c r="B11" s="11"/>
      <c r="C11" s="11"/>
      <c r="D11" s="149"/>
      <c r="E11" s="145"/>
      <c r="F11" s="145"/>
      <c r="G11" s="145"/>
      <c r="H11" s="145"/>
      <c r="I11" s="145"/>
      <c r="J11" s="145"/>
      <c r="K11" s="145"/>
      <c r="L11" s="145"/>
      <c r="M11" s="145"/>
      <c r="N11" s="145"/>
      <c r="O11" s="145"/>
      <c r="P11" s="145"/>
      <c r="Q11" s="145"/>
      <c r="R11" s="145"/>
      <c r="S11" s="145"/>
      <c r="T11" s="145"/>
      <c r="U11" s="145"/>
      <c r="V11" s="145"/>
      <c r="W11" s="145"/>
      <c r="X11" s="145"/>
      <c r="Y11" s="145"/>
      <c r="Z11" s="145"/>
      <c r="AA11" s="173"/>
      <c r="AB11" s="11"/>
      <c r="AC11" s="11"/>
    </row>
    <row r="12" spans="1:35" ht="13.5" customHeight="1">
      <c r="A12" s="11"/>
      <c r="B12" s="11"/>
      <c r="C12" s="11"/>
      <c r="D12" s="174" t="s">
        <v>319</v>
      </c>
      <c r="E12" s="163"/>
      <c r="F12" s="164"/>
      <c r="G12" s="176" t="s">
        <v>417</v>
      </c>
      <c r="H12" s="176"/>
      <c r="I12" s="176">
        <v>4</v>
      </c>
      <c r="J12" s="176" t="s">
        <v>320</v>
      </c>
      <c r="K12" s="176"/>
      <c r="L12" s="176" t="s">
        <v>321</v>
      </c>
      <c r="M12" s="176"/>
      <c r="N12" s="176" t="s">
        <v>322</v>
      </c>
      <c r="O12" s="178"/>
      <c r="P12" s="162" t="s">
        <v>323</v>
      </c>
      <c r="Q12" s="163"/>
      <c r="R12" s="164"/>
      <c r="S12" s="162" t="s">
        <v>413</v>
      </c>
      <c r="T12" s="163"/>
      <c r="U12" s="163"/>
      <c r="V12" s="168" t="s">
        <v>324</v>
      </c>
      <c r="W12" s="163"/>
      <c r="X12" s="163"/>
      <c r="Y12" s="163"/>
      <c r="Z12" s="168" t="s">
        <v>325</v>
      </c>
      <c r="AA12" s="170"/>
      <c r="AB12" s="11"/>
      <c r="AC12" s="11"/>
    </row>
    <row r="13" spans="1:35" ht="13.5" customHeight="1">
      <c r="A13" s="11"/>
      <c r="B13" s="11"/>
      <c r="C13" s="11"/>
      <c r="D13" s="175"/>
      <c r="E13" s="154"/>
      <c r="F13" s="155"/>
      <c r="G13" s="177"/>
      <c r="H13" s="177"/>
      <c r="I13" s="177"/>
      <c r="J13" s="177"/>
      <c r="K13" s="177"/>
      <c r="L13" s="177"/>
      <c r="M13" s="177"/>
      <c r="N13" s="177"/>
      <c r="O13" s="179"/>
      <c r="P13" s="153"/>
      <c r="Q13" s="154"/>
      <c r="R13" s="155"/>
      <c r="S13" s="153"/>
      <c r="T13" s="154"/>
      <c r="U13" s="154"/>
      <c r="V13" s="169"/>
      <c r="W13" s="154"/>
      <c r="X13" s="154"/>
      <c r="Y13" s="154"/>
      <c r="Z13" s="169"/>
      <c r="AA13" s="171"/>
      <c r="AB13" s="11"/>
      <c r="AC13" s="11"/>
    </row>
    <row r="14" spans="1:35" ht="13.5" customHeight="1">
      <c r="A14" s="11"/>
      <c r="B14" s="11"/>
      <c r="C14" s="11"/>
      <c r="D14" s="174" t="s">
        <v>326</v>
      </c>
      <c r="E14" s="163"/>
      <c r="F14" s="164"/>
      <c r="G14" s="176" t="s">
        <v>417</v>
      </c>
      <c r="H14" s="176"/>
      <c r="I14" s="176"/>
      <c r="J14" s="176" t="s">
        <v>320</v>
      </c>
      <c r="K14" s="176"/>
      <c r="L14" s="176" t="s">
        <v>321</v>
      </c>
      <c r="M14" s="176"/>
      <c r="N14" s="176" t="s">
        <v>322</v>
      </c>
      <c r="O14" s="176"/>
      <c r="P14" s="162" t="s">
        <v>327</v>
      </c>
      <c r="Q14" s="163"/>
      <c r="R14" s="164"/>
      <c r="S14" s="176" t="s">
        <v>417</v>
      </c>
      <c r="T14" s="176"/>
      <c r="U14" s="176"/>
      <c r="V14" s="176" t="s">
        <v>320</v>
      </c>
      <c r="W14" s="176"/>
      <c r="X14" s="176" t="s">
        <v>321</v>
      </c>
      <c r="Y14" s="176"/>
      <c r="Z14" s="176" t="s">
        <v>322</v>
      </c>
      <c r="AA14" s="170"/>
      <c r="AB14" s="11"/>
      <c r="AC14" s="11"/>
    </row>
    <row r="15" spans="1:35" ht="13.5" customHeight="1">
      <c r="A15" s="11"/>
      <c r="B15" s="11"/>
      <c r="C15" s="11"/>
      <c r="D15" s="175"/>
      <c r="E15" s="154"/>
      <c r="F15" s="155"/>
      <c r="G15" s="177"/>
      <c r="H15" s="177"/>
      <c r="I15" s="177"/>
      <c r="J15" s="177"/>
      <c r="K15" s="177"/>
      <c r="L15" s="177"/>
      <c r="M15" s="177"/>
      <c r="N15" s="177"/>
      <c r="O15" s="177"/>
      <c r="P15" s="153"/>
      <c r="Q15" s="154"/>
      <c r="R15" s="155"/>
      <c r="S15" s="177"/>
      <c r="T15" s="177"/>
      <c r="U15" s="177"/>
      <c r="V15" s="177"/>
      <c r="W15" s="177"/>
      <c r="X15" s="177"/>
      <c r="Y15" s="177"/>
      <c r="Z15" s="177"/>
      <c r="AA15" s="171"/>
      <c r="AB15" s="11"/>
      <c r="AC15" s="11"/>
    </row>
    <row r="16" spans="1:35" ht="13.5" customHeight="1">
      <c r="A16" s="11"/>
      <c r="B16" s="11"/>
      <c r="C16" s="11"/>
      <c r="D16" s="174" t="s">
        <v>328</v>
      </c>
      <c r="E16" s="163"/>
      <c r="F16" s="164"/>
      <c r="G16" s="176" t="s">
        <v>417</v>
      </c>
      <c r="H16" s="176"/>
      <c r="I16" s="176"/>
      <c r="J16" s="176" t="s">
        <v>320</v>
      </c>
      <c r="K16" s="176"/>
      <c r="L16" s="176" t="s">
        <v>321</v>
      </c>
      <c r="M16" s="176"/>
      <c r="N16" s="176" t="s">
        <v>322</v>
      </c>
      <c r="O16" s="176"/>
      <c r="P16" s="162"/>
      <c r="Q16" s="163"/>
      <c r="R16" s="164"/>
      <c r="S16" s="176" t="s">
        <v>417</v>
      </c>
      <c r="T16" s="176"/>
      <c r="U16" s="176"/>
      <c r="V16" s="176" t="s">
        <v>320</v>
      </c>
      <c r="W16" s="176"/>
      <c r="X16" s="176" t="s">
        <v>321</v>
      </c>
      <c r="Y16" s="176"/>
      <c r="Z16" s="176" t="s">
        <v>322</v>
      </c>
      <c r="AA16" s="170"/>
      <c r="AB16" s="11"/>
      <c r="AC16" s="11"/>
    </row>
    <row r="17" spans="1:29" ht="13.5" customHeight="1">
      <c r="A17" s="11"/>
      <c r="B17" s="11"/>
      <c r="C17" s="11"/>
      <c r="D17" s="175"/>
      <c r="E17" s="154"/>
      <c r="F17" s="155"/>
      <c r="G17" s="177"/>
      <c r="H17" s="177"/>
      <c r="I17" s="177"/>
      <c r="J17" s="177"/>
      <c r="K17" s="177"/>
      <c r="L17" s="177"/>
      <c r="M17" s="177"/>
      <c r="N17" s="177"/>
      <c r="O17" s="177"/>
      <c r="P17" s="153"/>
      <c r="Q17" s="154"/>
      <c r="R17" s="155"/>
      <c r="S17" s="177"/>
      <c r="T17" s="177"/>
      <c r="U17" s="177"/>
      <c r="V17" s="177"/>
      <c r="W17" s="177"/>
      <c r="X17" s="177"/>
      <c r="Y17" s="177"/>
      <c r="Z17" s="177"/>
      <c r="AA17" s="171"/>
      <c r="AB17" s="11"/>
      <c r="AC17" s="11"/>
    </row>
    <row r="18" spans="1:29" ht="21.75" customHeight="1">
      <c r="A18" s="11"/>
      <c r="B18" s="11"/>
      <c r="C18" s="11"/>
      <c r="D18" s="191" t="s">
        <v>223</v>
      </c>
      <c r="E18" s="192"/>
      <c r="F18" s="192"/>
      <c r="G18" s="192" t="s">
        <v>329</v>
      </c>
      <c r="H18" s="192"/>
      <c r="I18" s="192"/>
      <c r="J18" s="192" t="s">
        <v>330</v>
      </c>
      <c r="K18" s="192"/>
      <c r="L18" s="193"/>
      <c r="M18" s="192" t="s">
        <v>414</v>
      </c>
      <c r="N18" s="192"/>
      <c r="O18" s="193"/>
      <c r="P18" s="194" t="s">
        <v>331</v>
      </c>
      <c r="Q18" s="195"/>
      <c r="R18" s="195"/>
      <c r="S18" s="198"/>
      <c r="T18" s="182" t="s">
        <v>332</v>
      </c>
      <c r="U18" s="182"/>
      <c r="V18" s="176" t="s">
        <v>333</v>
      </c>
      <c r="W18" s="182" t="s">
        <v>334</v>
      </c>
      <c r="X18" s="182"/>
      <c r="Y18" s="182"/>
      <c r="Z18" s="176" t="s">
        <v>335</v>
      </c>
      <c r="AA18" s="185"/>
      <c r="AB18" s="11"/>
      <c r="AC18" s="11"/>
    </row>
    <row r="19" spans="1:29" ht="10.5" customHeight="1">
      <c r="A19" s="11"/>
      <c r="B19" s="11"/>
      <c r="C19" s="11"/>
      <c r="D19" s="187"/>
      <c r="E19" s="188"/>
      <c r="F19" s="188"/>
      <c r="G19" s="188"/>
      <c r="H19" s="188"/>
      <c r="I19" s="188"/>
      <c r="J19" s="188"/>
      <c r="K19" s="188"/>
      <c r="L19" s="188"/>
      <c r="M19" s="188"/>
      <c r="N19" s="188"/>
      <c r="O19" s="188"/>
      <c r="P19" s="196"/>
      <c r="Q19" s="197"/>
      <c r="R19" s="197"/>
      <c r="S19" s="199"/>
      <c r="T19" s="183"/>
      <c r="U19" s="183"/>
      <c r="V19" s="184"/>
      <c r="W19" s="183"/>
      <c r="X19" s="183"/>
      <c r="Y19" s="183"/>
      <c r="Z19" s="184"/>
      <c r="AA19" s="186"/>
      <c r="AB19" s="11"/>
      <c r="AC19" s="11"/>
    </row>
    <row r="20" spans="1:29" ht="14.25" customHeight="1">
      <c r="A20" s="11"/>
      <c r="B20" s="11"/>
      <c r="C20" s="11"/>
      <c r="D20" s="187"/>
      <c r="E20" s="188"/>
      <c r="F20" s="188"/>
      <c r="G20" s="188"/>
      <c r="H20" s="188"/>
      <c r="I20" s="188"/>
      <c r="J20" s="188"/>
      <c r="K20" s="188"/>
      <c r="L20" s="188"/>
      <c r="M20" s="188"/>
      <c r="N20" s="188"/>
      <c r="O20" s="188"/>
      <c r="P20" s="189"/>
      <c r="Q20" s="200" t="s">
        <v>341</v>
      </c>
      <c r="R20" s="200"/>
      <c r="S20" s="200"/>
      <c r="T20" s="201"/>
      <c r="U20" s="201"/>
      <c r="V20" s="201"/>
      <c r="W20" s="201"/>
      <c r="X20" s="201"/>
      <c r="Y20" s="201"/>
      <c r="Z20" s="201"/>
      <c r="AA20" s="202"/>
      <c r="AB20" s="11"/>
      <c r="AC20" s="11"/>
    </row>
    <row r="21" spans="1:29" ht="14.25" customHeight="1">
      <c r="A21" s="11"/>
      <c r="B21" s="11"/>
      <c r="C21" s="11"/>
      <c r="D21" s="187"/>
      <c r="E21" s="188"/>
      <c r="F21" s="188"/>
      <c r="G21" s="188"/>
      <c r="H21" s="188"/>
      <c r="I21" s="188"/>
      <c r="J21" s="188"/>
      <c r="K21" s="188"/>
      <c r="L21" s="188"/>
      <c r="M21" s="188"/>
      <c r="N21" s="188"/>
      <c r="O21" s="188"/>
      <c r="P21" s="189"/>
      <c r="Q21" s="201"/>
      <c r="R21" s="201"/>
      <c r="S21" s="205"/>
      <c r="T21" s="205"/>
      <c r="U21" s="205"/>
      <c r="V21" s="205"/>
      <c r="W21" s="205"/>
      <c r="X21" s="205"/>
      <c r="Y21" s="201"/>
      <c r="Z21" s="201"/>
      <c r="AA21" s="202"/>
      <c r="AB21" s="11"/>
      <c r="AC21" s="11"/>
    </row>
    <row r="22" spans="1:29" ht="14.25" customHeight="1">
      <c r="A22" s="11"/>
      <c r="B22" s="11"/>
      <c r="C22" s="11"/>
      <c r="D22" s="187"/>
      <c r="E22" s="188"/>
      <c r="F22" s="188"/>
      <c r="G22" s="188"/>
      <c r="H22" s="188"/>
      <c r="I22" s="188"/>
      <c r="J22" s="188"/>
      <c r="K22" s="188"/>
      <c r="L22" s="188"/>
      <c r="M22" s="188"/>
      <c r="N22" s="188"/>
      <c r="O22" s="188"/>
      <c r="P22" s="190"/>
      <c r="Q22" s="203"/>
      <c r="R22" s="203"/>
      <c r="S22" s="206"/>
      <c r="T22" s="206"/>
      <c r="U22" s="206"/>
      <c r="V22" s="206"/>
      <c r="W22" s="206"/>
      <c r="X22" s="206"/>
      <c r="Y22" s="203"/>
      <c r="Z22" s="203"/>
      <c r="AA22" s="204"/>
      <c r="AB22" s="11"/>
      <c r="AC22" s="11"/>
    </row>
    <row r="23" spans="1:29" ht="24" customHeight="1">
      <c r="A23" s="11"/>
      <c r="B23" s="11"/>
      <c r="C23" s="11"/>
      <c r="D23" s="207" t="s">
        <v>297</v>
      </c>
      <c r="E23" s="208"/>
      <c r="F23" s="209"/>
      <c r="G23" s="210" t="s">
        <v>342</v>
      </c>
      <c r="H23" s="208"/>
      <c r="I23" s="209"/>
      <c r="J23" s="210" t="s">
        <v>415</v>
      </c>
      <c r="K23" s="208"/>
      <c r="L23" s="209"/>
      <c r="M23" s="210" t="s">
        <v>416</v>
      </c>
      <c r="N23" s="208"/>
      <c r="O23" s="209"/>
      <c r="P23" s="194" t="s">
        <v>133</v>
      </c>
      <c r="Q23" s="211"/>
      <c r="R23" s="211"/>
      <c r="S23" s="211"/>
      <c r="T23" s="211"/>
      <c r="U23" s="211"/>
      <c r="V23" s="198"/>
      <c r="W23" s="198"/>
      <c r="X23" s="198"/>
      <c r="Y23" s="198"/>
      <c r="Z23" s="198"/>
      <c r="AA23" s="185"/>
      <c r="AB23" s="11"/>
      <c r="AC23" s="11"/>
    </row>
    <row r="24" spans="1:29" ht="8.25" customHeight="1">
      <c r="A24" s="11"/>
      <c r="B24" s="11"/>
      <c r="C24" s="11"/>
      <c r="D24" s="216"/>
      <c r="E24" s="217"/>
      <c r="F24" s="217"/>
      <c r="G24" s="217"/>
      <c r="H24" s="217"/>
      <c r="I24" s="217"/>
      <c r="J24" s="217"/>
      <c r="K24" s="217"/>
      <c r="L24" s="217"/>
      <c r="M24" s="217"/>
      <c r="N24" s="217"/>
      <c r="O24" s="217"/>
      <c r="P24" s="212"/>
      <c r="Q24" s="213"/>
      <c r="R24" s="213"/>
      <c r="S24" s="213"/>
      <c r="T24" s="213"/>
      <c r="U24" s="213"/>
      <c r="V24" s="214"/>
      <c r="W24" s="214"/>
      <c r="X24" s="214"/>
      <c r="Y24" s="214"/>
      <c r="Z24" s="214"/>
      <c r="AA24" s="215"/>
      <c r="AB24" s="11"/>
      <c r="AC24" s="11"/>
    </row>
    <row r="25" spans="1:29" ht="13.5" customHeight="1">
      <c r="A25" s="11"/>
      <c r="B25" s="11"/>
      <c r="C25" s="11"/>
      <c r="D25" s="216"/>
      <c r="E25" s="217"/>
      <c r="F25" s="217"/>
      <c r="G25" s="217"/>
      <c r="H25" s="217"/>
      <c r="I25" s="217"/>
      <c r="J25" s="217"/>
      <c r="K25" s="217"/>
      <c r="L25" s="217"/>
      <c r="M25" s="217"/>
      <c r="N25" s="217"/>
      <c r="O25" s="189"/>
      <c r="P25" s="220" t="s">
        <v>392</v>
      </c>
      <c r="Q25" s="221"/>
      <c r="R25" s="221"/>
      <c r="S25" s="221"/>
      <c r="T25" s="222" t="s">
        <v>134</v>
      </c>
      <c r="U25" s="223"/>
      <c r="V25" s="223"/>
      <c r="W25" s="223"/>
      <c r="X25" s="223"/>
      <c r="Y25" s="223"/>
      <c r="Z25" s="223"/>
      <c r="AA25" s="224"/>
      <c r="AB25" s="22"/>
      <c r="AC25" s="11"/>
    </row>
    <row r="26" spans="1:29" ht="15" customHeight="1">
      <c r="A26" s="11"/>
      <c r="B26" s="11"/>
      <c r="C26" s="11"/>
      <c r="D26" s="216"/>
      <c r="E26" s="217"/>
      <c r="F26" s="217"/>
      <c r="G26" s="217"/>
      <c r="H26" s="217"/>
      <c r="I26" s="217"/>
      <c r="J26" s="217"/>
      <c r="K26" s="217"/>
      <c r="L26" s="217"/>
      <c r="M26" s="217"/>
      <c r="N26" s="217"/>
      <c r="O26" s="189"/>
      <c r="P26" s="189"/>
      <c r="Q26" s="201"/>
      <c r="R26" s="201"/>
      <c r="S26" s="225"/>
      <c r="T26" s="189"/>
      <c r="U26" s="201"/>
      <c r="V26" s="201"/>
      <c r="W26" s="201"/>
      <c r="X26" s="201"/>
      <c r="Y26" s="201"/>
      <c r="Z26" s="201"/>
      <c r="AA26" s="202"/>
      <c r="AB26" s="22"/>
      <c r="AC26" s="11"/>
    </row>
    <row r="27" spans="1:29" ht="17.25" customHeight="1">
      <c r="A27" s="11"/>
      <c r="B27" s="11"/>
      <c r="C27" s="11"/>
      <c r="D27" s="218"/>
      <c r="E27" s="219"/>
      <c r="F27" s="219"/>
      <c r="G27" s="219"/>
      <c r="H27" s="219"/>
      <c r="I27" s="219"/>
      <c r="J27" s="219"/>
      <c r="K27" s="219"/>
      <c r="L27" s="219"/>
      <c r="M27" s="219"/>
      <c r="N27" s="219"/>
      <c r="O27" s="190"/>
      <c r="P27" s="190"/>
      <c r="Q27" s="203"/>
      <c r="R27" s="203"/>
      <c r="S27" s="226"/>
      <c r="T27" s="190"/>
      <c r="U27" s="203"/>
      <c r="V27" s="203"/>
      <c r="W27" s="203"/>
      <c r="X27" s="203"/>
      <c r="Y27" s="203"/>
      <c r="Z27" s="203"/>
      <c r="AA27" s="204"/>
      <c r="AB27" s="22"/>
      <c r="AC27" s="11"/>
    </row>
    <row r="28" spans="1:29" ht="14.25" customHeight="1">
      <c r="A28" s="11"/>
      <c r="B28" s="11"/>
      <c r="C28" s="11"/>
      <c r="D28" s="241"/>
      <c r="E28" s="180"/>
      <c r="F28" s="242"/>
      <c r="G28" s="180"/>
      <c r="H28" s="180"/>
      <c r="I28" s="180"/>
      <c r="J28" s="180"/>
      <c r="K28" s="180"/>
      <c r="L28" s="180"/>
      <c r="M28" s="243"/>
      <c r="N28" s="180"/>
      <c r="O28" s="180"/>
      <c r="P28" s="244" t="s">
        <v>135</v>
      </c>
      <c r="Q28" s="223"/>
      <c r="R28" s="223"/>
      <c r="S28" s="223"/>
      <c r="T28" s="223"/>
      <c r="U28" s="223"/>
      <c r="V28" s="223"/>
      <c r="W28" s="223"/>
      <c r="X28" s="223"/>
      <c r="Y28" s="223"/>
      <c r="Z28" s="223"/>
      <c r="AA28" s="224"/>
      <c r="AB28" s="11"/>
      <c r="AC28" s="11"/>
    </row>
    <row r="29" spans="1:29" ht="16.5" customHeight="1">
      <c r="A29" s="11"/>
      <c r="B29" s="11"/>
      <c r="C29" s="11"/>
      <c r="D29" s="216"/>
      <c r="E29" s="217"/>
      <c r="F29" s="217"/>
      <c r="G29" s="217"/>
      <c r="H29" s="217"/>
      <c r="I29" s="217"/>
      <c r="J29" s="217"/>
      <c r="K29" s="217"/>
      <c r="L29" s="217"/>
      <c r="M29" s="217"/>
      <c r="N29" s="217"/>
      <c r="O29" s="217"/>
      <c r="P29" s="19" t="s">
        <v>408</v>
      </c>
      <c r="Q29" s="223" t="s">
        <v>137</v>
      </c>
      <c r="R29" s="223"/>
      <c r="S29" s="223"/>
      <c r="T29" s="20"/>
      <c r="U29" s="20"/>
      <c r="V29" s="20"/>
      <c r="W29" s="20"/>
      <c r="X29" s="20"/>
      <c r="Y29" s="20"/>
      <c r="Z29" s="20"/>
      <c r="AA29" s="21"/>
      <c r="AB29" s="11"/>
      <c r="AC29" s="11"/>
    </row>
    <row r="30" spans="1:29" ht="16.5" customHeight="1">
      <c r="A30" s="11"/>
      <c r="B30" s="11"/>
      <c r="C30" s="11"/>
      <c r="D30" s="216"/>
      <c r="E30" s="217"/>
      <c r="F30" s="217"/>
      <c r="G30" s="217"/>
      <c r="H30" s="217"/>
      <c r="I30" s="217"/>
      <c r="J30" s="217"/>
      <c r="K30" s="217"/>
      <c r="L30" s="217"/>
      <c r="M30" s="217"/>
      <c r="N30" s="217"/>
      <c r="O30" s="189"/>
      <c r="P30" s="14" t="s">
        <v>136</v>
      </c>
      <c r="Q30" s="201" t="s">
        <v>138</v>
      </c>
      <c r="R30" s="201"/>
      <c r="S30" s="201"/>
      <c r="T30" s="227" t="s">
        <v>139</v>
      </c>
      <c r="U30" s="227"/>
      <c r="V30" s="227"/>
      <c r="W30" s="227"/>
      <c r="X30" s="227"/>
      <c r="Y30" s="227"/>
      <c r="Z30" s="227"/>
      <c r="AA30" s="228"/>
      <c r="AB30" s="11"/>
      <c r="AC30" s="11"/>
    </row>
    <row r="31" spans="1:29" ht="16.5" customHeight="1">
      <c r="A31" s="11"/>
      <c r="B31" s="11"/>
      <c r="C31" s="11"/>
      <c r="D31" s="216"/>
      <c r="E31" s="217"/>
      <c r="F31" s="217"/>
      <c r="G31" s="217"/>
      <c r="H31" s="217"/>
      <c r="I31" s="217"/>
      <c r="J31" s="217"/>
      <c r="K31" s="217"/>
      <c r="L31" s="217"/>
      <c r="M31" s="217"/>
      <c r="N31" s="217"/>
      <c r="O31" s="189"/>
      <c r="P31" s="14" t="s">
        <v>136</v>
      </c>
      <c r="Q31" s="201" t="s">
        <v>140</v>
      </c>
      <c r="R31" s="201"/>
      <c r="S31" s="201"/>
      <c r="T31" s="227"/>
      <c r="U31" s="227"/>
      <c r="V31" s="227"/>
      <c r="W31" s="227"/>
      <c r="X31" s="227"/>
      <c r="Y31" s="227"/>
      <c r="Z31" s="227"/>
      <c r="AA31" s="228"/>
      <c r="AB31" s="11"/>
      <c r="AC31" s="11"/>
    </row>
    <row r="32" spans="1:29" ht="16.5" customHeight="1">
      <c r="A32" s="11"/>
      <c r="B32" s="11"/>
      <c r="C32" s="11"/>
      <c r="D32" s="218"/>
      <c r="E32" s="219"/>
      <c r="F32" s="219"/>
      <c r="G32" s="219"/>
      <c r="H32" s="219"/>
      <c r="I32" s="219"/>
      <c r="J32" s="219"/>
      <c r="K32" s="219"/>
      <c r="L32" s="219"/>
      <c r="M32" s="219"/>
      <c r="N32" s="219"/>
      <c r="O32" s="190"/>
      <c r="P32" s="15" t="s">
        <v>136</v>
      </c>
      <c r="Q32" s="203" t="s">
        <v>395</v>
      </c>
      <c r="R32" s="203"/>
      <c r="S32" s="203"/>
      <c r="T32" s="24" t="s">
        <v>336</v>
      </c>
      <c r="U32" s="23"/>
      <c r="V32" s="23"/>
      <c r="W32" s="15"/>
      <c r="X32" s="16"/>
      <c r="Y32" s="16"/>
      <c r="Z32" s="16"/>
      <c r="AA32" s="17"/>
      <c r="AB32" s="11"/>
      <c r="AC32" s="11"/>
    </row>
    <row r="33" spans="1:29" ht="10.5" customHeight="1">
      <c r="A33" s="11"/>
      <c r="B33" s="11"/>
      <c r="C33" s="11"/>
      <c r="D33" s="25" t="s">
        <v>339</v>
      </c>
      <c r="E33" s="18" t="s">
        <v>339</v>
      </c>
      <c r="F33" s="18" t="s">
        <v>339</v>
      </c>
      <c r="G33" s="18" t="s">
        <v>339</v>
      </c>
      <c r="H33" s="18" t="s">
        <v>339</v>
      </c>
      <c r="I33" s="18" t="s">
        <v>339</v>
      </c>
      <c r="J33" s="18" t="s">
        <v>339</v>
      </c>
      <c r="K33" s="18" t="s">
        <v>339</v>
      </c>
      <c r="L33" s="18" t="s">
        <v>339</v>
      </c>
      <c r="M33" s="18" t="s">
        <v>339</v>
      </c>
      <c r="N33" s="18" t="s">
        <v>339</v>
      </c>
      <c r="O33" s="18" t="s">
        <v>339</v>
      </c>
      <c r="P33" s="26" t="s">
        <v>339</v>
      </c>
      <c r="Q33" s="26" t="s">
        <v>339</v>
      </c>
      <c r="R33" s="26" t="s">
        <v>339</v>
      </c>
      <c r="S33" s="26" t="s">
        <v>339</v>
      </c>
      <c r="T33" s="26" t="s">
        <v>339</v>
      </c>
      <c r="U33" s="26" t="s">
        <v>339</v>
      </c>
      <c r="V33" s="26" t="s">
        <v>339</v>
      </c>
      <c r="W33" s="26" t="s">
        <v>339</v>
      </c>
      <c r="X33" s="26" t="s">
        <v>339</v>
      </c>
      <c r="Y33" s="26" t="s">
        <v>339</v>
      </c>
      <c r="Z33" s="26" t="s">
        <v>339</v>
      </c>
      <c r="AA33" s="27"/>
      <c r="AB33" s="11"/>
      <c r="AC33" s="11"/>
    </row>
    <row r="34" spans="1:29" ht="10.5" customHeight="1">
      <c r="A34" s="11"/>
      <c r="B34" s="11"/>
      <c r="C34" s="11"/>
      <c r="D34" s="229" t="s">
        <v>155</v>
      </c>
      <c r="E34" s="230"/>
      <c r="F34" s="230"/>
      <c r="G34" s="230"/>
      <c r="H34" s="230"/>
      <c r="I34" s="230"/>
      <c r="J34" s="230"/>
      <c r="K34" s="230"/>
      <c r="L34" s="230"/>
      <c r="M34" s="230"/>
      <c r="N34" s="230"/>
      <c r="O34" s="230"/>
      <c r="P34" s="230"/>
      <c r="Q34" s="230"/>
      <c r="R34" s="230"/>
      <c r="S34" s="230"/>
      <c r="T34" s="230"/>
      <c r="U34" s="230"/>
      <c r="V34" s="230"/>
      <c r="W34" s="230"/>
      <c r="X34" s="230"/>
      <c r="Y34" s="230"/>
      <c r="Z34" s="230"/>
      <c r="AA34" s="231"/>
      <c r="AB34" s="11"/>
      <c r="AC34" s="11"/>
    </row>
    <row r="35" spans="1:29" ht="10.5" customHeight="1">
      <c r="A35" s="11"/>
      <c r="B35" s="11"/>
      <c r="C35" s="11"/>
      <c r="D35" s="232"/>
      <c r="E35" s="233"/>
      <c r="F35" s="233"/>
      <c r="G35" s="233"/>
      <c r="H35" s="233"/>
      <c r="I35" s="233"/>
      <c r="J35" s="233"/>
      <c r="K35" s="233"/>
      <c r="L35" s="233"/>
      <c r="M35" s="233"/>
      <c r="N35" s="233"/>
      <c r="O35" s="233"/>
      <c r="P35" s="233"/>
      <c r="Q35" s="233"/>
      <c r="R35" s="233"/>
      <c r="S35" s="233"/>
      <c r="T35" s="233"/>
      <c r="U35" s="233"/>
      <c r="V35" s="233"/>
      <c r="W35" s="233"/>
      <c r="X35" s="233"/>
      <c r="Y35" s="233"/>
      <c r="Z35" s="233"/>
      <c r="AA35" s="234"/>
      <c r="AB35" s="11"/>
      <c r="AC35" s="11"/>
    </row>
    <row r="36" spans="1:29" ht="10.5" customHeight="1">
      <c r="A36" s="11"/>
      <c r="B36" s="11"/>
      <c r="C36" s="11"/>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7"/>
      <c r="AB36" s="11"/>
      <c r="AC36" s="11"/>
    </row>
    <row r="37" spans="1:29" ht="10.5" customHeight="1">
      <c r="A37" s="11"/>
      <c r="B37" s="11"/>
      <c r="C37" s="11"/>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40"/>
      <c r="AB37" s="11"/>
      <c r="AC37" s="11"/>
    </row>
    <row r="38" spans="1:29" ht="10.5" customHeight="1">
      <c r="A38" s="11"/>
      <c r="B38" s="11"/>
      <c r="C38" s="11"/>
      <c r="D38" s="269" t="s">
        <v>394</v>
      </c>
      <c r="E38" s="270"/>
      <c r="F38" s="270"/>
      <c r="G38" s="270"/>
      <c r="H38" s="270"/>
      <c r="I38" s="270"/>
      <c r="J38" s="270"/>
      <c r="K38" s="270"/>
      <c r="L38" s="270"/>
      <c r="M38" s="270"/>
      <c r="N38" s="270"/>
      <c r="O38" s="270"/>
      <c r="P38" s="270"/>
      <c r="Q38" s="270"/>
      <c r="R38" s="270"/>
      <c r="S38" s="270"/>
      <c r="T38" s="270"/>
      <c r="U38" s="270"/>
      <c r="V38" s="270"/>
      <c r="W38" s="270"/>
      <c r="X38" s="270"/>
      <c r="Y38" s="270"/>
      <c r="Z38" s="270"/>
      <c r="AA38" s="271"/>
      <c r="AB38" s="11"/>
      <c r="AC38" s="11"/>
    </row>
    <row r="39" spans="1:29" ht="10.5" customHeight="1">
      <c r="A39" s="11"/>
      <c r="B39" s="11"/>
      <c r="C39" s="11"/>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4"/>
      <c r="AB39" s="11"/>
      <c r="AC39" s="11"/>
    </row>
    <row r="40" spans="1:29" ht="10.5" customHeight="1">
      <c r="A40" s="11"/>
      <c r="B40" s="11"/>
      <c r="C40" s="11"/>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7"/>
      <c r="AB40" s="11"/>
      <c r="AC40" s="11"/>
    </row>
    <row r="41" spans="1:29" ht="10.5" customHeight="1">
      <c r="A41" s="11"/>
      <c r="B41" s="11"/>
      <c r="C41" s="11"/>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8"/>
      <c r="AB41" s="11"/>
      <c r="AC41" s="11"/>
    </row>
    <row r="42" spans="1:29" ht="10.5" customHeight="1">
      <c r="A42" s="11"/>
      <c r="B42" s="11"/>
      <c r="C42" s="11"/>
      <c r="D42" s="278" t="s">
        <v>420</v>
      </c>
      <c r="E42" s="279"/>
      <c r="F42" s="279"/>
      <c r="G42" s="279"/>
      <c r="H42" s="279"/>
      <c r="I42" s="279"/>
      <c r="J42" s="279"/>
      <c r="K42" s="279"/>
      <c r="L42" s="279"/>
      <c r="M42" s="279"/>
      <c r="N42" s="279"/>
      <c r="O42" s="279"/>
      <c r="P42" s="279"/>
      <c r="Q42" s="279"/>
      <c r="R42" s="279"/>
      <c r="S42" s="279"/>
      <c r="T42" s="279"/>
      <c r="U42" s="279"/>
      <c r="V42" s="279"/>
      <c r="W42" s="279"/>
      <c r="X42" s="279"/>
      <c r="Y42" s="279"/>
      <c r="Z42" s="279"/>
      <c r="AA42" s="280"/>
      <c r="AB42" s="11"/>
      <c r="AC42" s="11"/>
    </row>
    <row r="43" spans="1:29" ht="10.5" customHeight="1">
      <c r="A43" s="11"/>
      <c r="B43" s="11"/>
      <c r="C43" s="11"/>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3"/>
      <c r="AB43" s="11"/>
      <c r="AC43" s="11"/>
    </row>
    <row r="44" spans="1:29" ht="10.5" customHeight="1">
      <c r="A44" s="11"/>
      <c r="B44" s="11"/>
      <c r="C44" s="11"/>
      <c r="D44" s="284"/>
      <c r="E44" s="285"/>
      <c r="F44" s="285"/>
      <c r="G44" s="285"/>
      <c r="H44" s="285"/>
      <c r="I44" s="285"/>
      <c r="J44" s="285"/>
      <c r="K44" s="285"/>
      <c r="L44" s="285"/>
      <c r="M44" s="285"/>
      <c r="N44" s="285"/>
      <c r="O44" s="285"/>
      <c r="P44" s="285"/>
      <c r="Q44" s="285"/>
      <c r="R44" s="285"/>
      <c r="S44" s="285"/>
      <c r="T44" s="285"/>
      <c r="U44" s="285"/>
      <c r="V44" s="285"/>
      <c r="W44" s="285"/>
      <c r="X44" s="285"/>
      <c r="Y44" s="285"/>
      <c r="Z44" s="285"/>
      <c r="AA44" s="286"/>
      <c r="AB44" s="11"/>
      <c r="AC44" s="11"/>
    </row>
    <row r="45" spans="1:29" ht="10.5" customHeight="1">
      <c r="A45" s="11"/>
      <c r="B45" s="11"/>
      <c r="C45" s="11"/>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8"/>
      <c r="AB45" s="11"/>
      <c r="AC45" s="11"/>
    </row>
    <row r="46" spans="1:29" ht="10.5" customHeight="1">
      <c r="A46" s="11"/>
      <c r="B46" s="11"/>
      <c r="C46" s="11"/>
      <c r="D46" s="287" t="s">
        <v>141</v>
      </c>
      <c r="E46" s="288"/>
      <c r="F46" s="288"/>
      <c r="G46" s="288"/>
      <c r="H46" s="288"/>
      <c r="I46" s="288"/>
      <c r="J46" s="288"/>
      <c r="K46" s="288"/>
      <c r="L46" s="288"/>
      <c r="M46" s="288"/>
      <c r="N46" s="288"/>
      <c r="O46" s="288"/>
      <c r="P46" s="288"/>
      <c r="Q46" s="288"/>
      <c r="R46" s="288"/>
      <c r="S46" s="288"/>
      <c r="T46" s="288"/>
      <c r="U46" s="288"/>
      <c r="V46" s="288"/>
      <c r="W46" s="288"/>
      <c r="X46" s="288"/>
      <c r="Y46" s="288"/>
      <c r="Z46" s="288"/>
      <c r="AA46" s="289"/>
      <c r="AB46" s="11"/>
      <c r="AC46" s="11"/>
    </row>
    <row r="47" spans="1:29" ht="10.5" customHeight="1">
      <c r="A47" s="11"/>
      <c r="B47" s="11"/>
      <c r="C47" s="11"/>
      <c r="D47" s="290"/>
      <c r="E47" s="291"/>
      <c r="F47" s="291"/>
      <c r="G47" s="291"/>
      <c r="H47" s="291"/>
      <c r="I47" s="291"/>
      <c r="J47" s="291"/>
      <c r="K47" s="291"/>
      <c r="L47" s="291"/>
      <c r="M47" s="291"/>
      <c r="N47" s="291"/>
      <c r="O47" s="291"/>
      <c r="P47" s="291"/>
      <c r="Q47" s="291"/>
      <c r="R47" s="291"/>
      <c r="S47" s="291"/>
      <c r="T47" s="291"/>
      <c r="U47" s="291"/>
      <c r="V47" s="291"/>
      <c r="W47" s="291"/>
      <c r="X47" s="291"/>
      <c r="Y47" s="291"/>
      <c r="Z47" s="291"/>
      <c r="AA47" s="292"/>
      <c r="AB47" s="11"/>
      <c r="AC47" s="11"/>
    </row>
    <row r="48" spans="1:29" ht="10.5" customHeight="1">
      <c r="A48" s="11"/>
      <c r="B48" s="11"/>
      <c r="C48" s="11"/>
      <c r="D48" s="293"/>
      <c r="E48" s="294"/>
      <c r="F48" s="294"/>
      <c r="G48" s="294"/>
      <c r="H48" s="294"/>
      <c r="I48" s="294"/>
      <c r="J48" s="294"/>
      <c r="K48" s="294"/>
      <c r="L48" s="294"/>
      <c r="M48" s="294"/>
      <c r="N48" s="294"/>
      <c r="O48" s="294"/>
      <c r="P48" s="294"/>
      <c r="Q48" s="294"/>
      <c r="R48" s="294"/>
      <c r="S48" s="294"/>
      <c r="T48" s="294"/>
      <c r="U48" s="294"/>
      <c r="V48" s="294"/>
      <c r="W48" s="294"/>
      <c r="X48" s="294"/>
      <c r="Y48" s="294"/>
      <c r="Z48" s="294"/>
      <c r="AA48" s="295"/>
      <c r="AB48" s="11"/>
      <c r="AC48" s="11"/>
    </row>
    <row r="49" spans="1:29" ht="10.5" customHeight="1">
      <c r="A49" s="11"/>
      <c r="B49" s="11"/>
      <c r="C49" s="11"/>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6"/>
      <c r="AB49" s="11"/>
      <c r="AC49" s="11"/>
    </row>
    <row r="50" spans="1:29" ht="10.5" customHeight="1">
      <c r="A50" s="11"/>
      <c r="B50" s="11"/>
      <c r="C50" s="11"/>
      <c r="D50" s="245" t="s">
        <v>1862</v>
      </c>
      <c r="E50" s="246"/>
      <c r="F50" s="246"/>
      <c r="G50" s="246"/>
      <c r="H50" s="246"/>
      <c r="I50" s="246"/>
      <c r="J50" s="246"/>
      <c r="K50" s="246"/>
      <c r="L50" s="246"/>
      <c r="M50" s="246"/>
      <c r="N50" s="246"/>
      <c r="O50" s="246"/>
      <c r="P50" s="246"/>
      <c r="Q50" s="246"/>
      <c r="R50" s="246"/>
      <c r="S50" s="246"/>
      <c r="T50" s="246"/>
      <c r="U50" s="246"/>
      <c r="V50" s="246"/>
      <c r="W50" s="246"/>
      <c r="X50" s="246"/>
      <c r="Y50" s="246"/>
      <c r="Z50" s="246"/>
      <c r="AA50" s="247"/>
      <c r="AB50" s="11"/>
      <c r="AC50" s="11"/>
    </row>
    <row r="51" spans="1:29" ht="10.5" customHeight="1">
      <c r="A51" s="11"/>
      <c r="B51" s="11"/>
      <c r="C51" s="11"/>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50"/>
      <c r="AB51" s="11"/>
      <c r="AC51" s="11"/>
    </row>
    <row r="52" spans="1:29" ht="10.5" customHeight="1">
      <c r="A52" s="11"/>
      <c r="B52" s="11"/>
      <c r="C52" s="11"/>
      <c r="D52" s="251"/>
      <c r="E52" s="252"/>
      <c r="F52" s="252"/>
      <c r="G52" s="252"/>
      <c r="H52" s="252"/>
      <c r="I52" s="252"/>
      <c r="J52" s="252"/>
      <c r="K52" s="252"/>
      <c r="L52" s="252"/>
      <c r="M52" s="252"/>
      <c r="N52" s="252"/>
      <c r="O52" s="252"/>
      <c r="P52" s="252"/>
      <c r="Q52" s="252"/>
      <c r="R52" s="252"/>
      <c r="S52" s="252"/>
      <c r="T52" s="252"/>
      <c r="U52" s="252"/>
      <c r="V52" s="252"/>
      <c r="W52" s="252"/>
      <c r="X52" s="252"/>
      <c r="Y52" s="252"/>
      <c r="Z52" s="252"/>
      <c r="AA52" s="253"/>
      <c r="AB52" s="11"/>
      <c r="AC52" s="11"/>
    </row>
    <row r="53" spans="1:29" ht="10.5" customHeight="1">
      <c r="A53" s="11"/>
      <c r="B53" s="11"/>
      <c r="C53" s="11"/>
      <c r="D53" s="254"/>
      <c r="E53" s="255"/>
      <c r="F53" s="255"/>
      <c r="G53" s="255"/>
      <c r="H53" s="255"/>
      <c r="I53" s="255"/>
      <c r="J53" s="255"/>
      <c r="K53" s="255"/>
      <c r="L53" s="255"/>
      <c r="M53" s="255"/>
      <c r="N53" s="255"/>
      <c r="O53" s="255"/>
      <c r="P53" s="255"/>
      <c r="Q53" s="255"/>
      <c r="R53" s="255"/>
      <c r="S53" s="255"/>
      <c r="T53" s="255"/>
      <c r="U53" s="255"/>
      <c r="V53" s="255"/>
      <c r="W53" s="255"/>
      <c r="X53" s="255"/>
      <c r="Y53" s="255"/>
      <c r="Z53" s="255"/>
      <c r="AA53" s="256"/>
      <c r="AB53" s="11"/>
      <c r="AC53" s="11"/>
    </row>
    <row r="54" spans="1:29" ht="10.5" customHeight="1">
      <c r="A54" s="11"/>
      <c r="B54" s="11"/>
      <c r="C54" s="11"/>
      <c r="D54" s="257" t="s">
        <v>352</v>
      </c>
      <c r="E54" s="258"/>
      <c r="F54" s="258"/>
      <c r="G54" s="258"/>
      <c r="H54" s="258"/>
      <c r="I54" s="258"/>
      <c r="J54" s="258"/>
      <c r="K54" s="258"/>
      <c r="L54" s="258"/>
      <c r="M54" s="258"/>
      <c r="N54" s="258"/>
      <c r="O54" s="258"/>
      <c r="P54" s="258"/>
      <c r="Q54" s="258"/>
      <c r="R54" s="258"/>
      <c r="S54" s="258"/>
      <c r="T54" s="258"/>
      <c r="U54" s="258"/>
      <c r="V54" s="258"/>
      <c r="W54" s="258"/>
      <c r="X54" s="258"/>
      <c r="Y54" s="258"/>
      <c r="Z54" s="258"/>
      <c r="AA54" s="259"/>
      <c r="AB54" s="11"/>
      <c r="AC54" s="11"/>
    </row>
    <row r="55" spans="1:29" ht="10.5" customHeight="1">
      <c r="A55" s="11"/>
      <c r="B55" s="11"/>
      <c r="C55" s="11"/>
      <c r="D55" s="260"/>
      <c r="E55" s="261"/>
      <c r="F55" s="261"/>
      <c r="G55" s="261"/>
      <c r="H55" s="261"/>
      <c r="I55" s="261"/>
      <c r="J55" s="261"/>
      <c r="K55" s="261"/>
      <c r="L55" s="261"/>
      <c r="M55" s="261"/>
      <c r="N55" s="261"/>
      <c r="O55" s="261"/>
      <c r="P55" s="261"/>
      <c r="Q55" s="261"/>
      <c r="R55" s="261"/>
      <c r="S55" s="261"/>
      <c r="T55" s="261"/>
      <c r="U55" s="261"/>
      <c r="V55" s="261"/>
      <c r="W55" s="261"/>
      <c r="X55" s="261"/>
      <c r="Y55" s="261"/>
      <c r="Z55" s="261"/>
      <c r="AA55" s="262"/>
      <c r="AB55" s="11"/>
      <c r="AC55" s="11"/>
    </row>
    <row r="56" spans="1:29" ht="10.5" customHeight="1">
      <c r="A56" s="11"/>
      <c r="B56" s="11"/>
      <c r="C56" s="11"/>
      <c r="D56" s="263"/>
      <c r="E56" s="264"/>
      <c r="F56" s="264"/>
      <c r="G56" s="264"/>
      <c r="H56" s="264"/>
      <c r="I56" s="264"/>
      <c r="J56" s="264"/>
      <c r="K56" s="264"/>
      <c r="L56" s="264"/>
      <c r="M56" s="264"/>
      <c r="N56" s="264"/>
      <c r="O56" s="264"/>
      <c r="P56" s="264"/>
      <c r="Q56" s="264"/>
      <c r="R56" s="264"/>
      <c r="S56" s="264"/>
      <c r="T56" s="264"/>
      <c r="U56" s="264"/>
      <c r="V56" s="264"/>
      <c r="W56" s="264"/>
      <c r="X56" s="264"/>
      <c r="Y56" s="264"/>
      <c r="Z56" s="264"/>
      <c r="AA56" s="265"/>
      <c r="AB56" s="11"/>
      <c r="AC56" s="11"/>
    </row>
    <row r="57" spans="1:29" ht="10.5" customHeight="1">
      <c r="A57" s="11"/>
      <c r="B57" s="11"/>
      <c r="C57" s="11"/>
      <c r="D57" s="266"/>
      <c r="E57" s="267"/>
      <c r="F57" s="267"/>
      <c r="G57" s="267"/>
      <c r="H57" s="267"/>
      <c r="I57" s="267"/>
      <c r="J57" s="267"/>
      <c r="K57" s="267"/>
      <c r="L57" s="267"/>
      <c r="M57" s="267"/>
      <c r="N57" s="267"/>
      <c r="O57" s="267"/>
      <c r="P57" s="267"/>
      <c r="Q57" s="267"/>
      <c r="R57" s="267"/>
      <c r="S57" s="267"/>
      <c r="T57" s="267"/>
      <c r="U57" s="267"/>
      <c r="V57" s="267"/>
      <c r="W57" s="267"/>
      <c r="X57" s="267"/>
      <c r="Y57" s="267"/>
      <c r="Z57" s="267"/>
      <c r="AA57" s="268"/>
      <c r="AB57" s="11"/>
      <c r="AC57" s="11"/>
    </row>
    <row r="58" spans="1:29" ht="10.5" customHeight="1">
      <c r="A58" s="11"/>
      <c r="B58" s="11"/>
      <c r="C58" s="11"/>
      <c r="D58" s="257" t="s">
        <v>353</v>
      </c>
      <c r="E58" s="258"/>
      <c r="F58" s="258"/>
      <c r="G58" s="258"/>
      <c r="H58" s="258"/>
      <c r="I58" s="258"/>
      <c r="J58" s="258"/>
      <c r="K58" s="258"/>
      <c r="L58" s="258"/>
      <c r="M58" s="258"/>
      <c r="N58" s="258"/>
      <c r="O58" s="258"/>
      <c r="P58" s="258"/>
      <c r="Q58" s="258"/>
      <c r="R58" s="258"/>
      <c r="S58" s="258"/>
      <c r="T58" s="258"/>
      <c r="U58" s="258"/>
      <c r="V58" s="258"/>
      <c r="W58" s="258"/>
      <c r="X58" s="258"/>
      <c r="Y58" s="258"/>
      <c r="Z58" s="258"/>
      <c r="AA58" s="259"/>
      <c r="AB58" s="11"/>
      <c r="AC58" s="11"/>
    </row>
    <row r="59" spans="1:29" ht="10.5" customHeight="1">
      <c r="A59" s="11"/>
      <c r="B59" s="11"/>
      <c r="C59" s="11"/>
      <c r="D59" s="260"/>
      <c r="E59" s="261"/>
      <c r="F59" s="261"/>
      <c r="G59" s="261"/>
      <c r="H59" s="261"/>
      <c r="I59" s="261"/>
      <c r="J59" s="261"/>
      <c r="K59" s="261"/>
      <c r="L59" s="261"/>
      <c r="M59" s="261"/>
      <c r="N59" s="261"/>
      <c r="O59" s="261"/>
      <c r="P59" s="261"/>
      <c r="Q59" s="261"/>
      <c r="R59" s="261"/>
      <c r="S59" s="261"/>
      <c r="T59" s="261"/>
      <c r="U59" s="261"/>
      <c r="V59" s="261"/>
      <c r="W59" s="261"/>
      <c r="X59" s="261"/>
      <c r="Y59" s="261"/>
      <c r="Z59" s="261"/>
      <c r="AA59" s="262"/>
      <c r="AB59" s="11"/>
      <c r="AC59" s="11"/>
    </row>
    <row r="60" spans="1:29" ht="10.5" customHeight="1">
      <c r="A60" s="11"/>
      <c r="B60" s="11"/>
      <c r="C60" s="11"/>
      <c r="D60" s="263"/>
      <c r="E60" s="264"/>
      <c r="F60" s="264"/>
      <c r="G60" s="264"/>
      <c r="H60" s="264"/>
      <c r="I60" s="264"/>
      <c r="J60" s="264"/>
      <c r="K60" s="264"/>
      <c r="L60" s="264"/>
      <c r="M60" s="264"/>
      <c r="N60" s="264"/>
      <c r="O60" s="264"/>
      <c r="P60" s="264"/>
      <c r="Q60" s="264"/>
      <c r="R60" s="264"/>
      <c r="S60" s="264"/>
      <c r="T60" s="264"/>
      <c r="U60" s="264"/>
      <c r="V60" s="264"/>
      <c r="W60" s="264"/>
      <c r="X60" s="264"/>
      <c r="Y60" s="264"/>
      <c r="Z60" s="264"/>
      <c r="AA60" s="265"/>
      <c r="AB60" s="11"/>
      <c r="AC60" s="11"/>
    </row>
    <row r="61" spans="1:29" ht="10.5" customHeight="1">
      <c r="A61" s="11"/>
      <c r="B61" s="11"/>
      <c r="C61" s="11"/>
      <c r="D61" s="254"/>
      <c r="E61" s="255"/>
      <c r="F61" s="255"/>
      <c r="G61" s="255"/>
      <c r="H61" s="255"/>
      <c r="I61" s="255"/>
      <c r="J61" s="255"/>
      <c r="K61" s="255"/>
      <c r="L61" s="255"/>
      <c r="M61" s="255"/>
      <c r="N61" s="255"/>
      <c r="O61" s="255"/>
      <c r="P61" s="255"/>
      <c r="Q61" s="255"/>
      <c r="R61" s="255"/>
      <c r="S61" s="255"/>
      <c r="T61" s="255"/>
      <c r="U61" s="255"/>
      <c r="V61" s="255"/>
      <c r="W61" s="255"/>
      <c r="X61" s="255"/>
      <c r="Y61" s="255"/>
      <c r="Z61" s="255"/>
      <c r="AA61" s="256"/>
      <c r="AB61" s="11"/>
      <c r="AC61" s="11"/>
    </row>
    <row r="62" spans="1:29" ht="10.5" customHeight="1">
      <c r="A62" s="11"/>
      <c r="B62" s="11"/>
      <c r="C62" s="11"/>
      <c r="D62" s="320" t="s">
        <v>1911</v>
      </c>
      <c r="E62" s="321"/>
      <c r="F62" s="321"/>
      <c r="G62" s="321"/>
      <c r="H62" s="321"/>
      <c r="I62" s="321"/>
      <c r="J62" s="321"/>
      <c r="K62" s="321"/>
      <c r="L62" s="321"/>
      <c r="M62" s="321"/>
      <c r="N62" s="321"/>
      <c r="O62" s="321"/>
      <c r="P62" s="321"/>
      <c r="Q62" s="321"/>
      <c r="R62" s="321"/>
      <c r="S62" s="321"/>
      <c r="T62" s="321"/>
      <c r="U62" s="321"/>
      <c r="V62" s="321"/>
      <c r="W62" s="321"/>
      <c r="X62" s="321"/>
      <c r="Y62" s="321"/>
      <c r="Z62" s="321"/>
      <c r="AA62" s="322"/>
      <c r="AB62" s="11"/>
      <c r="AC62" s="11"/>
    </row>
    <row r="63" spans="1:29" ht="10.5" customHeight="1">
      <c r="A63" s="11"/>
      <c r="B63" s="11"/>
      <c r="C63" s="11"/>
      <c r="D63" s="323"/>
      <c r="E63" s="324"/>
      <c r="F63" s="324"/>
      <c r="G63" s="324"/>
      <c r="H63" s="324"/>
      <c r="I63" s="324"/>
      <c r="J63" s="324"/>
      <c r="K63" s="324"/>
      <c r="L63" s="324"/>
      <c r="M63" s="324"/>
      <c r="N63" s="324"/>
      <c r="O63" s="324"/>
      <c r="P63" s="324"/>
      <c r="Q63" s="324"/>
      <c r="R63" s="324"/>
      <c r="S63" s="324"/>
      <c r="T63" s="324"/>
      <c r="U63" s="324"/>
      <c r="V63" s="324"/>
      <c r="W63" s="324"/>
      <c r="X63" s="324"/>
      <c r="Y63" s="324"/>
      <c r="Z63" s="324"/>
      <c r="AA63" s="325"/>
      <c r="AB63" s="11"/>
      <c r="AC63" s="11"/>
    </row>
    <row r="64" spans="1:29" ht="10.5" customHeight="1">
      <c r="A64" s="11"/>
      <c r="B64" s="11"/>
      <c r="C64" s="11"/>
      <c r="D64" s="326"/>
      <c r="E64" s="327"/>
      <c r="F64" s="327"/>
      <c r="G64" s="327"/>
      <c r="H64" s="327"/>
      <c r="I64" s="327"/>
      <c r="J64" s="327"/>
      <c r="K64" s="327"/>
      <c r="L64" s="327"/>
      <c r="M64" s="327"/>
      <c r="N64" s="327"/>
      <c r="O64" s="327"/>
      <c r="P64" s="327"/>
      <c r="Q64" s="327"/>
      <c r="R64" s="327"/>
      <c r="S64" s="327"/>
      <c r="T64" s="327"/>
      <c r="U64" s="327"/>
      <c r="V64" s="327"/>
      <c r="W64" s="327"/>
      <c r="X64" s="327"/>
      <c r="Y64" s="327"/>
      <c r="Z64" s="327"/>
      <c r="AA64" s="328"/>
      <c r="AB64" s="11"/>
      <c r="AC64" s="11"/>
    </row>
    <row r="65" spans="1:29" ht="10.5" customHeight="1">
      <c r="A65" s="11"/>
      <c r="B65" s="11"/>
      <c r="C65" s="11"/>
      <c r="D65" s="254"/>
      <c r="E65" s="255"/>
      <c r="F65" s="255"/>
      <c r="G65" s="255"/>
      <c r="H65" s="255"/>
      <c r="I65" s="255"/>
      <c r="J65" s="255"/>
      <c r="K65" s="255"/>
      <c r="L65" s="255"/>
      <c r="M65" s="255"/>
      <c r="N65" s="255"/>
      <c r="O65" s="255"/>
      <c r="P65" s="255"/>
      <c r="Q65" s="255"/>
      <c r="R65" s="255"/>
      <c r="S65" s="255"/>
      <c r="T65" s="255"/>
      <c r="U65" s="255"/>
      <c r="V65" s="255"/>
      <c r="W65" s="255"/>
      <c r="X65" s="255"/>
      <c r="Y65" s="255"/>
      <c r="Z65" s="255"/>
      <c r="AA65" s="256"/>
      <c r="AB65" s="11"/>
      <c r="AC65" s="11"/>
    </row>
    <row r="66" spans="1:29" ht="10.5" customHeight="1">
      <c r="A66" s="11"/>
      <c r="B66" s="11"/>
      <c r="C66" s="11"/>
      <c r="D66" s="245" t="s">
        <v>422</v>
      </c>
      <c r="E66" s="246"/>
      <c r="F66" s="246"/>
      <c r="G66" s="246"/>
      <c r="H66" s="246"/>
      <c r="I66" s="246"/>
      <c r="J66" s="246"/>
      <c r="K66" s="246"/>
      <c r="L66" s="246"/>
      <c r="M66" s="246"/>
      <c r="N66" s="246"/>
      <c r="O66" s="246"/>
      <c r="P66" s="246"/>
      <c r="Q66" s="246"/>
      <c r="R66" s="246"/>
      <c r="S66" s="246"/>
      <c r="T66" s="246"/>
      <c r="U66" s="246"/>
      <c r="V66" s="246"/>
      <c r="W66" s="246"/>
      <c r="X66" s="246"/>
      <c r="Y66" s="246"/>
      <c r="Z66" s="246"/>
      <c r="AA66" s="247"/>
      <c r="AB66" s="11"/>
      <c r="AC66" s="11"/>
    </row>
    <row r="67" spans="1:29" ht="10.5" customHeight="1">
      <c r="A67" s="11"/>
      <c r="B67" s="11"/>
      <c r="C67" s="11"/>
      <c r="D67" s="248"/>
      <c r="E67" s="249"/>
      <c r="F67" s="249"/>
      <c r="G67" s="249"/>
      <c r="H67" s="249"/>
      <c r="I67" s="249"/>
      <c r="J67" s="249"/>
      <c r="K67" s="249"/>
      <c r="L67" s="249"/>
      <c r="M67" s="249"/>
      <c r="N67" s="249"/>
      <c r="O67" s="249"/>
      <c r="P67" s="249"/>
      <c r="Q67" s="249"/>
      <c r="R67" s="249"/>
      <c r="S67" s="249"/>
      <c r="T67" s="249"/>
      <c r="U67" s="249"/>
      <c r="V67" s="249"/>
      <c r="W67" s="249"/>
      <c r="X67" s="249"/>
      <c r="Y67" s="249"/>
      <c r="Z67" s="249"/>
      <c r="AA67" s="250"/>
      <c r="AB67" s="11"/>
      <c r="AC67" s="11"/>
    </row>
    <row r="68" spans="1:29" ht="10.5" customHeight="1">
      <c r="A68" s="11"/>
      <c r="B68" s="11"/>
      <c r="C68" s="11"/>
      <c r="D68" s="251"/>
      <c r="E68" s="252"/>
      <c r="F68" s="252"/>
      <c r="G68" s="252"/>
      <c r="H68" s="252"/>
      <c r="I68" s="252"/>
      <c r="J68" s="252"/>
      <c r="K68" s="252"/>
      <c r="L68" s="252"/>
      <c r="M68" s="252"/>
      <c r="N68" s="252"/>
      <c r="O68" s="252"/>
      <c r="P68" s="252"/>
      <c r="Q68" s="252"/>
      <c r="R68" s="252"/>
      <c r="S68" s="252"/>
      <c r="T68" s="252"/>
      <c r="U68" s="252"/>
      <c r="V68" s="252"/>
      <c r="W68" s="252"/>
      <c r="X68" s="252"/>
      <c r="Y68" s="252"/>
      <c r="Z68" s="252"/>
      <c r="AA68" s="253"/>
      <c r="AB68" s="11"/>
      <c r="AC68" s="11"/>
    </row>
    <row r="69" spans="1:29" ht="10.5" customHeight="1">
      <c r="A69" s="11"/>
      <c r="B69" s="11"/>
      <c r="C69" s="11"/>
      <c r="D69" s="28" t="s">
        <v>93</v>
      </c>
      <c r="E69" s="13" t="s">
        <v>93</v>
      </c>
      <c r="F69" s="13" t="s">
        <v>93</v>
      </c>
      <c r="G69" s="13" t="s">
        <v>93</v>
      </c>
      <c r="H69" s="13" t="s">
        <v>93</v>
      </c>
      <c r="I69" s="13" t="s">
        <v>93</v>
      </c>
      <c r="J69" s="13" t="s">
        <v>93</v>
      </c>
      <c r="K69" s="13" t="s">
        <v>93</v>
      </c>
      <c r="L69" s="13" t="s">
        <v>93</v>
      </c>
      <c r="M69" s="13" t="s">
        <v>93</v>
      </c>
      <c r="N69" s="13" t="s">
        <v>93</v>
      </c>
      <c r="O69" s="13" t="s">
        <v>93</v>
      </c>
      <c r="P69" s="13" t="s">
        <v>93</v>
      </c>
      <c r="Q69" s="13" t="s">
        <v>93</v>
      </c>
      <c r="R69" s="13" t="s">
        <v>93</v>
      </c>
      <c r="S69" s="13" t="s">
        <v>93</v>
      </c>
      <c r="T69" s="13" t="s">
        <v>93</v>
      </c>
      <c r="U69" s="13" t="s">
        <v>93</v>
      </c>
      <c r="V69" s="13" t="s">
        <v>93</v>
      </c>
      <c r="W69" s="13" t="s">
        <v>93</v>
      </c>
      <c r="X69" s="13" t="s">
        <v>93</v>
      </c>
      <c r="Y69" s="13" t="s">
        <v>93</v>
      </c>
      <c r="Z69" s="13" t="s">
        <v>93</v>
      </c>
      <c r="AA69" s="29" t="s">
        <v>93</v>
      </c>
      <c r="AB69" s="11"/>
      <c r="AC69" s="11"/>
    </row>
    <row r="70" spans="1:29" ht="1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row>
    <row r="75" spans="1:29">
      <c r="D75" s="33" t="s">
        <v>93</v>
      </c>
      <c r="E75" s="34" t="s">
        <v>93</v>
      </c>
      <c r="F75" s="34" t="s">
        <v>93</v>
      </c>
      <c r="G75" s="34" t="s">
        <v>93</v>
      </c>
      <c r="H75" s="34" t="s">
        <v>93</v>
      </c>
      <c r="I75" s="34" t="s">
        <v>93</v>
      </c>
      <c r="J75" s="34" t="s">
        <v>93</v>
      </c>
      <c r="K75" s="34" t="s">
        <v>93</v>
      </c>
      <c r="L75" s="34" t="s">
        <v>93</v>
      </c>
      <c r="M75" s="34" t="s">
        <v>93</v>
      </c>
      <c r="N75" s="34" t="s">
        <v>93</v>
      </c>
      <c r="O75" s="34" t="s">
        <v>93</v>
      </c>
      <c r="P75" s="34" t="s">
        <v>93</v>
      </c>
      <c r="Q75" s="34" t="s">
        <v>93</v>
      </c>
      <c r="R75" s="34" t="s">
        <v>93</v>
      </c>
      <c r="S75" s="34" t="s">
        <v>93</v>
      </c>
      <c r="T75" s="34" t="s">
        <v>93</v>
      </c>
      <c r="U75" s="34" t="s">
        <v>93</v>
      </c>
      <c r="V75" s="34" t="s">
        <v>93</v>
      </c>
      <c r="W75" s="34" t="s">
        <v>93</v>
      </c>
      <c r="X75" s="34" t="s">
        <v>93</v>
      </c>
      <c r="Y75" s="34" t="s">
        <v>93</v>
      </c>
      <c r="Z75" s="34" t="s">
        <v>93</v>
      </c>
      <c r="AA75" s="35" t="s">
        <v>93</v>
      </c>
    </row>
    <row r="76" spans="1:29" ht="11.25" customHeight="1">
      <c r="D76" s="257" t="s">
        <v>348</v>
      </c>
      <c r="E76" s="258"/>
      <c r="F76" s="258"/>
      <c r="G76" s="258"/>
      <c r="H76" s="258"/>
      <c r="I76" s="258"/>
      <c r="J76" s="258"/>
      <c r="K76" s="258"/>
      <c r="L76" s="258"/>
      <c r="M76" s="258"/>
      <c r="N76" s="258"/>
      <c r="O76" s="258"/>
      <c r="P76" s="258"/>
      <c r="Q76" s="258"/>
      <c r="R76" s="258"/>
      <c r="S76" s="258"/>
      <c r="T76" s="258"/>
      <c r="U76" s="258"/>
      <c r="V76" s="258"/>
      <c r="W76" s="258"/>
      <c r="X76" s="258"/>
      <c r="Y76" s="258"/>
      <c r="Z76" s="258"/>
      <c r="AA76" s="259"/>
    </row>
    <row r="77" spans="1:29" ht="11.25" customHeight="1">
      <c r="D77" s="260"/>
      <c r="E77" s="261"/>
      <c r="F77" s="261"/>
      <c r="G77" s="261"/>
      <c r="H77" s="261"/>
      <c r="I77" s="261"/>
      <c r="J77" s="261"/>
      <c r="K77" s="261"/>
      <c r="L77" s="261"/>
      <c r="M77" s="261"/>
      <c r="N77" s="261"/>
      <c r="O77" s="261"/>
      <c r="P77" s="261"/>
      <c r="Q77" s="261"/>
      <c r="R77" s="261"/>
      <c r="S77" s="261"/>
      <c r="T77" s="261"/>
      <c r="U77" s="261"/>
      <c r="V77" s="261"/>
      <c r="W77" s="261"/>
      <c r="X77" s="261"/>
      <c r="Y77" s="261"/>
      <c r="Z77" s="261"/>
      <c r="AA77" s="262"/>
    </row>
    <row r="78" spans="1:29" ht="11.25" customHeight="1">
      <c r="D78" s="263"/>
      <c r="E78" s="264"/>
      <c r="F78" s="264"/>
      <c r="G78" s="264"/>
      <c r="H78" s="264"/>
      <c r="I78" s="264"/>
      <c r="J78" s="264"/>
      <c r="K78" s="264"/>
      <c r="L78" s="264"/>
      <c r="M78" s="264"/>
      <c r="N78" s="264"/>
      <c r="O78" s="264"/>
      <c r="P78" s="264"/>
      <c r="Q78" s="264"/>
      <c r="R78" s="264"/>
      <c r="S78" s="264"/>
      <c r="T78" s="264"/>
      <c r="U78" s="264"/>
      <c r="V78" s="264"/>
      <c r="W78" s="264"/>
      <c r="X78" s="264"/>
      <c r="Y78" s="264"/>
      <c r="Z78" s="264"/>
      <c r="AA78" s="265"/>
    </row>
    <row r="79" spans="1:29" ht="13.5">
      <c r="D79" s="296"/>
      <c r="E79" s="297"/>
      <c r="F79" s="297"/>
      <c r="G79" s="297"/>
      <c r="H79" s="297"/>
      <c r="I79" s="297"/>
      <c r="J79" s="297"/>
      <c r="K79" s="297"/>
      <c r="L79" s="297"/>
      <c r="M79" s="297"/>
      <c r="N79" s="297"/>
      <c r="O79" s="297"/>
      <c r="P79" s="297"/>
      <c r="Q79" s="297"/>
      <c r="R79" s="297"/>
      <c r="S79" s="297"/>
      <c r="T79" s="297"/>
      <c r="U79" s="297"/>
      <c r="V79" s="297"/>
      <c r="W79" s="297"/>
      <c r="X79" s="297"/>
      <c r="Y79" s="297"/>
      <c r="Z79" s="297"/>
      <c r="AA79" s="298"/>
    </row>
    <row r="80" spans="1:29" ht="11.25" customHeight="1">
      <c r="D80" s="257" t="s">
        <v>349</v>
      </c>
      <c r="E80" s="258"/>
      <c r="F80" s="258"/>
      <c r="G80" s="258"/>
      <c r="H80" s="258"/>
      <c r="I80" s="258"/>
      <c r="J80" s="258"/>
      <c r="K80" s="258"/>
      <c r="L80" s="258"/>
      <c r="M80" s="258"/>
      <c r="N80" s="258"/>
      <c r="O80" s="258"/>
      <c r="P80" s="258"/>
      <c r="Q80" s="258"/>
      <c r="R80" s="258"/>
      <c r="S80" s="258"/>
      <c r="T80" s="258"/>
      <c r="U80" s="258"/>
      <c r="V80" s="258"/>
      <c r="W80" s="258"/>
      <c r="X80" s="258"/>
      <c r="Y80" s="258"/>
      <c r="Z80" s="258"/>
      <c r="AA80" s="259"/>
    </row>
    <row r="81" spans="4:27" ht="11.25" customHeight="1">
      <c r="D81" s="260"/>
      <c r="E81" s="261"/>
      <c r="F81" s="261"/>
      <c r="G81" s="261"/>
      <c r="H81" s="261"/>
      <c r="I81" s="261"/>
      <c r="J81" s="261"/>
      <c r="K81" s="261"/>
      <c r="L81" s="261"/>
      <c r="M81" s="261"/>
      <c r="N81" s="261"/>
      <c r="O81" s="261"/>
      <c r="P81" s="261"/>
      <c r="Q81" s="261"/>
      <c r="R81" s="261"/>
      <c r="S81" s="261"/>
      <c r="T81" s="261"/>
      <c r="U81" s="261"/>
      <c r="V81" s="261"/>
      <c r="W81" s="261"/>
      <c r="X81" s="261"/>
      <c r="Y81" s="261"/>
      <c r="Z81" s="261"/>
      <c r="AA81" s="262"/>
    </row>
    <row r="82" spans="4:27" ht="11.25" customHeight="1">
      <c r="D82" s="263"/>
      <c r="E82" s="264"/>
      <c r="F82" s="264"/>
      <c r="G82" s="264"/>
      <c r="H82" s="264"/>
      <c r="I82" s="264"/>
      <c r="J82" s="264"/>
      <c r="K82" s="264"/>
      <c r="L82" s="264"/>
      <c r="M82" s="264"/>
      <c r="N82" s="264"/>
      <c r="O82" s="264"/>
      <c r="P82" s="264"/>
      <c r="Q82" s="264"/>
      <c r="R82" s="264"/>
      <c r="S82" s="264"/>
      <c r="T82" s="264"/>
      <c r="U82" s="264"/>
      <c r="V82" s="264"/>
      <c r="W82" s="264"/>
      <c r="X82" s="264"/>
      <c r="Y82" s="264"/>
      <c r="Z82" s="264"/>
      <c r="AA82" s="265"/>
    </row>
    <row r="83" spans="4:27" ht="13.5">
      <c r="D83" s="296"/>
      <c r="E83" s="297"/>
      <c r="F83" s="297"/>
      <c r="G83" s="297"/>
      <c r="H83" s="297"/>
      <c r="I83" s="297"/>
      <c r="J83" s="297"/>
      <c r="K83" s="297"/>
      <c r="L83" s="297"/>
      <c r="M83" s="297"/>
      <c r="N83" s="297"/>
      <c r="O83" s="297"/>
      <c r="P83" s="297"/>
      <c r="Q83" s="297"/>
      <c r="R83" s="297"/>
      <c r="S83" s="297"/>
      <c r="T83" s="297"/>
      <c r="U83" s="297"/>
      <c r="V83" s="297"/>
      <c r="W83" s="297"/>
      <c r="X83" s="297"/>
      <c r="Y83" s="297"/>
      <c r="Z83" s="297"/>
      <c r="AA83" s="298"/>
    </row>
    <row r="84" spans="4:27" ht="11.25" customHeight="1">
      <c r="D84" s="299" t="s">
        <v>265</v>
      </c>
      <c r="E84" s="300"/>
      <c r="F84" s="300"/>
      <c r="G84" s="300"/>
      <c r="H84" s="300"/>
      <c r="I84" s="300"/>
      <c r="J84" s="300"/>
      <c r="K84" s="300"/>
      <c r="L84" s="300"/>
      <c r="M84" s="300"/>
      <c r="N84" s="300"/>
      <c r="O84" s="300"/>
      <c r="P84" s="300"/>
      <c r="Q84" s="300"/>
      <c r="R84" s="300"/>
      <c r="S84" s="300"/>
      <c r="T84" s="300"/>
      <c r="U84" s="300"/>
      <c r="V84" s="300"/>
      <c r="W84" s="300"/>
      <c r="X84" s="300"/>
      <c r="Y84" s="300"/>
      <c r="Z84" s="300"/>
      <c r="AA84" s="301"/>
    </row>
    <row r="85" spans="4:27" ht="11.25" customHeight="1">
      <c r="D85" s="302"/>
      <c r="E85" s="303"/>
      <c r="F85" s="303"/>
      <c r="G85" s="303"/>
      <c r="H85" s="303"/>
      <c r="I85" s="303"/>
      <c r="J85" s="303"/>
      <c r="K85" s="303"/>
      <c r="L85" s="303"/>
      <c r="M85" s="303"/>
      <c r="N85" s="303"/>
      <c r="O85" s="303"/>
      <c r="P85" s="303"/>
      <c r="Q85" s="303"/>
      <c r="R85" s="303"/>
      <c r="S85" s="303"/>
      <c r="T85" s="303"/>
      <c r="U85" s="303"/>
      <c r="V85" s="303"/>
      <c r="W85" s="303"/>
      <c r="X85" s="303"/>
      <c r="Y85" s="303"/>
      <c r="Z85" s="303"/>
      <c r="AA85" s="304"/>
    </row>
    <row r="86" spans="4:27" ht="11.25" customHeight="1">
      <c r="D86" s="302"/>
      <c r="E86" s="303"/>
      <c r="F86" s="303"/>
      <c r="G86" s="303"/>
      <c r="H86" s="303"/>
      <c r="I86" s="303"/>
      <c r="J86" s="303"/>
      <c r="K86" s="303"/>
      <c r="L86" s="303"/>
      <c r="M86" s="303"/>
      <c r="N86" s="303"/>
      <c r="O86" s="303"/>
      <c r="P86" s="303"/>
      <c r="Q86" s="303"/>
      <c r="R86" s="303"/>
      <c r="S86" s="303"/>
      <c r="T86" s="303"/>
      <c r="U86" s="303"/>
      <c r="V86" s="303"/>
      <c r="W86" s="303"/>
      <c r="X86" s="303"/>
      <c r="Y86" s="303"/>
      <c r="Z86" s="303"/>
      <c r="AA86" s="304"/>
    </row>
    <row r="87" spans="4:27">
      <c r="D87" s="344" t="s">
        <v>211</v>
      </c>
      <c r="E87" s="345"/>
      <c r="F87" s="345"/>
      <c r="G87" s="345"/>
      <c r="H87" s="345"/>
      <c r="I87" s="345"/>
      <c r="J87" s="345"/>
      <c r="K87" s="345"/>
      <c r="L87" s="345"/>
      <c r="M87" s="345"/>
      <c r="N87" s="345"/>
      <c r="O87" s="345"/>
      <c r="P87" s="345"/>
      <c r="Q87" s="345"/>
      <c r="R87" s="345"/>
      <c r="S87" s="345"/>
      <c r="T87" s="345"/>
      <c r="U87" s="345"/>
      <c r="V87" s="345"/>
      <c r="W87" s="345"/>
      <c r="X87" s="345"/>
      <c r="Y87" s="345"/>
      <c r="Z87" s="345"/>
      <c r="AA87" s="346"/>
    </row>
    <row r="88" spans="4:27" ht="11.25" customHeight="1">
      <c r="D88" s="302"/>
      <c r="E88" s="303"/>
      <c r="F88" s="303"/>
      <c r="G88" s="303"/>
      <c r="H88" s="303"/>
      <c r="I88" s="303"/>
      <c r="J88" s="303"/>
      <c r="K88" s="303"/>
      <c r="L88" s="303"/>
      <c r="M88" s="303"/>
      <c r="N88" s="303"/>
      <c r="O88" s="303"/>
      <c r="P88" s="303"/>
      <c r="Q88" s="303"/>
      <c r="R88" s="303"/>
      <c r="S88" s="303"/>
      <c r="T88" s="303"/>
      <c r="U88" s="303"/>
      <c r="V88" s="303"/>
      <c r="W88" s="303"/>
      <c r="X88" s="303"/>
      <c r="Y88" s="303"/>
      <c r="Z88" s="303"/>
      <c r="AA88" s="304"/>
    </row>
    <row r="89" spans="4:27" ht="11.25" customHeight="1">
      <c r="D89" s="305"/>
      <c r="E89" s="306"/>
      <c r="F89" s="306"/>
      <c r="G89" s="306"/>
      <c r="H89" s="306"/>
      <c r="I89" s="306"/>
      <c r="J89" s="306"/>
      <c r="K89" s="306"/>
      <c r="L89" s="306"/>
      <c r="M89" s="306"/>
      <c r="N89" s="306"/>
      <c r="O89" s="306"/>
      <c r="P89" s="306"/>
      <c r="Q89" s="306"/>
      <c r="R89" s="306"/>
      <c r="S89" s="306"/>
      <c r="T89" s="306"/>
      <c r="U89" s="306"/>
      <c r="V89" s="306"/>
      <c r="W89" s="306"/>
      <c r="X89" s="306"/>
      <c r="Y89" s="306"/>
      <c r="Z89" s="306"/>
      <c r="AA89" s="307"/>
    </row>
    <row r="90" spans="4:27" ht="11.25" customHeight="1">
      <c r="D90" s="296"/>
      <c r="E90" s="297"/>
      <c r="F90" s="297"/>
      <c r="G90" s="297"/>
      <c r="H90" s="297"/>
      <c r="I90" s="297"/>
      <c r="J90" s="297"/>
      <c r="K90" s="297"/>
      <c r="L90" s="297"/>
      <c r="M90" s="297"/>
      <c r="N90" s="297"/>
      <c r="O90" s="297"/>
      <c r="P90" s="297"/>
      <c r="Q90" s="297"/>
      <c r="R90" s="297"/>
      <c r="S90" s="297"/>
      <c r="T90" s="297"/>
      <c r="U90" s="297"/>
      <c r="V90" s="297"/>
      <c r="W90" s="297"/>
      <c r="X90" s="297"/>
      <c r="Y90" s="297"/>
      <c r="Z90" s="297"/>
      <c r="AA90" s="298"/>
    </row>
    <row r="91" spans="4:27" ht="11.25" customHeight="1">
      <c r="D91" s="308" t="s">
        <v>212</v>
      </c>
      <c r="E91" s="309"/>
      <c r="F91" s="309"/>
      <c r="G91" s="309"/>
      <c r="H91" s="309"/>
      <c r="I91" s="309"/>
      <c r="J91" s="309"/>
      <c r="K91" s="309"/>
      <c r="L91" s="309"/>
      <c r="M91" s="309"/>
      <c r="N91" s="309"/>
      <c r="O91" s="309"/>
      <c r="P91" s="309"/>
      <c r="Q91" s="309"/>
      <c r="R91" s="309"/>
      <c r="S91" s="309"/>
      <c r="T91" s="309"/>
      <c r="U91" s="309"/>
      <c r="V91" s="309"/>
      <c r="W91" s="309"/>
      <c r="X91" s="309"/>
      <c r="Y91" s="309"/>
      <c r="Z91" s="309"/>
      <c r="AA91" s="310"/>
    </row>
    <row r="92" spans="4:27" ht="11.25" customHeight="1">
      <c r="D92" s="311"/>
      <c r="E92" s="312"/>
      <c r="F92" s="312"/>
      <c r="G92" s="312"/>
      <c r="H92" s="312"/>
      <c r="I92" s="312"/>
      <c r="J92" s="312"/>
      <c r="K92" s="312"/>
      <c r="L92" s="312"/>
      <c r="M92" s="312"/>
      <c r="N92" s="312"/>
      <c r="O92" s="312"/>
      <c r="P92" s="312"/>
      <c r="Q92" s="312"/>
      <c r="R92" s="312"/>
      <c r="S92" s="312"/>
      <c r="T92" s="312"/>
      <c r="U92" s="312"/>
      <c r="V92" s="312"/>
      <c r="W92" s="312"/>
      <c r="X92" s="312"/>
      <c r="Y92" s="312"/>
      <c r="Z92" s="312"/>
      <c r="AA92" s="313"/>
    </row>
    <row r="93" spans="4:27" ht="11.25" customHeight="1">
      <c r="D93" s="314"/>
      <c r="E93" s="315"/>
      <c r="F93" s="315"/>
      <c r="G93" s="315"/>
      <c r="H93" s="315"/>
      <c r="I93" s="315"/>
      <c r="J93" s="315"/>
      <c r="K93" s="315"/>
      <c r="L93" s="315"/>
      <c r="M93" s="315"/>
      <c r="N93" s="315"/>
      <c r="O93" s="315"/>
      <c r="P93" s="315"/>
      <c r="Q93" s="315"/>
      <c r="R93" s="315"/>
      <c r="S93" s="315"/>
      <c r="T93" s="315"/>
      <c r="U93" s="315"/>
      <c r="V93" s="315"/>
      <c r="W93" s="315"/>
      <c r="X93" s="315"/>
      <c r="Y93" s="315"/>
      <c r="Z93" s="315"/>
      <c r="AA93" s="316"/>
    </row>
    <row r="94" spans="4:27" ht="11.25" customHeight="1">
      <c r="D94" s="317"/>
      <c r="E94" s="318"/>
      <c r="F94" s="318"/>
      <c r="G94" s="318"/>
      <c r="H94" s="318"/>
      <c r="I94" s="318"/>
      <c r="J94" s="318"/>
      <c r="K94" s="318"/>
      <c r="L94" s="318"/>
      <c r="M94" s="318"/>
      <c r="N94" s="318"/>
      <c r="O94" s="318"/>
      <c r="P94" s="318"/>
      <c r="Q94" s="318"/>
      <c r="R94" s="318"/>
      <c r="S94" s="318"/>
      <c r="T94" s="318"/>
      <c r="U94" s="318"/>
      <c r="V94" s="318"/>
      <c r="W94" s="318"/>
      <c r="X94" s="318"/>
      <c r="Y94" s="318"/>
      <c r="Z94" s="318"/>
      <c r="AA94" s="319"/>
    </row>
    <row r="95" spans="4:27">
      <c r="D95" s="299" t="s">
        <v>266</v>
      </c>
      <c r="E95" s="300"/>
      <c r="F95" s="300"/>
      <c r="G95" s="300"/>
      <c r="H95" s="300"/>
      <c r="I95" s="300"/>
      <c r="J95" s="300"/>
      <c r="K95" s="300"/>
      <c r="L95" s="300"/>
      <c r="M95" s="300"/>
      <c r="N95" s="300"/>
      <c r="O95" s="300"/>
      <c r="P95" s="300"/>
      <c r="Q95" s="300"/>
      <c r="R95" s="300"/>
      <c r="S95" s="300"/>
      <c r="T95" s="300"/>
      <c r="U95" s="300"/>
      <c r="V95" s="300"/>
      <c r="W95" s="300"/>
      <c r="X95" s="300"/>
      <c r="Y95" s="300"/>
      <c r="Z95" s="300"/>
      <c r="AA95" s="301"/>
    </row>
    <row r="96" spans="4:27" ht="11.25" customHeight="1">
      <c r="D96" s="302"/>
      <c r="E96" s="303"/>
      <c r="F96" s="303"/>
      <c r="G96" s="303"/>
      <c r="H96" s="303"/>
      <c r="I96" s="303"/>
      <c r="J96" s="303"/>
      <c r="K96" s="303"/>
      <c r="L96" s="303"/>
      <c r="M96" s="303"/>
      <c r="N96" s="303"/>
      <c r="O96" s="303"/>
      <c r="P96" s="303"/>
      <c r="Q96" s="303"/>
      <c r="R96" s="303"/>
      <c r="S96" s="303"/>
      <c r="T96" s="303"/>
      <c r="U96" s="303"/>
      <c r="V96" s="303"/>
      <c r="W96" s="303"/>
      <c r="X96" s="303"/>
      <c r="Y96" s="303"/>
      <c r="Z96" s="303"/>
      <c r="AA96" s="304"/>
    </row>
    <row r="97" spans="4:27" ht="11.25" customHeight="1">
      <c r="D97" s="305"/>
      <c r="E97" s="306"/>
      <c r="F97" s="306"/>
      <c r="G97" s="306"/>
      <c r="H97" s="306"/>
      <c r="I97" s="306"/>
      <c r="J97" s="306"/>
      <c r="K97" s="306"/>
      <c r="L97" s="306"/>
      <c r="M97" s="306"/>
      <c r="N97" s="306"/>
      <c r="O97" s="306"/>
      <c r="P97" s="306"/>
      <c r="Q97" s="306"/>
      <c r="R97" s="306"/>
      <c r="S97" s="306"/>
      <c r="T97" s="306"/>
      <c r="U97" s="306"/>
      <c r="V97" s="306"/>
      <c r="W97" s="306"/>
      <c r="X97" s="306"/>
      <c r="Y97" s="306"/>
      <c r="Z97" s="306"/>
      <c r="AA97" s="307"/>
    </row>
    <row r="98" spans="4:27" ht="11.25" customHeight="1">
      <c r="D98" s="296"/>
      <c r="E98" s="297"/>
      <c r="F98" s="297"/>
      <c r="G98" s="297"/>
      <c r="H98" s="297"/>
      <c r="I98" s="297"/>
      <c r="J98" s="297"/>
      <c r="K98" s="297"/>
      <c r="L98" s="297"/>
      <c r="M98" s="297"/>
      <c r="N98" s="297"/>
      <c r="O98" s="297"/>
      <c r="P98" s="297"/>
      <c r="Q98" s="297"/>
      <c r="R98" s="297"/>
      <c r="S98" s="297"/>
      <c r="T98" s="297"/>
      <c r="U98" s="297"/>
      <c r="V98" s="297"/>
      <c r="W98" s="297"/>
      <c r="X98" s="297"/>
      <c r="Y98" s="297"/>
      <c r="Z98" s="297"/>
      <c r="AA98" s="298"/>
    </row>
    <row r="99" spans="4:27">
      <c r="D99" s="329" t="s">
        <v>213</v>
      </c>
      <c r="E99" s="330"/>
      <c r="F99" s="330"/>
      <c r="G99" s="330"/>
      <c r="H99" s="330"/>
      <c r="I99" s="330"/>
      <c r="J99" s="330"/>
      <c r="K99" s="330"/>
      <c r="L99" s="330"/>
      <c r="M99" s="330"/>
      <c r="N99" s="330"/>
      <c r="O99" s="330"/>
      <c r="P99" s="330"/>
      <c r="Q99" s="330"/>
      <c r="R99" s="330"/>
      <c r="S99" s="330"/>
      <c r="T99" s="330"/>
      <c r="U99" s="330"/>
      <c r="V99" s="330"/>
      <c r="W99" s="330"/>
      <c r="X99" s="330"/>
      <c r="Y99" s="330"/>
      <c r="Z99" s="330"/>
      <c r="AA99" s="331"/>
    </row>
    <row r="100" spans="4:27" ht="11.25" customHeight="1">
      <c r="D100" s="332"/>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4"/>
    </row>
    <row r="101" spans="4:27" ht="11.25" customHeight="1">
      <c r="D101" s="335"/>
      <c r="E101" s="336"/>
      <c r="F101" s="336"/>
      <c r="G101" s="336"/>
      <c r="H101" s="336"/>
      <c r="I101" s="336"/>
      <c r="J101" s="336"/>
      <c r="K101" s="336"/>
      <c r="L101" s="336"/>
      <c r="M101" s="336"/>
      <c r="N101" s="336"/>
      <c r="O101" s="336"/>
      <c r="P101" s="336"/>
      <c r="Q101" s="336"/>
      <c r="R101" s="336"/>
      <c r="S101" s="336"/>
      <c r="T101" s="336"/>
      <c r="U101" s="336"/>
      <c r="V101" s="336"/>
      <c r="W101" s="336"/>
      <c r="X101" s="336"/>
      <c r="Y101" s="336"/>
      <c r="Z101" s="336"/>
      <c r="AA101" s="337"/>
    </row>
    <row r="102" spans="4:27" ht="11.25" customHeight="1">
      <c r="D102" s="296"/>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8"/>
    </row>
    <row r="103" spans="4:27">
      <c r="D103" s="329" t="s">
        <v>214</v>
      </c>
      <c r="E103" s="330"/>
      <c r="F103" s="330"/>
      <c r="G103" s="330"/>
      <c r="H103" s="330"/>
      <c r="I103" s="330"/>
      <c r="J103" s="330"/>
      <c r="K103" s="330"/>
      <c r="L103" s="330"/>
      <c r="M103" s="330"/>
      <c r="N103" s="330"/>
      <c r="O103" s="330"/>
      <c r="P103" s="330"/>
      <c r="Q103" s="330"/>
      <c r="R103" s="330"/>
      <c r="S103" s="330"/>
      <c r="T103" s="330"/>
      <c r="U103" s="330"/>
      <c r="V103" s="330"/>
      <c r="W103" s="330"/>
      <c r="X103" s="330"/>
      <c r="Y103" s="330"/>
      <c r="Z103" s="330"/>
      <c r="AA103" s="331"/>
    </row>
    <row r="104" spans="4:27" ht="11.25" customHeight="1">
      <c r="D104" s="332"/>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4"/>
    </row>
    <row r="105" spans="4:27" ht="11.25" customHeight="1">
      <c r="D105" s="335"/>
      <c r="E105" s="336"/>
      <c r="F105" s="336"/>
      <c r="G105" s="336"/>
      <c r="H105" s="336"/>
      <c r="I105" s="336"/>
      <c r="J105" s="336"/>
      <c r="K105" s="336"/>
      <c r="L105" s="336"/>
      <c r="M105" s="336"/>
      <c r="N105" s="336"/>
      <c r="O105" s="336"/>
      <c r="P105" s="336"/>
      <c r="Q105" s="336"/>
      <c r="R105" s="336"/>
      <c r="S105" s="336"/>
      <c r="T105" s="336"/>
      <c r="U105" s="336"/>
      <c r="V105" s="336"/>
      <c r="W105" s="336"/>
      <c r="X105" s="336"/>
      <c r="Y105" s="336"/>
      <c r="Z105" s="336"/>
      <c r="AA105" s="337"/>
    </row>
    <row r="106" spans="4:27" ht="11.25" customHeight="1">
      <c r="D106" s="317"/>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9"/>
    </row>
    <row r="107" spans="4:27">
      <c r="D107" s="299" t="s">
        <v>180</v>
      </c>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1"/>
    </row>
    <row r="108" spans="4:27" ht="11.25" customHeight="1">
      <c r="D108" s="302"/>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4"/>
    </row>
    <row r="109" spans="4:27" ht="11.25" customHeight="1">
      <c r="D109" s="305"/>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7"/>
    </row>
    <row r="110" spans="4:27" ht="11.25" customHeight="1">
      <c r="D110" s="296"/>
      <c r="E110" s="297"/>
      <c r="F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8"/>
    </row>
    <row r="111" spans="4:27">
      <c r="D111" s="329" t="s">
        <v>301</v>
      </c>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1"/>
    </row>
    <row r="112" spans="4:27" ht="11.25" customHeight="1">
      <c r="D112" s="332"/>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4"/>
    </row>
    <row r="113" spans="4:27" ht="11.25" customHeight="1">
      <c r="D113" s="335"/>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7"/>
    </row>
    <row r="114" spans="4:27" ht="13.5" customHeight="1">
      <c r="D114" s="296"/>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8"/>
    </row>
    <row r="115" spans="4:27" ht="11.25" customHeight="1">
      <c r="D115" s="308"/>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10"/>
    </row>
    <row r="116" spans="4:27" ht="11.25" customHeight="1">
      <c r="D116" s="311"/>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3"/>
    </row>
    <row r="117" spans="4:27">
      <c r="D117" s="314"/>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6"/>
    </row>
    <row r="118" spans="4:27" ht="13.5">
      <c r="D118" s="296"/>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8"/>
    </row>
    <row r="119" spans="4:27">
      <c r="D119" s="329"/>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1"/>
    </row>
    <row r="120" spans="4:27">
      <c r="D120" s="332"/>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4"/>
    </row>
    <row r="121" spans="4:27">
      <c r="D121" s="335"/>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7"/>
    </row>
    <row r="122" spans="4:27" ht="13.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8"/>
    </row>
    <row r="123" spans="4:27">
      <c r="D123" s="329"/>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1"/>
    </row>
    <row r="124" spans="4:27">
      <c r="D124" s="332"/>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4"/>
    </row>
    <row r="125" spans="4:27">
      <c r="D125" s="335"/>
      <c r="E125" s="336"/>
      <c r="F125" s="336"/>
      <c r="G125" s="336"/>
      <c r="H125" s="336"/>
      <c r="I125" s="336"/>
      <c r="J125" s="336"/>
      <c r="K125" s="336"/>
      <c r="L125" s="336"/>
      <c r="M125" s="336"/>
      <c r="N125" s="336"/>
      <c r="O125" s="336"/>
      <c r="P125" s="336"/>
      <c r="Q125" s="336"/>
      <c r="R125" s="336"/>
      <c r="S125" s="336"/>
      <c r="T125" s="336"/>
      <c r="U125" s="336"/>
      <c r="V125" s="336"/>
      <c r="W125" s="336"/>
      <c r="X125" s="336"/>
      <c r="Y125" s="336"/>
      <c r="Z125" s="336"/>
      <c r="AA125" s="337"/>
    </row>
    <row r="126" spans="4:27" ht="13.5">
      <c r="D126" s="296"/>
      <c r="E126" s="297"/>
      <c r="F126" s="297"/>
      <c r="G126" s="297"/>
      <c r="H126" s="297"/>
      <c r="I126" s="297"/>
      <c r="J126" s="297"/>
      <c r="K126" s="297"/>
      <c r="L126" s="297"/>
      <c r="M126" s="297"/>
      <c r="N126" s="297"/>
      <c r="O126" s="297"/>
      <c r="P126" s="297"/>
      <c r="Q126" s="297"/>
      <c r="R126" s="297"/>
      <c r="S126" s="297"/>
      <c r="T126" s="297"/>
      <c r="U126" s="297"/>
      <c r="V126" s="297"/>
      <c r="W126" s="297"/>
      <c r="X126" s="297"/>
      <c r="Y126" s="297"/>
      <c r="Z126" s="297"/>
      <c r="AA126" s="298"/>
    </row>
    <row r="127" spans="4:27">
      <c r="D127" s="329"/>
      <c r="E127" s="330"/>
      <c r="F127" s="330"/>
      <c r="G127" s="330"/>
      <c r="H127" s="330"/>
      <c r="I127" s="330"/>
      <c r="J127" s="330"/>
      <c r="K127" s="330"/>
      <c r="L127" s="330"/>
      <c r="M127" s="330"/>
      <c r="N127" s="330"/>
      <c r="O127" s="330"/>
      <c r="P127" s="330"/>
      <c r="Q127" s="330"/>
      <c r="R127" s="330"/>
      <c r="S127" s="330"/>
      <c r="T127" s="330"/>
      <c r="U127" s="330"/>
      <c r="V127" s="330"/>
      <c r="W127" s="330"/>
      <c r="X127" s="330"/>
      <c r="Y127" s="330"/>
      <c r="Z127" s="330"/>
      <c r="AA127" s="331"/>
    </row>
    <row r="128" spans="4:27">
      <c r="D128" s="332"/>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4"/>
    </row>
    <row r="129" spans="4:27">
      <c r="D129" s="335"/>
      <c r="E129" s="336"/>
      <c r="F129" s="336"/>
      <c r="G129" s="336"/>
      <c r="H129" s="336"/>
      <c r="I129" s="336"/>
      <c r="J129" s="336"/>
      <c r="K129" s="336"/>
      <c r="L129" s="336"/>
      <c r="M129" s="336"/>
      <c r="N129" s="336"/>
      <c r="O129" s="336"/>
      <c r="P129" s="336"/>
      <c r="Q129" s="336"/>
      <c r="R129" s="336"/>
      <c r="S129" s="336"/>
      <c r="T129" s="336"/>
      <c r="U129" s="336"/>
      <c r="V129" s="336"/>
      <c r="W129" s="336"/>
      <c r="X129" s="336"/>
      <c r="Y129" s="336"/>
      <c r="Z129" s="336"/>
      <c r="AA129" s="337"/>
    </row>
    <row r="130" spans="4:27" ht="13.5">
      <c r="D130" s="296"/>
      <c r="E130" s="297"/>
      <c r="F130" s="297"/>
      <c r="G130" s="297"/>
      <c r="H130" s="297"/>
      <c r="I130" s="297"/>
      <c r="J130" s="297"/>
      <c r="K130" s="297"/>
      <c r="L130" s="297"/>
      <c r="M130" s="297"/>
      <c r="N130" s="297"/>
      <c r="O130" s="297"/>
      <c r="P130" s="297"/>
      <c r="Q130" s="297"/>
      <c r="R130" s="297"/>
      <c r="S130" s="297"/>
      <c r="T130" s="297"/>
      <c r="U130" s="297"/>
      <c r="V130" s="297"/>
      <c r="W130" s="297"/>
      <c r="X130" s="297"/>
      <c r="Y130" s="297"/>
      <c r="Z130" s="297"/>
      <c r="AA130" s="298"/>
    </row>
    <row r="131" spans="4:27">
      <c r="D131" s="329"/>
      <c r="E131" s="330"/>
      <c r="F131" s="330"/>
      <c r="G131" s="330"/>
      <c r="H131" s="330"/>
      <c r="I131" s="330"/>
      <c r="J131" s="330"/>
      <c r="K131" s="330"/>
      <c r="L131" s="330"/>
      <c r="M131" s="330"/>
      <c r="N131" s="330"/>
      <c r="O131" s="330"/>
      <c r="P131" s="330"/>
      <c r="Q131" s="330"/>
      <c r="R131" s="330"/>
      <c r="S131" s="330"/>
      <c r="T131" s="330"/>
      <c r="U131" s="330"/>
      <c r="V131" s="330"/>
      <c r="W131" s="330"/>
      <c r="X131" s="330"/>
      <c r="Y131" s="330"/>
      <c r="Z131" s="330"/>
      <c r="AA131" s="331"/>
    </row>
    <row r="132" spans="4:27">
      <c r="D132" s="332"/>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4"/>
    </row>
    <row r="133" spans="4:27">
      <c r="D133" s="335"/>
      <c r="E133" s="336"/>
      <c r="F133" s="336"/>
      <c r="G133" s="336"/>
      <c r="H133" s="336"/>
      <c r="I133" s="336"/>
      <c r="J133" s="336"/>
      <c r="K133" s="336"/>
      <c r="L133" s="336"/>
      <c r="M133" s="336"/>
      <c r="N133" s="336"/>
      <c r="O133" s="336"/>
      <c r="P133" s="336"/>
      <c r="Q133" s="336"/>
      <c r="R133" s="336"/>
      <c r="S133" s="336"/>
      <c r="T133" s="336"/>
      <c r="U133" s="336"/>
      <c r="V133" s="336"/>
      <c r="W133" s="336"/>
      <c r="X133" s="336"/>
      <c r="Y133" s="336"/>
      <c r="Z133" s="336"/>
      <c r="AA133" s="337"/>
    </row>
    <row r="134" spans="4:27" ht="13.5">
      <c r="D134" s="296"/>
      <c r="E134" s="297"/>
      <c r="F134" s="297"/>
      <c r="G134" s="297"/>
      <c r="H134" s="297"/>
      <c r="I134" s="297"/>
      <c r="J134" s="297"/>
      <c r="K134" s="297"/>
      <c r="L134" s="297"/>
      <c r="M134" s="297"/>
      <c r="N134" s="297"/>
      <c r="O134" s="297"/>
      <c r="P134" s="297"/>
      <c r="Q134" s="297"/>
      <c r="R134" s="297"/>
      <c r="S134" s="297"/>
      <c r="T134" s="297"/>
      <c r="U134" s="297"/>
      <c r="V134" s="297"/>
      <c r="W134" s="297"/>
      <c r="X134" s="297"/>
      <c r="Y134" s="297"/>
      <c r="Z134" s="297"/>
      <c r="AA134" s="298"/>
    </row>
    <row r="135" spans="4:27" ht="11.25" customHeight="1">
      <c r="D135" s="329"/>
      <c r="E135" s="330"/>
      <c r="F135" s="330"/>
      <c r="G135" s="330"/>
      <c r="H135" s="330"/>
      <c r="I135" s="330"/>
      <c r="J135" s="330"/>
      <c r="K135" s="330"/>
      <c r="L135" s="330"/>
      <c r="M135" s="330"/>
      <c r="N135" s="330"/>
      <c r="O135" s="330"/>
      <c r="P135" s="330"/>
      <c r="Q135" s="330"/>
      <c r="R135" s="330"/>
      <c r="S135" s="330"/>
      <c r="T135" s="330"/>
      <c r="U135" s="330"/>
      <c r="V135" s="330"/>
      <c r="W135" s="330"/>
      <c r="X135" s="330"/>
      <c r="Y135" s="330"/>
      <c r="Z135" s="330"/>
      <c r="AA135" s="331"/>
    </row>
    <row r="136" spans="4:27" ht="11.25" customHeight="1">
      <c r="D136" s="332"/>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4"/>
    </row>
    <row r="137" spans="4:27" ht="11.25" customHeight="1">
      <c r="D137" s="335"/>
      <c r="E137" s="336"/>
      <c r="F137" s="336"/>
      <c r="G137" s="336"/>
      <c r="H137" s="336"/>
      <c r="I137" s="336"/>
      <c r="J137" s="336"/>
      <c r="K137" s="336"/>
      <c r="L137" s="336"/>
      <c r="M137" s="336"/>
      <c r="N137" s="336"/>
      <c r="O137" s="336"/>
      <c r="P137" s="336"/>
      <c r="Q137" s="336"/>
      <c r="R137" s="336"/>
      <c r="S137" s="336"/>
      <c r="T137" s="336"/>
      <c r="U137" s="336"/>
      <c r="V137" s="336"/>
      <c r="W137" s="336"/>
      <c r="X137" s="336"/>
      <c r="Y137" s="336"/>
      <c r="Z137" s="336"/>
      <c r="AA137" s="337"/>
    </row>
    <row r="138" spans="4:27" ht="13.5">
      <c r="D138" s="317"/>
      <c r="E138" s="318"/>
      <c r="F138" s="318"/>
      <c r="G138" s="318"/>
      <c r="H138" s="318"/>
      <c r="I138" s="318"/>
      <c r="J138" s="318"/>
      <c r="K138" s="318"/>
      <c r="L138" s="318"/>
      <c r="M138" s="318"/>
      <c r="N138" s="318"/>
      <c r="O138" s="318"/>
      <c r="P138" s="318"/>
      <c r="Q138" s="318"/>
      <c r="R138" s="318"/>
      <c r="S138" s="318"/>
      <c r="T138" s="318"/>
      <c r="U138" s="318"/>
      <c r="V138" s="318"/>
      <c r="W138" s="318"/>
      <c r="X138" s="318"/>
      <c r="Y138" s="318"/>
      <c r="Z138" s="318"/>
      <c r="AA138" s="319"/>
    </row>
    <row r="139" spans="4:27">
      <c r="D139" s="338"/>
      <c r="E139" s="339"/>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40"/>
    </row>
    <row r="140" spans="4:27">
      <c r="D140" s="332"/>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4"/>
    </row>
    <row r="141" spans="4:27">
      <c r="D141" s="341"/>
      <c r="E141" s="342"/>
      <c r="F141" s="342"/>
      <c r="G141" s="342"/>
      <c r="H141" s="342"/>
      <c r="I141" s="342"/>
      <c r="J141" s="342"/>
      <c r="K141" s="342"/>
      <c r="L141" s="342"/>
      <c r="M141" s="342"/>
      <c r="N141" s="342"/>
      <c r="O141" s="342"/>
      <c r="P141" s="342"/>
      <c r="Q141" s="342"/>
      <c r="R141" s="342"/>
      <c r="S141" s="342"/>
      <c r="T141" s="342"/>
      <c r="U141" s="342"/>
      <c r="V141" s="342"/>
      <c r="W141" s="342"/>
      <c r="X141" s="342"/>
      <c r="Y141" s="342"/>
      <c r="Z141" s="342"/>
      <c r="AA141" s="343"/>
    </row>
    <row r="142" spans="4:27">
      <c r="D142" s="30" t="s">
        <v>93</v>
      </c>
      <c r="E142" s="31" t="s">
        <v>93</v>
      </c>
      <c r="F142" s="31" t="s">
        <v>93</v>
      </c>
      <c r="G142" s="31" t="s">
        <v>93</v>
      </c>
      <c r="H142" s="31" t="s">
        <v>93</v>
      </c>
      <c r="I142" s="31" t="s">
        <v>93</v>
      </c>
      <c r="J142" s="31" t="s">
        <v>93</v>
      </c>
      <c r="K142" s="31" t="s">
        <v>93</v>
      </c>
      <c r="L142" s="31" t="s">
        <v>93</v>
      </c>
      <c r="M142" s="31" t="s">
        <v>93</v>
      </c>
      <c r="N142" s="31" t="s">
        <v>93</v>
      </c>
      <c r="O142" s="31" t="s">
        <v>93</v>
      </c>
      <c r="P142" s="31" t="s">
        <v>93</v>
      </c>
      <c r="Q142" s="31" t="s">
        <v>93</v>
      </c>
      <c r="R142" s="31" t="s">
        <v>93</v>
      </c>
      <c r="S142" s="31" t="s">
        <v>93</v>
      </c>
      <c r="T142" s="31" t="s">
        <v>93</v>
      </c>
      <c r="U142" s="31" t="s">
        <v>93</v>
      </c>
      <c r="V142" s="31" t="s">
        <v>93</v>
      </c>
      <c r="W142" s="31" t="s">
        <v>93</v>
      </c>
      <c r="X142" s="31" t="s">
        <v>93</v>
      </c>
      <c r="Y142" s="31" t="s">
        <v>93</v>
      </c>
      <c r="Z142" s="31" t="s">
        <v>93</v>
      </c>
      <c r="AA142" s="32" t="s">
        <v>93</v>
      </c>
    </row>
  </sheetData>
  <mergeCells count="169">
    <mergeCell ref="D131:AA133"/>
    <mergeCell ref="D134:AA134"/>
    <mergeCell ref="D135:AA137"/>
    <mergeCell ref="D138:AA138"/>
    <mergeCell ref="D139:AA141"/>
    <mergeCell ref="D119:AA121"/>
    <mergeCell ref="D122:AA122"/>
    <mergeCell ref="D123:AA125"/>
    <mergeCell ref="D126:AA126"/>
    <mergeCell ref="D127:AA129"/>
    <mergeCell ref="D130:AA130"/>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83:AA83"/>
    <mergeCell ref="D84:AA86"/>
    <mergeCell ref="D87:AA89"/>
    <mergeCell ref="D90:AA90"/>
    <mergeCell ref="D91:AA93"/>
    <mergeCell ref="D94:AA94"/>
    <mergeCell ref="D62:AA64"/>
    <mergeCell ref="D65:AA65"/>
    <mergeCell ref="D66:AA68"/>
    <mergeCell ref="D76:AA78"/>
    <mergeCell ref="D79:AA79"/>
    <mergeCell ref="D80:AA82"/>
    <mergeCell ref="D50:AA52"/>
    <mergeCell ref="D53:AA53"/>
    <mergeCell ref="D54:AA56"/>
    <mergeCell ref="D57:AA57"/>
    <mergeCell ref="D58:AA60"/>
    <mergeCell ref="D61:AA61"/>
    <mergeCell ref="D38:AA40"/>
    <mergeCell ref="D41:AA41"/>
    <mergeCell ref="D42:AA44"/>
    <mergeCell ref="D45:AA45"/>
    <mergeCell ref="D46:AA48"/>
    <mergeCell ref="D49:AA49"/>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Y16:Y17"/>
    <mergeCell ref="Z16:Z17"/>
    <mergeCell ref="AA16:AA17"/>
    <mergeCell ref="M16:M17"/>
    <mergeCell ref="N16:N17"/>
    <mergeCell ref="O16:O17"/>
    <mergeCell ref="P16:R17"/>
    <mergeCell ref="S16:T17"/>
    <mergeCell ref="U16:U17"/>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4:Y15"/>
    <mergeCell ref="Z14:Z15"/>
    <mergeCell ref="AA14:AA15"/>
    <mergeCell ref="M14:M15"/>
    <mergeCell ref="N14:N15"/>
    <mergeCell ref="O14:O15"/>
    <mergeCell ref="P14:R15"/>
    <mergeCell ref="S14:T15"/>
    <mergeCell ref="U14:U15"/>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P10:S11"/>
    <mergeCell ref="T10:W11"/>
    <mergeCell ref="E4:I4"/>
    <mergeCell ref="D5:F6"/>
    <mergeCell ref="G5:O6"/>
    <mergeCell ref="P5:S6"/>
    <mergeCell ref="T5:AA6"/>
    <mergeCell ref="D7:F8"/>
    <mergeCell ref="G7:O8"/>
    <mergeCell ref="P7:S8"/>
    <mergeCell ref="T7:AA8"/>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36"/>
  </sheetPr>
  <dimension ref="A1:AI142"/>
  <sheetViews>
    <sheetView showRuler="0" view="pageBreakPreview" topLeftCell="A4" zoomScaleNormal="100" zoomScaleSheetLayoutView="100" workbookViewId="0">
      <selection activeCell="D49" sqref="D49:AA49"/>
    </sheetView>
  </sheetViews>
  <sheetFormatPr defaultRowHeight="11.25"/>
  <cols>
    <col min="1" max="5" width="3.375" style="12" customWidth="1"/>
    <col min="6" max="6" width="3.25" style="12" customWidth="1"/>
    <col min="7" max="28" width="3.375" style="12" customWidth="1"/>
    <col min="29" max="33" width="3.625" style="12" customWidth="1"/>
    <col min="34" max="16384" width="9" style="12"/>
  </cols>
  <sheetData>
    <row r="1" spans="1:35" ht="14.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row>
    <row r="2" spans="1:35" ht="14.25"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5" ht="14.2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35" ht="14.25" customHeight="1">
      <c r="A4" s="11"/>
      <c r="B4" s="11"/>
      <c r="C4" s="11"/>
      <c r="D4" s="13"/>
      <c r="E4" s="146" t="s">
        <v>126</v>
      </c>
      <c r="F4" s="146"/>
      <c r="G4" s="146"/>
      <c r="H4" s="146"/>
      <c r="I4" s="146"/>
      <c r="J4" s="13"/>
      <c r="K4" s="13"/>
      <c r="L4" s="13"/>
      <c r="M4" s="13"/>
      <c r="N4" s="13"/>
      <c r="O4" s="13"/>
      <c r="P4" s="13"/>
      <c r="Q4" s="13"/>
      <c r="R4" s="13"/>
      <c r="S4" s="13"/>
      <c r="T4" s="13"/>
      <c r="U4" s="13"/>
      <c r="V4" s="13"/>
      <c r="W4" s="13"/>
      <c r="X4" s="13"/>
      <c r="Y4" s="13"/>
      <c r="Z4" s="13"/>
      <c r="AA4" s="13"/>
      <c r="AB4" s="11"/>
      <c r="AC4" s="11"/>
    </row>
    <row r="5" spans="1:35" ht="13.5" customHeight="1">
      <c r="A5" s="11"/>
      <c r="B5" s="11"/>
      <c r="C5" s="11"/>
      <c r="D5" s="147" t="s">
        <v>127</v>
      </c>
      <c r="E5" s="148"/>
      <c r="F5" s="148"/>
      <c r="G5" s="150" t="s">
        <v>421</v>
      </c>
      <c r="H5" s="151"/>
      <c r="I5" s="151"/>
      <c r="J5" s="151"/>
      <c r="K5" s="151"/>
      <c r="L5" s="151"/>
      <c r="M5" s="151"/>
      <c r="N5" s="151"/>
      <c r="O5" s="152"/>
      <c r="P5" s="156" t="s">
        <v>128</v>
      </c>
      <c r="Q5" s="148"/>
      <c r="R5" s="148"/>
      <c r="S5" s="148"/>
      <c r="T5" s="157"/>
      <c r="U5" s="158"/>
      <c r="V5" s="158"/>
      <c r="W5" s="158"/>
      <c r="X5" s="158"/>
      <c r="Y5" s="158"/>
      <c r="Z5" s="158"/>
      <c r="AA5" s="159"/>
      <c r="AB5" s="11"/>
      <c r="AC5" s="11"/>
    </row>
    <row r="6" spans="1:35" ht="13.5" customHeight="1">
      <c r="A6" s="11"/>
      <c r="B6" s="11"/>
      <c r="C6" s="11"/>
      <c r="D6" s="149"/>
      <c r="E6" s="145"/>
      <c r="F6" s="145"/>
      <c r="G6" s="153"/>
      <c r="H6" s="154"/>
      <c r="I6" s="154"/>
      <c r="J6" s="154"/>
      <c r="K6" s="154"/>
      <c r="L6" s="154"/>
      <c r="M6" s="154"/>
      <c r="N6" s="154"/>
      <c r="O6" s="155"/>
      <c r="P6" s="145"/>
      <c r="Q6" s="145"/>
      <c r="R6" s="145"/>
      <c r="S6" s="145"/>
      <c r="T6" s="160"/>
      <c r="U6" s="160"/>
      <c r="V6" s="160"/>
      <c r="W6" s="160"/>
      <c r="X6" s="160"/>
      <c r="Y6" s="160"/>
      <c r="Z6" s="160"/>
      <c r="AA6" s="161"/>
      <c r="AB6" s="11"/>
      <c r="AC6" s="11"/>
    </row>
    <row r="7" spans="1:35" ht="13.5" customHeight="1">
      <c r="A7" s="11"/>
      <c r="B7" s="11"/>
      <c r="C7" s="11"/>
      <c r="D7" s="149" t="s">
        <v>129</v>
      </c>
      <c r="E7" s="145"/>
      <c r="F7" s="145"/>
      <c r="G7" s="162" t="s">
        <v>393</v>
      </c>
      <c r="H7" s="163"/>
      <c r="I7" s="163"/>
      <c r="J7" s="163"/>
      <c r="K7" s="163"/>
      <c r="L7" s="163"/>
      <c r="M7" s="163"/>
      <c r="N7" s="163"/>
      <c r="O7" s="164"/>
      <c r="P7" s="165" t="s">
        <v>130</v>
      </c>
      <c r="Q7" s="165"/>
      <c r="R7" s="165"/>
      <c r="S7" s="165"/>
      <c r="T7" s="145" t="s">
        <v>131</v>
      </c>
      <c r="U7" s="166"/>
      <c r="V7" s="166"/>
      <c r="W7" s="166"/>
      <c r="X7" s="166"/>
      <c r="Y7" s="166"/>
      <c r="Z7" s="166"/>
      <c r="AA7" s="167"/>
      <c r="AB7" s="11"/>
      <c r="AC7" s="11"/>
    </row>
    <row r="8" spans="1:35" ht="13.5" customHeight="1">
      <c r="A8" s="11"/>
      <c r="B8" s="11"/>
      <c r="C8" s="11"/>
      <c r="D8" s="149"/>
      <c r="E8" s="145"/>
      <c r="F8" s="145"/>
      <c r="G8" s="153"/>
      <c r="H8" s="154"/>
      <c r="I8" s="154"/>
      <c r="J8" s="154"/>
      <c r="K8" s="154"/>
      <c r="L8" s="154"/>
      <c r="M8" s="154"/>
      <c r="N8" s="154"/>
      <c r="O8" s="155"/>
      <c r="P8" s="165"/>
      <c r="Q8" s="165"/>
      <c r="R8" s="165"/>
      <c r="S8" s="165"/>
      <c r="T8" s="166"/>
      <c r="U8" s="166"/>
      <c r="V8" s="166"/>
      <c r="W8" s="166"/>
      <c r="X8" s="166"/>
      <c r="Y8" s="166"/>
      <c r="Z8" s="166"/>
      <c r="AA8" s="167"/>
      <c r="AB8" s="11"/>
      <c r="AC8" s="11"/>
      <c r="AI8" s="12" t="s">
        <v>396</v>
      </c>
    </row>
    <row r="9" spans="1:35" ht="13.5" customHeight="1">
      <c r="A9" s="11"/>
      <c r="B9" s="11"/>
      <c r="C9" s="11"/>
      <c r="D9" s="149" t="s">
        <v>132</v>
      </c>
      <c r="E9" s="145"/>
      <c r="F9" s="145"/>
      <c r="G9" s="145"/>
      <c r="H9" s="180" t="s">
        <v>339</v>
      </c>
      <c r="I9" s="180"/>
      <c r="J9" s="180"/>
      <c r="K9" s="180"/>
      <c r="L9" s="180" t="s">
        <v>339</v>
      </c>
      <c r="M9" s="180"/>
      <c r="N9" s="180"/>
      <c r="O9" s="180"/>
      <c r="P9" s="180" t="s">
        <v>339</v>
      </c>
      <c r="Q9" s="180"/>
      <c r="R9" s="180"/>
      <c r="S9" s="180"/>
      <c r="T9" s="180" t="s">
        <v>339</v>
      </c>
      <c r="U9" s="180"/>
      <c r="V9" s="180"/>
      <c r="W9" s="180"/>
      <c r="X9" s="180" t="s">
        <v>339</v>
      </c>
      <c r="Y9" s="180"/>
      <c r="Z9" s="180"/>
      <c r="AA9" s="181"/>
      <c r="AB9" s="11"/>
      <c r="AC9" s="11"/>
    </row>
    <row r="10" spans="1:35" ht="13.5" customHeight="1">
      <c r="A10" s="11"/>
      <c r="B10" s="11"/>
      <c r="C10" s="11"/>
      <c r="D10" s="149"/>
      <c r="E10" s="145"/>
      <c r="F10" s="145"/>
      <c r="G10" s="145"/>
      <c r="H10" s="144" t="s">
        <v>340</v>
      </c>
      <c r="I10" s="144"/>
      <c r="J10" s="144"/>
      <c r="K10" s="144"/>
      <c r="L10" s="144" t="s">
        <v>315</v>
      </c>
      <c r="M10" s="144"/>
      <c r="N10" s="144"/>
      <c r="O10" s="144"/>
      <c r="P10" s="144" t="s">
        <v>316</v>
      </c>
      <c r="Q10" s="144"/>
      <c r="R10" s="144"/>
      <c r="S10" s="144"/>
      <c r="T10" s="144" t="s">
        <v>317</v>
      </c>
      <c r="U10" s="144"/>
      <c r="V10" s="144"/>
      <c r="W10" s="144"/>
      <c r="X10" s="144" t="s">
        <v>318</v>
      </c>
      <c r="Y10" s="144"/>
      <c r="Z10" s="144"/>
      <c r="AA10" s="172"/>
      <c r="AB10" s="11"/>
      <c r="AC10" s="11"/>
    </row>
    <row r="11" spans="1:35" ht="13.5" customHeight="1">
      <c r="A11" s="11"/>
      <c r="B11" s="11"/>
      <c r="C11" s="11"/>
      <c r="D11" s="149"/>
      <c r="E11" s="145"/>
      <c r="F11" s="145"/>
      <c r="G11" s="145"/>
      <c r="H11" s="145"/>
      <c r="I11" s="145"/>
      <c r="J11" s="145"/>
      <c r="K11" s="145"/>
      <c r="L11" s="145"/>
      <c r="M11" s="145"/>
      <c r="N11" s="145"/>
      <c r="O11" s="145"/>
      <c r="P11" s="145"/>
      <c r="Q11" s="145"/>
      <c r="R11" s="145"/>
      <c r="S11" s="145"/>
      <c r="T11" s="145"/>
      <c r="U11" s="145"/>
      <c r="V11" s="145"/>
      <c r="W11" s="145"/>
      <c r="X11" s="145"/>
      <c r="Y11" s="145"/>
      <c r="Z11" s="145"/>
      <c r="AA11" s="173"/>
      <c r="AB11" s="11"/>
      <c r="AC11" s="11"/>
    </row>
    <row r="12" spans="1:35" ht="13.5" customHeight="1">
      <c r="A12" s="11"/>
      <c r="B12" s="11"/>
      <c r="C12" s="11"/>
      <c r="D12" s="174" t="s">
        <v>319</v>
      </c>
      <c r="E12" s="163"/>
      <c r="F12" s="164"/>
      <c r="G12" s="176" t="s">
        <v>417</v>
      </c>
      <c r="H12" s="176"/>
      <c r="I12" s="176">
        <v>4</v>
      </c>
      <c r="J12" s="176" t="s">
        <v>320</v>
      </c>
      <c r="K12" s="176"/>
      <c r="L12" s="176" t="s">
        <v>321</v>
      </c>
      <c r="M12" s="176"/>
      <c r="N12" s="176" t="s">
        <v>322</v>
      </c>
      <c r="O12" s="178"/>
      <c r="P12" s="162" t="s">
        <v>323</v>
      </c>
      <c r="Q12" s="163"/>
      <c r="R12" s="164"/>
      <c r="S12" s="162" t="s">
        <v>413</v>
      </c>
      <c r="T12" s="163"/>
      <c r="U12" s="163"/>
      <c r="V12" s="168" t="s">
        <v>324</v>
      </c>
      <c r="W12" s="163"/>
      <c r="X12" s="163"/>
      <c r="Y12" s="163"/>
      <c r="Z12" s="168" t="s">
        <v>325</v>
      </c>
      <c r="AA12" s="170"/>
      <c r="AB12" s="11"/>
      <c r="AC12" s="11"/>
    </row>
    <row r="13" spans="1:35" ht="13.5" customHeight="1">
      <c r="A13" s="11"/>
      <c r="B13" s="11"/>
      <c r="C13" s="11"/>
      <c r="D13" s="175"/>
      <c r="E13" s="154"/>
      <c r="F13" s="155"/>
      <c r="G13" s="177"/>
      <c r="H13" s="177"/>
      <c r="I13" s="177"/>
      <c r="J13" s="177"/>
      <c r="K13" s="177"/>
      <c r="L13" s="177"/>
      <c r="M13" s="177"/>
      <c r="N13" s="177"/>
      <c r="O13" s="179"/>
      <c r="P13" s="153"/>
      <c r="Q13" s="154"/>
      <c r="R13" s="155"/>
      <c r="S13" s="153"/>
      <c r="T13" s="154"/>
      <c r="U13" s="154"/>
      <c r="V13" s="169"/>
      <c r="W13" s="154"/>
      <c r="X13" s="154"/>
      <c r="Y13" s="154"/>
      <c r="Z13" s="169"/>
      <c r="AA13" s="171"/>
      <c r="AB13" s="11"/>
      <c r="AC13" s="11"/>
    </row>
    <row r="14" spans="1:35" ht="13.5" customHeight="1">
      <c r="A14" s="11"/>
      <c r="B14" s="11"/>
      <c r="C14" s="11"/>
      <c r="D14" s="174" t="s">
        <v>326</v>
      </c>
      <c r="E14" s="163"/>
      <c r="F14" s="164"/>
      <c r="G14" s="176" t="s">
        <v>417</v>
      </c>
      <c r="H14" s="176"/>
      <c r="I14" s="176"/>
      <c r="J14" s="176" t="s">
        <v>320</v>
      </c>
      <c r="K14" s="176"/>
      <c r="L14" s="176" t="s">
        <v>321</v>
      </c>
      <c r="M14" s="176"/>
      <c r="N14" s="176" t="s">
        <v>322</v>
      </c>
      <c r="O14" s="176"/>
      <c r="P14" s="162" t="s">
        <v>327</v>
      </c>
      <c r="Q14" s="163"/>
      <c r="R14" s="164"/>
      <c r="S14" s="176" t="s">
        <v>417</v>
      </c>
      <c r="T14" s="176"/>
      <c r="U14" s="176"/>
      <c r="V14" s="176" t="s">
        <v>320</v>
      </c>
      <c r="W14" s="176"/>
      <c r="X14" s="176" t="s">
        <v>321</v>
      </c>
      <c r="Y14" s="176"/>
      <c r="Z14" s="176" t="s">
        <v>322</v>
      </c>
      <c r="AA14" s="170"/>
      <c r="AB14" s="11"/>
      <c r="AC14" s="11"/>
    </row>
    <row r="15" spans="1:35" ht="13.5" customHeight="1">
      <c r="A15" s="11"/>
      <c r="B15" s="11"/>
      <c r="C15" s="11"/>
      <c r="D15" s="175"/>
      <c r="E15" s="154"/>
      <c r="F15" s="155"/>
      <c r="G15" s="177"/>
      <c r="H15" s="177"/>
      <c r="I15" s="177"/>
      <c r="J15" s="177"/>
      <c r="K15" s="177"/>
      <c r="L15" s="177"/>
      <c r="M15" s="177"/>
      <c r="N15" s="177"/>
      <c r="O15" s="177"/>
      <c r="P15" s="153"/>
      <c r="Q15" s="154"/>
      <c r="R15" s="155"/>
      <c r="S15" s="177"/>
      <c r="T15" s="177"/>
      <c r="U15" s="177"/>
      <c r="V15" s="177"/>
      <c r="W15" s="177"/>
      <c r="X15" s="177"/>
      <c r="Y15" s="177"/>
      <c r="Z15" s="177"/>
      <c r="AA15" s="171"/>
      <c r="AB15" s="11"/>
      <c r="AC15" s="11"/>
    </row>
    <row r="16" spans="1:35" ht="13.5" customHeight="1">
      <c r="A16" s="11"/>
      <c r="B16" s="11"/>
      <c r="C16" s="11"/>
      <c r="D16" s="174" t="s">
        <v>328</v>
      </c>
      <c r="E16" s="163"/>
      <c r="F16" s="164"/>
      <c r="G16" s="176" t="s">
        <v>417</v>
      </c>
      <c r="H16" s="176"/>
      <c r="I16" s="176"/>
      <c r="J16" s="176" t="s">
        <v>320</v>
      </c>
      <c r="K16" s="176"/>
      <c r="L16" s="176" t="s">
        <v>321</v>
      </c>
      <c r="M16" s="176"/>
      <c r="N16" s="176" t="s">
        <v>322</v>
      </c>
      <c r="O16" s="176"/>
      <c r="P16" s="162"/>
      <c r="Q16" s="163"/>
      <c r="R16" s="164"/>
      <c r="S16" s="176" t="s">
        <v>417</v>
      </c>
      <c r="T16" s="176"/>
      <c r="U16" s="176"/>
      <c r="V16" s="176" t="s">
        <v>320</v>
      </c>
      <c r="W16" s="176"/>
      <c r="X16" s="176" t="s">
        <v>321</v>
      </c>
      <c r="Y16" s="176"/>
      <c r="Z16" s="176" t="s">
        <v>322</v>
      </c>
      <c r="AA16" s="170"/>
      <c r="AB16" s="11"/>
      <c r="AC16" s="11"/>
    </row>
    <row r="17" spans="1:29" ht="13.5" customHeight="1">
      <c r="A17" s="11"/>
      <c r="B17" s="11"/>
      <c r="C17" s="11"/>
      <c r="D17" s="175"/>
      <c r="E17" s="154"/>
      <c r="F17" s="155"/>
      <c r="G17" s="177"/>
      <c r="H17" s="177"/>
      <c r="I17" s="177"/>
      <c r="J17" s="177"/>
      <c r="K17" s="177"/>
      <c r="L17" s="177"/>
      <c r="M17" s="177"/>
      <c r="N17" s="177"/>
      <c r="O17" s="177"/>
      <c r="P17" s="153"/>
      <c r="Q17" s="154"/>
      <c r="R17" s="155"/>
      <c r="S17" s="177"/>
      <c r="T17" s="177"/>
      <c r="U17" s="177"/>
      <c r="V17" s="177"/>
      <c r="W17" s="177"/>
      <c r="X17" s="177"/>
      <c r="Y17" s="177"/>
      <c r="Z17" s="177"/>
      <c r="AA17" s="171"/>
      <c r="AB17" s="11"/>
      <c r="AC17" s="11"/>
    </row>
    <row r="18" spans="1:29" ht="21.75" customHeight="1">
      <c r="A18" s="11"/>
      <c r="B18" s="11"/>
      <c r="C18" s="11"/>
      <c r="D18" s="191" t="s">
        <v>223</v>
      </c>
      <c r="E18" s="192"/>
      <c r="F18" s="192"/>
      <c r="G18" s="192" t="s">
        <v>329</v>
      </c>
      <c r="H18" s="192"/>
      <c r="I18" s="192"/>
      <c r="J18" s="192" t="s">
        <v>330</v>
      </c>
      <c r="K18" s="192"/>
      <c r="L18" s="193"/>
      <c r="M18" s="192" t="s">
        <v>414</v>
      </c>
      <c r="N18" s="192"/>
      <c r="O18" s="193"/>
      <c r="P18" s="194" t="s">
        <v>331</v>
      </c>
      <c r="Q18" s="195"/>
      <c r="R18" s="195"/>
      <c r="S18" s="198"/>
      <c r="T18" s="182" t="s">
        <v>332</v>
      </c>
      <c r="U18" s="182"/>
      <c r="V18" s="176" t="s">
        <v>333</v>
      </c>
      <c r="W18" s="182" t="s">
        <v>334</v>
      </c>
      <c r="X18" s="182"/>
      <c r="Y18" s="182"/>
      <c r="Z18" s="176" t="s">
        <v>335</v>
      </c>
      <c r="AA18" s="185"/>
      <c r="AB18" s="11"/>
      <c r="AC18" s="11"/>
    </row>
    <row r="19" spans="1:29" ht="10.5" customHeight="1">
      <c r="A19" s="11"/>
      <c r="B19" s="11"/>
      <c r="C19" s="11"/>
      <c r="D19" s="187"/>
      <c r="E19" s="188"/>
      <c r="F19" s="188"/>
      <c r="G19" s="188"/>
      <c r="H19" s="188"/>
      <c r="I19" s="188"/>
      <c r="J19" s="188"/>
      <c r="K19" s="188"/>
      <c r="L19" s="188"/>
      <c r="M19" s="188"/>
      <c r="N19" s="188"/>
      <c r="O19" s="188"/>
      <c r="P19" s="196"/>
      <c r="Q19" s="197"/>
      <c r="R19" s="197"/>
      <c r="S19" s="199"/>
      <c r="T19" s="183"/>
      <c r="U19" s="183"/>
      <c r="V19" s="184"/>
      <c r="W19" s="183"/>
      <c r="X19" s="183"/>
      <c r="Y19" s="183"/>
      <c r="Z19" s="184"/>
      <c r="AA19" s="186"/>
      <c r="AB19" s="11"/>
      <c r="AC19" s="11"/>
    </row>
    <row r="20" spans="1:29" ht="14.25" customHeight="1">
      <c r="A20" s="11"/>
      <c r="B20" s="11"/>
      <c r="C20" s="11"/>
      <c r="D20" s="187"/>
      <c r="E20" s="188"/>
      <c r="F20" s="188"/>
      <c r="G20" s="188"/>
      <c r="H20" s="188"/>
      <c r="I20" s="188"/>
      <c r="J20" s="188"/>
      <c r="K20" s="188"/>
      <c r="L20" s="188"/>
      <c r="M20" s="188"/>
      <c r="N20" s="188"/>
      <c r="O20" s="188"/>
      <c r="P20" s="189"/>
      <c r="Q20" s="200" t="s">
        <v>341</v>
      </c>
      <c r="R20" s="200"/>
      <c r="S20" s="200"/>
      <c r="T20" s="201"/>
      <c r="U20" s="201"/>
      <c r="V20" s="201"/>
      <c r="W20" s="201"/>
      <c r="X20" s="201"/>
      <c r="Y20" s="201"/>
      <c r="Z20" s="201"/>
      <c r="AA20" s="202"/>
      <c r="AB20" s="11"/>
      <c r="AC20" s="11"/>
    </row>
    <row r="21" spans="1:29" ht="14.25" customHeight="1">
      <c r="A21" s="11"/>
      <c r="B21" s="11"/>
      <c r="C21" s="11"/>
      <c r="D21" s="187"/>
      <c r="E21" s="188"/>
      <c r="F21" s="188"/>
      <c r="G21" s="188"/>
      <c r="H21" s="188"/>
      <c r="I21" s="188"/>
      <c r="J21" s="188"/>
      <c r="K21" s="188"/>
      <c r="L21" s="188"/>
      <c r="M21" s="188"/>
      <c r="N21" s="188"/>
      <c r="O21" s="188"/>
      <c r="P21" s="189"/>
      <c r="Q21" s="201"/>
      <c r="R21" s="201"/>
      <c r="S21" s="205"/>
      <c r="T21" s="205"/>
      <c r="U21" s="205"/>
      <c r="V21" s="205"/>
      <c r="W21" s="205"/>
      <c r="X21" s="205"/>
      <c r="Y21" s="201"/>
      <c r="Z21" s="201"/>
      <c r="AA21" s="202"/>
      <c r="AB21" s="11"/>
      <c r="AC21" s="11"/>
    </row>
    <row r="22" spans="1:29" ht="14.25" customHeight="1">
      <c r="A22" s="11"/>
      <c r="B22" s="11"/>
      <c r="C22" s="11"/>
      <c r="D22" s="187"/>
      <c r="E22" s="188"/>
      <c r="F22" s="188"/>
      <c r="G22" s="188"/>
      <c r="H22" s="188"/>
      <c r="I22" s="188"/>
      <c r="J22" s="188"/>
      <c r="K22" s="188"/>
      <c r="L22" s="188"/>
      <c r="M22" s="188"/>
      <c r="N22" s="188"/>
      <c r="O22" s="188"/>
      <c r="P22" s="190"/>
      <c r="Q22" s="203"/>
      <c r="R22" s="203"/>
      <c r="S22" s="206"/>
      <c r="T22" s="206"/>
      <c r="U22" s="206"/>
      <c r="V22" s="206"/>
      <c r="W22" s="206"/>
      <c r="X22" s="206"/>
      <c r="Y22" s="203"/>
      <c r="Z22" s="203"/>
      <c r="AA22" s="204"/>
      <c r="AB22" s="11"/>
      <c r="AC22" s="11"/>
    </row>
    <row r="23" spans="1:29" ht="24" customHeight="1">
      <c r="A23" s="11"/>
      <c r="B23" s="11"/>
      <c r="C23" s="11"/>
      <c r="D23" s="207" t="s">
        <v>297</v>
      </c>
      <c r="E23" s="208"/>
      <c r="F23" s="209"/>
      <c r="G23" s="210" t="s">
        <v>342</v>
      </c>
      <c r="H23" s="208"/>
      <c r="I23" s="209"/>
      <c r="J23" s="210" t="s">
        <v>415</v>
      </c>
      <c r="K23" s="208"/>
      <c r="L23" s="209"/>
      <c r="M23" s="210" t="s">
        <v>416</v>
      </c>
      <c r="N23" s="208"/>
      <c r="O23" s="209"/>
      <c r="P23" s="194" t="s">
        <v>133</v>
      </c>
      <c r="Q23" s="211"/>
      <c r="R23" s="211"/>
      <c r="S23" s="211"/>
      <c r="T23" s="211"/>
      <c r="U23" s="211"/>
      <c r="V23" s="198"/>
      <c r="W23" s="198"/>
      <c r="X23" s="198"/>
      <c r="Y23" s="198"/>
      <c r="Z23" s="198"/>
      <c r="AA23" s="185"/>
      <c r="AB23" s="11"/>
      <c r="AC23" s="11"/>
    </row>
    <row r="24" spans="1:29" ht="8.25" customHeight="1">
      <c r="A24" s="11"/>
      <c r="B24" s="11"/>
      <c r="C24" s="11"/>
      <c r="D24" s="216"/>
      <c r="E24" s="217"/>
      <c r="F24" s="217"/>
      <c r="G24" s="217"/>
      <c r="H24" s="217"/>
      <c r="I24" s="217"/>
      <c r="J24" s="217"/>
      <c r="K24" s="217"/>
      <c r="L24" s="217"/>
      <c r="M24" s="217"/>
      <c r="N24" s="217"/>
      <c r="O24" s="217"/>
      <c r="P24" s="212"/>
      <c r="Q24" s="213"/>
      <c r="R24" s="213"/>
      <c r="S24" s="213"/>
      <c r="T24" s="213"/>
      <c r="U24" s="213"/>
      <c r="V24" s="214"/>
      <c r="W24" s="214"/>
      <c r="X24" s="214"/>
      <c r="Y24" s="214"/>
      <c r="Z24" s="214"/>
      <c r="AA24" s="215"/>
      <c r="AB24" s="11"/>
      <c r="AC24" s="11"/>
    </row>
    <row r="25" spans="1:29" ht="13.5" customHeight="1">
      <c r="A25" s="11"/>
      <c r="B25" s="11"/>
      <c r="C25" s="11"/>
      <c r="D25" s="216"/>
      <c r="E25" s="217"/>
      <c r="F25" s="217"/>
      <c r="G25" s="217"/>
      <c r="H25" s="217"/>
      <c r="I25" s="217"/>
      <c r="J25" s="217"/>
      <c r="K25" s="217"/>
      <c r="L25" s="217"/>
      <c r="M25" s="217"/>
      <c r="N25" s="217"/>
      <c r="O25" s="189"/>
      <c r="P25" s="220" t="s">
        <v>392</v>
      </c>
      <c r="Q25" s="221"/>
      <c r="R25" s="221"/>
      <c r="S25" s="221"/>
      <c r="T25" s="222" t="s">
        <v>134</v>
      </c>
      <c r="U25" s="223"/>
      <c r="V25" s="223"/>
      <c r="W25" s="223"/>
      <c r="X25" s="223"/>
      <c r="Y25" s="223"/>
      <c r="Z25" s="223"/>
      <c r="AA25" s="224"/>
      <c r="AB25" s="22"/>
      <c r="AC25" s="11"/>
    </row>
    <row r="26" spans="1:29" ht="15" customHeight="1">
      <c r="A26" s="11"/>
      <c r="B26" s="11"/>
      <c r="C26" s="11"/>
      <c r="D26" s="216"/>
      <c r="E26" s="217"/>
      <c r="F26" s="217"/>
      <c r="G26" s="217"/>
      <c r="H26" s="217"/>
      <c r="I26" s="217"/>
      <c r="J26" s="217"/>
      <c r="K26" s="217"/>
      <c r="L26" s="217"/>
      <c r="M26" s="217"/>
      <c r="N26" s="217"/>
      <c r="O26" s="189"/>
      <c r="P26" s="189"/>
      <c r="Q26" s="201"/>
      <c r="R26" s="201"/>
      <c r="S26" s="225"/>
      <c r="T26" s="189"/>
      <c r="U26" s="201"/>
      <c r="V26" s="201"/>
      <c r="W26" s="201"/>
      <c r="X26" s="201"/>
      <c r="Y26" s="201"/>
      <c r="Z26" s="201"/>
      <c r="AA26" s="202"/>
      <c r="AB26" s="22"/>
      <c r="AC26" s="11"/>
    </row>
    <row r="27" spans="1:29" ht="17.25" customHeight="1">
      <c r="A27" s="11"/>
      <c r="B27" s="11"/>
      <c r="C27" s="11"/>
      <c r="D27" s="218"/>
      <c r="E27" s="219"/>
      <c r="F27" s="219"/>
      <c r="G27" s="219"/>
      <c r="H27" s="219"/>
      <c r="I27" s="219"/>
      <c r="J27" s="219"/>
      <c r="K27" s="219"/>
      <c r="L27" s="219"/>
      <c r="M27" s="219"/>
      <c r="N27" s="219"/>
      <c r="O27" s="190"/>
      <c r="P27" s="190"/>
      <c r="Q27" s="203"/>
      <c r="R27" s="203"/>
      <c r="S27" s="226"/>
      <c r="T27" s="190"/>
      <c r="U27" s="203"/>
      <c r="V27" s="203"/>
      <c r="W27" s="203"/>
      <c r="X27" s="203"/>
      <c r="Y27" s="203"/>
      <c r="Z27" s="203"/>
      <c r="AA27" s="204"/>
      <c r="AB27" s="22"/>
      <c r="AC27" s="11"/>
    </row>
    <row r="28" spans="1:29" ht="14.25" customHeight="1">
      <c r="A28" s="11"/>
      <c r="B28" s="11"/>
      <c r="C28" s="11"/>
      <c r="D28" s="241"/>
      <c r="E28" s="180"/>
      <c r="F28" s="242"/>
      <c r="G28" s="180"/>
      <c r="H28" s="180"/>
      <c r="I28" s="180"/>
      <c r="J28" s="180"/>
      <c r="K28" s="180"/>
      <c r="L28" s="180"/>
      <c r="M28" s="243"/>
      <c r="N28" s="180"/>
      <c r="O28" s="180"/>
      <c r="P28" s="244" t="s">
        <v>135</v>
      </c>
      <c r="Q28" s="223"/>
      <c r="R28" s="223"/>
      <c r="S28" s="223"/>
      <c r="T28" s="223"/>
      <c r="U28" s="223"/>
      <c r="V28" s="223"/>
      <c r="W28" s="223"/>
      <c r="X28" s="223"/>
      <c r="Y28" s="223"/>
      <c r="Z28" s="223"/>
      <c r="AA28" s="224"/>
      <c r="AB28" s="11"/>
      <c r="AC28" s="11"/>
    </row>
    <row r="29" spans="1:29" ht="16.5" customHeight="1">
      <c r="A29" s="11"/>
      <c r="B29" s="11"/>
      <c r="C29" s="11"/>
      <c r="D29" s="216"/>
      <c r="E29" s="217"/>
      <c r="F29" s="217"/>
      <c r="G29" s="217"/>
      <c r="H29" s="217"/>
      <c r="I29" s="217"/>
      <c r="J29" s="217"/>
      <c r="K29" s="217"/>
      <c r="L29" s="217"/>
      <c r="M29" s="217"/>
      <c r="N29" s="217"/>
      <c r="O29" s="217"/>
      <c r="P29" s="19" t="s">
        <v>408</v>
      </c>
      <c r="Q29" s="223" t="s">
        <v>137</v>
      </c>
      <c r="R29" s="223"/>
      <c r="S29" s="223"/>
      <c r="T29" s="20"/>
      <c r="U29" s="20"/>
      <c r="V29" s="20"/>
      <c r="W29" s="20"/>
      <c r="X29" s="20"/>
      <c r="Y29" s="20"/>
      <c r="Z29" s="20"/>
      <c r="AA29" s="21"/>
      <c r="AB29" s="11"/>
      <c r="AC29" s="11"/>
    </row>
    <row r="30" spans="1:29" ht="16.5" customHeight="1">
      <c r="A30" s="11"/>
      <c r="B30" s="11"/>
      <c r="C30" s="11"/>
      <c r="D30" s="216"/>
      <c r="E30" s="217"/>
      <c r="F30" s="217"/>
      <c r="G30" s="217"/>
      <c r="H30" s="217"/>
      <c r="I30" s="217"/>
      <c r="J30" s="217"/>
      <c r="K30" s="217"/>
      <c r="L30" s="217"/>
      <c r="M30" s="217"/>
      <c r="N30" s="217"/>
      <c r="O30" s="189"/>
      <c r="P30" s="14" t="s">
        <v>136</v>
      </c>
      <c r="Q30" s="201" t="s">
        <v>138</v>
      </c>
      <c r="R30" s="201"/>
      <c r="S30" s="201"/>
      <c r="T30" s="227" t="s">
        <v>139</v>
      </c>
      <c r="U30" s="227"/>
      <c r="V30" s="227"/>
      <c r="W30" s="227"/>
      <c r="X30" s="227"/>
      <c r="Y30" s="227"/>
      <c r="Z30" s="227"/>
      <c r="AA30" s="228"/>
      <c r="AB30" s="11"/>
      <c r="AC30" s="11"/>
    </row>
    <row r="31" spans="1:29" ht="16.5" customHeight="1">
      <c r="A31" s="11"/>
      <c r="B31" s="11"/>
      <c r="C31" s="11"/>
      <c r="D31" s="216"/>
      <c r="E31" s="217"/>
      <c r="F31" s="217"/>
      <c r="G31" s="217"/>
      <c r="H31" s="217"/>
      <c r="I31" s="217"/>
      <c r="J31" s="217"/>
      <c r="K31" s="217"/>
      <c r="L31" s="217"/>
      <c r="M31" s="217"/>
      <c r="N31" s="217"/>
      <c r="O31" s="189"/>
      <c r="P31" s="14" t="s">
        <v>136</v>
      </c>
      <c r="Q31" s="201" t="s">
        <v>140</v>
      </c>
      <c r="R31" s="201"/>
      <c r="S31" s="201"/>
      <c r="T31" s="227"/>
      <c r="U31" s="227"/>
      <c r="V31" s="227"/>
      <c r="W31" s="227"/>
      <c r="X31" s="227"/>
      <c r="Y31" s="227"/>
      <c r="Z31" s="227"/>
      <c r="AA31" s="228"/>
      <c r="AB31" s="11"/>
      <c r="AC31" s="11"/>
    </row>
    <row r="32" spans="1:29" ht="16.5" customHeight="1">
      <c r="A32" s="11"/>
      <c r="B32" s="11"/>
      <c r="C32" s="11"/>
      <c r="D32" s="218"/>
      <c r="E32" s="219"/>
      <c r="F32" s="219"/>
      <c r="G32" s="219"/>
      <c r="H32" s="219"/>
      <c r="I32" s="219"/>
      <c r="J32" s="219"/>
      <c r="K32" s="219"/>
      <c r="L32" s="219"/>
      <c r="M32" s="219"/>
      <c r="N32" s="219"/>
      <c r="O32" s="190"/>
      <c r="P32" s="15" t="s">
        <v>136</v>
      </c>
      <c r="Q32" s="203" t="s">
        <v>395</v>
      </c>
      <c r="R32" s="203"/>
      <c r="S32" s="203"/>
      <c r="T32" s="24" t="s">
        <v>336</v>
      </c>
      <c r="U32" s="23"/>
      <c r="V32" s="23"/>
      <c r="W32" s="15"/>
      <c r="X32" s="16"/>
      <c r="Y32" s="16"/>
      <c r="Z32" s="16"/>
      <c r="AA32" s="17"/>
      <c r="AB32" s="11"/>
      <c r="AC32" s="11"/>
    </row>
    <row r="33" spans="1:29" ht="10.5" customHeight="1">
      <c r="A33" s="11"/>
      <c r="B33" s="11"/>
      <c r="C33" s="11"/>
      <c r="D33" s="25" t="s">
        <v>339</v>
      </c>
      <c r="E33" s="18" t="s">
        <v>339</v>
      </c>
      <c r="F33" s="18" t="s">
        <v>339</v>
      </c>
      <c r="G33" s="18" t="s">
        <v>339</v>
      </c>
      <c r="H33" s="18" t="s">
        <v>339</v>
      </c>
      <c r="I33" s="18" t="s">
        <v>339</v>
      </c>
      <c r="J33" s="18" t="s">
        <v>339</v>
      </c>
      <c r="K33" s="18" t="s">
        <v>339</v>
      </c>
      <c r="L33" s="18" t="s">
        <v>339</v>
      </c>
      <c r="M33" s="18" t="s">
        <v>339</v>
      </c>
      <c r="N33" s="18" t="s">
        <v>339</v>
      </c>
      <c r="O33" s="18" t="s">
        <v>339</v>
      </c>
      <c r="P33" s="26" t="s">
        <v>339</v>
      </c>
      <c r="Q33" s="26" t="s">
        <v>339</v>
      </c>
      <c r="R33" s="26" t="s">
        <v>339</v>
      </c>
      <c r="S33" s="26" t="s">
        <v>339</v>
      </c>
      <c r="T33" s="26" t="s">
        <v>339</v>
      </c>
      <c r="U33" s="26" t="s">
        <v>339</v>
      </c>
      <c r="V33" s="26" t="s">
        <v>339</v>
      </c>
      <c r="W33" s="26" t="s">
        <v>339</v>
      </c>
      <c r="X33" s="26" t="s">
        <v>339</v>
      </c>
      <c r="Y33" s="26" t="s">
        <v>339</v>
      </c>
      <c r="Z33" s="26" t="s">
        <v>339</v>
      </c>
      <c r="AA33" s="27"/>
      <c r="AB33" s="11"/>
      <c r="AC33" s="11"/>
    </row>
    <row r="34" spans="1:29" ht="10.5" customHeight="1">
      <c r="A34" s="11"/>
      <c r="B34" s="11"/>
      <c r="C34" s="11"/>
      <c r="D34" s="229" t="s">
        <v>155</v>
      </c>
      <c r="E34" s="230"/>
      <c r="F34" s="230"/>
      <c r="G34" s="230"/>
      <c r="H34" s="230"/>
      <c r="I34" s="230"/>
      <c r="J34" s="230"/>
      <c r="K34" s="230"/>
      <c r="L34" s="230"/>
      <c r="M34" s="230"/>
      <c r="N34" s="230"/>
      <c r="O34" s="230"/>
      <c r="P34" s="230"/>
      <c r="Q34" s="230"/>
      <c r="R34" s="230"/>
      <c r="S34" s="230"/>
      <c r="T34" s="230"/>
      <c r="U34" s="230"/>
      <c r="V34" s="230"/>
      <c r="W34" s="230"/>
      <c r="X34" s="230"/>
      <c r="Y34" s="230"/>
      <c r="Z34" s="230"/>
      <c r="AA34" s="231"/>
      <c r="AB34" s="11"/>
      <c r="AC34" s="11"/>
    </row>
    <row r="35" spans="1:29" ht="10.5" customHeight="1">
      <c r="A35" s="11"/>
      <c r="B35" s="11"/>
      <c r="C35" s="11"/>
      <c r="D35" s="232"/>
      <c r="E35" s="233"/>
      <c r="F35" s="233"/>
      <c r="G35" s="233"/>
      <c r="H35" s="233"/>
      <c r="I35" s="233"/>
      <c r="J35" s="233"/>
      <c r="K35" s="233"/>
      <c r="L35" s="233"/>
      <c r="M35" s="233"/>
      <c r="N35" s="233"/>
      <c r="O35" s="233"/>
      <c r="P35" s="233"/>
      <c r="Q35" s="233"/>
      <c r="R35" s="233"/>
      <c r="S35" s="233"/>
      <c r="T35" s="233"/>
      <c r="U35" s="233"/>
      <c r="V35" s="233"/>
      <c r="W35" s="233"/>
      <c r="X35" s="233"/>
      <c r="Y35" s="233"/>
      <c r="Z35" s="233"/>
      <c r="AA35" s="234"/>
      <c r="AB35" s="11"/>
      <c r="AC35" s="11"/>
    </row>
    <row r="36" spans="1:29" ht="10.5" customHeight="1">
      <c r="A36" s="11"/>
      <c r="B36" s="11"/>
      <c r="C36" s="11"/>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7"/>
      <c r="AB36" s="11"/>
      <c r="AC36" s="11"/>
    </row>
    <row r="37" spans="1:29" ht="10.5" customHeight="1">
      <c r="A37" s="11"/>
      <c r="B37" s="11"/>
      <c r="C37" s="11"/>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40"/>
      <c r="AB37" s="11"/>
      <c r="AC37" s="11"/>
    </row>
    <row r="38" spans="1:29" ht="10.5" customHeight="1">
      <c r="A38" s="11"/>
      <c r="B38" s="11"/>
      <c r="C38" s="11"/>
      <c r="D38" s="269" t="s">
        <v>394</v>
      </c>
      <c r="E38" s="270"/>
      <c r="F38" s="270"/>
      <c r="G38" s="270"/>
      <c r="H38" s="270"/>
      <c r="I38" s="270"/>
      <c r="J38" s="270"/>
      <c r="K38" s="270"/>
      <c r="L38" s="270"/>
      <c r="M38" s="270"/>
      <c r="N38" s="270"/>
      <c r="O38" s="270"/>
      <c r="P38" s="270"/>
      <c r="Q38" s="270"/>
      <c r="R38" s="270"/>
      <c r="S38" s="270"/>
      <c r="T38" s="270"/>
      <c r="U38" s="270"/>
      <c r="V38" s="270"/>
      <c r="W38" s="270"/>
      <c r="X38" s="270"/>
      <c r="Y38" s="270"/>
      <c r="Z38" s="270"/>
      <c r="AA38" s="271"/>
      <c r="AB38" s="11"/>
      <c r="AC38" s="11"/>
    </row>
    <row r="39" spans="1:29" ht="10.5" customHeight="1">
      <c r="A39" s="11"/>
      <c r="B39" s="11"/>
      <c r="C39" s="11"/>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4"/>
      <c r="AB39" s="11"/>
      <c r="AC39" s="11"/>
    </row>
    <row r="40" spans="1:29" ht="10.5" customHeight="1">
      <c r="A40" s="11"/>
      <c r="B40" s="11"/>
      <c r="C40" s="11"/>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7"/>
      <c r="AB40" s="11"/>
      <c r="AC40" s="11"/>
    </row>
    <row r="41" spans="1:29" ht="10.5" customHeight="1">
      <c r="A41" s="11"/>
      <c r="B41" s="11"/>
      <c r="C41" s="11"/>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8"/>
      <c r="AB41" s="11"/>
      <c r="AC41" s="11"/>
    </row>
    <row r="42" spans="1:29" ht="10.5" customHeight="1">
      <c r="A42" s="11"/>
      <c r="B42" s="11"/>
      <c r="C42" s="11"/>
      <c r="D42" s="278" t="s">
        <v>420</v>
      </c>
      <c r="E42" s="279"/>
      <c r="F42" s="279"/>
      <c r="G42" s="279"/>
      <c r="H42" s="279"/>
      <c r="I42" s="279"/>
      <c r="J42" s="279"/>
      <c r="K42" s="279"/>
      <c r="L42" s="279"/>
      <c r="M42" s="279"/>
      <c r="N42" s="279"/>
      <c r="O42" s="279"/>
      <c r="P42" s="279"/>
      <c r="Q42" s="279"/>
      <c r="R42" s="279"/>
      <c r="S42" s="279"/>
      <c r="T42" s="279"/>
      <c r="U42" s="279"/>
      <c r="V42" s="279"/>
      <c r="W42" s="279"/>
      <c r="X42" s="279"/>
      <c r="Y42" s="279"/>
      <c r="Z42" s="279"/>
      <c r="AA42" s="280"/>
      <c r="AB42" s="11"/>
      <c r="AC42" s="11"/>
    </row>
    <row r="43" spans="1:29" ht="10.5" customHeight="1">
      <c r="A43" s="11"/>
      <c r="B43" s="11"/>
      <c r="C43" s="11"/>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3"/>
      <c r="AB43" s="11"/>
      <c r="AC43" s="11"/>
    </row>
    <row r="44" spans="1:29" ht="10.5" customHeight="1">
      <c r="A44" s="11"/>
      <c r="B44" s="11"/>
      <c r="C44" s="11"/>
      <c r="D44" s="284"/>
      <c r="E44" s="285"/>
      <c r="F44" s="285"/>
      <c r="G44" s="285"/>
      <c r="H44" s="285"/>
      <c r="I44" s="285"/>
      <c r="J44" s="285"/>
      <c r="K44" s="285"/>
      <c r="L44" s="285"/>
      <c r="M44" s="285"/>
      <c r="N44" s="285"/>
      <c r="O44" s="285"/>
      <c r="P44" s="285"/>
      <c r="Q44" s="285"/>
      <c r="R44" s="285"/>
      <c r="S44" s="285"/>
      <c r="T44" s="285"/>
      <c r="U44" s="285"/>
      <c r="V44" s="285"/>
      <c r="W44" s="285"/>
      <c r="X44" s="285"/>
      <c r="Y44" s="285"/>
      <c r="Z44" s="285"/>
      <c r="AA44" s="286"/>
      <c r="AB44" s="11"/>
      <c r="AC44" s="11"/>
    </row>
    <row r="45" spans="1:29" ht="10.5" customHeight="1">
      <c r="A45" s="11"/>
      <c r="B45" s="11"/>
      <c r="C45" s="11"/>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8"/>
      <c r="AB45" s="11"/>
      <c r="AC45" s="11"/>
    </row>
    <row r="46" spans="1:29" ht="10.5" customHeight="1">
      <c r="A46" s="11"/>
      <c r="B46" s="11"/>
      <c r="C46" s="11"/>
      <c r="D46" s="287" t="s">
        <v>141</v>
      </c>
      <c r="E46" s="288"/>
      <c r="F46" s="288"/>
      <c r="G46" s="288"/>
      <c r="H46" s="288"/>
      <c r="I46" s="288"/>
      <c r="J46" s="288"/>
      <c r="K46" s="288"/>
      <c r="L46" s="288"/>
      <c r="M46" s="288"/>
      <c r="N46" s="288"/>
      <c r="O46" s="288"/>
      <c r="P46" s="288"/>
      <c r="Q46" s="288"/>
      <c r="R46" s="288"/>
      <c r="S46" s="288"/>
      <c r="T46" s="288"/>
      <c r="U46" s="288"/>
      <c r="V46" s="288"/>
      <c r="W46" s="288"/>
      <c r="X46" s="288"/>
      <c r="Y46" s="288"/>
      <c r="Z46" s="288"/>
      <c r="AA46" s="289"/>
      <c r="AB46" s="11"/>
      <c r="AC46" s="11"/>
    </row>
    <row r="47" spans="1:29" ht="10.5" customHeight="1">
      <c r="A47" s="11"/>
      <c r="B47" s="11"/>
      <c r="C47" s="11"/>
      <c r="D47" s="290"/>
      <c r="E47" s="291"/>
      <c r="F47" s="291"/>
      <c r="G47" s="291"/>
      <c r="H47" s="291"/>
      <c r="I47" s="291"/>
      <c r="J47" s="291"/>
      <c r="K47" s="291"/>
      <c r="L47" s="291"/>
      <c r="M47" s="291"/>
      <c r="N47" s="291"/>
      <c r="O47" s="291"/>
      <c r="P47" s="291"/>
      <c r="Q47" s="291"/>
      <c r="R47" s="291"/>
      <c r="S47" s="291"/>
      <c r="T47" s="291"/>
      <c r="U47" s="291"/>
      <c r="V47" s="291"/>
      <c r="W47" s="291"/>
      <c r="X47" s="291"/>
      <c r="Y47" s="291"/>
      <c r="Z47" s="291"/>
      <c r="AA47" s="292"/>
      <c r="AB47" s="11"/>
      <c r="AC47" s="11"/>
    </row>
    <row r="48" spans="1:29" ht="10.5" customHeight="1">
      <c r="A48" s="11"/>
      <c r="B48" s="11"/>
      <c r="C48" s="11"/>
      <c r="D48" s="293"/>
      <c r="E48" s="294"/>
      <c r="F48" s="294"/>
      <c r="G48" s="294"/>
      <c r="H48" s="294"/>
      <c r="I48" s="294"/>
      <c r="J48" s="294"/>
      <c r="K48" s="294"/>
      <c r="L48" s="294"/>
      <c r="M48" s="294"/>
      <c r="N48" s="294"/>
      <c r="O48" s="294"/>
      <c r="P48" s="294"/>
      <c r="Q48" s="294"/>
      <c r="R48" s="294"/>
      <c r="S48" s="294"/>
      <c r="T48" s="294"/>
      <c r="U48" s="294"/>
      <c r="V48" s="294"/>
      <c r="W48" s="294"/>
      <c r="X48" s="294"/>
      <c r="Y48" s="294"/>
      <c r="Z48" s="294"/>
      <c r="AA48" s="295"/>
      <c r="AB48" s="11"/>
      <c r="AC48" s="11"/>
    </row>
    <row r="49" spans="1:29" ht="10.5" customHeight="1">
      <c r="A49" s="11"/>
      <c r="B49" s="11"/>
      <c r="C49" s="11"/>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6"/>
      <c r="AB49" s="11"/>
      <c r="AC49" s="11"/>
    </row>
    <row r="50" spans="1:29" ht="10.5" customHeight="1">
      <c r="A50" s="11"/>
      <c r="B50" s="11"/>
      <c r="C50" s="11"/>
      <c r="D50" s="245" t="s">
        <v>1862</v>
      </c>
      <c r="E50" s="246"/>
      <c r="F50" s="246"/>
      <c r="G50" s="246"/>
      <c r="H50" s="246"/>
      <c r="I50" s="246"/>
      <c r="J50" s="246"/>
      <c r="K50" s="246"/>
      <c r="L50" s="246"/>
      <c r="M50" s="246"/>
      <c r="N50" s="246"/>
      <c r="O50" s="246"/>
      <c r="P50" s="246"/>
      <c r="Q50" s="246"/>
      <c r="R50" s="246"/>
      <c r="S50" s="246"/>
      <c r="T50" s="246"/>
      <c r="U50" s="246"/>
      <c r="V50" s="246"/>
      <c r="W50" s="246"/>
      <c r="X50" s="246"/>
      <c r="Y50" s="246"/>
      <c r="Z50" s="246"/>
      <c r="AA50" s="247"/>
      <c r="AB50" s="11"/>
      <c r="AC50" s="11"/>
    </row>
    <row r="51" spans="1:29" ht="10.5" customHeight="1">
      <c r="A51" s="11"/>
      <c r="B51" s="11"/>
      <c r="C51" s="11"/>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50"/>
      <c r="AB51" s="11"/>
      <c r="AC51" s="11"/>
    </row>
    <row r="52" spans="1:29" ht="10.5" customHeight="1">
      <c r="A52" s="11"/>
      <c r="B52" s="11"/>
      <c r="C52" s="11"/>
      <c r="D52" s="251"/>
      <c r="E52" s="252"/>
      <c r="F52" s="252"/>
      <c r="G52" s="252"/>
      <c r="H52" s="252"/>
      <c r="I52" s="252"/>
      <c r="J52" s="252"/>
      <c r="K52" s="252"/>
      <c r="L52" s="252"/>
      <c r="M52" s="252"/>
      <c r="N52" s="252"/>
      <c r="O52" s="252"/>
      <c r="P52" s="252"/>
      <c r="Q52" s="252"/>
      <c r="R52" s="252"/>
      <c r="S52" s="252"/>
      <c r="T52" s="252"/>
      <c r="U52" s="252"/>
      <c r="V52" s="252"/>
      <c r="W52" s="252"/>
      <c r="X52" s="252"/>
      <c r="Y52" s="252"/>
      <c r="Z52" s="252"/>
      <c r="AA52" s="253"/>
      <c r="AB52" s="11"/>
      <c r="AC52" s="11"/>
    </row>
    <row r="53" spans="1:29" ht="10.5" customHeight="1">
      <c r="A53" s="11"/>
      <c r="B53" s="11"/>
      <c r="C53" s="11"/>
      <c r="D53" s="254"/>
      <c r="E53" s="255"/>
      <c r="F53" s="255"/>
      <c r="G53" s="255"/>
      <c r="H53" s="255"/>
      <c r="I53" s="255"/>
      <c r="J53" s="255"/>
      <c r="K53" s="255"/>
      <c r="L53" s="255"/>
      <c r="M53" s="255"/>
      <c r="N53" s="255"/>
      <c r="O53" s="255"/>
      <c r="P53" s="255"/>
      <c r="Q53" s="255"/>
      <c r="R53" s="255"/>
      <c r="S53" s="255"/>
      <c r="T53" s="255"/>
      <c r="U53" s="255"/>
      <c r="V53" s="255"/>
      <c r="W53" s="255"/>
      <c r="X53" s="255"/>
      <c r="Y53" s="255"/>
      <c r="Z53" s="255"/>
      <c r="AA53" s="256"/>
      <c r="AB53" s="11"/>
      <c r="AC53" s="11"/>
    </row>
    <row r="54" spans="1:29" ht="10.5" customHeight="1">
      <c r="A54" s="11"/>
      <c r="B54" s="11"/>
      <c r="C54" s="11"/>
      <c r="D54" s="257" t="s">
        <v>352</v>
      </c>
      <c r="E54" s="258"/>
      <c r="F54" s="258"/>
      <c r="G54" s="258"/>
      <c r="H54" s="258"/>
      <c r="I54" s="258"/>
      <c r="J54" s="258"/>
      <c r="K54" s="258"/>
      <c r="L54" s="258"/>
      <c r="M54" s="258"/>
      <c r="N54" s="258"/>
      <c r="O54" s="258"/>
      <c r="P54" s="258"/>
      <c r="Q54" s="258"/>
      <c r="R54" s="258"/>
      <c r="S54" s="258"/>
      <c r="T54" s="258"/>
      <c r="U54" s="258"/>
      <c r="V54" s="258"/>
      <c r="W54" s="258"/>
      <c r="X54" s="258"/>
      <c r="Y54" s="258"/>
      <c r="Z54" s="258"/>
      <c r="AA54" s="259"/>
      <c r="AB54" s="11"/>
      <c r="AC54" s="11"/>
    </row>
    <row r="55" spans="1:29" ht="10.5" customHeight="1">
      <c r="A55" s="11"/>
      <c r="B55" s="11"/>
      <c r="C55" s="11"/>
      <c r="D55" s="260"/>
      <c r="E55" s="261"/>
      <c r="F55" s="261"/>
      <c r="G55" s="261"/>
      <c r="H55" s="261"/>
      <c r="I55" s="261"/>
      <c r="J55" s="261"/>
      <c r="K55" s="261"/>
      <c r="L55" s="261"/>
      <c r="M55" s="261"/>
      <c r="N55" s="261"/>
      <c r="O55" s="261"/>
      <c r="P55" s="261"/>
      <c r="Q55" s="261"/>
      <c r="R55" s="261"/>
      <c r="S55" s="261"/>
      <c r="T55" s="261"/>
      <c r="U55" s="261"/>
      <c r="V55" s="261"/>
      <c r="W55" s="261"/>
      <c r="X55" s="261"/>
      <c r="Y55" s="261"/>
      <c r="Z55" s="261"/>
      <c r="AA55" s="262"/>
      <c r="AB55" s="11"/>
      <c r="AC55" s="11"/>
    </row>
    <row r="56" spans="1:29" ht="10.5" customHeight="1">
      <c r="A56" s="11"/>
      <c r="B56" s="11"/>
      <c r="C56" s="11"/>
      <c r="D56" s="263"/>
      <c r="E56" s="264"/>
      <c r="F56" s="264"/>
      <c r="G56" s="264"/>
      <c r="H56" s="264"/>
      <c r="I56" s="264"/>
      <c r="J56" s="264"/>
      <c r="K56" s="264"/>
      <c r="L56" s="264"/>
      <c r="M56" s="264"/>
      <c r="N56" s="264"/>
      <c r="O56" s="264"/>
      <c r="P56" s="264"/>
      <c r="Q56" s="264"/>
      <c r="R56" s="264"/>
      <c r="S56" s="264"/>
      <c r="T56" s="264"/>
      <c r="U56" s="264"/>
      <c r="V56" s="264"/>
      <c r="W56" s="264"/>
      <c r="X56" s="264"/>
      <c r="Y56" s="264"/>
      <c r="Z56" s="264"/>
      <c r="AA56" s="265"/>
      <c r="AB56" s="11"/>
      <c r="AC56" s="11"/>
    </row>
    <row r="57" spans="1:29" ht="10.5" customHeight="1">
      <c r="A57" s="11"/>
      <c r="B57" s="11"/>
      <c r="C57" s="11"/>
      <c r="D57" s="266"/>
      <c r="E57" s="267"/>
      <c r="F57" s="267"/>
      <c r="G57" s="267"/>
      <c r="H57" s="267"/>
      <c r="I57" s="267"/>
      <c r="J57" s="267"/>
      <c r="K57" s="267"/>
      <c r="L57" s="267"/>
      <c r="M57" s="267"/>
      <c r="N57" s="267"/>
      <c r="O57" s="267"/>
      <c r="P57" s="267"/>
      <c r="Q57" s="267"/>
      <c r="R57" s="267"/>
      <c r="S57" s="267"/>
      <c r="T57" s="267"/>
      <c r="U57" s="267"/>
      <c r="V57" s="267"/>
      <c r="W57" s="267"/>
      <c r="X57" s="267"/>
      <c r="Y57" s="267"/>
      <c r="Z57" s="267"/>
      <c r="AA57" s="268"/>
      <c r="AB57" s="11"/>
      <c r="AC57" s="11"/>
    </row>
    <row r="58" spans="1:29" ht="10.5" customHeight="1">
      <c r="A58" s="11"/>
      <c r="B58" s="11"/>
      <c r="C58" s="11"/>
      <c r="D58" s="257" t="s">
        <v>353</v>
      </c>
      <c r="E58" s="258"/>
      <c r="F58" s="258"/>
      <c r="G58" s="258"/>
      <c r="H58" s="258"/>
      <c r="I58" s="258"/>
      <c r="J58" s="258"/>
      <c r="K58" s="258"/>
      <c r="L58" s="258"/>
      <c r="M58" s="258"/>
      <c r="N58" s="258"/>
      <c r="O58" s="258"/>
      <c r="P58" s="258"/>
      <c r="Q58" s="258"/>
      <c r="R58" s="258"/>
      <c r="S58" s="258"/>
      <c r="T58" s="258"/>
      <c r="U58" s="258"/>
      <c r="V58" s="258"/>
      <c r="W58" s="258"/>
      <c r="X58" s="258"/>
      <c r="Y58" s="258"/>
      <c r="Z58" s="258"/>
      <c r="AA58" s="259"/>
      <c r="AB58" s="11"/>
      <c r="AC58" s="11"/>
    </row>
    <row r="59" spans="1:29" ht="10.5" customHeight="1">
      <c r="A59" s="11"/>
      <c r="B59" s="11"/>
      <c r="C59" s="11"/>
      <c r="D59" s="260"/>
      <c r="E59" s="261"/>
      <c r="F59" s="261"/>
      <c r="G59" s="261"/>
      <c r="H59" s="261"/>
      <c r="I59" s="261"/>
      <c r="J59" s="261"/>
      <c r="K59" s="261"/>
      <c r="L59" s="261"/>
      <c r="M59" s="261"/>
      <c r="N59" s="261"/>
      <c r="O59" s="261"/>
      <c r="P59" s="261"/>
      <c r="Q59" s="261"/>
      <c r="R59" s="261"/>
      <c r="S59" s="261"/>
      <c r="T59" s="261"/>
      <c r="U59" s="261"/>
      <c r="V59" s="261"/>
      <c r="W59" s="261"/>
      <c r="X59" s="261"/>
      <c r="Y59" s="261"/>
      <c r="Z59" s="261"/>
      <c r="AA59" s="262"/>
      <c r="AB59" s="11"/>
      <c r="AC59" s="11"/>
    </row>
    <row r="60" spans="1:29" ht="10.5" customHeight="1">
      <c r="A60" s="11"/>
      <c r="B60" s="11"/>
      <c r="C60" s="11"/>
      <c r="D60" s="263"/>
      <c r="E60" s="264"/>
      <c r="F60" s="264"/>
      <c r="G60" s="264"/>
      <c r="H60" s="264"/>
      <c r="I60" s="264"/>
      <c r="J60" s="264"/>
      <c r="K60" s="264"/>
      <c r="L60" s="264"/>
      <c r="M60" s="264"/>
      <c r="N60" s="264"/>
      <c r="O60" s="264"/>
      <c r="P60" s="264"/>
      <c r="Q60" s="264"/>
      <c r="R60" s="264"/>
      <c r="S60" s="264"/>
      <c r="T60" s="264"/>
      <c r="U60" s="264"/>
      <c r="V60" s="264"/>
      <c r="W60" s="264"/>
      <c r="X60" s="264"/>
      <c r="Y60" s="264"/>
      <c r="Z60" s="264"/>
      <c r="AA60" s="265"/>
      <c r="AB60" s="11"/>
      <c r="AC60" s="11"/>
    </row>
    <row r="61" spans="1:29" ht="10.5" customHeight="1">
      <c r="A61" s="11"/>
      <c r="B61" s="11"/>
      <c r="C61" s="11"/>
      <c r="D61" s="254"/>
      <c r="E61" s="255"/>
      <c r="F61" s="255"/>
      <c r="G61" s="255"/>
      <c r="H61" s="255"/>
      <c r="I61" s="255"/>
      <c r="J61" s="255"/>
      <c r="K61" s="255"/>
      <c r="L61" s="255"/>
      <c r="M61" s="255"/>
      <c r="N61" s="255"/>
      <c r="O61" s="255"/>
      <c r="P61" s="255"/>
      <c r="Q61" s="255"/>
      <c r="R61" s="255"/>
      <c r="S61" s="255"/>
      <c r="T61" s="255"/>
      <c r="U61" s="255"/>
      <c r="V61" s="255"/>
      <c r="W61" s="255"/>
      <c r="X61" s="255"/>
      <c r="Y61" s="255"/>
      <c r="Z61" s="255"/>
      <c r="AA61" s="256"/>
      <c r="AB61" s="11"/>
      <c r="AC61" s="11"/>
    </row>
    <row r="62" spans="1:29" ht="10.5" customHeight="1">
      <c r="A62" s="11"/>
      <c r="B62" s="11"/>
      <c r="C62" s="11"/>
      <c r="D62" s="320" t="s">
        <v>1919</v>
      </c>
      <c r="E62" s="321"/>
      <c r="F62" s="321"/>
      <c r="G62" s="321"/>
      <c r="H62" s="321"/>
      <c r="I62" s="321"/>
      <c r="J62" s="321"/>
      <c r="K62" s="321"/>
      <c r="L62" s="321"/>
      <c r="M62" s="321"/>
      <c r="N62" s="321"/>
      <c r="O62" s="321"/>
      <c r="P62" s="321"/>
      <c r="Q62" s="321"/>
      <c r="R62" s="321"/>
      <c r="S62" s="321"/>
      <c r="T62" s="321"/>
      <c r="U62" s="321"/>
      <c r="V62" s="321"/>
      <c r="W62" s="321"/>
      <c r="X62" s="321"/>
      <c r="Y62" s="321"/>
      <c r="Z62" s="321"/>
      <c r="AA62" s="322"/>
      <c r="AB62" s="11"/>
      <c r="AC62" s="11"/>
    </row>
    <row r="63" spans="1:29" ht="10.5" customHeight="1">
      <c r="A63" s="11"/>
      <c r="B63" s="11"/>
      <c r="C63" s="11"/>
      <c r="D63" s="323"/>
      <c r="E63" s="324"/>
      <c r="F63" s="324"/>
      <c r="G63" s="324"/>
      <c r="H63" s="324"/>
      <c r="I63" s="324"/>
      <c r="J63" s="324"/>
      <c r="K63" s="324"/>
      <c r="L63" s="324"/>
      <c r="M63" s="324"/>
      <c r="N63" s="324"/>
      <c r="O63" s="324"/>
      <c r="P63" s="324"/>
      <c r="Q63" s="324"/>
      <c r="R63" s="324"/>
      <c r="S63" s="324"/>
      <c r="T63" s="324"/>
      <c r="U63" s="324"/>
      <c r="V63" s="324"/>
      <c r="W63" s="324"/>
      <c r="X63" s="324"/>
      <c r="Y63" s="324"/>
      <c r="Z63" s="324"/>
      <c r="AA63" s="325"/>
      <c r="AB63" s="11"/>
      <c r="AC63" s="11"/>
    </row>
    <row r="64" spans="1:29" ht="10.5" customHeight="1">
      <c r="A64" s="11"/>
      <c r="B64" s="11"/>
      <c r="C64" s="11"/>
      <c r="D64" s="326"/>
      <c r="E64" s="327"/>
      <c r="F64" s="327"/>
      <c r="G64" s="327"/>
      <c r="H64" s="327"/>
      <c r="I64" s="327"/>
      <c r="J64" s="327"/>
      <c r="K64" s="327"/>
      <c r="L64" s="327"/>
      <c r="M64" s="327"/>
      <c r="N64" s="327"/>
      <c r="O64" s="327"/>
      <c r="P64" s="327"/>
      <c r="Q64" s="327"/>
      <c r="R64" s="327"/>
      <c r="S64" s="327"/>
      <c r="T64" s="327"/>
      <c r="U64" s="327"/>
      <c r="V64" s="327"/>
      <c r="W64" s="327"/>
      <c r="X64" s="327"/>
      <c r="Y64" s="327"/>
      <c r="Z64" s="327"/>
      <c r="AA64" s="328"/>
      <c r="AB64" s="11"/>
      <c r="AC64" s="11"/>
    </row>
    <row r="65" spans="1:29" ht="10.5" customHeight="1">
      <c r="A65" s="11"/>
      <c r="B65" s="11"/>
      <c r="C65" s="11"/>
      <c r="D65" s="254"/>
      <c r="E65" s="255"/>
      <c r="F65" s="255"/>
      <c r="G65" s="255"/>
      <c r="H65" s="255"/>
      <c r="I65" s="255"/>
      <c r="J65" s="255"/>
      <c r="K65" s="255"/>
      <c r="L65" s="255"/>
      <c r="M65" s="255"/>
      <c r="N65" s="255"/>
      <c r="O65" s="255"/>
      <c r="P65" s="255"/>
      <c r="Q65" s="255"/>
      <c r="R65" s="255"/>
      <c r="S65" s="255"/>
      <c r="T65" s="255"/>
      <c r="U65" s="255"/>
      <c r="V65" s="255"/>
      <c r="W65" s="255"/>
      <c r="X65" s="255"/>
      <c r="Y65" s="255"/>
      <c r="Z65" s="255"/>
      <c r="AA65" s="256"/>
      <c r="AB65" s="11"/>
      <c r="AC65" s="11"/>
    </row>
    <row r="66" spans="1:29" ht="10.5" customHeight="1">
      <c r="A66" s="11"/>
      <c r="B66" s="11"/>
      <c r="C66" s="11"/>
      <c r="D66" s="245" t="s">
        <v>422</v>
      </c>
      <c r="E66" s="246"/>
      <c r="F66" s="246"/>
      <c r="G66" s="246"/>
      <c r="H66" s="246"/>
      <c r="I66" s="246"/>
      <c r="J66" s="246"/>
      <c r="K66" s="246"/>
      <c r="L66" s="246"/>
      <c r="M66" s="246"/>
      <c r="N66" s="246"/>
      <c r="O66" s="246"/>
      <c r="P66" s="246"/>
      <c r="Q66" s="246"/>
      <c r="R66" s="246"/>
      <c r="S66" s="246"/>
      <c r="T66" s="246"/>
      <c r="U66" s="246"/>
      <c r="V66" s="246"/>
      <c r="W66" s="246"/>
      <c r="X66" s="246"/>
      <c r="Y66" s="246"/>
      <c r="Z66" s="246"/>
      <c r="AA66" s="247"/>
      <c r="AB66" s="11"/>
      <c r="AC66" s="11"/>
    </row>
    <row r="67" spans="1:29" ht="10.5" customHeight="1">
      <c r="A67" s="11"/>
      <c r="B67" s="11"/>
      <c r="C67" s="11"/>
      <c r="D67" s="248"/>
      <c r="E67" s="249"/>
      <c r="F67" s="249"/>
      <c r="G67" s="249"/>
      <c r="H67" s="249"/>
      <c r="I67" s="249"/>
      <c r="J67" s="249"/>
      <c r="K67" s="249"/>
      <c r="L67" s="249"/>
      <c r="M67" s="249"/>
      <c r="N67" s="249"/>
      <c r="O67" s="249"/>
      <c r="P67" s="249"/>
      <c r="Q67" s="249"/>
      <c r="R67" s="249"/>
      <c r="S67" s="249"/>
      <c r="T67" s="249"/>
      <c r="U67" s="249"/>
      <c r="V67" s="249"/>
      <c r="W67" s="249"/>
      <c r="X67" s="249"/>
      <c r="Y67" s="249"/>
      <c r="Z67" s="249"/>
      <c r="AA67" s="250"/>
      <c r="AB67" s="11"/>
      <c r="AC67" s="11"/>
    </row>
    <row r="68" spans="1:29" ht="10.5" customHeight="1">
      <c r="A68" s="11"/>
      <c r="B68" s="11"/>
      <c r="C68" s="11"/>
      <c r="D68" s="251"/>
      <c r="E68" s="252"/>
      <c r="F68" s="252"/>
      <c r="G68" s="252"/>
      <c r="H68" s="252"/>
      <c r="I68" s="252"/>
      <c r="J68" s="252"/>
      <c r="K68" s="252"/>
      <c r="L68" s="252"/>
      <c r="M68" s="252"/>
      <c r="N68" s="252"/>
      <c r="O68" s="252"/>
      <c r="P68" s="252"/>
      <c r="Q68" s="252"/>
      <c r="R68" s="252"/>
      <c r="S68" s="252"/>
      <c r="T68" s="252"/>
      <c r="U68" s="252"/>
      <c r="V68" s="252"/>
      <c r="W68" s="252"/>
      <c r="X68" s="252"/>
      <c r="Y68" s="252"/>
      <c r="Z68" s="252"/>
      <c r="AA68" s="253"/>
      <c r="AB68" s="11"/>
      <c r="AC68" s="11"/>
    </row>
    <row r="69" spans="1:29" ht="10.5" customHeight="1">
      <c r="A69" s="11"/>
      <c r="B69" s="11"/>
      <c r="C69" s="11"/>
      <c r="D69" s="28" t="s">
        <v>93</v>
      </c>
      <c r="E69" s="13" t="s">
        <v>93</v>
      </c>
      <c r="F69" s="13" t="s">
        <v>93</v>
      </c>
      <c r="G69" s="13" t="s">
        <v>93</v>
      </c>
      <c r="H69" s="13" t="s">
        <v>93</v>
      </c>
      <c r="I69" s="13" t="s">
        <v>93</v>
      </c>
      <c r="J69" s="13" t="s">
        <v>93</v>
      </c>
      <c r="K69" s="13" t="s">
        <v>93</v>
      </c>
      <c r="L69" s="13" t="s">
        <v>93</v>
      </c>
      <c r="M69" s="13" t="s">
        <v>93</v>
      </c>
      <c r="N69" s="13" t="s">
        <v>93</v>
      </c>
      <c r="O69" s="13" t="s">
        <v>93</v>
      </c>
      <c r="P69" s="13" t="s">
        <v>93</v>
      </c>
      <c r="Q69" s="13" t="s">
        <v>93</v>
      </c>
      <c r="R69" s="13" t="s">
        <v>93</v>
      </c>
      <c r="S69" s="13" t="s">
        <v>93</v>
      </c>
      <c r="T69" s="13" t="s">
        <v>93</v>
      </c>
      <c r="U69" s="13" t="s">
        <v>93</v>
      </c>
      <c r="V69" s="13" t="s">
        <v>93</v>
      </c>
      <c r="W69" s="13" t="s">
        <v>93</v>
      </c>
      <c r="X69" s="13" t="s">
        <v>93</v>
      </c>
      <c r="Y69" s="13" t="s">
        <v>93</v>
      </c>
      <c r="Z69" s="13" t="s">
        <v>93</v>
      </c>
      <c r="AA69" s="29" t="s">
        <v>93</v>
      </c>
      <c r="AB69" s="11"/>
      <c r="AC69" s="11"/>
    </row>
    <row r="70" spans="1:29" ht="1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row>
    <row r="75" spans="1:29">
      <c r="D75" s="33" t="s">
        <v>93</v>
      </c>
      <c r="E75" s="34" t="s">
        <v>93</v>
      </c>
      <c r="F75" s="34" t="s">
        <v>93</v>
      </c>
      <c r="G75" s="34" t="s">
        <v>93</v>
      </c>
      <c r="H75" s="34" t="s">
        <v>93</v>
      </c>
      <c r="I75" s="34" t="s">
        <v>93</v>
      </c>
      <c r="J75" s="34" t="s">
        <v>93</v>
      </c>
      <c r="K75" s="34" t="s">
        <v>93</v>
      </c>
      <c r="L75" s="34" t="s">
        <v>93</v>
      </c>
      <c r="M75" s="34" t="s">
        <v>93</v>
      </c>
      <c r="N75" s="34" t="s">
        <v>93</v>
      </c>
      <c r="O75" s="34" t="s">
        <v>93</v>
      </c>
      <c r="P75" s="34" t="s">
        <v>93</v>
      </c>
      <c r="Q75" s="34" t="s">
        <v>93</v>
      </c>
      <c r="R75" s="34" t="s">
        <v>93</v>
      </c>
      <c r="S75" s="34" t="s">
        <v>93</v>
      </c>
      <c r="T75" s="34" t="s">
        <v>93</v>
      </c>
      <c r="U75" s="34" t="s">
        <v>93</v>
      </c>
      <c r="V75" s="34" t="s">
        <v>93</v>
      </c>
      <c r="W75" s="34" t="s">
        <v>93</v>
      </c>
      <c r="X75" s="34" t="s">
        <v>93</v>
      </c>
      <c r="Y75" s="34" t="s">
        <v>93</v>
      </c>
      <c r="Z75" s="34" t="s">
        <v>93</v>
      </c>
      <c r="AA75" s="35" t="s">
        <v>93</v>
      </c>
    </row>
    <row r="76" spans="1:29" ht="11.25" customHeight="1">
      <c r="D76" s="257" t="s">
        <v>348</v>
      </c>
      <c r="E76" s="258"/>
      <c r="F76" s="258"/>
      <c r="G76" s="258"/>
      <c r="H76" s="258"/>
      <c r="I76" s="258"/>
      <c r="J76" s="258"/>
      <c r="K76" s="258"/>
      <c r="L76" s="258"/>
      <c r="M76" s="258"/>
      <c r="N76" s="258"/>
      <c r="O76" s="258"/>
      <c r="P76" s="258"/>
      <c r="Q76" s="258"/>
      <c r="R76" s="258"/>
      <c r="S76" s="258"/>
      <c r="T76" s="258"/>
      <c r="U76" s="258"/>
      <c r="V76" s="258"/>
      <c r="W76" s="258"/>
      <c r="X76" s="258"/>
      <c r="Y76" s="258"/>
      <c r="Z76" s="258"/>
      <c r="AA76" s="259"/>
    </row>
    <row r="77" spans="1:29" ht="11.25" customHeight="1">
      <c r="D77" s="260"/>
      <c r="E77" s="261"/>
      <c r="F77" s="261"/>
      <c r="G77" s="261"/>
      <c r="H77" s="261"/>
      <c r="I77" s="261"/>
      <c r="J77" s="261"/>
      <c r="K77" s="261"/>
      <c r="L77" s="261"/>
      <c r="M77" s="261"/>
      <c r="N77" s="261"/>
      <c r="O77" s="261"/>
      <c r="P77" s="261"/>
      <c r="Q77" s="261"/>
      <c r="R77" s="261"/>
      <c r="S77" s="261"/>
      <c r="T77" s="261"/>
      <c r="U77" s="261"/>
      <c r="V77" s="261"/>
      <c r="W77" s="261"/>
      <c r="X77" s="261"/>
      <c r="Y77" s="261"/>
      <c r="Z77" s="261"/>
      <c r="AA77" s="262"/>
    </row>
    <row r="78" spans="1:29" ht="11.25" customHeight="1">
      <c r="D78" s="263"/>
      <c r="E78" s="264"/>
      <c r="F78" s="264"/>
      <c r="G78" s="264"/>
      <c r="H78" s="264"/>
      <c r="I78" s="264"/>
      <c r="J78" s="264"/>
      <c r="K78" s="264"/>
      <c r="L78" s="264"/>
      <c r="M78" s="264"/>
      <c r="N78" s="264"/>
      <c r="O78" s="264"/>
      <c r="P78" s="264"/>
      <c r="Q78" s="264"/>
      <c r="R78" s="264"/>
      <c r="S78" s="264"/>
      <c r="T78" s="264"/>
      <c r="U78" s="264"/>
      <c r="V78" s="264"/>
      <c r="W78" s="264"/>
      <c r="X78" s="264"/>
      <c r="Y78" s="264"/>
      <c r="Z78" s="264"/>
      <c r="AA78" s="265"/>
    </row>
    <row r="79" spans="1:29" ht="13.5">
      <c r="D79" s="296"/>
      <c r="E79" s="297"/>
      <c r="F79" s="297"/>
      <c r="G79" s="297"/>
      <c r="H79" s="297"/>
      <c r="I79" s="297"/>
      <c r="J79" s="297"/>
      <c r="K79" s="297"/>
      <c r="L79" s="297"/>
      <c r="M79" s="297"/>
      <c r="N79" s="297"/>
      <c r="O79" s="297"/>
      <c r="P79" s="297"/>
      <c r="Q79" s="297"/>
      <c r="R79" s="297"/>
      <c r="S79" s="297"/>
      <c r="T79" s="297"/>
      <c r="U79" s="297"/>
      <c r="V79" s="297"/>
      <c r="W79" s="297"/>
      <c r="X79" s="297"/>
      <c r="Y79" s="297"/>
      <c r="Z79" s="297"/>
      <c r="AA79" s="298"/>
    </row>
    <row r="80" spans="1:29" ht="11.25" customHeight="1">
      <c r="D80" s="257" t="s">
        <v>349</v>
      </c>
      <c r="E80" s="258"/>
      <c r="F80" s="258"/>
      <c r="G80" s="258"/>
      <c r="H80" s="258"/>
      <c r="I80" s="258"/>
      <c r="J80" s="258"/>
      <c r="K80" s="258"/>
      <c r="L80" s="258"/>
      <c r="M80" s="258"/>
      <c r="N80" s="258"/>
      <c r="O80" s="258"/>
      <c r="P80" s="258"/>
      <c r="Q80" s="258"/>
      <c r="R80" s="258"/>
      <c r="S80" s="258"/>
      <c r="T80" s="258"/>
      <c r="U80" s="258"/>
      <c r="V80" s="258"/>
      <c r="W80" s="258"/>
      <c r="X80" s="258"/>
      <c r="Y80" s="258"/>
      <c r="Z80" s="258"/>
      <c r="AA80" s="259"/>
    </row>
    <row r="81" spans="4:27" ht="11.25" customHeight="1">
      <c r="D81" s="260"/>
      <c r="E81" s="261"/>
      <c r="F81" s="261"/>
      <c r="G81" s="261"/>
      <c r="H81" s="261"/>
      <c r="I81" s="261"/>
      <c r="J81" s="261"/>
      <c r="K81" s="261"/>
      <c r="L81" s="261"/>
      <c r="M81" s="261"/>
      <c r="N81" s="261"/>
      <c r="O81" s="261"/>
      <c r="P81" s="261"/>
      <c r="Q81" s="261"/>
      <c r="R81" s="261"/>
      <c r="S81" s="261"/>
      <c r="T81" s="261"/>
      <c r="U81" s="261"/>
      <c r="V81" s="261"/>
      <c r="W81" s="261"/>
      <c r="X81" s="261"/>
      <c r="Y81" s="261"/>
      <c r="Z81" s="261"/>
      <c r="AA81" s="262"/>
    </row>
    <row r="82" spans="4:27" ht="11.25" customHeight="1">
      <c r="D82" s="263"/>
      <c r="E82" s="264"/>
      <c r="F82" s="264"/>
      <c r="G82" s="264"/>
      <c r="H82" s="264"/>
      <c r="I82" s="264"/>
      <c r="J82" s="264"/>
      <c r="K82" s="264"/>
      <c r="L82" s="264"/>
      <c r="M82" s="264"/>
      <c r="N82" s="264"/>
      <c r="O82" s="264"/>
      <c r="P82" s="264"/>
      <c r="Q82" s="264"/>
      <c r="R82" s="264"/>
      <c r="S82" s="264"/>
      <c r="T82" s="264"/>
      <c r="U82" s="264"/>
      <c r="V82" s="264"/>
      <c r="W82" s="264"/>
      <c r="X82" s="264"/>
      <c r="Y82" s="264"/>
      <c r="Z82" s="264"/>
      <c r="AA82" s="265"/>
    </row>
    <row r="83" spans="4:27" ht="13.5">
      <c r="D83" s="296"/>
      <c r="E83" s="297"/>
      <c r="F83" s="297"/>
      <c r="G83" s="297"/>
      <c r="H83" s="297"/>
      <c r="I83" s="297"/>
      <c r="J83" s="297"/>
      <c r="K83" s="297"/>
      <c r="L83" s="297"/>
      <c r="M83" s="297"/>
      <c r="N83" s="297"/>
      <c r="O83" s="297"/>
      <c r="P83" s="297"/>
      <c r="Q83" s="297"/>
      <c r="R83" s="297"/>
      <c r="S83" s="297"/>
      <c r="T83" s="297"/>
      <c r="U83" s="297"/>
      <c r="V83" s="297"/>
      <c r="W83" s="297"/>
      <c r="X83" s="297"/>
      <c r="Y83" s="297"/>
      <c r="Z83" s="297"/>
      <c r="AA83" s="298"/>
    </row>
    <row r="84" spans="4:27" ht="11.25" customHeight="1">
      <c r="D84" s="299" t="s">
        <v>265</v>
      </c>
      <c r="E84" s="300"/>
      <c r="F84" s="300"/>
      <c r="G84" s="300"/>
      <c r="H84" s="300"/>
      <c r="I84" s="300"/>
      <c r="J84" s="300"/>
      <c r="K84" s="300"/>
      <c r="L84" s="300"/>
      <c r="M84" s="300"/>
      <c r="N84" s="300"/>
      <c r="O84" s="300"/>
      <c r="P84" s="300"/>
      <c r="Q84" s="300"/>
      <c r="R84" s="300"/>
      <c r="S84" s="300"/>
      <c r="T84" s="300"/>
      <c r="U84" s="300"/>
      <c r="V84" s="300"/>
      <c r="W84" s="300"/>
      <c r="X84" s="300"/>
      <c r="Y84" s="300"/>
      <c r="Z84" s="300"/>
      <c r="AA84" s="301"/>
    </row>
    <row r="85" spans="4:27" ht="11.25" customHeight="1">
      <c r="D85" s="302"/>
      <c r="E85" s="303"/>
      <c r="F85" s="303"/>
      <c r="G85" s="303"/>
      <c r="H85" s="303"/>
      <c r="I85" s="303"/>
      <c r="J85" s="303"/>
      <c r="K85" s="303"/>
      <c r="L85" s="303"/>
      <c r="M85" s="303"/>
      <c r="N85" s="303"/>
      <c r="O85" s="303"/>
      <c r="P85" s="303"/>
      <c r="Q85" s="303"/>
      <c r="R85" s="303"/>
      <c r="S85" s="303"/>
      <c r="T85" s="303"/>
      <c r="U85" s="303"/>
      <c r="V85" s="303"/>
      <c r="W85" s="303"/>
      <c r="X85" s="303"/>
      <c r="Y85" s="303"/>
      <c r="Z85" s="303"/>
      <c r="AA85" s="304"/>
    </row>
    <row r="86" spans="4:27" ht="11.25" customHeight="1">
      <c r="D86" s="302"/>
      <c r="E86" s="303"/>
      <c r="F86" s="303"/>
      <c r="G86" s="303"/>
      <c r="H86" s="303"/>
      <c r="I86" s="303"/>
      <c r="J86" s="303"/>
      <c r="K86" s="303"/>
      <c r="L86" s="303"/>
      <c r="M86" s="303"/>
      <c r="N86" s="303"/>
      <c r="O86" s="303"/>
      <c r="P86" s="303"/>
      <c r="Q86" s="303"/>
      <c r="R86" s="303"/>
      <c r="S86" s="303"/>
      <c r="T86" s="303"/>
      <c r="U86" s="303"/>
      <c r="V86" s="303"/>
      <c r="W86" s="303"/>
      <c r="X86" s="303"/>
      <c r="Y86" s="303"/>
      <c r="Z86" s="303"/>
      <c r="AA86" s="304"/>
    </row>
    <row r="87" spans="4:27">
      <c r="D87" s="344" t="s">
        <v>211</v>
      </c>
      <c r="E87" s="345"/>
      <c r="F87" s="345"/>
      <c r="G87" s="345"/>
      <c r="H87" s="345"/>
      <c r="I87" s="345"/>
      <c r="J87" s="345"/>
      <c r="K87" s="345"/>
      <c r="L87" s="345"/>
      <c r="M87" s="345"/>
      <c r="N87" s="345"/>
      <c r="O87" s="345"/>
      <c r="P87" s="345"/>
      <c r="Q87" s="345"/>
      <c r="R87" s="345"/>
      <c r="S87" s="345"/>
      <c r="T87" s="345"/>
      <c r="U87" s="345"/>
      <c r="V87" s="345"/>
      <c r="W87" s="345"/>
      <c r="X87" s="345"/>
      <c r="Y87" s="345"/>
      <c r="Z87" s="345"/>
      <c r="AA87" s="346"/>
    </row>
    <row r="88" spans="4:27" ht="11.25" customHeight="1">
      <c r="D88" s="302"/>
      <c r="E88" s="303"/>
      <c r="F88" s="303"/>
      <c r="G88" s="303"/>
      <c r="H88" s="303"/>
      <c r="I88" s="303"/>
      <c r="J88" s="303"/>
      <c r="K88" s="303"/>
      <c r="L88" s="303"/>
      <c r="M88" s="303"/>
      <c r="N88" s="303"/>
      <c r="O88" s="303"/>
      <c r="P88" s="303"/>
      <c r="Q88" s="303"/>
      <c r="R88" s="303"/>
      <c r="S88" s="303"/>
      <c r="T88" s="303"/>
      <c r="U88" s="303"/>
      <c r="V88" s="303"/>
      <c r="W88" s="303"/>
      <c r="X88" s="303"/>
      <c r="Y88" s="303"/>
      <c r="Z88" s="303"/>
      <c r="AA88" s="304"/>
    </row>
    <row r="89" spans="4:27" ht="11.25" customHeight="1">
      <c r="D89" s="305"/>
      <c r="E89" s="306"/>
      <c r="F89" s="306"/>
      <c r="G89" s="306"/>
      <c r="H89" s="306"/>
      <c r="I89" s="306"/>
      <c r="J89" s="306"/>
      <c r="K89" s="306"/>
      <c r="L89" s="306"/>
      <c r="M89" s="306"/>
      <c r="N89" s="306"/>
      <c r="O89" s="306"/>
      <c r="P89" s="306"/>
      <c r="Q89" s="306"/>
      <c r="R89" s="306"/>
      <c r="S89" s="306"/>
      <c r="T89" s="306"/>
      <c r="U89" s="306"/>
      <c r="V89" s="306"/>
      <c r="W89" s="306"/>
      <c r="X89" s="306"/>
      <c r="Y89" s="306"/>
      <c r="Z89" s="306"/>
      <c r="AA89" s="307"/>
    </row>
    <row r="90" spans="4:27" ht="11.25" customHeight="1">
      <c r="D90" s="296"/>
      <c r="E90" s="297"/>
      <c r="F90" s="297"/>
      <c r="G90" s="297"/>
      <c r="H90" s="297"/>
      <c r="I90" s="297"/>
      <c r="J90" s="297"/>
      <c r="K90" s="297"/>
      <c r="L90" s="297"/>
      <c r="M90" s="297"/>
      <c r="N90" s="297"/>
      <c r="O90" s="297"/>
      <c r="P90" s="297"/>
      <c r="Q90" s="297"/>
      <c r="R90" s="297"/>
      <c r="S90" s="297"/>
      <c r="T90" s="297"/>
      <c r="U90" s="297"/>
      <c r="V90" s="297"/>
      <c r="W90" s="297"/>
      <c r="X90" s="297"/>
      <c r="Y90" s="297"/>
      <c r="Z90" s="297"/>
      <c r="AA90" s="298"/>
    </row>
    <row r="91" spans="4:27" ht="11.25" customHeight="1">
      <c r="D91" s="308" t="s">
        <v>212</v>
      </c>
      <c r="E91" s="309"/>
      <c r="F91" s="309"/>
      <c r="G91" s="309"/>
      <c r="H91" s="309"/>
      <c r="I91" s="309"/>
      <c r="J91" s="309"/>
      <c r="K91" s="309"/>
      <c r="L91" s="309"/>
      <c r="M91" s="309"/>
      <c r="N91" s="309"/>
      <c r="O91" s="309"/>
      <c r="P91" s="309"/>
      <c r="Q91" s="309"/>
      <c r="R91" s="309"/>
      <c r="S91" s="309"/>
      <c r="T91" s="309"/>
      <c r="U91" s="309"/>
      <c r="V91" s="309"/>
      <c r="W91" s="309"/>
      <c r="X91" s="309"/>
      <c r="Y91" s="309"/>
      <c r="Z91" s="309"/>
      <c r="AA91" s="310"/>
    </row>
    <row r="92" spans="4:27" ht="11.25" customHeight="1">
      <c r="D92" s="311"/>
      <c r="E92" s="312"/>
      <c r="F92" s="312"/>
      <c r="G92" s="312"/>
      <c r="H92" s="312"/>
      <c r="I92" s="312"/>
      <c r="J92" s="312"/>
      <c r="K92" s="312"/>
      <c r="L92" s="312"/>
      <c r="M92" s="312"/>
      <c r="N92" s="312"/>
      <c r="O92" s="312"/>
      <c r="P92" s="312"/>
      <c r="Q92" s="312"/>
      <c r="R92" s="312"/>
      <c r="S92" s="312"/>
      <c r="T92" s="312"/>
      <c r="U92" s="312"/>
      <c r="V92" s="312"/>
      <c r="W92" s="312"/>
      <c r="X92" s="312"/>
      <c r="Y92" s="312"/>
      <c r="Z92" s="312"/>
      <c r="AA92" s="313"/>
    </row>
    <row r="93" spans="4:27" ht="11.25" customHeight="1">
      <c r="D93" s="314"/>
      <c r="E93" s="315"/>
      <c r="F93" s="315"/>
      <c r="G93" s="315"/>
      <c r="H93" s="315"/>
      <c r="I93" s="315"/>
      <c r="J93" s="315"/>
      <c r="K93" s="315"/>
      <c r="L93" s="315"/>
      <c r="M93" s="315"/>
      <c r="N93" s="315"/>
      <c r="O93" s="315"/>
      <c r="P93" s="315"/>
      <c r="Q93" s="315"/>
      <c r="R93" s="315"/>
      <c r="S93" s="315"/>
      <c r="T93" s="315"/>
      <c r="U93" s="315"/>
      <c r="V93" s="315"/>
      <c r="W93" s="315"/>
      <c r="X93" s="315"/>
      <c r="Y93" s="315"/>
      <c r="Z93" s="315"/>
      <c r="AA93" s="316"/>
    </row>
    <row r="94" spans="4:27" ht="11.25" customHeight="1">
      <c r="D94" s="317"/>
      <c r="E94" s="318"/>
      <c r="F94" s="318"/>
      <c r="G94" s="318"/>
      <c r="H94" s="318"/>
      <c r="I94" s="318"/>
      <c r="J94" s="318"/>
      <c r="K94" s="318"/>
      <c r="L94" s="318"/>
      <c r="M94" s="318"/>
      <c r="N94" s="318"/>
      <c r="O94" s="318"/>
      <c r="P94" s="318"/>
      <c r="Q94" s="318"/>
      <c r="R94" s="318"/>
      <c r="S94" s="318"/>
      <c r="T94" s="318"/>
      <c r="U94" s="318"/>
      <c r="V94" s="318"/>
      <c r="W94" s="318"/>
      <c r="X94" s="318"/>
      <c r="Y94" s="318"/>
      <c r="Z94" s="318"/>
      <c r="AA94" s="319"/>
    </row>
    <row r="95" spans="4:27">
      <c r="D95" s="299" t="s">
        <v>266</v>
      </c>
      <c r="E95" s="300"/>
      <c r="F95" s="300"/>
      <c r="G95" s="300"/>
      <c r="H95" s="300"/>
      <c r="I95" s="300"/>
      <c r="J95" s="300"/>
      <c r="K95" s="300"/>
      <c r="L95" s="300"/>
      <c r="M95" s="300"/>
      <c r="N95" s="300"/>
      <c r="O95" s="300"/>
      <c r="P95" s="300"/>
      <c r="Q95" s="300"/>
      <c r="R95" s="300"/>
      <c r="S95" s="300"/>
      <c r="T95" s="300"/>
      <c r="U95" s="300"/>
      <c r="V95" s="300"/>
      <c r="W95" s="300"/>
      <c r="X95" s="300"/>
      <c r="Y95" s="300"/>
      <c r="Z95" s="300"/>
      <c r="AA95" s="301"/>
    </row>
    <row r="96" spans="4:27" ht="11.25" customHeight="1">
      <c r="D96" s="302"/>
      <c r="E96" s="303"/>
      <c r="F96" s="303"/>
      <c r="G96" s="303"/>
      <c r="H96" s="303"/>
      <c r="I96" s="303"/>
      <c r="J96" s="303"/>
      <c r="K96" s="303"/>
      <c r="L96" s="303"/>
      <c r="M96" s="303"/>
      <c r="N96" s="303"/>
      <c r="O96" s="303"/>
      <c r="P96" s="303"/>
      <c r="Q96" s="303"/>
      <c r="R96" s="303"/>
      <c r="S96" s="303"/>
      <c r="T96" s="303"/>
      <c r="U96" s="303"/>
      <c r="V96" s="303"/>
      <c r="W96" s="303"/>
      <c r="X96" s="303"/>
      <c r="Y96" s="303"/>
      <c r="Z96" s="303"/>
      <c r="AA96" s="304"/>
    </row>
    <row r="97" spans="4:27" ht="11.25" customHeight="1">
      <c r="D97" s="305"/>
      <c r="E97" s="306"/>
      <c r="F97" s="306"/>
      <c r="G97" s="306"/>
      <c r="H97" s="306"/>
      <c r="I97" s="306"/>
      <c r="J97" s="306"/>
      <c r="K97" s="306"/>
      <c r="L97" s="306"/>
      <c r="M97" s="306"/>
      <c r="N97" s="306"/>
      <c r="O97" s="306"/>
      <c r="P97" s="306"/>
      <c r="Q97" s="306"/>
      <c r="R97" s="306"/>
      <c r="S97" s="306"/>
      <c r="T97" s="306"/>
      <c r="U97" s="306"/>
      <c r="V97" s="306"/>
      <c r="W97" s="306"/>
      <c r="X97" s="306"/>
      <c r="Y97" s="306"/>
      <c r="Z97" s="306"/>
      <c r="AA97" s="307"/>
    </row>
    <row r="98" spans="4:27" ht="11.25" customHeight="1">
      <c r="D98" s="296"/>
      <c r="E98" s="297"/>
      <c r="F98" s="297"/>
      <c r="G98" s="297"/>
      <c r="H98" s="297"/>
      <c r="I98" s="297"/>
      <c r="J98" s="297"/>
      <c r="K98" s="297"/>
      <c r="L98" s="297"/>
      <c r="M98" s="297"/>
      <c r="N98" s="297"/>
      <c r="O98" s="297"/>
      <c r="P98" s="297"/>
      <c r="Q98" s="297"/>
      <c r="R98" s="297"/>
      <c r="S98" s="297"/>
      <c r="T98" s="297"/>
      <c r="U98" s="297"/>
      <c r="V98" s="297"/>
      <c r="W98" s="297"/>
      <c r="X98" s="297"/>
      <c r="Y98" s="297"/>
      <c r="Z98" s="297"/>
      <c r="AA98" s="298"/>
    </row>
    <row r="99" spans="4:27">
      <c r="D99" s="329" t="s">
        <v>213</v>
      </c>
      <c r="E99" s="330"/>
      <c r="F99" s="330"/>
      <c r="G99" s="330"/>
      <c r="H99" s="330"/>
      <c r="I99" s="330"/>
      <c r="J99" s="330"/>
      <c r="K99" s="330"/>
      <c r="L99" s="330"/>
      <c r="M99" s="330"/>
      <c r="N99" s="330"/>
      <c r="O99" s="330"/>
      <c r="P99" s="330"/>
      <c r="Q99" s="330"/>
      <c r="R99" s="330"/>
      <c r="S99" s="330"/>
      <c r="T99" s="330"/>
      <c r="U99" s="330"/>
      <c r="V99" s="330"/>
      <c r="W99" s="330"/>
      <c r="X99" s="330"/>
      <c r="Y99" s="330"/>
      <c r="Z99" s="330"/>
      <c r="AA99" s="331"/>
    </row>
    <row r="100" spans="4:27" ht="11.25" customHeight="1">
      <c r="D100" s="332"/>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4"/>
    </row>
    <row r="101" spans="4:27" ht="11.25" customHeight="1">
      <c r="D101" s="335"/>
      <c r="E101" s="336"/>
      <c r="F101" s="336"/>
      <c r="G101" s="336"/>
      <c r="H101" s="336"/>
      <c r="I101" s="336"/>
      <c r="J101" s="336"/>
      <c r="K101" s="336"/>
      <c r="L101" s="336"/>
      <c r="M101" s="336"/>
      <c r="N101" s="336"/>
      <c r="O101" s="336"/>
      <c r="P101" s="336"/>
      <c r="Q101" s="336"/>
      <c r="R101" s="336"/>
      <c r="S101" s="336"/>
      <c r="T101" s="336"/>
      <c r="U101" s="336"/>
      <c r="V101" s="336"/>
      <c r="W101" s="336"/>
      <c r="X101" s="336"/>
      <c r="Y101" s="336"/>
      <c r="Z101" s="336"/>
      <c r="AA101" s="337"/>
    </row>
    <row r="102" spans="4:27" ht="11.25" customHeight="1">
      <c r="D102" s="296"/>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8"/>
    </row>
    <row r="103" spans="4:27">
      <c r="D103" s="329" t="s">
        <v>214</v>
      </c>
      <c r="E103" s="330"/>
      <c r="F103" s="330"/>
      <c r="G103" s="330"/>
      <c r="H103" s="330"/>
      <c r="I103" s="330"/>
      <c r="J103" s="330"/>
      <c r="K103" s="330"/>
      <c r="L103" s="330"/>
      <c r="M103" s="330"/>
      <c r="N103" s="330"/>
      <c r="O103" s="330"/>
      <c r="P103" s="330"/>
      <c r="Q103" s="330"/>
      <c r="R103" s="330"/>
      <c r="S103" s="330"/>
      <c r="T103" s="330"/>
      <c r="U103" s="330"/>
      <c r="V103" s="330"/>
      <c r="W103" s="330"/>
      <c r="X103" s="330"/>
      <c r="Y103" s="330"/>
      <c r="Z103" s="330"/>
      <c r="AA103" s="331"/>
    </row>
    <row r="104" spans="4:27" ht="11.25" customHeight="1">
      <c r="D104" s="332"/>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4"/>
    </row>
    <row r="105" spans="4:27" ht="11.25" customHeight="1">
      <c r="D105" s="335"/>
      <c r="E105" s="336"/>
      <c r="F105" s="336"/>
      <c r="G105" s="336"/>
      <c r="H105" s="336"/>
      <c r="I105" s="336"/>
      <c r="J105" s="336"/>
      <c r="K105" s="336"/>
      <c r="L105" s="336"/>
      <c r="M105" s="336"/>
      <c r="N105" s="336"/>
      <c r="O105" s="336"/>
      <c r="P105" s="336"/>
      <c r="Q105" s="336"/>
      <c r="R105" s="336"/>
      <c r="S105" s="336"/>
      <c r="T105" s="336"/>
      <c r="U105" s="336"/>
      <c r="V105" s="336"/>
      <c r="W105" s="336"/>
      <c r="X105" s="336"/>
      <c r="Y105" s="336"/>
      <c r="Z105" s="336"/>
      <c r="AA105" s="337"/>
    </row>
    <row r="106" spans="4:27" ht="11.25" customHeight="1">
      <c r="D106" s="317"/>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9"/>
    </row>
    <row r="107" spans="4:27">
      <c r="D107" s="299" t="s">
        <v>180</v>
      </c>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1"/>
    </row>
    <row r="108" spans="4:27" ht="11.25" customHeight="1">
      <c r="D108" s="302"/>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4"/>
    </row>
    <row r="109" spans="4:27" ht="11.25" customHeight="1">
      <c r="D109" s="305"/>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7"/>
    </row>
    <row r="110" spans="4:27" ht="11.25" customHeight="1">
      <c r="D110" s="296"/>
      <c r="E110" s="297"/>
      <c r="F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8"/>
    </row>
    <row r="111" spans="4:27">
      <c r="D111" s="329" t="s">
        <v>301</v>
      </c>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1"/>
    </row>
    <row r="112" spans="4:27" ht="11.25" customHeight="1">
      <c r="D112" s="332"/>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4"/>
    </row>
    <row r="113" spans="4:27" ht="11.25" customHeight="1">
      <c r="D113" s="335"/>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7"/>
    </row>
    <row r="114" spans="4:27" ht="13.5" customHeight="1">
      <c r="D114" s="296"/>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8"/>
    </row>
    <row r="115" spans="4:27" ht="11.25" customHeight="1">
      <c r="D115" s="308"/>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10"/>
    </row>
    <row r="116" spans="4:27" ht="11.25" customHeight="1">
      <c r="D116" s="311"/>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3"/>
    </row>
    <row r="117" spans="4:27">
      <c r="D117" s="314"/>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6"/>
    </row>
    <row r="118" spans="4:27" ht="13.5">
      <c r="D118" s="296"/>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8"/>
    </row>
    <row r="119" spans="4:27">
      <c r="D119" s="329"/>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1"/>
    </row>
    <row r="120" spans="4:27">
      <c r="D120" s="332"/>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4"/>
    </row>
    <row r="121" spans="4:27">
      <c r="D121" s="335"/>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7"/>
    </row>
    <row r="122" spans="4:27" ht="13.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8"/>
    </row>
    <row r="123" spans="4:27">
      <c r="D123" s="329"/>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1"/>
    </row>
    <row r="124" spans="4:27">
      <c r="D124" s="332"/>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4"/>
    </row>
    <row r="125" spans="4:27">
      <c r="D125" s="335"/>
      <c r="E125" s="336"/>
      <c r="F125" s="336"/>
      <c r="G125" s="336"/>
      <c r="H125" s="336"/>
      <c r="I125" s="336"/>
      <c r="J125" s="336"/>
      <c r="K125" s="336"/>
      <c r="L125" s="336"/>
      <c r="M125" s="336"/>
      <c r="N125" s="336"/>
      <c r="O125" s="336"/>
      <c r="P125" s="336"/>
      <c r="Q125" s="336"/>
      <c r="R125" s="336"/>
      <c r="S125" s="336"/>
      <c r="T125" s="336"/>
      <c r="U125" s="336"/>
      <c r="V125" s="336"/>
      <c r="W125" s="336"/>
      <c r="X125" s="336"/>
      <c r="Y125" s="336"/>
      <c r="Z125" s="336"/>
      <c r="AA125" s="337"/>
    </row>
    <row r="126" spans="4:27" ht="13.5">
      <c r="D126" s="296"/>
      <c r="E126" s="297"/>
      <c r="F126" s="297"/>
      <c r="G126" s="297"/>
      <c r="H126" s="297"/>
      <c r="I126" s="297"/>
      <c r="J126" s="297"/>
      <c r="K126" s="297"/>
      <c r="L126" s="297"/>
      <c r="M126" s="297"/>
      <c r="N126" s="297"/>
      <c r="O126" s="297"/>
      <c r="P126" s="297"/>
      <c r="Q126" s="297"/>
      <c r="R126" s="297"/>
      <c r="S126" s="297"/>
      <c r="T126" s="297"/>
      <c r="U126" s="297"/>
      <c r="V126" s="297"/>
      <c r="W126" s="297"/>
      <c r="X126" s="297"/>
      <c r="Y126" s="297"/>
      <c r="Z126" s="297"/>
      <c r="AA126" s="298"/>
    </row>
    <row r="127" spans="4:27">
      <c r="D127" s="329"/>
      <c r="E127" s="330"/>
      <c r="F127" s="330"/>
      <c r="G127" s="330"/>
      <c r="H127" s="330"/>
      <c r="I127" s="330"/>
      <c r="J127" s="330"/>
      <c r="K127" s="330"/>
      <c r="L127" s="330"/>
      <c r="M127" s="330"/>
      <c r="N127" s="330"/>
      <c r="O127" s="330"/>
      <c r="P127" s="330"/>
      <c r="Q127" s="330"/>
      <c r="R127" s="330"/>
      <c r="S127" s="330"/>
      <c r="T127" s="330"/>
      <c r="U127" s="330"/>
      <c r="V127" s="330"/>
      <c r="W127" s="330"/>
      <c r="X127" s="330"/>
      <c r="Y127" s="330"/>
      <c r="Z127" s="330"/>
      <c r="AA127" s="331"/>
    </row>
    <row r="128" spans="4:27">
      <c r="D128" s="332"/>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4"/>
    </row>
    <row r="129" spans="4:27">
      <c r="D129" s="335"/>
      <c r="E129" s="336"/>
      <c r="F129" s="336"/>
      <c r="G129" s="336"/>
      <c r="H129" s="336"/>
      <c r="I129" s="336"/>
      <c r="J129" s="336"/>
      <c r="K129" s="336"/>
      <c r="L129" s="336"/>
      <c r="M129" s="336"/>
      <c r="N129" s="336"/>
      <c r="O129" s="336"/>
      <c r="P129" s="336"/>
      <c r="Q129" s="336"/>
      <c r="R129" s="336"/>
      <c r="S129" s="336"/>
      <c r="T129" s="336"/>
      <c r="U129" s="336"/>
      <c r="V129" s="336"/>
      <c r="W129" s="336"/>
      <c r="X129" s="336"/>
      <c r="Y129" s="336"/>
      <c r="Z129" s="336"/>
      <c r="AA129" s="337"/>
    </row>
    <row r="130" spans="4:27" ht="13.5">
      <c r="D130" s="296"/>
      <c r="E130" s="297"/>
      <c r="F130" s="297"/>
      <c r="G130" s="297"/>
      <c r="H130" s="297"/>
      <c r="I130" s="297"/>
      <c r="J130" s="297"/>
      <c r="K130" s="297"/>
      <c r="L130" s="297"/>
      <c r="M130" s="297"/>
      <c r="N130" s="297"/>
      <c r="O130" s="297"/>
      <c r="P130" s="297"/>
      <c r="Q130" s="297"/>
      <c r="R130" s="297"/>
      <c r="S130" s="297"/>
      <c r="T130" s="297"/>
      <c r="U130" s="297"/>
      <c r="V130" s="297"/>
      <c r="W130" s="297"/>
      <c r="X130" s="297"/>
      <c r="Y130" s="297"/>
      <c r="Z130" s="297"/>
      <c r="AA130" s="298"/>
    </row>
    <row r="131" spans="4:27">
      <c r="D131" s="329"/>
      <c r="E131" s="330"/>
      <c r="F131" s="330"/>
      <c r="G131" s="330"/>
      <c r="H131" s="330"/>
      <c r="I131" s="330"/>
      <c r="J131" s="330"/>
      <c r="K131" s="330"/>
      <c r="L131" s="330"/>
      <c r="M131" s="330"/>
      <c r="N131" s="330"/>
      <c r="O131" s="330"/>
      <c r="P131" s="330"/>
      <c r="Q131" s="330"/>
      <c r="R131" s="330"/>
      <c r="S131" s="330"/>
      <c r="T131" s="330"/>
      <c r="U131" s="330"/>
      <c r="V131" s="330"/>
      <c r="W131" s="330"/>
      <c r="X131" s="330"/>
      <c r="Y131" s="330"/>
      <c r="Z131" s="330"/>
      <c r="AA131" s="331"/>
    </row>
    <row r="132" spans="4:27">
      <c r="D132" s="332"/>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4"/>
    </row>
    <row r="133" spans="4:27">
      <c r="D133" s="335"/>
      <c r="E133" s="336"/>
      <c r="F133" s="336"/>
      <c r="G133" s="336"/>
      <c r="H133" s="336"/>
      <c r="I133" s="336"/>
      <c r="J133" s="336"/>
      <c r="K133" s="336"/>
      <c r="L133" s="336"/>
      <c r="M133" s="336"/>
      <c r="N133" s="336"/>
      <c r="O133" s="336"/>
      <c r="P133" s="336"/>
      <c r="Q133" s="336"/>
      <c r="R133" s="336"/>
      <c r="S133" s="336"/>
      <c r="T133" s="336"/>
      <c r="U133" s="336"/>
      <c r="V133" s="336"/>
      <c r="W133" s="336"/>
      <c r="X133" s="336"/>
      <c r="Y133" s="336"/>
      <c r="Z133" s="336"/>
      <c r="AA133" s="337"/>
    </row>
    <row r="134" spans="4:27" ht="13.5">
      <c r="D134" s="296"/>
      <c r="E134" s="297"/>
      <c r="F134" s="297"/>
      <c r="G134" s="297"/>
      <c r="H134" s="297"/>
      <c r="I134" s="297"/>
      <c r="J134" s="297"/>
      <c r="K134" s="297"/>
      <c r="L134" s="297"/>
      <c r="M134" s="297"/>
      <c r="N134" s="297"/>
      <c r="O134" s="297"/>
      <c r="P134" s="297"/>
      <c r="Q134" s="297"/>
      <c r="R134" s="297"/>
      <c r="S134" s="297"/>
      <c r="T134" s="297"/>
      <c r="U134" s="297"/>
      <c r="V134" s="297"/>
      <c r="W134" s="297"/>
      <c r="X134" s="297"/>
      <c r="Y134" s="297"/>
      <c r="Z134" s="297"/>
      <c r="AA134" s="298"/>
    </row>
    <row r="135" spans="4:27" ht="11.25" customHeight="1">
      <c r="D135" s="329"/>
      <c r="E135" s="330"/>
      <c r="F135" s="330"/>
      <c r="G135" s="330"/>
      <c r="H135" s="330"/>
      <c r="I135" s="330"/>
      <c r="J135" s="330"/>
      <c r="K135" s="330"/>
      <c r="L135" s="330"/>
      <c r="M135" s="330"/>
      <c r="N135" s="330"/>
      <c r="O135" s="330"/>
      <c r="P135" s="330"/>
      <c r="Q135" s="330"/>
      <c r="R135" s="330"/>
      <c r="S135" s="330"/>
      <c r="T135" s="330"/>
      <c r="U135" s="330"/>
      <c r="V135" s="330"/>
      <c r="W135" s="330"/>
      <c r="X135" s="330"/>
      <c r="Y135" s="330"/>
      <c r="Z135" s="330"/>
      <c r="AA135" s="331"/>
    </row>
    <row r="136" spans="4:27" ht="11.25" customHeight="1">
      <c r="D136" s="332"/>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4"/>
    </row>
    <row r="137" spans="4:27" ht="11.25" customHeight="1">
      <c r="D137" s="335"/>
      <c r="E137" s="336"/>
      <c r="F137" s="336"/>
      <c r="G137" s="336"/>
      <c r="H137" s="336"/>
      <c r="I137" s="336"/>
      <c r="J137" s="336"/>
      <c r="K137" s="336"/>
      <c r="L137" s="336"/>
      <c r="M137" s="336"/>
      <c r="N137" s="336"/>
      <c r="O137" s="336"/>
      <c r="P137" s="336"/>
      <c r="Q137" s="336"/>
      <c r="R137" s="336"/>
      <c r="S137" s="336"/>
      <c r="T137" s="336"/>
      <c r="U137" s="336"/>
      <c r="V137" s="336"/>
      <c r="W137" s="336"/>
      <c r="X137" s="336"/>
      <c r="Y137" s="336"/>
      <c r="Z137" s="336"/>
      <c r="AA137" s="337"/>
    </row>
    <row r="138" spans="4:27" ht="13.5">
      <c r="D138" s="317"/>
      <c r="E138" s="318"/>
      <c r="F138" s="318"/>
      <c r="G138" s="318"/>
      <c r="H138" s="318"/>
      <c r="I138" s="318"/>
      <c r="J138" s="318"/>
      <c r="K138" s="318"/>
      <c r="L138" s="318"/>
      <c r="M138" s="318"/>
      <c r="N138" s="318"/>
      <c r="O138" s="318"/>
      <c r="P138" s="318"/>
      <c r="Q138" s="318"/>
      <c r="R138" s="318"/>
      <c r="S138" s="318"/>
      <c r="T138" s="318"/>
      <c r="U138" s="318"/>
      <c r="V138" s="318"/>
      <c r="W138" s="318"/>
      <c r="X138" s="318"/>
      <c r="Y138" s="318"/>
      <c r="Z138" s="318"/>
      <c r="AA138" s="319"/>
    </row>
    <row r="139" spans="4:27">
      <c r="D139" s="338"/>
      <c r="E139" s="339"/>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40"/>
    </row>
    <row r="140" spans="4:27">
      <c r="D140" s="332"/>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4"/>
    </row>
    <row r="141" spans="4:27">
      <c r="D141" s="341"/>
      <c r="E141" s="342"/>
      <c r="F141" s="342"/>
      <c r="G141" s="342"/>
      <c r="H141" s="342"/>
      <c r="I141" s="342"/>
      <c r="J141" s="342"/>
      <c r="K141" s="342"/>
      <c r="L141" s="342"/>
      <c r="M141" s="342"/>
      <c r="N141" s="342"/>
      <c r="O141" s="342"/>
      <c r="P141" s="342"/>
      <c r="Q141" s="342"/>
      <c r="R141" s="342"/>
      <c r="S141" s="342"/>
      <c r="T141" s="342"/>
      <c r="U141" s="342"/>
      <c r="V141" s="342"/>
      <c r="W141" s="342"/>
      <c r="X141" s="342"/>
      <c r="Y141" s="342"/>
      <c r="Z141" s="342"/>
      <c r="AA141" s="343"/>
    </row>
    <row r="142" spans="4:27">
      <c r="D142" s="30" t="s">
        <v>93</v>
      </c>
      <c r="E142" s="31" t="s">
        <v>93</v>
      </c>
      <c r="F142" s="31" t="s">
        <v>93</v>
      </c>
      <c r="G142" s="31" t="s">
        <v>93</v>
      </c>
      <c r="H142" s="31" t="s">
        <v>93</v>
      </c>
      <c r="I142" s="31" t="s">
        <v>93</v>
      </c>
      <c r="J142" s="31" t="s">
        <v>93</v>
      </c>
      <c r="K142" s="31" t="s">
        <v>93</v>
      </c>
      <c r="L142" s="31" t="s">
        <v>93</v>
      </c>
      <c r="M142" s="31" t="s">
        <v>93</v>
      </c>
      <c r="N142" s="31" t="s">
        <v>93</v>
      </c>
      <c r="O142" s="31" t="s">
        <v>93</v>
      </c>
      <c r="P142" s="31" t="s">
        <v>93</v>
      </c>
      <c r="Q142" s="31" t="s">
        <v>93</v>
      </c>
      <c r="R142" s="31" t="s">
        <v>93</v>
      </c>
      <c r="S142" s="31" t="s">
        <v>93</v>
      </c>
      <c r="T142" s="31" t="s">
        <v>93</v>
      </c>
      <c r="U142" s="31" t="s">
        <v>93</v>
      </c>
      <c r="V142" s="31" t="s">
        <v>93</v>
      </c>
      <c r="W142" s="31" t="s">
        <v>93</v>
      </c>
      <c r="X142" s="31" t="s">
        <v>93</v>
      </c>
      <c r="Y142" s="31" t="s">
        <v>93</v>
      </c>
      <c r="Z142" s="31" t="s">
        <v>93</v>
      </c>
      <c r="AA142" s="32" t="s">
        <v>93</v>
      </c>
    </row>
  </sheetData>
  <mergeCells count="169">
    <mergeCell ref="D131:AA133"/>
    <mergeCell ref="D134:AA134"/>
    <mergeCell ref="D135:AA137"/>
    <mergeCell ref="D138:AA138"/>
    <mergeCell ref="D139:AA141"/>
    <mergeCell ref="D119:AA121"/>
    <mergeCell ref="D122:AA122"/>
    <mergeCell ref="D123:AA125"/>
    <mergeCell ref="D126:AA126"/>
    <mergeCell ref="D127:AA129"/>
    <mergeCell ref="D130:AA130"/>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83:AA83"/>
    <mergeCell ref="D84:AA86"/>
    <mergeCell ref="D87:AA89"/>
    <mergeCell ref="D90:AA90"/>
    <mergeCell ref="D91:AA93"/>
    <mergeCell ref="D94:AA94"/>
    <mergeCell ref="D62:AA64"/>
    <mergeCell ref="D65:AA65"/>
    <mergeCell ref="D66:AA68"/>
    <mergeCell ref="D76:AA78"/>
    <mergeCell ref="D79:AA79"/>
    <mergeCell ref="D80:AA82"/>
    <mergeCell ref="D50:AA52"/>
    <mergeCell ref="D53:AA53"/>
    <mergeCell ref="D54:AA56"/>
    <mergeCell ref="D57:AA57"/>
    <mergeCell ref="D58:AA60"/>
    <mergeCell ref="D61:AA61"/>
    <mergeCell ref="D38:AA40"/>
    <mergeCell ref="D41:AA41"/>
    <mergeCell ref="D42:AA44"/>
    <mergeCell ref="D45:AA45"/>
    <mergeCell ref="D46:AA48"/>
    <mergeCell ref="D49:AA49"/>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Y16:Y17"/>
    <mergeCell ref="Z16:Z17"/>
    <mergeCell ref="AA16:AA17"/>
    <mergeCell ref="M16:M17"/>
    <mergeCell ref="N16:N17"/>
    <mergeCell ref="O16:O17"/>
    <mergeCell ref="P16:R17"/>
    <mergeCell ref="S16:T17"/>
    <mergeCell ref="U16:U17"/>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4:Y15"/>
    <mergeCell ref="Z14:Z15"/>
    <mergeCell ref="AA14:AA15"/>
    <mergeCell ref="M14:M15"/>
    <mergeCell ref="N14:N15"/>
    <mergeCell ref="O14:O15"/>
    <mergeCell ref="P14:R15"/>
    <mergeCell ref="S14:T15"/>
    <mergeCell ref="U14:U15"/>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P10:S11"/>
    <mergeCell ref="T10:W11"/>
    <mergeCell ref="E4:I4"/>
    <mergeCell ref="D5:F6"/>
    <mergeCell ref="G5:O6"/>
    <mergeCell ref="P5:S6"/>
    <mergeCell ref="T5:AA6"/>
    <mergeCell ref="D7:F8"/>
    <mergeCell ref="G7:O8"/>
    <mergeCell ref="P7:S8"/>
    <mergeCell ref="T7:AA8"/>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36"/>
  </sheetPr>
  <dimension ref="A1:AI142"/>
  <sheetViews>
    <sheetView showRuler="0" view="pageBreakPreview" topLeftCell="A40" zoomScaleNormal="100" zoomScaleSheetLayoutView="100" workbookViewId="0">
      <selection activeCell="D49" sqref="D49:AA49"/>
    </sheetView>
  </sheetViews>
  <sheetFormatPr defaultRowHeight="11.25"/>
  <cols>
    <col min="1" max="5" width="3.375" style="12" customWidth="1"/>
    <col min="6" max="6" width="3.25" style="12" customWidth="1"/>
    <col min="7" max="28" width="3.375" style="12" customWidth="1"/>
    <col min="29" max="33" width="3.625" style="12" customWidth="1"/>
    <col min="34" max="16384" width="9" style="12"/>
  </cols>
  <sheetData>
    <row r="1" spans="1:35" ht="14.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row>
    <row r="2" spans="1:35" ht="14.25"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5" ht="14.2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35" ht="14.25" customHeight="1">
      <c r="A4" s="11"/>
      <c r="B4" s="11"/>
      <c r="C4" s="11"/>
      <c r="D4" s="13"/>
      <c r="E4" s="146" t="s">
        <v>126</v>
      </c>
      <c r="F4" s="146"/>
      <c r="G4" s="146"/>
      <c r="H4" s="146"/>
      <c r="I4" s="146"/>
      <c r="J4" s="13"/>
      <c r="K4" s="13"/>
      <c r="L4" s="13"/>
      <c r="M4" s="13"/>
      <c r="N4" s="13"/>
      <c r="O4" s="13"/>
      <c r="P4" s="13"/>
      <c r="Q4" s="13"/>
      <c r="R4" s="13"/>
      <c r="S4" s="13"/>
      <c r="T4" s="13"/>
      <c r="U4" s="13"/>
      <c r="V4" s="13"/>
      <c r="W4" s="13"/>
      <c r="X4" s="13"/>
      <c r="Y4" s="13"/>
      <c r="Z4" s="13"/>
      <c r="AA4" s="13"/>
      <c r="AB4" s="11"/>
      <c r="AC4" s="11"/>
    </row>
    <row r="5" spans="1:35" ht="13.5" customHeight="1">
      <c r="A5" s="11"/>
      <c r="B5" s="11"/>
      <c r="C5" s="11"/>
      <c r="D5" s="147" t="s">
        <v>127</v>
      </c>
      <c r="E5" s="148"/>
      <c r="F5" s="148"/>
      <c r="G5" s="150" t="s">
        <v>421</v>
      </c>
      <c r="H5" s="151"/>
      <c r="I5" s="151"/>
      <c r="J5" s="151"/>
      <c r="K5" s="151"/>
      <c r="L5" s="151"/>
      <c r="M5" s="151"/>
      <c r="N5" s="151"/>
      <c r="O5" s="152"/>
      <c r="P5" s="156" t="s">
        <v>128</v>
      </c>
      <c r="Q5" s="148"/>
      <c r="R5" s="148"/>
      <c r="S5" s="148"/>
      <c r="T5" s="157"/>
      <c r="U5" s="158"/>
      <c r="V5" s="158"/>
      <c r="W5" s="158"/>
      <c r="X5" s="158"/>
      <c r="Y5" s="158"/>
      <c r="Z5" s="158"/>
      <c r="AA5" s="159"/>
      <c r="AB5" s="11"/>
      <c r="AC5" s="11"/>
    </row>
    <row r="6" spans="1:35" ht="13.5" customHeight="1">
      <c r="A6" s="11"/>
      <c r="B6" s="11"/>
      <c r="C6" s="11"/>
      <c r="D6" s="149"/>
      <c r="E6" s="145"/>
      <c r="F6" s="145"/>
      <c r="G6" s="153"/>
      <c r="H6" s="154"/>
      <c r="I6" s="154"/>
      <c r="J6" s="154"/>
      <c r="K6" s="154"/>
      <c r="L6" s="154"/>
      <c r="M6" s="154"/>
      <c r="N6" s="154"/>
      <c r="O6" s="155"/>
      <c r="P6" s="145"/>
      <c r="Q6" s="145"/>
      <c r="R6" s="145"/>
      <c r="S6" s="145"/>
      <c r="T6" s="160"/>
      <c r="U6" s="160"/>
      <c r="V6" s="160"/>
      <c r="W6" s="160"/>
      <c r="X6" s="160"/>
      <c r="Y6" s="160"/>
      <c r="Z6" s="160"/>
      <c r="AA6" s="161"/>
      <c r="AB6" s="11"/>
      <c r="AC6" s="11"/>
    </row>
    <row r="7" spans="1:35" ht="13.5" customHeight="1">
      <c r="A7" s="11"/>
      <c r="B7" s="11"/>
      <c r="C7" s="11"/>
      <c r="D7" s="149" t="s">
        <v>129</v>
      </c>
      <c r="E7" s="145"/>
      <c r="F7" s="145"/>
      <c r="G7" s="162" t="s">
        <v>393</v>
      </c>
      <c r="H7" s="163"/>
      <c r="I7" s="163"/>
      <c r="J7" s="163"/>
      <c r="K7" s="163"/>
      <c r="L7" s="163"/>
      <c r="M7" s="163"/>
      <c r="N7" s="163"/>
      <c r="O7" s="164"/>
      <c r="P7" s="165" t="s">
        <v>130</v>
      </c>
      <c r="Q7" s="165"/>
      <c r="R7" s="165"/>
      <c r="S7" s="165"/>
      <c r="T7" s="145" t="s">
        <v>131</v>
      </c>
      <c r="U7" s="166"/>
      <c r="V7" s="166"/>
      <c r="W7" s="166"/>
      <c r="X7" s="166"/>
      <c r="Y7" s="166"/>
      <c r="Z7" s="166"/>
      <c r="AA7" s="167"/>
      <c r="AB7" s="11"/>
      <c r="AC7" s="11"/>
    </row>
    <row r="8" spans="1:35" ht="13.5" customHeight="1">
      <c r="A8" s="11"/>
      <c r="B8" s="11"/>
      <c r="C8" s="11"/>
      <c r="D8" s="149"/>
      <c r="E8" s="145"/>
      <c r="F8" s="145"/>
      <c r="G8" s="153"/>
      <c r="H8" s="154"/>
      <c r="I8" s="154"/>
      <c r="J8" s="154"/>
      <c r="K8" s="154"/>
      <c r="L8" s="154"/>
      <c r="M8" s="154"/>
      <c r="N8" s="154"/>
      <c r="O8" s="155"/>
      <c r="P8" s="165"/>
      <c r="Q8" s="165"/>
      <c r="R8" s="165"/>
      <c r="S8" s="165"/>
      <c r="T8" s="166"/>
      <c r="U8" s="166"/>
      <c r="V8" s="166"/>
      <c r="W8" s="166"/>
      <c r="X8" s="166"/>
      <c r="Y8" s="166"/>
      <c r="Z8" s="166"/>
      <c r="AA8" s="167"/>
      <c r="AB8" s="11"/>
      <c r="AC8" s="11"/>
      <c r="AI8" s="12" t="s">
        <v>396</v>
      </c>
    </row>
    <row r="9" spans="1:35" ht="13.5" customHeight="1">
      <c r="A9" s="11"/>
      <c r="B9" s="11"/>
      <c r="C9" s="11"/>
      <c r="D9" s="149" t="s">
        <v>132</v>
      </c>
      <c r="E9" s="145"/>
      <c r="F9" s="145"/>
      <c r="G9" s="145"/>
      <c r="H9" s="180" t="s">
        <v>339</v>
      </c>
      <c r="I9" s="180"/>
      <c r="J9" s="180"/>
      <c r="K9" s="180"/>
      <c r="L9" s="180" t="s">
        <v>339</v>
      </c>
      <c r="M9" s="180"/>
      <c r="N9" s="180"/>
      <c r="O9" s="180"/>
      <c r="P9" s="180" t="s">
        <v>339</v>
      </c>
      <c r="Q9" s="180"/>
      <c r="R9" s="180"/>
      <c r="S9" s="180"/>
      <c r="T9" s="180" t="s">
        <v>339</v>
      </c>
      <c r="U9" s="180"/>
      <c r="V9" s="180"/>
      <c r="W9" s="180"/>
      <c r="X9" s="180" t="s">
        <v>339</v>
      </c>
      <c r="Y9" s="180"/>
      <c r="Z9" s="180"/>
      <c r="AA9" s="181"/>
      <c r="AB9" s="11"/>
      <c r="AC9" s="11"/>
    </row>
    <row r="10" spans="1:35" ht="13.5" customHeight="1">
      <c r="A10" s="11"/>
      <c r="B10" s="11"/>
      <c r="C10" s="11"/>
      <c r="D10" s="149"/>
      <c r="E10" s="145"/>
      <c r="F10" s="145"/>
      <c r="G10" s="145"/>
      <c r="H10" s="144" t="s">
        <v>340</v>
      </c>
      <c r="I10" s="144"/>
      <c r="J10" s="144"/>
      <c r="K10" s="144"/>
      <c r="L10" s="144" t="s">
        <v>315</v>
      </c>
      <c r="M10" s="144"/>
      <c r="N10" s="144"/>
      <c r="O10" s="144"/>
      <c r="P10" s="144" t="s">
        <v>316</v>
      </c>
      <c r="Q10" s="144"/>
      <c r="R10" s="144"/>
      <c r="S10" s="144"/>
      <c r="T10" s="144" t="s">
        <v>317</v>
      </c>
      <c r="U10" s="144"/>
      <c r="V10" s="144"/>
      <c r="W10" s="144"/>
      <c r="X10" s="144" t="s">
        <v>318</v>
      </c>
      <c r="Y10" s="144"/>
      <c r="Z10" s="144"/>
      <c r="AA10" s="172"/>
      <c r="AB10" s="11"/>
      <c r="AC10" s="11"/>
    </row>
    <row r="11" spans="1:35" ht="13.5" customHeight="1">
      <c r="A11" s="11"/>
      <c r="B11" s="11"/>
      <c r="C11" s="11"/>
      <c r="D11" s="149"/>
      <c r="E11" s="145"/>
      <c r="F11" s="145"/>
      <c r="G11" s="145"/>
      <c r="H11" s="145"/>
      <c r="I11" s="145"/>
      <c r="J11" s="145"/>
      <c r="K11" s="145"/>
      <c r="L11" s="145"/>
      <c r="M11" s="145"/>
      <c r="N11" s="145"/>
      <c r="O11" s="145"/>
      <c r="P11" s="145"/>
      <c r="Q11" s="145"/>
      <c r="R11" s="145"/>
      <c r="S11" s="145"/>
      <c r="T11" s="145"/>
      <c r="U11" s="145"/>
      <c r="V11" s="145"/>
      <c r="W11" s="145"/>
      <c r="X11" s="145"/>
      <c r="Y11" s="145"/>
      <c r="Z11" s="145"/>
      <c r="AA11" s="173"/>
      <c r="AB11" s="11"/>
      <c r="AC11" s="11"/>
    </row>
    <row r="12" spans="1:35" ht="13.5" customHeight="1">
      <c r="A12" s="11"/>
      <c r="B12" s="11"/>
      <c r="C12" s="11"/>
      <c r="D12" s="174" t="s">
        <v>319</v>
      </c>
      <c r="E12" s="163"/>
      <c r="F12" s="164"/>
      <c r="G12" s="176" t="s">
        <v>417</v>
      </c>
      <c r="H12" s="176"/>
      <c r="I12" s="176">
        <v>4</v>
      </c>
      <c r="J12" s="176" t="s">
        <v>320</v>
      </c>
      <c r="K12" s="176"/>
      <c r="L12" s="176" t="s">
        <v>321</v>
      </c>
      <c r="M12" s="176"/>
      <c r="N12" s="176" t="s">
        <v>322</v>
      </c>
      <c r="O12" s="178"/>
      <c r="P12" s="162" t="s">
        <v>323</v>
      </c>
      <c r="Q12" s="163"/>
      <c r="R12" s="164"/>
      <c r="S12" s="162" t="s">
        <v>413</v>
      </c>
      <c r="T12" s="163"/>
      <c r="U12" s="163"/>
      <c r="V12" s="168" t="s">
        <v>324</v>
      </c>
      <c r="W12" s="163"/>
      <c r="X12" s="163"/>
      <c r="Y12" s="163"/>
      <c r="Z12" s="168" t="s">
        <v>325</v>
      </c>
      <c r="AA12" s="170"/>
      <c r="AB12" s="11"/>
      <c r="AC12" s="11"/>
    </row>
    <row r="13" spans="1:35" ht="13.5" customHeight="1">
      <c r="A13" s="11"/>
      <c r="B13" s="11"/>
      <c r="C13" s="11"/>
      <c r="D13" s="175"/>
      <c r="E13" s="154"/>
      <c r="F13" s="155"/>
      <c r="G13" s="177"/>
      <c r="H13" s="177"/>
      <c r="I13" s="177"/>
      <c r="J13" s="177"/>
      <c r="K13" s="177"/>
      <c r="L13" s="177"/>
      <c r="M13" s="177"/>
      <c r="N13" s="177"/>
      <c r="O13" s="179"/>
      <c r="P13" s="153"/>
      <c r="Q13" s="154"/>
      <c r="R13" s="155"/>
      <c r="S13" s="153"/>
      <c r="T13" s="154"/>
      <c r="U13" s="154"/>
      <c r="V13" s="169"/>
      <c r="W13" s="154"/>
      <c r="X13" s="154"/>
      <c r="Y13" s="154"/>
      <c r="Z13" s="169"/>
      <c r="AA13" s="171"/>
      <c r="AB13" s="11"/>
      <c r="AC13" s="11"/>
    </row>
    <row r="14" spans="1:35" ht="13.5" customHeight="1">
      <c r="A14" s="11"/>
      <c r="B14" s="11"/>
      <c r="C14" s="11"/>
      <c r="D14" s="174" t="s">
        <v>326</v>
      </c>
      <c r="E14" s="163"/>
      <c r="F14" s="164"/>
      <c r="G14" s="176" t="s">
        <v>417</v>
      </c>
      <c r="H14" s="176"/>
      <c r="I14" s="176"/>
      <c r="J14" s="176" t="s">
        <v>320</v>
      </c>
      <c r="K14" s="176"/>
      <c r="L14" s="176" t="s">
        <v>321</v>
      </c>
      <c r="M14" s="176"/>
      <c r="N14" s="176" t="s">
        <v>322</v>
      </c>
      <c r="O14" s="176"/>
      <c r="P14" s="162" t="s">
        <v>327</v>
      </c>
      <c r="Q14" s="163"/>
      <c r="R14" s="164"/>
      <c r="S14" s="176" t="s">
        <v>417</v>
      </c>
      <c r="T14" s="176"/>
      <c r="U14" s="176"/>
      <c r="V14" s="176" t="s">
        <v>320</v>
      </c>
      <c r="W14" s="176"/>
      <c r="X14" s="176" t="s">
        <v>321</v>
      </c>
      <c r="Y14" s="176"/>
      <c r="Z14" s="176" t="s">
        <v>322</v>
      </c>
      <c r="AA14" s="170"/>
      <c r="AB14" s="11"/>
      <c r="AC14" s="11"/>
    </row>
    <row r="15" spans="1:35" ht="13.5" customHeight="1">
      <c r="A15" s="11"/>
      <c r="B15" s="11"/>
      <c r="C15" s="11"/>
      <c r="D15" s="175"/>
      <c r="E15" s="154"/>
      <c r="F15" s="155"/>
      <c r="G15" s="177"/>
      <c r="H15" s="177"/>
      <c r="I15" s="177"/>
      <c r="J15" s="177"/>
      <c r="K15" s="177"/>
      <c r="L15" s="177"/>
      <c r="M15" s="177"/>
      <c r="N15" s="177"/>
      <c r="O15" s="177"/>
      <c r="P15" s="153"/>
      <c r="Q15" s="154"/>
      <c r="R15" s="155"/>
      <c r="S15" s="177"/>
      <c r="T15" s="177"/>
      <c r="U15" s="177"/>
      <c r="V15" s="177"/>
      <c r="W15" s="177"/>
      <c r="X15" s="177"/>
      <c r="Y15" s="177"/>
      <c r="Z15" s="177"/>
      <c r="AA15" s="171"/>
      <c r="AB15" s="11"/>
      <c r="AC15" s="11"/>
    </row>
    <row r="16" spans="1:35" ht="13.5" customHeight="1">
      <c r="A16" s="11"/>
      <c r="B16" s="11"/>
      <c r="C16" s="11"/>
      <c r="D16" s="174" t="s">
        <v>328</v>
      </c>
      <c r="E16" s="163"/>
      <c r="F16" s="164"/>
      <c r="G16" s="176" t="s">
        <v>417</v>
      </c>
      <c r="H16" s="176"/>
      <c r="I16" s="176"/>
      <c r="J16" s="176" t="s">
        <v>320</v>
      </c>
      <c r="K16" s="176"/>
      <c r="L16" s="176" t="s">
        <v>321</v>
      </c>
      <c r="M16" s="176"/>
      <c r="N16" s="176" t="s">
        <v>322</v>
      </c>
      <c r="O16" s="176"/>
      <c r="P16" s="162"/>
      <c r="Q16" s="163"/>
      <c r="R16" s="164"/>
      <c r="S16" s="176" t="s">
        <v>417</v>
      </c>
      <c r="T16" s="176"/>
      <c r="U16" s="176"/>
      <c r="V16" s="176" t="s">
        <v>320</v>
      </c>
      <c r="W16" s="176"/>
      <c r="X16" s="176" t="s">
        <v>321</v>
      </c>
      <c r="Y16" s="176"/>
      <c r="Z16" s="176" t="s">
        <v>322</v>
      </c>
      <c r="AA16" s="170"/>
      <c r="AB16" s="11"/>
      <c r="AC16" s="11"/>
    </row>
    <row r="17" spans="1:29" ht="13.5" customHeight="1">
      <c r="A17" s="11"/>
      <c r="B17" s="11"/>
      <c r="C17" s="11"/>
      <c r="D17" s="175"/>
      <c r="E17" s="154"/>
      <c r="F17" s="155"/>
      <c r="G17" s="177"/>
      <c r="H17" s="177"/>
      <c r="I17" s="177"/>
      <c r="J17" s="177"/>
      <c r="K17" s="177"/>
      <c r="L17" s="177"/>
      <c r="M17" s="177"/>
      <c r="N17" s="177"/>
      <c r="O17" s="177"/>
      <c r="P17" s="153"/>
      <c r="Q17" s="154"/>
      <c r="R17" s="155"/>
      <c r="S17" s="177"/>
      <c r="T17" s="177"/>
      <c r="U17" s="177"/>
      <c r="V17" s="177"/>
      <c r="W17" s="177"/>
      <c r="X17" s="177"/>
      <c r="Y17" s="177"/>
      <c r="Z17" s="177"/>
      <c r="AA17" s="171"/>
      <c r="AB17" s="11"/>
      <c r="AC17" s="11"/>
    </row>
    <row r="18" spans="1:29" ht="21.75" customHeight="1">
      <c r="A18" s="11"/>
      <c r="B18" s="11"/>
      <c r="C18" s="11"/>
      <c r="D18" s="191" t="s">
        <v>223</v>
      </c>
      <c r="E18" s="192"/>
      <c r="F18" s="192"/>
      <c r="G18" s="192" t="s">
        <v>329</v>
      </c>
      <c r="H18" s="192"/>
      <c r="I18" s="192"/>
      <c r="J18" s="192" t="s">
        <v>330</v>
      </c>
      <c r="K18" s="192"/>
      <c r="L18" s="193"/>
      <c r="M18" s="192" t="s">
        <v>414</v>
      </c>
      <c r="N18" s="192"/>
      <c r="O18" s="193"/>
      <c r="P18" s="194" t="s">
        <v>331</v>
      </c>
      <c r="Q18" s="195"/>
      <c r="R18" s="195"/>
      <c r="S18" s="198"/>
      <c r="T18" s="182" t="s">
        <v>332</v>
      </c>
      <c r="U18" s="182"/>
      <c r="V18" s="176" t="s">
        <v>333</v>
      </c>
      <c r="W18" s="182" t="s">
        <v>334</v>
      </c>
      <c r="X18" s="182"/>
      <c r="Y18" s="182"/>
      <c r="Z18" s="176" t="s">
        <v>335</v>
      </c>
      <c r="AA18" s="185"/>
      <c r="AB18" s="11"/>
      <c r="AC18" s="11"/>
    </row>
    <row r="19" spans="1:29" ht="10.5" customHeight="1">
      <c r="A19" s="11"/>
      <c r="B19" s="11"/>
      <c r="C19" s="11"/>
      <c r="D19" s="187"/>
      <c r="E19" s="188"/>
      <c r="F19" s="188"/>
      <c r="G19" s="188"/>
      <c r="H19" s="188"/>
      <c r="I19" s="188"/>
      <c r="J19" s="188"/>
      <c r="K19" s="188"/>
      <c r="L19" s="188"/>
      <c r="M19" s="188"/>
      <c r="N19" s="188"/>
      <c r="O19" s="188"/>
      <c r="P19" s="196"/>
      <c r="Q19" s="197"/>
      <c r="R19" s="197"/>
      <c r="S19" s="199"/>
      <c r="T19" s="183"/>
      <c r="U19" s="183"/>
      <c r="V19" s="184"/>
      <c r="W19" s="183"/>
      <c r="X19" s="183"/>
      <c r="Y19" s="183"/>
      <c r="Z19" s="184"/>
      <c r="AA19" s="186"/>
      <c r="AB19" s="11"/>
      <c r="AC19" s="11"/>
    </row>
    <row r="20" spans="1:29" ht="14.25" customHeight="1">
      <c r="A20" s="11"/>
      <c r="B20" s="11"/>
      <c r="C20" s="11"/>
      <c r="D20" s="187"/>
      <c r="E20" s="188"/>
      <c r="F20" s="188"/>
      <c r="G20" s="188"/>
      <c r="H20" s="188"/>
      <c r="I20" s="188"/>
      <c r="J20" s="188"/>
      <c r="K20" s="188"/>
      <c r="L20" s="188"/>
      <c r="M20" s="188"/>
      <c r="N20" s="188"/>
      <c r="O20" s="188"/>
      <c r="P20" s="189"/>
      <c r="Q20" s="200" t="s">
        <v>341</v>
      </c>
      <c r="R20" s="200"/>
      <c r="S20" s="200"/>
      <c r="T20" s="201"/>
      <c r="U20" s="201"/>
      <c r="V20" s="201"/>
      <c r="W20" s="201"/>
      <c r="X20" s="201"/>
      <c r="Y20" s="201"/>
      <c r="Z20" s="201"/>
      <c r="AA20" s="202"/>
      <c r="AB20" s="11"/>
      <c r="AC20" s="11"/>
    </row>
    <row r="21" spans="1:29" ht="14.25" customHeight="1">
      <c r="A21" s="11"/>
      <c r="B21" s="11"/>
      <c r="C21" s="11"/>
      <c r="D21" s="187"/>
      <c r="E21" s="188"/>
      <c r="F21" s="188"/>
      <c r="G21" s="188"/>
      <c r="H21" s="188"/>
      <c r="I21" s="188"/>
      <c r="J21" s="188"/>
      <c r="K21" s="188"/>
      <c r="L21" s="188"/>
      <c r="M21" s="188"/>
      <c r="N21" s="188"/>
      <c r="O21" s="188"/>
      <c r="P21" s="189"/>
      <c r="Q21" s="201"/>
      <c r="R21" s="201"/>
      <c r="S21" s="205"/>
      <c r="T21" s="205"/>
      <c r="U21" s="205"/>
      <c r="V21" s="205"/>
      <c r="W21" s="205"/>
      <c r="X21" s="205"/>
      <c r="Y21" s="201"/>
      <c r="Z21" s="201"/>
      <c r="AA21" s="202"/>
      <c r="AB21" s="11"/>
      <c r="AC21" s="11"/>
    </row>
    <row r="22" spans="1:29" ht="14.25" customHeight="1">
      <c r="A22" s="11"/>
      <c r="B22" s="11"/>
      <c r="C22" s="11"/>
      <c r="D22" s="187"/>
      <c r="E22" s="188"/>
      <c r="F22" s="188"/>
      <c r="G22" s="188"/>
      <c r="H22" s="188"/>
      <c r="I22" s="188"/>
      <c r="J22" s="188"/>
      <c r="K22" s="188"/>
      <c r="L22" s="188"/>
      <c r="M22" s="188"/>
      <c r="N22" s="188"/>
      <c r="O22" s="188"/>
      <c r="P22" s="190"/>
      <c r="Q22" s="203"/>
      <c r="R22" s="203"/>
      <c r="S22" s="206"/>
      <c r="T22" s="206"/>
      <c r="U22" s="206"/>
      <c r="V22" s="206"/>
      <c r="W22" s="206"/>
      <c r="X22" s="206"/>
      <c r="Y22" s="203"/>
      <c r="Z22" s="203"/>
      <c r="AA22" s="204"/>
      <c r="AB22" s="11"/>
      <c r="AC22" s="11"/>
    </row>
    <row r="23" spans="1:29" ht="24" customHeight="1">
      <c r="A23" s="11"/>
      <c r="B23" s="11"/>
      <c r="C23" s="11"/>
      <c r="D23" s="207" t="s">
        <v>297</v>
      </c>
      <c r="E23" s="208"/>
      <c r="F23" s="209"/>
      <c r="G23" s="210" t="s">
        <v>342</v>
      </c>
      <c r="H23" s="208"/>
      <c r="I23" s="209"/>
      <c r="J23" s="210" t="s">
        <v>415</v>
      </c>
      <c r="K23" s="208"/>
      <c r="L23" s="209"/>
      <c r="M23" s="210" t="s">
        <v>416</v>
      </c>
      <c r="N23" s="208"/>
      <c r="O23" s="209"/>
      <c r="P23" s="194" t="s">
        <v>133</v>
      </c>
      <c r="Q23" s="211"/>
      <c r="R23" s="211"/>
      <c r="S23" s="211"/>
      <c r="T23" s="211"/>
      <c r="U23" s="211"/>
      <c r="V23" s="198"/>
      <c r="W23" s="198"/>
      <c r="X23" s="198"/>
      <c r="Y23" s="198"/>
      <c r="Z23" s="198"/>
      <c r="AA23" s="185"/>
      <c r="AB23" s="11"/>
      <c r="AC23" s="11"/>
    </row>
    <row r="24" spans="1:29" ht="8.25" customHeight="1">
      <c r="A24" s="11"/>
      <c r="B24" s="11"/>
      <c r="C24" s="11"/>
      <c r="D24" s="216"/>
      <c r="E24" s="217"/>
      <c r="F24" s="217"/>
      <c r="G24" s="217"/>
      <c r="H24" s="217"/>
      <c r="I24" s="217"/>
      <c r="J24" s="217"/>
      <c r="K24" s="217"/>
      <c r="L24" s="217"/>
      <c r="M24" s="217"/>
      <c r="N24" s="217"/>
      <c r="O24" s="217"/>
      <c r="P24" s="212"/>
      <c r="Q24" s="213"/>
      <c r="R24" s="213"/>
      <c r="S24" s="213"/>
      <c r="T24" s="213"/>
      <c r="U24" s="213"/>
      <c r="V24" s="214"/>
      <c r="W24" s="214"/>
      <c r="X24" s="214"/>
      <c r="Y24" s="214"/>
      <c r="Z24" s="214"/>
      <c r="AA24" s="215"/>
      <c r="AB24" s="11"/>
      <c r="AC24" s="11"/>
    </row>
    <row r="25" spans="1:29" ht="13.5" customHeight="1">
      <c r="A25" s="11"/>
      <c r="B25" s="11"/>
      <c r="C25" s="11"/>
      <c r="D25" s="216"/>
      <c r="E25" s="217"/>
      <c r="F25" s="217"/>
      <c r="G25" s="217"/>
      <c r="H25" s="217"/>
      <c r="I25" s="217"/>
      <c r="J25" s="217"/>
      <c r="K25" s="217"/>
      <c r="L25" s="217"/>
      <c r="M25" s="217"/>
      <c r="N25" s="217"/>
      <c r="O25" s="189"/>
      <c r="P25" s="220" t="s">
        <v>392</v>
      </c>
      <c r="Q25" s="221"/>
      <c r="R25" s="221"/>
      <c r="S25" s="221"/>
      <c r="T25" s="222" t="s">
        <v>134</v>
      </c>
      <c r="U25" s="223"/>
      <c r="V25" s="223"/>
      <c r="W25" s="223"/>
      <c r="X25" s="223"/>
      <c r="Y25" s="223"/>
      <c r="Z25" s="223"/>
      <c r="AA25" s="224"/>
      <c r="AB25" s="22"/>
      <c r="AC25" s="11"/>
    </row>
    <row r="26" spans="1:29" ht="15" customHeight="1">
      <c r="A26" s="11"/>
      <c r="B26" s="11"/>
      <c r="C26" s="11"/>
      <c r="D26" s="216"/>
      <c r="E26" s="217"/>
      <c r="F26" s="217"/>
      <c r="G26" s="217"/>
      <c r="H26" s="217"/>
      <c r="I26" s="217"/>
      <c r="J26" s="217"/>
      <c r="K26" s="217"/>
      <c r="L26" s="217"/>
      <c r="M26" s="217"/>
      <c r="N26" s="217"/>
      <c r="O26" s="189"/>
      <c r="P26" s="189"/>
      <c r="Q26" s="201"/>
      <c r="R26" s="201"/>
      <c r="S26" s="225"/>
      <c r="T26" s="189"/>
      <c r="U26" s="201"/>
      <c r="V26" s="201"/>
      <c r="W26" s="201"/>
      <c r="X26" s="201"/>
      <c r="Y26" s="201"/>
      <c r="Z26" s="201"/>
      <c r="AA26" s="202"/>
      <c r="AB26" s="22"/>
      <c r="AC26" s="11"/>
    </row>
    <row r="27" spans="1:29" ht="17.25" customHeight="1">
      <c r="A27" s="11"/>
      <c r="B27" s="11"/>
      <c r="C27" s="11"/>
      <c r="D27" s="218"/>
      <c r="E27" s="219"/>
      <c r="F27" s="219"/>
      <c r="G27" s="219"/>
      <c r="H27" s="219"/>
      <c r="I27" s="219"/>
      <c r="J27" s="219"/>
      <c r="K27" s="219"/>
      <c r="L27" s="219"/>
      <c r="M27" s="219"/>
      <c r="N27" s="219"/>
      <c r="O27" s="190"/>
      <c r="P27" s="190"/>
      <c r="Q27" s="203"/>
      <c r="R27" s="203"/>
      <c r="S27" s="226"/>
      <c r="T27" s="190"/>
      <c r="U27" s="203"/>
      <c r="V27" s="203"/>
      <c r="W27" s="203"/>
      <c r="X27" s="203"/>
      <c r="Y27" s="203"/>
      <c r="Z27" s="203"/>
      <c r="AA27" s="204"/>
      <c r="AB27" s="22"/>
      <c r="AC27" s="11"/>
    </row>
    <row r="28" spans="1:29" ht="14.25" customHeight="1">
      <c r="A28" s="11"/>
      <c r="B28" s="11"/>
      <c r="C28" s="11"/>
      <c r="D28" s="241"/>
      <c r="E28" s="180"/>
      <c r="F28" s="242"/>
      <c r="G28" s="180"/>
      <c r="H28" s="180"/>
      <c r="I28" s="180"/>
      <c r="J28" s="180"/>
      <c r="K28" s="180"/>
      <c r="L28" s="180"/>
      <c r="M28" s="243"/>
      <c r="N28" s="180"/>
      <c r="O28" s="180"/>
      <c r="P28" s="244" t="s">
        <v>135</v>
      </c>
      <c r="Q28" s="223"/>
      <c r="R28" s="223"/>
      <c r="S28" s="223"/>
      <c r="T28" s="223"/>
      <c r="U28" s="223"/>
      <c r="V28" s="223"/>
      <c r="W28" s="223"/>
      <c r="X28" s="223"/>
      <c r="Y28" s="223"/>
      <c r="Z28" s="223"/>
      <c r="AA28" s="224"/>
      <c r="AB28" s="11"/>
      <c r="AC28" s="11"/>
    </row>
    <row r="29" spans="1:29" ht="16.5" customHeight="1">
      <c r="A29" s="11"/>
      <c r="B29" s="11"/>
      <c r="C29" s="11"/>
      <c r="D29" s="216"/>
      <c r="E29" s="217"/>
      <c r="F29" s="217"/>
      <c r="G29" s="217"/>
      <c r="H29" s="217"/>
      <c r="I29" s="217"/>
      <c r="J29" s="217"/>
      <c r="K29" s="217"/>
      <c r="L29" s="217"/>
      <c r="M29" s="217"/>
      <c r="N29" s="217"/>
      <c r="O29" s="217"/>
      <c r="P29" s="19" t="s">
        <v>408</v>
      </c>
      <c r="Q29" s="223" t="s">
        <v>137</v>
      </c>
      <c r="R29" s="223"/>
      <c r="S29" s="223"/>
      <c r="T29" s="20"/>
      <c r="U29" s="20"/>
      <c r="V29" s="20"/>
      <c r="W29" s="20"/>
      <c r="X29" s="20"/>
      <c r="Y29" s="20"/>
      <c r="Z29" s="20"/>
      <c r="AA29" s="21"/>
      <c r="AB29" s="11"/>
      <c r="AC29" s="11"/>
    </row>
    <row r="30" spans="1:29" ht="16.5" customHeight="1">
      <c r="A30" s="11"/>
      <c r="B30" s="11"/>
      <c r="C30" s="11"/>
      <c r="D30" s="216"/>
      <c r="E30" s="217"/>
      <c r="F30" s="217"/>
      <c r="G30" s="217"/>
      <c r="H30" s="217"/>
      <c r="I30" s="217"/>
      <c r="J30" s="217"/>
      <c r="K30" s="217"/>
      <c r="L30" s="217"/>
      <c r="M30" s="217"/>
      <c r="N30" s="217"/>
      <c r="O30" s="189"/>
      <c r="P30" s="14" t="s">
        <v>136</v>
      </c>
      <c r="Q30" s="201" t="s">
        <v>138</v>
      </c>
      <c r="R30" s="201"/>
      <c r="S30" s="201"/>
      <c r="T30" s="227" t="s">
        <v>139</v>
      </c>
      <c r="U30" s="227"/>
      <c r="V30" s="227"/>
      <c r="W30" s="227"/>
      <c r="X30" s="227"/>
      <c r="Y30" s="227"/>
      <c r="Z30" s="227"/>
      <c r="AA30" s="228"/>
      <c r="AB30" s="11"/>
      <c r="AC30" s="11"/>
    </row>
    <row r="31" spans="1:29" ht="16.5" customHeight="1">
      <c r="A31" s="11"/>
      <c r="B31" s="11"/>
      <c r="C31" s="11"/>
      <c r="D31" s="216"/>
      <c r="E31" s="217"/>
      <c r="F31" s="217"/>
      <c r="G31" s="217"/>
      <c r="H31" s="217"/>
      <c r="I31" s="217"/>
      <c r="J31" s="217"/>
      <c r="K31" s="217"/>
      <c r="L31" s="217"/>
      <c r="M31" s="217"/>
      <c r="N31" s="217"/>
      <c r="O31" s="189"/>
      <c r="P31" s="14" t="s">
        <v>136</v>
      </c>
      <c r="Q31" s="201" t="s">
        <v>140</v>
      </c>
      <c r="R31" s="201"/>
      <c r="S31" s="201"/>
      <c r="T31" s="227"/>
      <c r="U31" s="227"/>
      <c r="V31" s="227"/>
      <c r="W31" s="227"/>
      <c r="X31" s="227"/>
      <c r="Y31" s="227"/>
      <c r="Z31" s="227"/>
      <c r="AA31" s="228"/>
      <c r="AB31" s="11"/>
      <c r="AC31" s="11"/>
    </row>
    <row r="32" spans="1:29" ht="16.5" customHeight="1">
      <c r="A32" s="11"/>
      <c r="B32" s="11"/>
      <c r="C32" s="11"/>
      <c r="D32" s="218"/>
      <c r="E32" s="219"/>
      <c r="F32" s="219"/>
      <c r="G32" s="219"/>
      <c r="H32" s="219"/>
      <c r="I32" s="219"/>
      <c r="J32" s="219"/>
      <c r="K32" s="219"/>
      <c r="L32" s="219"/>
      <c r="M32" s="219"/>
      <c r="N32" s="219"/>
      <c r="O32" s="190"/>
      <c r="P32" s="15" t="s">
        <v>136</v>
      </c>
      <c r="Q32" s="203" t="s">
        <v>395</v>
      </c>
      <c r="R32" s="203"/>
      <c r="S32" s="203"/>
      <c r="T32" s="24" t="s">
        <v>336</v>
      </c>
      <c r="U32" s="23"/>
      <c r="V32" s="23"/>
      <c r="W32" s="15"/>
      <c r="X32" s="16"/>
      <c r="Y32" s="16"/>
      <c r="Z32" s="16"/>
      <c r="AA32" s="17"/>
      <c r="AB32" s="11"/>
      <c r="AC32" s="11"/>
    </row>
    <row r="33" spans="1:29" ht="10.5" customHeight="1">
      <c r="A33" s="11"/>
      <c r="B33" s="11"/>
      <c r="C33" s="11"/>
      <c r="D33" s="25" t="s">
        <v>339</v>
      </c>
      <c r="E33" s="18" t="s">
        <v>339</v>
      </c>
      <c r="F33" s="18" t="s">
        <v>339</v>
      </c>
      <c r="G33" s="18" t="s">
        <v>339</v>
      </c>
      <c r="H33" s="18" t="s">
        <v>339</v>
      </c>
      <c r="I33" s="18" t="s">
        <v>339</v>
      </c>
      <c r="J33" s="18" t="s">
        <v>339</v>
      </c>
      <c r="K33" s="18" t="s">
        <v>339</v>
      </c>
      <c r="L33" s="18" t="s">
        <v>339</v>
      </c>
      <c r="M33" s="18" t="s">
        <v>339</v>
      </c>
      <c r="N33" s="18" t="s">
        <v>339</v>
      </c>
      <c r="O33" s="18" t="s">
        <v>339</v>
      </c>
      <c r="P33" s="26" t="s">
        <v>339</v>
      </c>
      <c r="Q33" s="26" t="s">
        <v>339</v>
      </c>
      <c r="R33" s="26" t="s">
        <v>339</v>
      </c>
      <c r="S33" s="26" t="s">
        <v>339</v>
      </c>
      <c r="T33" s="26" t="s">
        <v>339</v>
      </c>
      <c r="U33" s="26" t="s">
        <v>339</v>
      </c>
      <c r="V33" s="26" t="s">
        <v>339</v>
      </c>
      <c r="W33" s="26" t="s">
        <v>339</v>
      </c>
      <c r="X33" s="26" t="s">
        <v>339</v>
      </c>
      <c r="Y33" s="26" t="s">
        <v>339</v>
      </c>
      <c r="Z33" s="26" t="s">
        <v>339</v>
      </c>
      <c r="AA33" s="27"/>
      <c r="AB33" s="11"/>
      <c r="AC33" s="11"/>
    </row>
    <row r="34" spans="1:29" ht="10.5" customHeight="1">
      <c r="A34" s="11"/>
      <c r="B34" s="11"/>
      <c r="C34" s="11"/>
      <c r="D34" s="229" t="s">
        <v>155</v>
      </c>
      <c r="E34" s="230"/>
      <c r="F34" s="230"/>
      <c r="G34" s="230"/>
      <c r="H34" s="230"/>
      <c r="I34" s="230"/>
      <c r="J34" s="230"/>
      <c r="K34" s="230"/>
      <c r="L34" s="230"/>
      <c r="M34" s="230"/>
      <c r="N34" s="230"/>
      <c r="O34" s="230"/>
      <c r="P34" s="230"/>
      <c r="Q34" s="230"/>
      <c r="R34" s="230"/>
      <c r="S34" s="230"/>
      <c r="T34" s="230"/>
      <c r="U34" s="230"/>
      <c r="V34" s="230"/>
      <c r="W34" s="230"/>
      <c r="X34" s="230"/>
      <c r="Y34" s="230"/>
      <c r="Z34" s="230"/>
      <c r="AA34" s="231"/>
      <c r="AB34" s="11"/>
      <c r="AC34" s="11"/>
    </row>
    <row r="35" spans="1:29" ht="10.5" customHeight="1">
      <c r="A35" s="11"/>
      <c r="B35" s="11"/>
      <c r="C35" s="11"/>
      <c r="D35" s="232"/>
      <c r="E35" s="233"/>
      <c r="F35" s="233"/>
      <c r="G35" s="233"/>
      <c r="H35" s="233"/>
      <c r="I35" s="233"/>
      <c r="J35" s="233"/>
      <c r="K35" s="233"/>
      <c r="L35" s="233"/>
      <c r="M35" s="233"/>
      <c r="N35" s="233"/>
      <c r="O35" s="233"/>
      <c r="P35" s="233"/>
      <c r="Q35" s="233"/>
      <c r="R35" s="233"/>
      <c r="S35" s="233"/>
      <c r="T35" s="233"/>
      <c r="U35" s="233"/>
      <c r="V35" s="233"/>
      <c r="W35" s="233"/>
      <c r="X35" s="233"/>
      <c r="Y35" s="233"/>
      <c r="Z35" s="233"/>
      <c r="AA35" s="234"/>
      <c r="AB35" s="11"/>
      <c r="AC35" s="11"/>
    </row>
    <row r="36" spans="1:29" ht="10.5" customHeight="1">
      <c r="A36" s="11"/>
      <c r="B36" s="11"/>
      <c r="C36" s="11"/>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7"/>
      <c r="AB36" s="11"/>
      <c r="AC36" s="11"/>
    </row>
    <row r="37" spans="1:29" ht="10.5" customHeight="1">
      <c r="A37" s="11"/>
      <c r="B37" s="11"/>
      <c r="C37" s="11"/>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40"/>
      <c r="AB37" s="11"/>
      <c r="AC37" s="11"/>
    </row>
    <row r="38" spans="1:29" ht="10.5" customHeight="1">
      <c r="A38" s="11"/>
      <c r="B38" s="11"/>
      <c r="C38" s="11"/>
      <c r="D38" s="269" t="s">
        <v>394</v>
      </c>
      <c r="E38" s="270"/>
      <c r="F38" s="270"/>
      <c r="G38" s="270"/>
      <c r="H38" s="270"/>
      <c r="I38" s="270"/>
      <c r="J38" s="270"/>
      <c r="K38" s="270"/>
      <c r="L38" s="270"/>
      <c r="M38" s="270"/>
      <c r="N38" s="270"/>
      <c r="O38" s="270"/>
      <c r="P38" s="270"/>
      <c r="Q38" s="270"/>
      <c r="R38" s="270"/>
      <c r="S38" s="270"/>
      <c r="T38" s="270"/>
      <c r="U38" s="270"/>
      <c r="V38" s="270"/>
      <c r="W38" s="270"/>
      <c r="X38" s="270"/>
      <c r="Y38" s="270"/>
      <c r="Z38" s="270"/>
      <c r="AA38" s="271"/>
      <c r="AB38" s="11"/>
      <c r="AC38" s="11"/>
    </row>
    <row r="39" spans="1:29" ht="10.5" customHeight="1">
      <c r="A39" s="11"/>
      <c r="B39" s="11"/>
      <c r="C39" s="11"/>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4"/>
      <c r="AB39" s="11"/>
      <c r="AC39" s="11"/>
    </row>
    <row r="40" spans="1:29" ht="10.5" customHeight="1">
      <c r="A40" s="11"/>
      <c r="B40" s="11"/>
      <c r="C40" s="11"/>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7"/>
      <c r="AB40" s="11"/>
      <c r="AC40" s="11"/>
    </row>
    <row r="41" spans="1:29" ht="10.5" customHeight="1">
      <c r="A41" s="11"/>
      <c r="B41" s="11"/>
      <c r="C41" s="11"/>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8"/>
      <c r="AB41" s="11"/>
      <c r="AC41" s="11"/>
    </row>
    <row r="42" spans="1:29" ht="10.5" customHeight="1">
      <c r="A42" s="11"/>
      <c r="B42" s="11"/>
      <c r="C42" s="11"/>
      <c r="D42" s="278" t="s">
        <v>420</v>
      </c>
      <c r="E42" s="279"/>
      <c r="F42" s="279"/>
      <c r="G42" s="279"/>
      <c r="H42" s="279"/>
      <c r="I42" s="279"/>
      <c r="J42" s="279"/>
      <c r="K42" s="279"/>
      <c r="L42" s="279"/>
      <c r="M42" s="279"/>
      <c r="N42" s="279"/>
      <c r="O42" s="279"/>
      <c r="P42" s="279"/>
      <c r="Q42" s="279"/>
      <c r="R42" s="279"/>
      <c r="S42" s="279"/>
      <c r="T42" s="279"/>
      <c r="U42" s="279"/>
      <c r="V42" s="279"/>
      <c r="W42" s="279"/>
      <c r="X42" s="279"/>
      <c r="Y42" s="279"/>
      <c r="Z42" s="279"/>
      <c r="AA42" s="280"/>
      <c r="AB42" s="11"/>
      <c r="AC42" s="11"/>
    </row>
    <row r="43" spans="1:29" ht="10.5" customHeight="1">
      <c r="A43" s="11"/>
      <c r="B43" s="11"/>
      <c r="C43" s="11"/>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3"/>
      <c r="AB43" s="11"/>
      <c r="AC43" s="11"/>
    </row>
    <row r="44" spans="1:29" ht="10.5" customHeight="1">
      <c r="A44" s="11"/>
      <c r="B44" s="11"/>
      <c r="C44" s="11"/>
      <c r="D44" s="284"/>
      <c r="E44" s="285"/>
      <c r="F44" s="285"/>
      <c r="G44" s="285"/>
      <c r="H44" s="285"/>
      <c r="I44" s="285"/>
      <c r="J44" s="285"/>
      <c r="K44" s="285"/>
      <c r="L44" s="285"/>
      <c r="M44" s="285"/>
      <c r="N44" s="285"/>
      <c r="O44" s="285"/>
      <c r="P44" s="285"/>
      <c r="Q44" s="285"/>
      <c r="R44" s="285"/>
      <c r="S44" s="285"/>
      <c r="T44" s="285"/>
      <c r="U44" s="285"/>
      <c r="V44" s="285"/>
      <c r="W44" s="285"/>
      <c r="X44" s="285"/>
      <c r="Y44" s="285"/>
      <c r="Z44" s="285"/>
      <c r="AA44" s="286"/>
      <c r="AB44" s="11"/>
      <c r="AC44" s="11"/>
    </row>
    <row r="45" spans="1:29" ht="10.5" customHeight="1">
      <c r="A45" s="11"/>
      <c r="B45" s="11"/>
      <c r="C45" s="11"/>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8"/>
      <c r="AB45" s="11"/>
      <c r="AC45" s="11"/>
    </row>
    <row r="46" spans="1:29" ht="10.5" customHeight="1">
      <c r="A46" s="11"/>
      <c r="B46" s="11"/>
      <c r="C46" s="11"/>
      <c r="D46" s="287" t="s">
        <v>141</v>
      </c>
      <c r="E46" s="288"/>
      <c r="F46" s="288"/>
      <c r="G46" s="288"/>
      <c r="H46" s="288"/>
      <c r="I46" s="288"/>
      <c r="J46" s="288"/>
      <c r="K46" s="288"/>
      <c r="L46" s="288"/>
      <c r="M46" s="288"/>
      <c r="N46" s="288"/>
      <c r="O46" s="288"/>
      <c r="P46" s="288"/>
      <c r="Q46" s="288"/>
      <c r="R46" s="288"/>
      <c r="S46" s="288"/>
      <c r="T46" s="288"/>
      <c r="U46" s="288"/>
      <c r="V46" s="288"/>
      <c r="W46" s="288"/>
      <c r="X46" s="288"/>
      <c r="Y46" s="288"/>
      <c r="Z46" s="288"/>
      <c r="AA46" s="289"/>
      <c r="AB46" s="11"/>
      <c r="AC46" s="11"/>
    </row>
    <row r="47" spans="1:29" ht="10.5" customHeight="1">
      <c r="A47" s="11"/>
      <c r="B47" s="11"/>
      <c r="C47" s="11"/>
      <c r="D47" s="290"/>
      <c r="E47" s="291"/>
      <c r="F47" s="291"/>
      <c r="G47" s="291"/>
      <c r="H47" s="291"/>
      <c r="I47" s="291"/>
      <c r="J47" s="291"/>
      <c r="K47" s="291"/>
      <c r="L47" s="291"/>
      <c r="M47" s="291"/>
      <c r="N47" s="291"/>
      <c r="O47" s="291"/>
      <c r="P47" s="291"/>
      <c r="Q47" s="291"/>
      <c r="R47" s="291"/>
      <c r="S47" s="291"/>
      <c r="T47" s="291"/>
      <c r="U47" s="291"/>
      <c r="V47" s="291"/>
      <c r="W47" s="291"/>
      <c r="X47" s="291"/>
      <c r="Y47" s="291"/>
      <c r="Z47" s="291"/>
      <c r="AA47" s="292"/>
      <c r="AB47" s="11"/>
      <c r="AC47" s="11"/>
    </row>
    <row r="48" spans="1:29" ht="10.5" customHeight="1">
      <c r="A48" s="11"/>
      <c r="B48" s="11"/>
      <c r="C48" s="11"/>
      <c r="D48" s="293"/>
      <c r="E48" s="294"/>
      <c r="F48" s="294"/>
      <c r="G48" s="294"/>
      <c r="H48" s="294"/>
      <c r="I48" s="294"/>
      <c r="J48" s="294"/>
      <c r="K48" s="294"/>
      <c r="L48" s="294"/>
      <c r="M48" s="294"/>
      <c r="N48" s="294"/>
      <c r="O48" s="294"/>
      <c r="P48" s="294"/>
      <c r="Q48" s="294"/>
      <c r="R48" s="294"/>
      <c r="S48" s="294"/>
      <c r="T48" s="294"/>
      <c r="U48" s="294"/>
      <c r="V48" s="294"/>
      <c r="W48" s="294"/>
      <c r="X48" s="294"/>
      <c r="Y48" s="294"/>
      <c r="Z48" s="294"/>
      <c r="AA48" s="295"/>
      <c r="AB48" s="11"/>
      <c r="AC48" s="11"/>
    </row>
    <row r="49" spans="1:29" ht="10.5" customHeight="1">
      <c r="A49" s="11"/>
      <c r="B49" s="11"/>
      <c r="C49" s="11"/>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6"/>
      <c r="AB49" s="11"/>
      <c r="AC49" s="11"/>
    </row>
    <row r="50" spans="1:29" ht="10.5" customHeight="1">
      <c r="A50" s="11"/>
      <c r="B50" s="11"/>
      <c r="C50" s="11"/>
      <c r="D50" s="245" t="s">
        <v>1923</v>
      </c>
      <c r="E50" s="246"/>
      <c r="F50" s="246"/>
      <c r="G50" s="246"/>
      <c r="H50" s="246"/>
      <c r="I50" s="246"/>
      <c r="J50" s="246"/>
      <c r="K50" s="246"/>
      <c r="L50" s="246"/>
      <c r="M50" s="246"/>
      <c r="N50" s="246"/>
      <c r="O50" s="246"/>
      <c r="P50" s="246"/>
      <c r="Q50" s="246"/>
      <c r="R50" s="246"/>
      <c r="S50" s="246"/>
      <c r="T50" s="246"/>
      <c r="U50" s="246"/>
      <c r="V50" s="246"/>
      <c r="W50" s="246"/>
      <c r="X50" s="246"/>
      <c r="Y50" s="246"/>
      <c r="Z50" s="246"/>
      <c r="AA50" s="247"/>
      <c r="AB50" s="11"/>
      <c r="AC50" s="11"/>
    </row>
    <row r="51" spans="1:29" ht="10.5" customHeight="1">
      <c r="A51" s="11"/>
      <c r="B51" s="11"/>
      <c r="C51" s="11"/>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50"/>
      <c r="AB51" s="11"/>
      <c r="AC51" s="11"/>
    </row>
    <row r="52" spans="1:29" ht="10.5" customHeight="1">
      <c r="A52" s="11"/>
      <c r="B52" s="11"/>
      <c r="C52" s="11"/>
      <c r="D52" s="251"/>
      <c r="E52" s="252"/>
      <c r="F52" s="252"/>
      <c r="G52" s="252"/>
      <c r="H52" s="252"/>
      <c r="I52" s="252"/>
      <c r="J52" s="252"/>
      <c r="K52" s="252"/>
      <c r="L52" s="252"/>
      <c r="M52" s="252"/>
      <c r="N52" s="252"/>
      <c r="O52" s="252"/>
      <c r="P52" s="252"/>
      <c r="Q52" s="252"/>
      <c r="R52" s="252"/>
      <c r="S52" s="252"/>
      <c r="T52" s="252"/>
      <c r="U52" s="252"/>
      <c r="V52" s="252"/>
      <c r="W52" s="252"/>
      <c r="X52" s="252"/>
      <c r="Y52" s="252"/>
      <c r="Z52" s="252"/>
      <c r="AA52" s="253"/>
      <c r="AB52" s="11"/>
      <c r="AC52" s="11"/>
    </row>
    <row r="53" spans="1:29" ht="10.5" customHeight="1">
      <c r="A53" s="11"/>
      <c r="B53" s="11"/>
      <c r="C53" s="11"/>
      <c r="D53" s="254"/>
      <c r="E53" s="255"/>
      <c r="F53" s="255"/>
      <c r="G53" s="255"/>
      <c r="H53" s="255"/>
      <c r="I53" s="255"/>
      <c r="J53" s="255"/>
      <c r="K53" s="255"/>
      <c r="L53" s="255"/>
      <c r="M53" s="255"/>
      <c r="N53" s="255"/>
      <c r="O53" s="255"/>
      <c r="P53" s="255"/>
      <c r="Q53" s="255"/>
      <c r="R53" s="255"/>
      <c r="S53" s="255"/>
      <c r="T53" s="255"/>
      <c r="U53" s="255"/>
      <c r="V53" s="255"/>
      <c r="W53" s="255"/>
      <c r="X53" s="255"/>
      <c r="Y53" s="255"/>
      <c r="Z53" s="255"/>
      <c r="AA53" s="256"/>
      <c r="AB53" s="11"/>
      <c r="AC53" s="11"/>
    </row>
    <row r="54" spans="1:29" ht="10.5" customHeight="1">
      <c r="A54" s="11"/>
      <c r="B54" s="11"/>
      <c r="C54" s="11"/>
      <c r="D54" s="257" t="s">
        <v>352</v>
      </c>
      <c r="E54" s="258"/>
      <c r="F54" s="258"/>
      <c r="G54" s="258"/>
      <c r="H54" s="258"/>
      <c r="I54" s="258"/>
      <c r="J54" s="258"/>
      <c r="K54" s="258"/>
      <c r="L54" s="258"/>
      <c r="M54" s="258"/>
      <c r="N54" s="258"/>
      <c r="O54" s="258"/>
      <c r="P54" s="258"/>
      <c r="Q54" s="258"/>
      <c r="R54" s="258"/>
      <c r="S54" s="258"/>
      <c r="T54" s="258"/>
      <c r="U54" s="258"/>
      <c r="V54" s="258"/>
      <c r="W54" s="258"/>
      <c r="X54" s="258"/>
      <c r="Y54" s="258"/>
      <c r="Z54" s="258"/>
      <c r="AA54" s="259"/>
      <c r="AB54" s="11"/>
      <c r="AC54" s="11"/>
    </row>
    <row r="55" spans="1:29" ht="10.5" customHeight="1">
      <c r="A55" s="11"/>
      <c r="B55" s="11"/>
      <c r="C55" s="11"/>
      <c r="D55" s="260"/>
      <c r="E55" s="261"/>
      <c r="F55" s="261"/>
      <c r="G55" s="261"/>
      <c r="H55" s="261"/>
      <c r="I55" s="261"/>
      <c r="J55" s="261"/>
      <c r="K55" s="261"/>
      <c r="L55" s="261"/>
      <c r="M55" s="261"/>
      <c r="N55" s="261"/>
      <c r="O55" s="261"/>
      <c r="P55" s="261"/>
      <c r="Q55" s="261"/>
      <c r="R55" s="261"/>
      <c r="S55" s="261"/>
      <c r="T55" s="261"/>
      <c r="U55" s="261"/>
      <c r="V55" s="261"/>
      <c r="W55" s="261"/>
      <c r="X55" s="261"/>
      <c r="Y55" s="261"/>
      <c r="Z55" s="261"/>
      <c r="AA55" s="262"/>
      <c r="AB55" s="11"/>
      <c r="AC55" s="11"/>
    </row>
    <row r="56" spans="1:29" ht="10.5" customHeight="1">
      <c r="A56" s="11"/>
      <c r="B56" s="11"/>
      <c r="C56" s="11"/>
      <c r="D56" s="263"/>
      <c r="E56" s="264"/>
      <c r="F56" s="264"/>
      <c r="G56" s="264"/>
      <c r="H56" s="264"/>
      <c r="I56" s="264"/>
      <c r="J56" s="264"/>
      <c r="K56" s="264"/>
      <c r="L56" s="264"/>
      <c r="M56" s="264"/>
      <c r="N56" s="264"/>
      <c r="O56" s="264"/>
      <c r="P56" s="264"/>
      <c r="Q56" s="264"/>
      <c r="R56" s="264"/>
      <c r="S56" s="264"/>
      <c r="T56" s="264"/>
      <c r="U56" s="264"/>
      <c r="V56" s="264"/>
      <c r="W56" s="264"/>
      <c r="X56" s="264"/>
      <c r="Y56" s="264"/>
      <c r="Z56" s="264"/>
      <c r="AA56" s="265"/>
      <c r="AB56" s="11"/>
      <c r="AC56" s="11"/>
    </row>
    <row r="57" spans="1:29" ht="10.5" customHeight="1">
      <c r="A57" s="11"/>
      <c r="B57" s="11"/>
      <c r="C57" s="11"/>
      <c r="D57" s="266"/>
      <c r="E57" s="267"/>
      <c r="F57" s="267"/>
      <c r="G57" s="267"/>
      <c r="H57" s="267"/>
      <c r="I57" s="267"/>
      <c r="J57" s="267"/>
      <c r="K57" s="267"/>
      <c r="L57" s="267"/>
      <c r="M57" s="267"/>
      <c r="N57" s="267"/>
      <c r="O57" s="267"/>
      <c r="P57" s="267"/>
      <c r="Q57" s="267"/>
      <c r="R57" s="267"/>
      <c r="S57" s="267"/>
      <c r="T57" s="267"/>
      <c r="U57" s="267"/>
      <c r="V57" s="267"/>
      <c r="W57" s="267"/>
      <c r="X57" s="267"/>
      <c r="Y57" s="267"/>
      <c r="Z57" s="267"/>
      <c r="AA57" s="268"/>
      <c r="AB57" s="11"/>
      <c r="AC57" s="11"/>
    </row>
    <row r="58" spans="1:29" ht="10.5" customHeight="1">
      <c r="A58" s="11"/>
      <c r="B58" s="11"/>
      <c r="C58" s="11"/>
      <c r="D58" s="257" t="s">
        <v>353</v>
      </c>
      <c r="E58" s="258"/>
      <c r="F58" s="258"/>
      <c r="G58" s="258"/>
      <c r="H58" s="258"/>
      <c r="I58" s="258"/>
      <c r="J58" s="258"/>
      <c r="K58" s="258"/>
      <c r="L58" s="258"/>
      <c r="M58" s="258"/>
      <c r="N58" s="258"/>
      <c r="O58" s="258"/>
      <c r="P58" s="258"/>
      <c r="Q58" s="258"/>
      <c r="R58" s="258"/>
      <c r="S58" s="258"/>
      <c r="T58" s="258"/>
      <c r="U58" s="258"/>
      <c r="V58" s="258"/>
      <c r="W58" s="258"/>
      <c r="X58" s="258"/>
      <c r="Y58" s="258"/>
      <c r="Z58" s="258"/>
      <c r="AA58" s="259"/>
      <c r="AB58" s="11"/>
      <c r="AC58" s="11"/>
    </row>
    <row r="59" spans="1:29" ht="10.5" customHeight="1">
      <c r="A59" s="11"/>
      <c r="B59" s="11"/>
      <c r="C59" s="11"/>
      <c r="D59" s="260"/>
      <c r="E59" s="261"/>
      <c r="F59" s="261"/>
      <c r="G59" s="261"/>
      <c r="H59" s="261"/>
      <c r="I59" s="261"/>
      <c r="J59" s="261"/>
      <c r="K59" s="261"/>
      <c r="L59" s="261"/>
      <c r="M59" s="261"/>
      <c r="N59" s="261"/>
      <c r="O59" s="261"/>
      <c r="P59" s="261"/>
      <c r="Q59" s="261"/>
      <c r="R59" s="261"/>
      <c r="S59" s="261"/>
      <c r="T59" s="261"/>
      <c r="U59" s="261"/>
      <c r="V59" s="261"/>
      <c r="W59" s="261"/>
      <c r="X59" s="261"/>
      <c r="Y59" s="261"/>
      <c r="Z59" s="261"/>
      <c r="AA59" s="262"/>
      <c r="AB59" s="11"/>
      <c r="AC59" s="11"/>
    </row>
    <row r="60" spans="1:29" ht="10.5" customHeight="1">
      <c r="A60" s="11"/>
      <c r="B60" s="11"/>
      <c r="C60" s="11"/>
      <c r="D60" s="263"/>
      <c r="E60" s="264"/>
      <c r="F60" s="264"/>
      <c r="G60" s="264"/>
      <c r="H60" s="264"/>
      <c r="I60" s="264"/>
      <c r="J60" s="264"/>
      <c r="K60" s="264"/>
      <c r="L60" s="264"/>
      <c r="M60" s="264"/>
      <c r="N60" s="264"/>
      <c r="O60" s="264"/>
      <c r="P60" s="264"/>
      <c r="Q60" s="264"/>
      <c r="R60" s="264"/>
      <c r="S60" s="264"/>
      <c r="T60" s="264"/>
      <c r="U60" s="264"/>
      <c r="V60" s="264"/>
      <c r="W60" s="264"/>
      <c r="X60" s="264"/>
      <c r="Y60" s="264"/>
      <c r="Z60" s="264"/>
      <c r="AA60" s="265"/>
      <c r="AB60" s="11"/>
      <c r="AC60" s="11"/>
    </row>
    <row r="61" spans="1:29" ht="10.5" customHeight="1">
      <c r="A61" s="11"/>
      <c r="B61" s="11"/>
      <c r="C61" s="11"/>
      <c r="D61" s="254"/>
      <c r="E61" s="255"/>
      <c r="F61" s="255"/>
      <c r="G61" s="255"/>
      <c r="H61" s="255"/>
      <c r="I61" s="255"/>
      <c r="J61" s="255"/>
      <c r="K61" s="255"/>
      <c r="L61" s="255"/>
      <c r="M61" s="255"/>
      <c r="N61" s="255"/>
      <c r="O61" s="255"/>
      <c r="P61" s="255"/>
      <c r="Q61" s="255"/>
      <c r="R61" s="255"/>
      <c r="S61" s="255"/>
      <c r="T61" s="255"/>
      <c r="U61" s="255"/>
      <c r="V61" s="255"/>
      <c r="W61" s="255"/>
      <c r="X61" s="255"/>
      <c r="Y61" s="255"/>
      <c r="Z61" s="255"/>
      <c r="AA61" s="256"/>
      <c r="AB61" s="11"/>
      <c r="AC61" s="11"/>
    </row>
    <row r="62" spans="1:29" ht="10.5" customHeight="1">
      <c r="A62" s="11"/>
      <c r="B62" s="11"/>
      <c r="C62" s="11"/>
      <c r="D62" s="320" t="s">
        <v>1924</v>
      </c>
      <c r="E62" s="321"/>
      <c r="F62" s="321"/>
      <c r="G62" s="321"/>
      <c r="H62" s="321"/>
      <c r="I62" s="321"/>
      <c r="J62" s="321"/>
      <c r="K62" s="321"/>
      <c r="L62" s="321"/>
      <c r="M62" s="321"/>
      <c r="N62" s="321"/>
      <c r="O62" s="321"/>
      <c r="P62" s="321"/>
      <c r="Q62" s="321"/>
      <c r="R62" s="321"/>
      <c r="S62" s="321"/>
      <c r="T62" s="321"/>
      <c r="U62" s="321"/>
      <c r="V62" s="321"/>
      <c r="W62" s="321"/>
      <c r="X62" s="321"/>
      <c r="Y62" s="321"/>
      <c r="Z62" s="321"/>
      <c r="AA62" s="322"/>
      <c r="AB62" s="11"/>
      <c r="AC62" s="11"/>
    </row>
    <row r="63" spans="1:29" ht="10.5" customHeight="1">
      <c r="A63" s="11"/>
      <c r="B63" s="11"/>
      <c r="C63" s="11"/>
      <c r="D63" s="323"/>
      <c r="E63" s="324"/>
      <c r="F63" s="324"/>
      <c r="G63" s="324"/>
      <c r="H63" s="324"/>
      <c r="I63" s="324"/>
      <c r="J63" s="324"/>
      <c r="K63" s="324"/>
      <c r="L63" s="324"/>
      <c r="M63" s="324"/>
      <c r="N63" s="324"/>
      <c r="O63" s="324"/>
      <c r="P63" s="324"/>
      <c r="Q63" s="324"/>
      <c r="R63" s="324"/>
      <c r="S63" s="324"/>
      <c r="T63" s="324"/>
      <c r="U63" s="324"/>
      <c r="V63" s="324"/>
      <c r="W63" s="324"/>
      <c r="X63" s="324"/>
      <c r="Y63" s="324"/>
      <c r="Z63" s="324"/>
      <c r="AA63" s="325"/>
      <c r="AB63" s="11"/>
      <c r="AC63" s="11"/>
    </row>
    <row r="64" spans="1:29" ht="10.5" customHeight="1">
      <c r="A64" s="11"/>
      <c r="B64" s="11"/>
      <c r="C64" s="11"/>
      <c r="D64" s="326"/>
      <c r="E64" s="327"/>
      <c r="F64" s="327"/>
      <c r="G64" s="327"/>
      <c r="H64" s="327"/>
      <c r="I64" s="327"/>
      <c r="J64" s="327"/>
      <c r="K64" s="327"/>
      <c r="L64" s="327"/>
      <c r="M64" s="327"/>
      <c r="N64" s="327"/>
      <c r="O64" s="327"/>
      <c r="P64" s="327"/>
      <c r="Q64" s="327"/>
      <c r="R64" s="327"/>
      <c r="S64" s="327"/>
      <c r="T64" s="327"/>
      <c r="U64" s="327"/>
      <c r="V64" s="327"/>
      <c r="W64" s="327"/>
      <c r="X64" s="327"/>
      <c r="Y64" s="327"/>
      <c r="Z64" s="327"/>
      <c r="AA64" s="328"/>
      <c r="AB64" s="11"/>
      <c r="AC64" s="11"/>
    </row>
    <row r="65" spans="1:29" ht="10.5" customHeight="1">
      <c r="A65" s="11"/>
      <c r="B65" s="11"/>
      <c r="C65" s="11"/>
      <c r="D65" s="254"/>
      <c r="E65" s="255"/>
      <c r="F65" s="255"/>
      <c r="G65" s="255"/>
      <c r="H65" s="255"/>
      <c r="I65" s="255"/>
      <c r="J65" s="255"/>
      <c r="K65" s="255"/>
      <c r="L65" s="255"/>
      <c r="M65" s="255"/>
      <c r="N65" s="255"/>
      <c r="O65" s="255"/>
      <c r="P65" s="255"/>
      <c r="Q65" s="255"/>
      <c r="R65" s="255"/>
      <c r="S65" s="255"/>
      <c r="T65" s="255"/>
      <c r="U65" s="255"/>
      <c r="V65" s="255"/>
      <c r="W65" s="255"/>
      <c r="X65" s="255"/>
      <c r="Y65" s="255"/>
      <c r="Z65" s="255"/>
      <c r="AA65" s="256"/>
      <c r="AB65" s="11"/>
      <c r="AC65" s="11"/>
    </row>
    <row r="66" spans="1:29" ht="10.5" customHeight="1">
      <c r="A66" s="11"/>
      <c r="B66" s="11"/>
      <c r="C66" s="11"/>
      <c r="D66" s="245" t="s">
        <v>422</v>
      </c>
      <c r="E66" s="246"/>
      <c r="F66" s="246"/>
      <c r="G66" s="246"/>
      <c r="H66" s="246"/>
      <c r="I66" s="246"/>
      <c r="J66" s="246"/>
      <c r="K66" s="246"/>
      <c r="L66" s="246"/>
      <c r="M66" s="246"/>
      <c r="N66" s="246"/>
      <c r="O66" s="246"/>
      <c r="P66" s="246"/>
      <c r="Q66" s="246"/>
      <c r="R66" s="246"/>
      <c r="S66" s="246"/>
      <c r="T66" s="246"/>
      <c r="U66" s="246"/>
      <c r="V66" s="246"/>
      <c r="W66" s="246"/>
      <c r="X66" s="246"/>
      <c r="Y66" s="246"/>
      <c r="Z66" s="246"/>
      <c r="AA66" s="247"/>
      <c r="AB66" s="11"/>
      <c r="AC66" s="11"/>
    </row>
    <row r="67" spans="1:29" ht="10.5" customHeight="1">
      <c r="A67" s="11"/>
      <c r="B67" s="11"/>
      <c r="C67" s="11"/>
      <c r="D67" s="248"/>
      <c r="E67" s="249"/>
      <c r="F67" s="249"/>
      <c r="G67" s="249"/>
      <c r="H67" s="249"/>
      <c r="I67" s="249"/>
      <c r="J67" s="249"/>
      <c r="K67" s="249"/>
      <c r="L67" s="249"/>
      <c r="M67" s="249"/>
      <c r="N67" s="249"/>
      <c r="O67" s="249"/>
      <c r="P67" s="249"/>
      <c r="Q67" s="249"/>
      <c r="R67" s="249"/>
      <c r="S67" s="249"/>
      <c r="T67" s="249"/>
      <c r="U67" s="249"/>
      <c r="V67" s="249"/>
      <c r="W67" s="249"/>
      <c r="X67" s="249"/>
      <c r="Y67" s="249"/>
      <c r="Z67" s="249"/>
      <c r="AA67" s="250"/>
      <c r="AB67" s="11"/>
      <c r="AC67" s="11"/>
    </row>
    <row r="68" spans="1:29" ht="10.5" customHeight="1">
      <c r="A68" s="11"/>
      <c r="B68" s="11"/>
      <c r="C68" s="11"/>
      <c r="D68" s="251"/>
      <c r="E68" s="252"/>
      <c r="F68" s="252"/>
      <c r="G68" s="252"/>
      <c r="H68" s="252"/>
      <c r="I68" s="252"/>
      <c r="J68" s="252"/>
      <c r="K68" s="252"/>
      <c r="L68" s="252"/>
      <c r="M68" s="252"/>
      <c r="N68" s="252"/>
      <c r="O68" s="252"/>
      <c r="P68" s="252"/>
      <c r="Q68" s="252"/>
      <c r="R68" s="252"/>
      <c r="S68" s="252"/>
      <c r="T68" s="252"/>
      <c r="U68" s="252"/>
      <c r="V68" s="252"/>
      <c r="W68" s="252"/>
      <c r="X68" s="252"/>
      <c r="Y68" s="252"/>
      <c r="Z68" s="252"/>
      <c r="AA68" s="253"/>
      <c r="AB68" s="11"/>
      <c r="AC68" s="11"/>
    </row>
    <row r="69" spans="1:29" ht="10.5" customHeight="1">
      <c r="A69" s="11"/>
      <c r="B69" s="11"/>
      <c r="C69" s="11"/>
      <c r="D69" s="28" t="s">
        <v>93</v>
      </c>
      <c r="E69" s="13" t="s">
        <v>93</v>
      </c>
      <c r="F69" s="13" t="s">
        <v>93</v>
      </c>
      <c r="G69" s="13" t="s">
        <v>93</v>
      </c>
      <c r="H69" s="13" t="s">
        <v>93</v>
      </c>
      <c r="I69" s="13" t="s">
        <v>93</v>
      </c>
      <c r="J69" s="13" t="s">
        <v>93</v>
      </c>
      <c r="K69" s="13" t="s">
        <v>93</v>
      </c>
      <c r="L69" s="13" t="s">
        <v>93</v>
      </c>
      <c r="M69" s="13" t="s">
        <v>93</v>
      </c>
      <c r="N69" s="13" t="s">
        <v>93</v>
      </c>
      <c r="O69" s="13" t="s">
        <v>93</v>
      </c>
      <c r="P69" s="13" t="s">
        <v>93</v>
      </c>
      <c r="Q69" s="13" t="s">
        <v>93</v>
      </c>
      <c r="R69" s="13" t="s">
        <v>93</v>
      </c>
      <c r="S69" s="13" t="s">
        <v>93</v>
      </c>
      <c r="T69" s="13" t="s">
        <v>93</v>
      </c>
      <c r="U69" s="13" t="s">
        <v>93</v>
      </c>
      <c r="V69" s="13" t="s">
        <v>93</v>
      </c>
      <c r="W69" s="13" t="s">
        <v>93</v>
      </c>
      <c r="X69" s="13" t="s">
        <v>93</v>
      </c>
      <c r="Y69" s="13" t="s">
        <v>93</v>
      </c>
      <c r="Z69" s="13" t="s">
        <v>93</v>
      </c>
      <c r="AA69" s="29" t="s">
        <v>93</v>
      </c>
      <c r="AB69" s="11"/>
      <c r="AC69" s="11"/>
    </row>
    <row r="70" spans="1:29" ht="1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row>
    <row r="75" spans="1:29">
      <c r="D75" s="33" t="s">
        <v>93</v>
      </c>
      <c r="E75" s="34" t="s">
        <v>93</v>
      </c>
      <c r="F75" s="34" t="s">
        <v>93</v>
      </c>
      <c r="G75" s="34" t="s">
        <v>93</v>
      </c>
      <c r="H75" s="34" t="s">
        <v>93</v>
      </c>
      <c r="I75" s="34" t="s">
        <v>93</v>
      </c>
      <c r="J75" s="34" t="s">
        <v>93</v>
      </c>
      <c r="K75" s="34" t="s">
        <v>93</v>
      </c>
      <c r="L75" s="34" t="s">
        <v>93</v>
      </c>
      <c r="M75" s="34" t="s">
        <v>93</v>
      </c>
      <c r="N75" s="34" t="s">
        <v>93</v>
      </c>
      <c r="O75" s="34" t="s">
        <v>93</v>
      </c>
      <c r="P75" s="34" t="s">
        <v>93</v>
      </c>
      <c r="Q75" s="34" t="s">
        <v>93</v>
      </c>
      <c r="R75" s="34" t="s">
        <v>93</v>
      </c>
      <c r="S75" s="34" t="s">
        <v>93</v>
      </c>
      <c r="T75" s="34" t="s">
        <v>93</v>
      </c>
      <c r="U75" s="34" t="s">
        <v>93</v>
      </c>
      <c r="V75" s="34" t="s">
        <v>93</v>
      </c>
      <c r="W75" s="34" t="s">
        <v>93</v>
      </c>
      <c r="X75" s="34" t="s">
        <v>93</v>
      </c>
      <c r="Y75" s="34" t="s">
        <v>93</v>
      </c>
      <c r="Z75" s="34" t="s">
        <v>93</v>
      </c>
      <c r="AA75" s="35" t="s">
        <v>93</v>
      </c>
    </row>
    <row r="76" spans="1:29" ht="11.25" customHeight="1">
      <c r="D76" s="257" t="s">
        <v>348</v>
      </c>
      <c r="E76" s="258"/>
      <c r="F76" s="258"/>
      <c r="G76" s="258"/>
      <c r="H76" s="258"/>
      <c r="I76" s="258"/>
      <c r="J76" s="258"/>
      <c r="K76" s="258"/>
      <c r="L76" s="258"/>
      <c r="M76" s="258"/>
      <c r="N76" s="258"/>
      <c r="O76" s="258"/>
      <c r="P76" s="258"/>
      <c r="Q76" s="258"/>
      <c r="R76" s="258"/>
      <c r="S76" s="258"/>
      <c r="T76" s="258"/>
      <c r="U76" s="258"/>
      <c r="V76" s="258"/>
      <c r="W76" s="258"/>
      <c r="X76" s="258"/>
      <c r="Y76" s="258"/>
      <c r="Z76" s="258"/>
      <c r="AA76" s="259"/>
    </row>
    <row r="77" spans="1:29" ht="11.25" customHeight="1">
      <c r="D77" s="260"/>
      <c r="E77" s="261"/>
      <c r="F77" s="261"/>
      <c r="G77" s="261"/>
      <c r="H77" s="261"/>
      <c r="I77" s="261"/>
      <c r="J77" s="261"/>
      <c r="K77" s="261"/>
      <c r="L77" s="261"/>
      <c r="M77" s="261"/>
      <c r="N77" s="261"/>
      <c r="O77" s="261"/>
      <c r="P77" s="261"/>
      <c r="Q77" s="261"/>
      <c r="R77" s="261"/>
      <c r="S77" s="261"/>
      <c r="T77" s="261"/>
      <c r="U77" s="261"/>
      <c r="V77" s="261"/>
      <c r="W77" s="261"/>
      <c r="X77" s="261"/>
      <c r="Y77" s="261"/>
      <c r="Z77" s="261"/>
      <c r="AA77" s="262"/>
    </row>
    <row r="78" spans="1:29" ht="11.25" customHeight="1">
      <c r="D78" s="263"/>
      <c r="E78" s="264"/>
      <c r="F78" s="264"/>
      <c r="G78" s="264"/>
      <c r="H78" s="264"/>
      <c r="I78" s="264"/>
      <c r="J78" s="264"/>
      <c r="K78" s="264"/>
      <c r="L78" s="264"/>
      <c r="M78" s="264"/>
      <c r="N78" s="264"/>
      <c r="O78" s="264"/>
      <c r="P78" s="264"/>
      <c r="Q78" s="264"/>
      <c r="R78" s="264"/>
      <c r="S78" s="264"/>
      <c r="T78" s="264"/>
      <c r="U78" s="264"/>
      <c r="V78" s="264"/>
      <c r="W78" s="264"/>
      <c r="X78" s="264"/>
      <c r="Y78" s="264"/>
      <c r="Z78" s="264"/>
      <c r="AA78" s="265"/>
    </row>
    <row r="79" spans="1:29" ht="13.5">
      <c r="D79" s="296"/>
      <c r="E79" s="297"/>
      <c r="F79" s="297"/>
      <c r="G79" s="297"/>
      <c r="H79" s="297"/>
      <c r="I79" s="297"/>
      <c r="J79" s="297"/>
      <c r="K79" s="297"/>
      <c r="L79" s="297"/>
      <c r="M79" s="297"/>
      <c r="N79" s="297"/>
      <c r="O79" s="297"/>
      <c r="P79" s="297"/>
      <c r="Q79" s="297"/>
      <c r="R79" s="297"/>
      <c r="S79" s="297"/>
      <c r="T79" s="297"/>
      <c r="U79" s="297"/>
      <c r="V79" s="297"/>
      <c r="W79" s="297"/>
      <c r="X79" s="297"/>
      <c r="Y79" s="297"/>
      <c r="Z79" s="297"/>
      <c r="AA79" s="298"/>
    </row>
    <row r="80" spans="1:29" ht="11.25" customHeight="1">
      <c r="D80" s="257" t="s">
        <v>349</v>
      </c>
      <c r="E80" s="258"/>
      <c r="F80" s="258"/>
      <c r="G80" s="258"/>
      <c r="H80" s="258"/>
      <c r="I80" s="258"/>
      <c r="J80" s="258"/>
      <c r="K80" s="258"/>
      <c r="L80" s="258"/>
      <c r="M80" s="258"/>
      <c r="N80" s="258"/>
      <c r="O80" s="258"/>
      <c r="P80" s="258"/>
      <c r="Q80" s="258"/>
      <c r="R80" s="258"/>
      <c r="S80" s="258"/>
      <c r="T80" s="258"/>
      <c r="U80" s="258"/>
      <c r="V80" s="258"/>
      <c r="W80" s="258"/>
      <c r="X80" s="258"/>
      <c r="Y80" s="258"/>
      <c r="Z80" s="258"/>
      <c r="AA80" s="259"/>
    </row>
    <row r="81" spans="4:27" ht="11.25" customHeight="1">
      <c r="D81" s="260"/>
      <c r="E81" s="261"/>
      <c r="F81" s="261"/>
      <c r="G81" s="261"/>
      <c r="H81" s="261"/>
      <c r="I81" s="261"/>
      <c r="J81" s="261"/>
      <c r="K81" s="261"/>
      <c r="L81" s="261"/>
      <c r="M81" s="261"/>
      <c r="N81" s="261"/>
      <c r="O81" s="261"/>
      <c r="P81" s="261"/>
      <c r="Q81" s="261"/>
      <c r="R81" s="261"/>
      <c r="S81" s="261"/>
      <c r="T81" s="261"/>
      <c r="U81" s="261"/>
      <c r="V81" s="261"/>
      <c r="W81" s="261"/>
      <c r="X81" s="261"/>
      <c r="Y81" s="261"/>
      <c r="Z81" s="261"/>
      <c r="AA81" s="262"/>
    </row>
    <row r="82" spans="4:27" ht="11.25" customHeight="1">
      <c r="D82" s="263"/>
      <c r="E82" s="264"/>
      <c r="F82" s="264"/>
      <c r="G82" s="264"/>
      <c r="H82" s="264"/>
      <c r="I82" s="264"/>
      <c r="J82" s="264"/>
      <c r="K82" s="264"/>
      <c r="L82" s="264"/>
      <c r="M82" s="264"/>
      <c r="N82" s="264"/>
      <c r="O82" s="264"/>
      <c r="P82" s="264"/>
      <c r="Q82" s="264"/>
      <c r="R82" s="264"/>
      <c r="S82" s="264"/>
      <c r="T82" s="264"/>
      <c r="U82" s="264"/>
      <c r="V82" s="264"/>
      <c r="W82" s="264"/>
      <c r="X82" s="264"/>
      <c r="Y82" s="264"/>
      <c r="Z82" s="264"/>
      <c r="AA82" s="265"/>
    </row>
    <row r="83" spans="4:27" ht="13.5">
      <c r="D83" s="296"/>
      <c r="E83" s="297"/>
      <c r="F83" s="297"/>
      <c r="G83" s="297"/>
      <c r="H83" s="297"/>
      <c r="I83" s="297"/>
      <c r="J83" s="297"/>
      <c r="K83" s="297"/>
      <c r="L83" s="297"/>
      <c r="M83" s="297"/>
      <c r="N83" s="297"/>
      <c r="O83" s="297"/>
      <c r="P83" s="297"/>
      <c r="Q83" s="297"/>
      <c r="R83" s="297"/>
      <c r="S83" s="297"/>
      <c r="T83" s="297"/>
      <c r="U83" s="297"/>
      <c r="V83" s="297"/>
      <c r="W83" s="297"/>
      <c r="X83" s="297"/>
      <c r="Y83" s="297"/>
      <c r="Z83" s="297"/>
      <c r="AA83" s="298"/>
    </row>
    <row r="84" spans="4:27" ht="11.25" customHeight="1">
      <c r="D84" s="299" t="s">
        <v>265</v>
      </c>
      <c r="E84" s="300"/>
      <c r="F84" s="300"/>
      <c r="G84" s="300"/>
      <c r="H84" s="300"/>
      <c r="I84" s="300"/>
      <c r="J84" s="300"/>
      <c r="K84" s="300"/>
      <c r="L84" s="300"/>
      <c r="M84" s="300"/>
      <c r="N84" s="300"/>
      <c r="O84" s="300"/>
      <c r="P84" s="300"/>
      <c r="Q84" s="300"/>
      <c r="R84" s="300"/>
      <c r="S84" s="300"/>
      <c r="T84" s="300"/>
      <c r="U84" s="300"/>
      <c r="V84" s="300"/>
      <c r="W84" s="300"/>
      <c r="X84" s="300"/>
      <c r="Y84" s="300"/>
      <c r="Z84" s="300"/>
      <c r="AA84" s="301"/>
    </row>
    <row r="85" spans="4:27" ht="11.25" customHeight="1">
      <c r="D85" s="302"/>
      <c r="E85" s="303"/>
      <c r="F85" s="303"/>
      <c r="G85" s="303"/>
      <c r="H85" s="303"/>
      <c r="I85" s="303"/>
      <c r="J85" s="303"/>
      <c r="K85" s="303"/>
      <c r="L85" s="303"/>
      <c r="M85" s="303"/>
      <c r="N85" s="303"/>
      <c r="O85" s="303"/>
      <c r="P85" s="303"/>
      <c r="Q85" s="303"/>
      <c r="R85" s="303"/>
      <c r="S85" s="303"/>
      <c r="T85" s="303"/>
      <c r="U85" s="303"/>
      <c r="V85" s="303"/>
      <c r="W85" s="303"/>
      <c r="X85" s="303"/>
      <c r="Y85" s="303"/>
      <c r="Z85" s="303"/>
      <c r="AA85" s="304"/>
    </row>
    <row r="86" spans="4:27" ht="11.25" customHeight="1">
      <c r="D86" s="302"/>
      <c r="E86" s="303"/>
      <c r="F86" s="303"/>
      <c r="G86" s="303"/>
      <c r="H86" s="303"/>
      <c r="I86" s="303"/>
      <c r="J86" s="303"/>
      <c r="K86" s="303"/>
      <c r="L86" s="303"/>
      <c r="M86" s="303"/>
      <c r="N86" s="303"/>
      <c r="O86" s="303"/>
      <c r="P86" s="303"/>
      <c r="Q86" s="303"/>
      <c r="R86" s="303"/>
      <c r="S86" s="303"/>
      <c r="T86" s="303"/>
      <c r="U86" s="303"/>
      <c r="V86" s="303"/>
      <c r="W86" s="303"/>
      <c r="X86" s="303"/>
      <c r="Y86" s="303"/>
      <c r="Z86" s="303"/>
      <c r="AA86" s="304"/>
    </row>
    <row r="87" spans="4:27">
      <c r="D87" s="344" t="s">
        <v>211</v>
      </c>
      <c r="E87" s="345"/>
      <c r="F87" s="345"/>
      <c r="G87" s="345"/>
      <c r="H87" s="345"/>
      <c r="I87" s="345"/>
      <c r="J87" s="345"/>
      <c r="K87" s="345"/>
      <c r="L87" s="345"/>
      <c r="M87" s="345"/>
      <c r="N87" s="345"/>
      <c r="O87" s="345"/>
      <c r="P87" s="345"/>
      <c r="Q87" s="345"/>
      <c r="R87" s="345"/>
      <c r="S87" s="345"/>
      <c r="T87" s="345"/>
      <c r="U87" s="345"/>
      <c r="V87" s="345"/>
      <c r="W87" s="345"/>
      <c r="X87" s="345"/>
      <c r="Y87" s="345"/>
      <c r="Z87" s="345"/>
      <c r="AA87" s="346"/>
    </row>
    <row r="88" spans="4:27" ht="11.25" customHeight="1">
      <c r="D88" s="302"/>
      <c r="E88" s="303"/>
      <c r="F88" s="303"/>
      <c r="G88" s="303"/>
      <c r="H88" s="303"/>
      <c r="I88" s="303"/>
      <c r="J88" s="303"/>
      <c r="K88" s="303"/>
      <c r="L88" s="303"/>
      <c r="M88" s="303"/>
      <c r="N88" s="303"/>
      <c r="O88" s="303"/>
      <c r="P88" s="303"/>
      <c r="Q88" s="303"/>
      <c r="R88" s="303"/>
      <c r="S88" s="303"/>
      <c r="T88" s="303"/>
      <c r="U88" s="303"/>
      <c r="V88" s="303"/>
      <c r="W88" s="303"/>
      <c r="X88" s="303"/>
      <c r="Y88" s="303"/>
      <c r="Z88" s="303"/>
      <c r="AA88" s="304"/>
    </row>
    <row r="89" spans="4:27" ht="11.25" customHeight="1">
      <c r="D89" s="305"/>
      <c r="E89" s="306"/>
      <c r="F89" s="306"/>
      <c r="G89" s="306"/>
      <c r="H89" s="306"/>
      <c r="I89" s="306"/>
      <c r="J89" s="306"/>
      <c r="K89" s="306"/>
      <c r="L89" s="306"/>
      <c r="M89" s="306"/>
      <c r="N89" s="306"/>
      <c r="O89" s="306"/>
      <c r="P89" s="306"/>
      <c r="Q89" s="306"/>
      <c r="R89" s="306"/>
      <c r="S89" s="306"/>
      <c r="T89" s="306"/>
      <c r="U89" s="306"/>
      <c r="V89" s="306"/>
      <c r="W89" s="306"/>
      <c r="X89" s="306"/>
      <c r="Y89" s="306"/>
      <c r="Z89" s="306"/>
      <c r="AA89" s="307"/>
    </row>
    <row r="90" spans="4:27" ht="11.25" customHeight="1">
      <c r="D90" s="296"/>
      <c r="E90" s="297"/>
      <c r="F90" s="297"/>
      <c r="G90" s="297"/>
      <c r="H90" s="297"/>
      <c r="I90" s="297"/>
      <c r="J90" s="297"/>
      <c r="K90" s="297"/>
      <c r="L90" s="297"/>
      <c r="M90" s="297"/>
      <c r="N90" s="297"/>
      <c r="O90" s="297"/>
      <c r="P90" s="297"/>
      <c r="Q90" s="297"/>
      <c r="R90" s="297"/>
      <c r="S90" s="297"/>
      <c r="T90" s="297"/>
      <c r="U90" s="297"/>
      <c r="V90" s="297"/>
      <c r="W90" s="297"/>
      <c r="X90" s="297"/>
      <c r="Y90" s="297"/>
      <c r="Z90" s="297"/>
      <c r="AA90" s="298"/>
    </row>
    <row r="91" spans="4:27" ht="11.25" customHeight="1">
      <c r="D91" s="308" t="s">
        <v>212</v>
      </c>
      <c r="E91" s="309"/>
      <c r="F91" s="309"/>
      <c r="G91" s="309"/>
      <c r="H91" s="309"/>
      <c r="I91" s="309"/>
      <c r="J91" s="309"/>
      <c r="K91" s="309"/>
      <c r="L91" s="309"/>
      <c r="M91" s="309"/>
      <c r="N91" s="309"/>
      <c r="O91" s="309"/>
      <c r="P91" s="309"/>
      <c r="Q91" s="309"/>
      <c r="R91" s="309"/>
      <c r="S91" s="309"/>
      <c r="T91" s="309"/>
      <c r="U91" s="309"/>
      <c r="V91" s="309"/>
      <c r="W91" s="309"/>
      <c r="X91" s="309"/>
      <c r="Y91" s="309"/>
      <c r="Z91" s="309"/>
      <c r="AA91" s="310"/>
    </row>
    <row r="92" spans="4:27" ht="11.25" customHeight="1">
      <c r="D92" s="311"/>
      <c r="E92" s="312"/>
      <c r="F92" s="312"/>
      <c r="G92" s="312"/>
      <c r="H92" s="312"/>
      <c r="I92" s="312"/>
      <c r="J92" s="312"/>
      <c r="K92" s="312"/>
      <c r="L92" s="312"/>
      <c r="M92" s="312"/>
      <c r="N92" s="312"/>
      <c r="O92" s="312"/>
      <c r="P92" s="312"/>
      <c r="Q92" s="312"/>
      <c r="R92" s="312"/>
      <c r="S92" s="312"/>
      <c r="T92" s="312"/>
      <c r="U92" s="312"/>
      <c r="V92" s="312"/>
      <c r="W92" s="312"/>
      <c r="X92" s="312"/>
      <c r="Y92" s="312"/>
      <c r="Z92" s="312"/>
      <c r="AA92" s="313"/>
    </row>
    <row r="93" spans="4:27" ht="11.25" customHeight="1">
      <c r="D93" s="314"/>
      <c r="E93" s="315"/>
      <c r="F93" s="315"/>
      <c r="G93" s="315"/>
      <c r="H93" s="315"/>
      <c r="I93" s="315"/>
      <c r="J93" s="315"/>
      <c r="K93" s="315"/>
      <c r="L93" s="315"/>
      <c r="M93" s="315"/>
      <c r="N93" s="315"/>
      <c r="O93" s="315"/>
      <c r="P93" s="315"/>
      <c r="Q93" s="315"/>
      <c r="R93" s="315"/>
      <c r="S93" s="315"/>
      <c r="T93" s="315"/>
      <c r="U93" s="315"/>
      <c r="V93" s="315"/>
      <c r="W93" s="315"/>
      <c r="X93" s="315"/>
      <c r="Y93" s="315"/>
      <c r="Z93" s="315"/>
      <c r="AA93" s="316"/>
    </row>
    <row r="94" spans="4:27" ht="11.25" customHeight="1">
      <c r="D94" s="317"/>
      <c r="E94" s="318"/>
      <c r="F94" s="318"/>
      <c r="G94" s="318"/>
      <c r="H94" s="318"/>
      <c r="I94" s="318"/>
      <c r="J94" s="318"/>
      <c r="K94" s="318"/>
      <c r="L94" s="318"/>
      <c r="M94" s="318"/>
      <c r="N94" s="318"/>
      <c r="O94" s="318"/>
      <c r="P94" s="318"/>
      <c r="Q94" s="318"/>
      <c r="R94" s="318"/>
      <c r="S94" s="318"/>
      <c r="T94" s="318"/>
      <c r="U94" s="318"/>
      <c r="V94" s="318"/>
      <c r="W94" s="318"/>
      <c r="X94" s="318"/>
      <c r="Y94" s="318"/>
      <c r="Z94" s="318"/>
      <c r="AA94" s="319"/>
    </row>
    <row r="95" spans="4:27">
      <c r="D95" s="299" t="s">
        <v>266</v>
      </c>
      <c r="E95" s="300"/>
      <c r="F95" s="300"/>
      <c r="G95" s="300"/>
      <c r="H95" s="300"/>
      <c r="I95" s="300"/>
      <c r="J95" s="300"/>
      <c r="K95" s="300"/>
      <c r="L95" s="300"/>
      <c r="M95" s="300"/>
      <c r="N95" s="300"/>
      <c r="O95" s="300"/>
      <c r="P95" s="300"/>
      <c r="Q95" s="300"/>
      <c r="R95" s="300"/>
      <c r="S95" s="300"/>
      <c r="T95" s="300"/>
      <c r="U95" s="300"/>
      <c r="V95" s="300"/>
      <c r="W95" s="300"/>
      <c r="X95" s="300"/>
      <c r="Y95" s="300"/>
      <c r="Z95" s="300"/>
      <c r="AA95" s="301"/>
    </row>
    <row r="96" spans="4:27" ht="11.25" customHeight="1">
      <c r="D96" s="302"/>
      <c r="E96" s="303"/>
      <c r="F96" s="303"/>
      <c r="G96" s="303"/>
      <c r="H96" s="303"/>
      <c r="I96" s="303"/>
      <c r="J96" s="303"/>
      <c r="K96" s="303"/>
      <c r="L96" s="303"/>
      <c r="M96" s="303"/>
      <c r="N96" s="303"/>
      <c r="O96" s="303"/>
      <c r="P96" s="303"/>
      <c r="Q96" s="303"/>
      <c r="R96" s="303"/>
      <c r="S96" s="303"/>
      <c r="T96" s="303"/>
      <c r="U96" s="303"/>
      <c r="V96" s="303"/>
      <c r="W96" s="303"/>
      <c r="X96" s="303"/>
      <c r="Y96" s="303"/>
      <c r="Z96" s="303"/>
      <c r="AA96" s="304"/>
    </row>
    <row r="97" spans="4:27" ht="11.25" customHeight="1">
      <c r="D97" s="305"/>
      <c r="E97" s="306"/>
      <c r="F97" s="306"/>
      <c r="G97" s="306"/>
      <c r="H97" s="306"/>
      <c r="I97" s="306"/>
      <c r="J97" s="306"/>
      <c r="K97" s="306"/>
      <c r="L97" s="306"/>
      <c r="M97" s="306"/>
      <c r="N97" s="306"/>
      <c r="O97" s="306"/>
      <c r="P97" s="306"/>
      <c r="Q97" s="306"/>
      <c r="R97" s="306"/>
      <c r="S97" s="306"/>
      <c r="T97" s="306"/>
      <c r="U97" s="306"/>
      <c r="V97" s="306"/>
      <c r="W97" s="306"/>
      <c r="X97" s="306"/>
      <c r="Y97" s="306"/>
      <c r="Z97" s="306"/>
      <c r="AA97" s="307"/>
    </row>
    <row r="98" spans="4:27" ht="11.25" customHeight="1">
      <c r="D98" s="296"/>
      <c r="E98" s="297"/>
      <c r="F98" s="297"/>
      <c r="G98" s="297"/>
      <c r="H98" s="297"/>
      <c r="I98" s="297"/>
      <c r="J98" s="297"/>
      <c r="K98" s="297"/>
      <c r="L98" s="297"/>
      <c r="M98" s="297"/>
      <c r="N98" s="297"/>
      <c r="O98" s="297"/>
      <c r="P98" s="297"/>
      <c r="Q98" s="297"/>
      <c r="R98" s="297"/>
      <c r="S98" s="297"/>
      <c r="T98" s="297"/>
      <c r="U98" s="297"/>
      <c r="V98" s="297"/>
      <c r="W98" s="297"/>
      <c r="X98" s="297"/>
      <c r="Y98" s="297"/>
      <c r="Z98" s="297"/>
      <c r="AA98" s="298"/>
    </row>
    <row r="99" spans="4:27">
      <c r="D99" s="329" t="s">
        <v>213</v>
      </c>
      <c r="E99" s="330"/>
      <c r="F99" s="330"/>
      <c r="G99" s="330"/>
      <c r="H99" s="330"/>
      <c r="I99" s="330"/>
      <c r="J99" s="330"/>
      <c r="K99" s="330"/>
      <c r="L99" s="330"/>
      <c r="M99" s="330"/>
      <c r="N99" s="330"/>
      <c r="O99" s="330"/>
      <c r="P99" s="330"/>
      <c r="Q99" s="330"/>
      <c r="R99" s="330"/>
      <c r="S99" s="330"/>
      <c r="T99" s="330"/>
      <c r="U99" s="330"/>
      <c r="V99" s="330"/>
      <c r="W99" s="330"/>
      <c r="X99" s="330"/>
      <c r="Y99" s="330"/>
      <c r="Z99" s="330"/>
      <c r="AA99" s="331"/>
    </row>
    <row r="100" spans="4:27" ht="11.25" customHeight="1">
      <c r="D100" s="332"/>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4"/>
    </row>
    <row r="101" spans="4:27" ht="11.25" customHeight="1">
      <c r="D101" s="335"/>
      <c r="E101" s="336"/>
      <c r="F101" s="336"/>
      <c r="G101" s="336"/>
      <c r="H101" s="336"/>
      <c r="I101" s="336"/>
      <c r="J101" s="336"/>
      <c r="K101" s="336"/>
      <c r="L101" s="336"/>
      <c r="M101" s="336"/>
      <c r="N101" s="336"/>
      <c r="O101" s="336"/>
      <c r="P101" s="336"/>
      <c r="Q101" s="336"/>
      <c r="R101" s="336"/>
      <c r="S101" s="336"/>
      <c r="T101" s="336"/>
      <c r="U101" s="336"/>
      <c r="V101" s="336"/>
      <c r="W101" s="336"/>
      <c r="X101" s="336"/>
      <c r="Y101" s="336"/>
      <c r="Z101" s="336"/>
      <c r="AA101" s="337"/>
    </row>
    <row r="102" spans="4:27" ht="11.25" customHeight="1">
      <c r="D102" s="296"/>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8"/>
    </row>
    <row r="103" spans="4:27">
      <c r="D103" s="329" t="s">
        <v>214</v>
      </c>
      <c r="E103" s="330"/>
      <c r="F103" s="330"/>
      <c r="G103" s="330"/>
      <c r="H103" s="330"/>
      <c r="I103" s="330"/>
      <c r="J103" s="330"/>
      <c r="K103" s="330"/>
      <c r="L103" s="330"/>
      <c r="M103" s="330"/>
      <c r="N103" s="330"/>
      <c r="O103" s="330"/>
      <c r="P103" s="330"/>
      <c r="Q103" s="330"/>
      <c r="R103" s="330"/>
      <c r="S103" s="330"/>
      <c r="T103" s="330"/>
      <c r="U103" s="330"/>
      <c r="V103" s="330"/>
      <c r="W103" s="330"/>
      <c r="X103" s="330"/>
      <c r="Y103" s="330"/>
      <c r="Z103" s="330"/>
      <c r="AA103" s="331"/>
    </row>
    <row r="104" spans="4:27" ht="11.25" customHeight="1">
      <c r="D104" s="332"/>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4"/>
    </row>
    <row r="105" spans="4:27" ht="11.25" customHeight="1">
      <c r="D105" s="335"/>
      <c r="E105" s="336"/>
      <c r="F105" s="336"/>
      <c r="G105" s="336"/>
      <c r="H105" s="336"/>
      <c r="I105" s="336"/>
      <c r="J105" s="336"/>
      <c r="K105" s="336"/>
      <c r="L105" s="336"/>
      <c r="M105" s="336"/>
      <c r="N105" s="336"/>
      <c r="O105" s="336"/>
      <c r="P105" s="336"/>
      <c r="Q105" s="336"/>
      <c r="R105" s="336"/>
      <c r="S105" s="336"/>
      <c r="T105" s="336"/>
      <c r="U105" s="336"/>
      <c r="V105" s="336"/>
      <c r="W105" s="336"/>
      <c r="X105" s="336"/>
      <c r="Y105" s="336"/>
      <c r="Z105" s="336"/>
      <c r="AA105" s="337"/>
    </row>
    <row r="106" spans="4:27" ht="11.25" customHeight="1">
      <c r="D106" s="317"/>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9"/>
    </row>
    <row r="107" spans="4:27">
      <c r="D107" s="299" t="s">
        <v>180</v>
      </c>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1"/>
    </row>
    <row r="108" spans="4:27" ht="11.25" customHeight="1">
      <c r="D108" s="302"/>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4"/>
    </row>
    <row r="109" spans="4:27" ht="11.25" customHeight="1">
      <c r="D109" s="305"/>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7"/>
    </row>
    <row r="110" spans="4:27" ht="11.25" customHeight="1">
      <c r="D110" s="296"/>
      <c r="E110" s="297"/>
      <c r="F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8"/>
    </row>
    <row r="111" spans="4:27">
      <c r="D111" s="329" t="s">
        <v>301</v>
      </c>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1"/>
    </row>
    <row r="112" spans="4:27" ht="11.25" customHeight="1">
      <c r="D112" s="332"/>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4"/>
    </row>
    <row r="113" spans="4:27" ht="11.25" customHeight="1">
      <c r="D113" s="335"/>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7"/>
    </row>
    <row r="114" spans="4:27" ht="13.5" customHeight="1">
      <c r="D114" s="296"/>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8"/>
    </row>
    <row r="115" spans="4:27" ht="11.25" customHeight="1">
      <c r="D115" s="308"/>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10"/>
    </row>
    <row r="116" spans="4:27" ht="11.25" customHeight="1">
      <c r="D116" s="311"/>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3"/>
    </row>
    <row r="117" spans="4:27">
      <c r="D117" s="314"/>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6"/>
    </row>
    <row r="118" spans="4:27" ht="13.5">
      <c r="D118" s="296"/>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8"/>
    </row>
    <row r="119" spans="4:27">
      <c r="D119" s="329"/>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1"/>
    </row>
    <row r="120" spans="4:27">
      <c r="D120" s="332"/>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4"/>
    </row>
    <row r="121" spans="4:27">
      <c r="D121" s="335"/>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7"/>
    </row>
    <row r="122" spans="4:27" ht="13.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8"/>
    </row>
    <row r="123" spans="4:27">
      <c r="D123" s="329"/>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1"/>
    </row>
    <row r="124" spans="4:27">
      <c r="D124" s="332"/>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4"/>
    </row>
    <row r="125" spans="4:27">
      <c r="D125" s="335"/>
      <c r="E125" s="336"/>
      <c r="F125" s="336"/>
      <c r="G125" s="336"/>
      <c r="H125" s="336"/>
      <c r="I125" s="336"/>
      <c r="J125" s="336"/>
      <c r="K125" s="336"/>
      <c r="L125" s="336"/>
      <c r="M125" s="336"/>
      <c r="N125" s="336"/>
      <c r="O125" s="336"/>
      <c r="P125" s="336"/>
      <c r="Q125" s="336"/>
      <c r="R125" s="336"/>
      <c r="S125" s="336"/>
      <c r="T125" s="336"/>
      <c r="U125" s="336"/>
      <c r="V125" s="336"/>
      <c r="W125" s="336"/>
      <c r="X125" s="336"/>
      <c r="Y125" s="336"/>
      <c r="Z125" s="336"/>
      <c r="AA125" s="337"/>
    </row>
    <row r="126" spans="4:27" ht="13.5">
      <c r="D126" s="296"/>
      <c r="E126" s="297"/>
      <c r="F126" s="297"/>
      <c r="G126" s="297"/>
      <c r="H126" s="297"/>
      <c r="I126" s="297"/>
      <c r="J126" s="297"/>
      <c r="K126" s="297"/>
      <c r="L126" s="297"/>
      <c r="M126" s="297"/>
      <c r="N126" s="297"/>
      <c r="O126" s="297"/>
      <c r="P126" s="297"/>
      <c r="Q126" s="297"/>
      <c r="R126" s="297"/>
      <c r="S126" s="297"/>
      <c r="T126" s="297"/>
      <c r="U126" s="297"/>
      <c r="V126" s="297"/>
      <c r="W126" s="297"/>
      <c r="X126" s="297"/>
      <c r="Y126" s="297"/>
      <c r="Z126" s="297"/>
      <c r="AA126" s="298"/>
    </row>
    <row r="127" spans="4:27">
      <c r="D127" s="329"/>
      <c r="E127" s="330"/>
      <c r="F127" s="330"/>
      <c r="G127" s="330"/>
      <c r="H127" s="330"/>
      <c r="I127" s="330"/>
      <c r="J127" s="330"/>
      <c r="K127" s="330"/>
      <c r="L127" s="330"/>
      <c r="M127" s="330"/>
      <c r="N127" s="330"/>
      <c r="O127" s="330"/>
      <c r="P127" s="330"/>
      <c r="Q127" s="330"/>
      <c r="R127" s="330"/>
      <c r="S127" s="330"/>
      <c r="T127" s="330"/>
      <c r="U127" s="330"/>
      <c r="V127" s="330"/>
      <c r="W127" s="330"/>
      <c r="X127" s="330"/>
      <c r="Y127" s="330"/>
      <c r="Z127" s="330"/>
      <c r="AA127" s="331"/>
    </row>
    <row r="128" spans="4:27">
      <c r="D128" s="332"/>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4"/>
    </row>
    <row r="129" spans="4:27">
      <c r="D129" s="335"/>
      <c r="E129" s="336"/>
      <c r="F129" s="336"/>
      <c r="G129" s="336"/>
      <c r="H129" s="336"/>
      <c r="I129" s="336"/>
      <c r="J129" s="336"/>
      <c r="K129" s="336"/>
      <c r="L129" s="336"/>
      <c r="M129" s="336"/>
      <c r="N129" s="336"/>
      <c r="O129" s="336"/>
      <c r="P129" s="336"/>
      <c r="Q129" s="336"/>
      <c r="R129" s="336"/>
      <c r="S129" s="336"/>
      <c r="T129" s="336"/>
      <c r="U129" s="336"/>
      <c r="V129" s="336"/>
      <c r="W129" s="336"/>
      <c r="X129" s="336"/>
      <c r="Y129" s="336"/>
      <c r="Z129" s="336"/>
      <c r="AA129" s="337"/>
    </row>
    <row r="130" spans="4:27" ht="13.5">
      <c r="D130" s="296"/>
      <c r="E130" s="297"/>
      <c r="F130" s="297"/>
      <c r="G130" s="297"/>
      <c r="H130" s="297"/>
      <c r="I130" s="297"/>
      <c r="J130" s="297"/>
      <c r="K130" s="297"/>
      <c r="L130" s="297"/>
      <c r="M130" s="297"/>
      <c r="N130" s="297"/>
      <c r="O130" s="297"/>
      <c r="P130" s="297"/>
      <c r="Q130" s="297"/>
      <c r="R130" s="297"/>
      <c r="S130" s="297"/>
      <c r="T130" s="297"/>
      <c r="U130" s="297"/>
      <c r="V130" s="297"/>
      <c r="W130" s="297"/>
      <c r="X130" s="297"/>
      <c r="Y130" s="297"/>
      <c r="Z130" s="297"/>
      <c r="AA130" s="298"/>
    </row>
    <row r="131" spans="4:27">
      <c r="D131" s="329"/>
      <c r="E131" s="330"/>
      <c r="F131" s="330"/>
      <c r="G131" s="330"/>
      <c r="H131" s="330"/>
      <c r="I131" s="330"/>
      <c r="J131" s="330"/>
      <c r="K131" s="330"/>
      <c r="L131" s="330"/>
      <c r="M131" s="330"/>
      <c r="N131" s="330"/>
      <c r="O131" s="330"/>
      <c r="P131" s="330"/>
      <c r="Q131" s="330"/>
      <c r="R131" s="330"/>
      <c r="S131" s="330"/>
      <c r="T131" s="330"/>
      <c r="U131" s="330"/>
      <c r="V131" s="330"/>
      <c r="W131" s="330"/>
      <c r="X131" s="330"/>
      <c r="Y131" s="330"/>
      <c r="Z131" s="330"/>
      <c r="AA131" s="331"/>
    </row>
    <row r="132" spans="4:27">
      <c r="D132" s="332"/>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4"/>
    </row>
    <row r="133" spans="4:27">
      <c r="D133" s="335"/>
      <c r="E133" s="336"/>
      <c r="F133" s="336"/>
      <c r="G133" s="336"/>
      <c r="H133" s="336"/>
      <c r="I133" s="336"/>
      <c r="J133" s="336"/>
      <c r="K133" s="336"/>
      <c r="L133" s="336"/>
      <c r="M133" s="336"/>
      <c r="N133" s="336"/>
      <c r="O133" s="336"/>
      <c r="P133" s="336"/>
      <c r="Q133" s="336"/>
      <c r="R133" s="336"/>
      <c r="S133" s="336"/>
      <c r="T133" s="336"/>
      <c r="U133" s="336"/>
      <c r="V133" s="336"/>
      <c r="W133" s="336"/>
      <c r="X133" s="336"/>
      <c r="Y133" s="336"/>
      <c r="Z133" s="336"/>
      <c r="AA133" s="337"/>
    </row>
    <row r="134" spans="4:27" ht="13.5">
      <c r="D134" s="296"/>
      <c r="E134" s="297"/>
      <c r="F134" s="297"/>
      <c r="G134" s="297"/>
      <c r="H134" s="297"/>
      <c r="I134" s="297"/>
      <c r="J134" s="297"/>
      <c r="K134" s="297"/>
      <c r="L134" s="297"/>
      <c r="M134" s="297"/>
      <c r="N134" s="297"/>
      <c r="O134" s="297"/>
      <c r="P134" s="297"/>
      <c r="Q134" s="297"/>
      <c r="R134" s="297"/>
      <c r="S134" s="297"/>
      <c r="T134" s="297"/>
      <c r="U134" s="297"/>
      <c r="V134" s="297"/>
      <c r="W134" s="297"/>
      <c r="X134" s="297"/>
      <c r="Y134" s="297"/>
      <c r="Z134" s="297"/>
      <c r="AA134" s="298"/>
    </row>
    <row r="135" spans="4:27" ht="11.25" customHeight="1">
      <c r="D135" s="329"/>
      <c r="E135" s="330"/>
      <c r="F135" s="330"/>
      <c r="G135" s="330"/>
      <c r="H135" s="330"/>
      <c r="I135" s="330"/>
      <c r="J135" s="330"/>
      <c r="K135" s="330"/>
      <c r="L135" s="330"/>
      <c r="M135" s="330"/>
      <c r="N135" s="330"/>
      <c r="O135" s="330"/>
      <c r="P135" s="330"/>
      <c r="Q135" s="330"/>
      <c r="R135" s="330"/>
      <c r="S135" s="330"/>
      <c r="T135" s="330"/>
      <c r="U135" s="330"/>
      <c r="V135" s="330"/>
      <c r="W135" s="330"/>
      <c r="X135" s="330"/>
      <c r="Y135" s="330"/>
      <c r="Z135" s="330"/>
      <c r="AA135" s="331"/>
    </row>
    <row r="136" spans="4:27" ht="11.25" customHeight="1">
      <c r="D136" s="332"/>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4"/>
    </row>
    <row r="137" spans="4:27" ht="11.25" customHeight="1">
      <c r="D137" s="335"/>
      <c r="E137" s="336"/>
      <c r="F137" s="336"/>
      <c r="G137" s="336"/>
      <c r="H137" s="336"/>
      <c r="I137" s="336"/>
      <c r="J137" s="336"/>
      <c r="K137" s="336"/>
      <c r="L137" s="336"/>
      <c r="M137" s="336"/>
      <c r="N137" s="336"/>
      <c r="O137" s="336"/>
      <c r="P137" s="336"/>
      <c r="Q137" s="336"/>
      <c r="R137" s="336"/>
      <c r="S137" s="336"/>
      <c r="T137" s="336"/>
      <c r="U137" s="336"/>
      <c r="V137" s="336"/>
      <c r="W137" s="336"/>
      <c r="X137" s="336"/>
      <c r="Y137" s="336"/>
      <c r="Z137" s="336"/>
      <c r="AA137" s="337"/>
    </row>
    <row r="138" spans="4:27" ht="13.5">
      <c r="D138" s="317"/>
      <c r="E138" s="318"/>
      <c r="F138" s="318"/>
      <c r="G138" s="318"/>
      <c r="H138" s="318"/>
      <c r="I138" s="318"/>
      <c r="J138" s="318"/>
      <c r="K138" s="318"/>
      <c r="L138" s="318"/>
      <c r="M138" s="318"/>
      <c r="N138" s="318"/>
      <c r="O138" s="318"/>
      <c r="P138" s="318"/>
      <c r="Q138" s="318"/>
      <c r="R138" s="318"/>
      <c r="S138" s="318"/>
      <c r="T138" s="318"/>
      <c r="U138" s="318"/>
      <c r="V138" s="318"/>
      <c r="W138" s="318"/>
      <c r="X138" s="318"/>
      <c r="Y138" s="318"/>
      <c r="Z138" s="318"/>
      <c r="AA138" s="319"/>
    </row>
    <row r="139" spans="4:27">
      <c r="D139" s="338"/>
      <c r="E139" s="339"/>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40"/>
    </row>
    <row r="140" spans="4:27">
      <c r="D140" s="332"/>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4"/>
    </row>
    <row r="141" spans="4:27">
      <c r="D141" s="341"/>
      <c r="E141" s="342"/>
      <c r="F141" s="342"/>
      <c r="G141" s="342"/>
      <c r="H141" s="342"/>
      <c r="I141" s="342"/>
      <c r="J141" s="342"/>
      <c r="K141" s="342"/>
      <c r="L141" s="342"/>
      <c r="M141" s="342"/>
      <c r="N141" s="342"/>
      <c r="O141" s="342"/>
      <c r="P141" s="342"/>
      <c r="Q141" s="342"/>
      <c r="R141" s="342"/>
      <c r="S141" s="342"/>
      <c r="T141" s="342"/>
      <c r="U141" s="342"/>
      <c r="V141" s="342"/>
      <c r="W141" s="342"/>
      <c r="X141" s="342"/>
      <c r="Y141" s="342"/>
      <c r="Z141" s="342"/>
      <c r="AA141" s="343"/>
    </row>
    <row r="142" spans="4:27">
      <c r="D142" s="30" t="s">
        <v>93</v>
      </c>
      <c r="E142" s="31" t="s">
        <v>93</v>
      </c>
      <c r="F142" s="31" t="s">
        <v>93</v>
      </c>
      <c r="G142" s="31" t="s">
        <v>93</v>
      </c>
      <c r="H142" s="31" t="s">
        <v>93</v>
      </c>
      <c r="I142" s="31" t="s">
        <v>93</v>
      </c>
      <c r="J142" s="31" t="s">
        <v>93</v>
      </c>
      <c r="K142" s="31" t="s">
        <v>93</v>
      </c>
      <c r="L142" s="31" t="s">
        <v>93</v>
      </c>
      <c r="M142" s="31" t="s">
        <v>93</v>
      </c>
      <c r="N142" s="31" t="s">
        <v>93</v>
      </c>
      <c r="O142" s="31" t="s">
        <v>93</v>
      </c>
      <c r="P142" s="31" t="s">
        <v>93</v>
      </c>
      <c r="Q142" s="31" t="s">
        <v>93</v>
      </c>
      <c r="R142" s="31" t="s">
        <v>93</v>
      </c>
      <c r="S142" s="31" t="s">
        <v>93</v>
      </c>
      <c r="T142" s="31" t="s">
        <v>93</v>
      </c>
      <c r="U142" s="31" t="s">
        <v>93</v>
      </c>
      <c r="V142" s="31" t="s">
        <v>93</v>
      </c>
      <c r="W142" s="31" t="s">
        <v>93</v>
      </c>
      <c r="X142" s="31" t="s">
        <v>93</v>
      </c>
      <c r="Y142" s="31" t="s">
        <v>93</v>
      </c>
      <c r="Z142" s="31" t="s">
        <v>93</v>
      </c>
      <c r="AA142" s="32" t="s">
        <v>93</v>
      </c>
    </row>
  </sheetData>
  <mergeCells count="169">
    <mergeCell ref="P10:S11"/>
    <mergeCell ref="T10:W11"/>
    <mergeCell ref="E4:I4"/>
    <mergeCell ref="D5:F6"/>
    <mergeCell ref="G5:O6"/>
    <mergeCell ref="P5:S6"/>
    <mergeCell ref="T5:AA6"/>
    <mergeCell ref="D7:F8"/>
    <mergeCell ref="G7:O8"/>
    <mergeCell ref="P7:S8"/>
    <mergeCell ref="T7:AA8"/>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Y14:Y15"/>
    <mergeCell ref="Z14:Z15"/>
    <mergeCell ref="AA14:AA15"/>
    <mergeCell ref="M14:M15"/>
    <mergeCell ref="N14:N15"/>
    <mergeCell ref="O14:O15"/>
    <mergeCell ref="P14:R15"/>
    <mergeCell ref="S14:T15"/>
    <mergeCell ref="U14:U15"/>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6:Y17"/>
    <mergeCell ref="Z16:Z17"/>
    <mergeCell ref="AA16:AA17"/>
    <mergeCell ref="M16:M17"/>
    <mergeCell ref="N16:N17"/>
    <mergeCell ref="O16:O17"/>
    <mergeCell ref="P16:R17"/>
    <mergeCell ref="S16:T17"/>
    <mergeCell ref="U16:U1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50:AA52"/>
    <mergeCell ref="D53:AA53"/>
    <mergeCell ref="D54:AA56"/>
    <mergeCell ref="D57:AA57"/>
    <mergeCell ref="D58:AA60"/>
    <mergeCell ref="D61:AA61"/>
    <mergeCell ref="D38:AA40"/>
    <mergeCell ref="D41:AA41"/>
    <mergeCell ref="D42:AA44"/>
    <mergeCell ref="D45:AA45"/>
    <mergeCell ref="D46:AA48"/>
    <mergeCell ref="D49:AA49"/>
    <mergeCell ref="D83:AA83"/>
    <mergeCell ref="D84:AA86"/>
    <mergeCell ref="D87:AA89"/>
    <mergeCell ref="D90:AA90"/>
    <mergeCell ref="D91:AA93"/>
    <mergeCell ref="D94:AA94"/>
    <mergeCell ref="D62:AA64"/>
    <mergeCell ref="D65:AA65"/>
    <mergeCell ref="D66:AA68"/>
    <mergeCell ref="D76:AA78"/>
    <mergeCell ref="D79:AA79"/>
    <mergeCell ref="D80:AA82"/>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131:AA133"/>
    <mergeCell ref="D134:AA134"/>
    <mergeCell ref="D135:AA137"/>
    <mergeCell ref="D138:AA138"/>
    <mergeCell ref="D139:AA141"/>
    <mergeCell ref="D119:AA121"/>
    <mergeCell ref="D122:AA122"/>
    <mergeCell ref="D123:AA125"/>
    <mergeCell ref="D126:AA126"/>
    <mergeCell ref="D127:AA129"/>
    <mergeCell ref="D130:AA130"/>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36"/>
  </sheetPr>
  <dimension ref="A1:AI142"/>
  <sheetViews>
    <sheetView showRuler="0" view="pageBreakPreview" topLeftCell="A56" zoomScaleNormal="100" zoomScaleSheetLayoutView="100" workbookViewId="0">
      <selection activeCell="W69" sqref="W69"/>
    </sheetView>
  </sheetViews>
  <sheetFormatPr defaultRowHeight="11.25"/>
  <cols>
    <col min="1" max="5" width="3.375" style="12" customWidth="1"/>
    <col min="6" max="6" width="3.25" style="12" customWidth="1"/>
    <col min="7" max="28" width="3.375" style="12" customWidth="1"/>
    <col min="29" max="33" width="3.625" style="12" customWidth="1"/>
    <col min="34" max="16384" width="9" style="12"/>
  </cols>
  <sheetData>
    <row r="1" spans="1:35" ht="14.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row>
    <row r="2" spans="1:35" ht="14.25"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5" ht="14.2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35" ht="14.25" customHeight="1">
      <c r="A4" s="11"/>
      <c r="B4" s="11"/>
      <c r="C4" s="11"/>
      <c r="D4" s="13"/>
      <c r="E4" s="146" t="s">
        <v>126</v>
      </c>
      <c r="F4" s="146"/>
      <c r="G4" s="146"/>
      <c r="H4" s="146"/>
      <c r="I4" s="146"/>
      <c r="J4" s="13"/>
      <c r="K4" s="13"/>
      <c r="L4" s="13"/>
      <c r="M4" s="13"/>
      <c r="N4" s="13"/>
      <c r="O4" s="13"/>
      <c r="P4" s="13"/>
      <c r="Q4" s="13"/>
      <c r="R4" s="13"/>
      <c r="S4" s="13"/>
      <c r="T4" s="13"/>
      <c r="U4" s="13"/>
      <c r="V4" s="13"/>
      <c r="W4" s="13"/>
      <c r="X4" s="13"/>
      <c r="Y4" s="13"/>
      <c r="Z4" s="13"/>
      <c r="AA4" s="13"/>
      <c r="AB4" s="11"/>
      <c r="AC4" s="11"/>
    </row>
    <row r="5" spans="1:35" ht="13.5" customHeight="1">
      <c r="A5" s="11"/>
      <c r="B5" s="11"/>
      <c r="C5" s="11"/>
      <c r="D5" s="147" t="s">
        <v>127</v>
      </c>
      <c r="E5" s="148"/>
      <c r="F5" s="148"/>
      <c r="G5" s="150" t="s">
        <v>421</v>
      </c>
      <c r="H5" s="151"/>
      <c r="I5" s="151"/>
      <c r="J5" s="151"/>
      <c r="K5" s="151"/>
      <c r="L5" s="151"/>
      <c r="M5" s="151"/>
      <c r="N5" s="151"/>
      <c r="O5" s="152"/>
      <c r="P5" s="156" t="s">
        <v>128</v>
      </c>
      <c r="Q5" s="148"/>
      <c r="R5" s="148"/>
      <c r="S5" s="148"/>
      <c r="T5" s="157"/>
      <c r="U5" s="158"/>
      <c r="V5" s="158"/>
      <c r="W5" s="158"/>
      <c r="X5" s="158"/>
      <c r="Y5" s="158"/>
      <c r="Z5" s="158"/>
      <c r="AA5" s="159"/>
      <c r="AB5" s="11"/>
      <c r="AC5" s="11"/>
    </row>
    <row r="6" spans="1:35" ht="13.5" customHeight="1">
      <c r="A6" s="11"/>
      <c r="B6" s="11"/>
      <c r="C6" s="11"/>
      <c r="D6" s="149"/>
      <c r="E6" s="145"/>
      <c r="F6" s="145"/>
      <c r="G6" s="153"/>
      <c r="H6" s="154"/>
      <c r="I6" s="154"/>
      <c r="J6" s="154"/>
      <c r="K6" s="154"/>
      <c r="L6" s="154"/>
      <c r="M6" s="154"/>
      <c r="N6" s="154"/>
      <c r="O6" s="155"/>
      <c r="P6" s="145"/>
      <c r="Q6" s="145"/>
      <c r="R6" s="145"/>
      <c r="S6" s="145"/>
      <c r="T6" s="160"/>
      <c r="U6" s="160"/>
      <c r="V6" s="160"/>
      <c r="W6" s="160"/>
      <c r="X6" s="160"/>
      <c r="Y6" s="160"/>
      <c r="Z6" s="160"/>
      <c r="AA6" s="161"/>
      <c r="AB6" s="11"/>
      <c r="AC6" s="11"/>
    </row>
    <row r="7" spans="1:35" ht="13.5" customHeight="1">
      <c r="A7" s="11"/>
      <c r="B7" s="11"/>
      <c r="C7" s="11"/>
      <c r="D7" s="149" t="s">
        <v>129</v>
      </c>
      <c r="E7" s="145"/>
      <c r="F7" s="145"/>
      <c r="G7" s="162" t="s">
        <v>393</v>
      </c>
      <c r="H7" s="163"/>
      <c r="I7" s="163"/>
      <c r="J7" s="163"/>
      <c r="K7" s="163"/>
      <c r="L7" s="163"/>
      <c r="M7" s="163"/>
      <c r="N7" s="163"/>
      <c r="O7" s="164"/>
      <c r="P7" s="165" t="s">
        <v>130</v>
      </c>
      <c r="Q7" s="165"/>
      <c r="R7" s="165"/>
      <c r="S7" s="165"/>
      <c r="T7" s="145" t="s">
        <v>131</v>
      </c>
      <c r="U7" s="166"/>
      <c r="V7" s="166"/>
      <c r="W7" s="166"/>
      <c r="X7" s="166"/>
      <c r="Y7" s="166"/>
      <c r="Z7" s="166"/>
      <c r="AA7" s="167"/>
      <c r="AB7" s="11"/>
      <c r="AC7" s="11"/>
    </row>
    <row r="8" spans="1:35" ht="13.5" customHeight="1">
      <c r="A8" s="11"/>
      <c r="B8" s="11"/>
      <c r="C8" s="11"/>
      <c r="D8" s="149"/>
      <c r="E8" s="145"/>
      <c r="F8" s="145"/>
      <c r="G8" s="153"/>
      <c r="H8" s="154"/>
      <c r="I8" s="154"/>
      <c r="J8" s="154"/>
      <c r="K8" s="154"/>
      <c r="L8" s="154"/>
      <c r="M8" s="154"/>
      <c r="N8" s="154"/>
      <c r="O8" s="155"/>
      <c r="P8" s="165"/>
      <c r="Q8" s="165"/>
      <c r="R8" s="165"/>
      <c r="S8" s="165"/>
      <c r="T8" s="166"/>
      <c r="U8" s="166"/>
      <c r="V8" s="166"/>
      <c r="W8" s="166"/>
      <c r="X8" s="166"/>
      <c r="Y8" s="166"/>
      <c r="Z8" s="166"/>
      <c r="AA8" s="167"/>
      <c r="AB8" s="11"/>
      <c r="AC8" s="11"/>
      <c r="AI8" s="12" t="s">
        <v>396</v>
      </c>
    </row>
    <row r="9" spans="1:35" ht="13.5" customHeight="1">
      <c r="A9" s="11"/>
      <c r="B9" s="11"/>
      <c r="C9" s="11"/>
      <c r="D9" s="149" t="s">
        <v>132</v>
      </c>
      <c r="E9" s="145"/>
      <c r="F9" s="145"/>
      <c r="G9" s="145"/>
      <c r="H9" s="180" t="s">
        <v>339</v>
      </c>
      <c r="I9" s="180"/>
      <c r="J9" s="180"/>
      <c r="K9" s="180"/>
      <c r="L9" s="180" t="s">
        <v>339</v>
      </c>
      <c r="M9" s="180"/>
      <c r="N9" s="180"/>
      <c r="O9" s="180"/>
      <c r="P9" s="180" t="s">
        <v>339</v>
      </c>
      <c r="Q9" s="180"/>
      <c r="R9" s="180"/>
      <c r="S9" s="180"/>
      <c r="T9" s="180" t="s">
        <v>339</v>
      </c>
      <c r="U9" s="180"/>
      <c r="V9" s="180"/>
      <c r="W9" s="180"/>
      <c r="X9" s="180" t="s">
        <v>339</v>
      </c>
      <c r="Y9" s="180"/>
      <c r="Z9" s="180"/>
      <c r="AA9" s="181"/>
      <c r="AB9" s="11"/>
      <c r="AC9" s="11"/>
    </row>
    <row r="10" spans="1:35" ht="13.5" customHeight="1">
      <c r="A10" s="11"/>
      <c r="B10" s="11"/>
      <c r="C10" s="11"/>
      <c r="D10" s="149"/>
      <c r="E10" s="145"/>
      <c r="F10" s="145"/>
      <c r="G10" s="145"/>
      <c r="H10" s="144" t="s">
        <v>340</v>
      </c>
      <c r="I10" s="144"/>
      <c r="J10" s="144"/>
      <c r="K10" s="144"/>
      <c r="L10" s="144" t="s">
        <v>315</v>
      </c>
      <c r="M10" s="144"/>
      <c r="N10" s="144"/>
      <c r="O10" s="144"/>
      <c r="P10" s="144" t="s">
        <v>316</v>
      </c>
      <c r="Q10" s="144"/>
      <c r="R10" s="144"/>
      <c r="S10" s="144"/>
      <c r="T10" s="144" t="s">
        <v>317</v>
      </c>
      <c r="U10" s="144"/>
      <c r="V10" s="144"/>
      <c r="W10" s="144"/>
      <c r="X10" s="144" t="s">
        <v>318</v>
      </c>
      <c r="Y10" s="144"/>
      <c r="Z10" s="144"/>
      <c r="AA10" s="172"/>
      <c r="AB10" s="11"/>
      <c r="AC10" s="11"/>
    </row>
    <row r="11" spans="1:35" ht="13.5" customHeight="1">
      <c r="A11" s="11"/>
      <c r="B11" s="11"/>
      <c r="C11" s="11"/>
      <c r="D11" s="149"/>
      <c r="E11" s="145"/>
      <c r="F11" s="145"/>
      <c r="G11" s="145"/>
      <c r="H11" s="145"/>
      <c r="I11" s="145"/>
      <c r="J11" s="145"/>
      <c r="K11" s="145"/>
      <c r="L11" s="145"/>
      <c r="M11" s="145"/>
      <c r="N11" s="145"/>
      <c r="O11" s="145"/>
      <c r="P11" s="145"/>
      <c r="Q11" s="145"/>
      <c r="R11" s="145"/>
      <c r="S11" s="145"/>
      <c r="T11" s="145"/>
      <c r="U11" s="145"/>
      <c r="V11" s="145"/>
      <c r="W11" s="145"/>
      <c r="X11" s="145"/>
      <c r="Y11" s="145"/>
      <c r="Z11" s="145"/>
      <c r="AA11" s="173"/>
      <c r="AB11" s="11"/>
      <c r="AC11" s="11"/>
    </row>
    <row r="12" spans="1:35" ht="13.5" customHeight="1">
      <c r="A12" s="11"/>
      <c r="B12" s="11"/>
      <c r="C12" s="11"/>
      <c r="D12" s="174" t="s">
        <v>319</v>
      </c>
      <c r="E12" s="163"/>
      <c r="F12" s="164"/>
      <c r="G12" s="176" t="s">
        <v>417</v>
      </c>
      <c r="H12" s="176"/>
      <c r="I12" s="176">
        <v>4</v>
      </c>
      <c r="J12" s="176" t="s">
        <v>320</v>
      </c>
      <c r="K12" s="176">
        <v>5</v>
      </c>
      <c r="L12" s="176" t="s">
        <v>321</v>
      </c>
      <c r="M12" s="176">
        <v>31</v>
      </c>
      <c r="N12" s="176" t="s">
        <v>322</v>
      </c>
      <c r="O12" s="178"/>
      <c r="P12" s="162" t="s">
        <v>323</v>
      </c>
      <c r="Q12" s="163"/>
      <c r="R12" s="164"/>
      <c r="S12" s="162" t="s">
        <v>413</v>
      </c>
      <c r="T12" s="163"/>
      <c r="U12" s="163"/>
      <c r="V12" s="168" t="s">
        <v>324</v>
      </c>
      <c r="W12" s="163"/>
      <c r="X12" s="163"/>
      <c r="Y12" s="163"/>
      <c r="Z12" s="168" t="s">
        <v>325</v>
      </c>
      <c r="AA12" s="170"/>
      <c r="AB12" s="11"/>
      <c r="AC12" s="11"/>
    </row>
    <row r="13" spans="1:35" ht="13.5" customHeight="1">
      <c r="A13" s="11"/>
      <c r="B13" s="11"/>
      <c r="C13" s="11"/>
      <c r="D13" s="175"/>
      <c r="E13" s="154"/>
      <c r="F13" s="155"/>
      <c r="G13" s="177"/>
      <c r="H13" s="177"/>
      <c r="I13" s="177"/>
      <c r="J13" s="177"/>
      <c r="K13" s="177"/>
      <c r="L13" s="177"/>
      <c r="M13" s="177"/>
      <c r="N13" s="177"/>
      <c r="O13" s="179"/>
      <c r="P13" s="153"/>
      <c r="Q13" s="154"/>
      <c r="R13" s="155"/>
      <c r="S13" s="153"/>
      <c r="T13" s="154"/>
      <c r="U13" s="154"/>
      <c r="V13" s="169"/>
      <c r="W13" s="154"/>
      <c r="X13" s="154"/>
      <c r="Y13" s="154"/>
      <c r="Z13" s="169"/>
      <c r="AA13" s="171"/>
      <c r="AB13" s="11"/>
      <c r="AC13" s="11"/>
    </row>
    <row r="14" spans="1:35" ht="13.5" customHeight="1">
      <c r="A14" s="11"/>
      <c r="B14" s="11"/>
      <c r="C14" s="11"/>
      <c r="D14" s="174" t="s">
        <v>326</v>
      </c>
      <c r="E14" s="163"/>
      <c r="F14" s="164"/>
      <c r="G14" s="176" t="s">
        <v>417</v>
      </c>
      <c r="H14" s="176"/>
      <c r="I14" s="176"/>
      <c r="J14" s="176" t="s">
        <v>320</v>
      </c>
      <c r="K14" s="176"/>
      <c r="L14" s="176" t="s">
        <v>321</v>
      </c>
      <c r="M14" s="176"/>
      <c r="N14" s="176" t="s">
        <v>322</v>
      </c>
      <c r="O14" s="176"/>
      <c r="P14" s="162" t="s">
        <v>327</v>
      </c>
      <c r="Q14" s="163"/>
      <c r="R14" s="164"/>
      <c r="S14" s="176" t="s">
        <v>417</v>
      </c>
      <c r="T14" s="176"/>
      <c r="U14" s="176"/>
      <c r="V14" s="176" t="s">
        <v>320</v>
      </c>
      <c r="W14" s="176"/>
      <c r="X14" s="176" t="s">
        <v>321</v>
      </c>
      <c r="Y14" s="176"/>
      <c r="Z14" s="176" t="s">
        <v>322</v>
      </c>
      <c r="AA14" s="170"/>
      <c r="AB14" s="11"/>
      <c r="AC14" s="11"/>
    </row>
    <row r="15" spans="1:35" ht="13.5" customHeight="1">
      <c r="A15" s="11"/>
      <c r="B15" s="11"/>
      <c r="C15" s="11"/>
      <c r="D15" s="175"/>
      <c r="E15" s="154"/>
      <c r="F15" s="155"/>
      <c r="G15" s="177"/>
      <c r="H15" s="177"/>
      <c r="I15" s="177"/>
      <c r="J15" s="177"/>
      <c r="K15" s="177"/>
      <c r="L15" s="177"/>
      <c r="M15" s="177"/>
      <c r="N15" s="177"/>
      <c r="O15" s="177"/>
      <c r="P15" s="153"/>
      <c r="Q15" s="154"/>
      <c r="R15" s="155"/>
      <c r="S15" s="177"/>
      <c r="T15" s="177"/>
      <c r="U15" s="177"/>
      <c r="V15" s="177"/>
      <c r="W15" s="177"/>
      <c r="X15" s="177"/>
      <c r="Y15" s="177"/>
      <c r="Z15" s="177"/>
      <c r="AA15" s="171"/>
      <c r="AB15" s="11"/>
      <c r="AC15" s="11"/>
    </row>
    <row r="16" spans="1:35" ht="13.5" customHeight="1">
      <c r="A16" s="11"/>
      <c r="B16" s="11"/>
      <c r="C16" s="11"/>
      <c r="D16" s="174" t="s">
        <v>328</v>
      </c>
      <c r="E16" s="163"/>
      <c r="F16" s="164"/>
      <c r="G16" s="176" t="s">
        <v>417</v>
      </c>
      <c r="H16" s="176"/>
      <c r="I16" s="176"/>
      <c r="J16" s="176" t="s">
        <v>320</v>
      </c>
      <c r="K16" s="176"/>
      <c r="L16" s="176" t="s">
        <v>321</v>
      </c>
      <c r="M16" s="176"/>
      <c r="N16" s="176" t="s">
        <v>322</v>
      </c>
      <c r="O16" s="176"/>
      <c r="P16" s="162"/>
      <c r="Q16" s="163"/>
      <c r="R16" s="164"/>
      <c r="S16" s="176" t="s">
        <v>417</v>
      </c>
      <c r="T16" s="176"/>
      <c r="U16" s="176"/>
      <c r="V16" s="176" t="s">
        <v>320</v>
      </c>
      <c r="W16" s="176"/>
      <c r="X16" s="176" t="s">
        <v>321</v>
      </c>
      <c r="Y16" s="176"/>
      <c r="Z16" s="176" t="s">
        <v>322</v>
      </c>
      <c r="AA16" s="170"/>
      <c r="AB16" s="11"/>
      <c r="AC16" s="11"/>
    </row>
    <row r="17" spans="1:29" ht="13.5" customHeight="1">
      <c r="A17" s="11"/>
      <c r="B17" s="11"/>
      <c r="C17" s="11"/>
      <c r="D17" s="175"/>
      <c r="E17" s="154"/>
      <c r="F17" s="155"/>
      <c r="G17" s="177"/>
      <c r="H17" s="177"/>
      <c r="I17" s="177"/>
      <c r="J17" s="177"/>
      <c r="K17" s="177"/>
      <c r="L17" s="177"/>
      <c r="M17" s="177"/>
      <c r="N17" s="177"/>
      <c r="O17" s="177"/>
      <c r="P17" s="153"/>
      <c r="Q17" s="154"/>
      <c r="R17" s="155"/>
      <c r="S17" s="177"/>
      <c r="T17" s="177"/>
      <c r="U17" s="177"/>
      <c r="V17" s="177"/>
      <c r="W17" s="177"/>
      <c r="X17" s="177"/>
      <c r="Y17" s="177"/>
      <c r="Z17" s="177"/>
      <c r="AA17" s="171"/>
      <c r="AB17" s="11"/>
      <c r="AC17" s="11"/>
    </row>
    <row r="18" spans="1:29" ht="21.75" customHeight="1">
      <c r="A18" s="11"/>
      <c r="B18" s="11"/>
      <c r="C18" s="11"/>
      <c r="D18" s="191" t="s">
        <v>223</v>
      </c>
      <c r="E18" s="192"/>
      <c r="F18" s="192"/>
      <c r="G18" s="192" t="s">
        <v>329</v>
      </c>
      <c r="H18" s="192"/>
      <c r="I18" s="192"/>
      <c r="J18" s="192" t="s">
        <v>330</v>
      </c>
      <c r="K18" s="192"/>
      <c r="L18" s="193"/>
      <c r="M18" s="192" t="s">
        <v>414</v>
      </c>
      <c r="N18" s="192"/>
      <c r="O18" s="193"/>
      <c r="P18" s="194" t="s">
        <v>331</v>
      </c>
      <c r="Q18" s="195"/>
      <c r="R18" s="195"/>
      <c r="S18" s="198"/>
      <c r="T18" s="182" t="s">
        <v>332</v>
      </c>
      <c r="U18" s="182"/>
      <c r="V18" s="176" t="s">
        <v>333</v>
      </c>
      <c r="W18" s="182" t="s">
        <v>334</v>
      </c>
      <c r="X18" s="182"/>
      <c r="Y18" s="182"/>
      <c r="Z18" s="176" t="s">
        <v>335</v>
      </c>
      <c r="AA18" s="185"/>
      <c r="AB18" s="11"/>
      <c r="AC18" s="11"/>
    </row>
    <row r="19" spans="1:29" ht="10.5" customHeight="1">
      <c r="A19" s="11"/>
      <c r="B19" s="11"/>
      <c r="C19" s="11"/>
      <c r="D19" s="187"/>
      <c r="E19" s="188"/>
      <c r="F19" s="188"/>
      <c r="G19" s="188"/>
      <c r="H19" s="188"/>
      <c r="I19" s="188"/>
      <c r="J19" s="188"/>
      <c r="K19" s="188"/>
      <c r="L19" s="188"/>
      <c r="M19" s="188"/>
      <c r="N19" s="188"/>
      <c r="O19" s="188"/>
      <c r="P19" s="196"/>
      <c r="Q19" s="197"/>
      <c r="R19" s="197"/>
      <c r="S19" s="199"/>
      <c r="T19" s="183"/>
      <c r="U19" s="183"/>
      <c r="V19" s="184"/>
      <c r="W19" s="183"/>
      <c r="X19" s="183"/>
      <c r="Y19" s="183"/>
      <c r="Z19" s="184"/>
      <c r="AA19" s="186"/>
      <c r="AB19" s="11"/>
      <c r="AC19" s="11"/>
    </row>
    <row r="20" spans="1:29" ht="14.25" customHeight="1">
      <c r="A20" s="11"/>
      <c r="B20" s="11"/>
      <c r="C20" s="11"/>
      <c r="D20" s="187"/>
      <c r="E20" s="188"/>
      <c r="F20" s="188"/>
      <c r="G20" s="188"/>
      <c r="H20" s="188"/>
      <c r="I20" s="188"/>
      <c r="J20" s="188"/>
      <c r="K20" s="188"/>
      <c r="L20" s="188"/>
      <c r="M20" s="188"/>
      <c r="N20" s="188"/>
      <c r="O20" s="188"/>
      <c r="P20" s="189"/>
      <c r="Q20" s="200" t="s">
        <v>341</v>
      </c>
      <c r="R20" s="200"/>
      <c r="S20" s="200"/>
      <c r="T20" s="201"/>
      <c r="U20" s="201"/>
      <c r="V20" s="201"/>
      <c r="W20" s="201"/>
      <c r="X20" s="201"/>
      <c r="Y20" s="201"/>
      <c r="Z20" s="201"/>
      <c r="AA20" s="202"/>
      <c r="AB20" s="11"/>
      <c r="AC20" s="11"/>
    </row>
    <row r="21" spans="1:29" ht="14.25" customHeight="1">
      <c r="A21" s="11"/>
      <c r="B21" s="11"/>
      <c r="C21" s="11"/>
      <c r="D21" s="187"/>
      <c r="E21" s="188"/>
      <c r="F21" s="188"/>
      <c r="G21" s="188"/>
      <c r="H21" s="188"/>
      <c r="I21" s="188"/>
      <c r="J21" s="188"/>
      <c r="K21" s="188"/>
      <c r="L21" s="188"/>
      <c r="M21" s="188"/>
      <c r="N21" s="188"/>
      <c r="O21" s="188"/>
      <c r="P21" s="189"/>
      <c r="Q21" s="201"/>
      <c r="R21" s="201"/>
      <c r="S21" s="205"/>
      <c r="T21" s="205"/>
      <c r="U21" s="205"/>
      <c r="V21" s="205"/>
      <c r="W21" s="205"/>
      <c r="X21" s="205"/>
      <c r="Y21" s="201"/>
      <c r="Z21" s="201"/>
      <c r="AA21" s="202"/>
      <c r="AB21" s="11"/>
      <c r="AC21" s="11"/>
    </row>
    <row r="22" spans="1:29" ht="14.25" customHeight="1">
      <c r="A22" s="11"/>
      <c r="B22" s="11"/>
      <c r="C22" s="11"/>
      <c r="D22" s="187"/>
      <c r="E22" s="188"/>
      <c r="F22" s="188"/>
      <c r="G22" s="188"/>
      <c r="H22" s="188"/>
      <c r="I22" s="188"/>
      <c r="J22" s="188"/>
      <c r="K22" s="188"/>
      <c r="L22" s="188"/>
      <c r="M22" s="188"/>
      <c r="N22" s="188"/>
      <c r="O22" s="188"/>
      <c r="P22" s="190"/>
      <c r="Q22" s="203"/>
      <c r="R22" s="203"/>
      <c r="S22" s="206"/>
      <c r="T22" s="206"/>
      <c r="U22" s="206"/>
      <c r="V22" s="206"/>
      <c r="W22" s="206"/>
      <c r="X22" s="206"/>
      <c r="Y22" s="203"/>
      <c r="Z22" s="203"/>
      <c r="AA22" s="204"/>
      <c r="AB22" s="11"/>
      <c r="AC22" s="11"/>
    </row>
    <row r="23" spans="1:29" ht="24" customHeight="1">
      <c r="A23" s="11"/>
      <c r="B23" s="11"/>
      <c r="C23" s="11"/>
      <c r="D23" s="207" t="s">
        <v>297</v>
      </c>
      <c r="E23" s="208"/>
      <c r="F23" s="209"/>
      <c r="G23" s="210" t="s">
        <v>342</v>
      </c>
      <c r="H23" s="208"/>
      <c r="I23" s="209"/>
      <c r="J23" s="210" t="s">
        <v>415</v>
      </c>
      <c r="K23" s="208"/>
      <c r="L23" s="209"/>
      <c r="M23" s="210" t="s">
        <v>416</v>
      </c>
      <c r="N23" s="208"/>
      <c r="O23" s="209"/>
      <c r="P23" s="194" t="s">
        <v>133</v>
      </c>
      <c r="Q23" s="211"/>
      <c r="R23" s="211"/>
      <c r="S23" s="211"/>
      <c r="T23" s="211"/>
      <c r="U23" s="211"/>
      <c r="V23" s="198"/>
      <c r="W23" s="198"/>
      <c r="X23" s="198"/>
      <c r="Y23" s="198"/>
      <c r="Z23" s="198"/>
      <c r="AA23" s="185"/>
      <c r="AB23" s="11"/>
      <c r="AC23" s="11"/>
    </row>
    <row r="24" spans="1:29" ht="8.25" customHeight="1">
      <c r="A24" s="11"/>
      <c r="B24" s="11"/>
      <c r="C24" s="11"/>
      <c r="D24" s="216"/>
      <c r="E24" s="217"/>
      <c r="F24" s="217"/>
      <c r="G24" s="217"/>
      <c r="H24" s="217"/>
      <c r="I24" s="217"/>
      <c r="J24" s="217"/>
      <c r="K24" s="217"/>
      <c r="L24" s="217"/>
      <c r="M24" s="217"/>
      <c r="N24" s="217"/>
      <c r="O24" s="217"/>
      <c r="P24" s="212"/>
      <c r="Q24" s="213"/>
      <c r="R24" s="213"/>
      <c r="S24" s="213"/>
      <c r="T24" s="213"/>
      <c r="U24" s="213"/>
      <c r="V24" s="214"/>
      <c r="W24" s="214"/>
      <c r="X24" s="214"/>
      <c r="Y24" s="214"/>
      <c r="Z24" s="214"/>
      <c r="AA24" s="215"/>
      <c r="AB24" s="11"/>
      <c r="AC24" s="11"/>
    </row>
    <row r="25" spans="1:29" ht="13.5" customHeight="1">
      <c r="A25" s="11"/>
      <c r="B25" s="11"/>
      <c r="C25" s="11"/>
      <c r="D25" s="216"/>
      <c r="E25" s="217"/>
      <c r="F25" s="217"/>
      <c r="G25" s="217"/>
      <c r="H25" s="217"/>
      <c r="I25" s="217"/>
      <c r="J25" s="217"/>
      <c r="K25" s="217"/>
      <c r="L25" s="217"/>
      <c r="M25" s="217"/>
      <c r="N25" s="217"/>
      <c r="O25" s="189"/>
      <c r="P25" s="220" t="s">
        <v>392</v>
      </c>
      <c r="Q25" s="221"/>
      <c r="R25" s="221"/>
      <c r="S25" s="221"/>
      <c r="T25" s="222" t="s">
        <v>134</v>
      </c>
      <c r="U25" s="223"/>
      <c r="V25" s="223"/>
      <c r="W25" s="223"/>
      <c r="X25" s="223"/>
      <c r="Y25" s="223"/>
      <c r="Z25" s="223"/>
      <c r="AA25" s="224"/>
      <c r="AB25" s="22"/>
      <c r="AC25" s="11"/>
    </row>
    <row r="26" spans="1:29" ht="15" customHeight="1">
      <c r="A26" s="11"/>
      <c r="B26" s="11"/>
      <c r="C26" s="11"/>
      <c r="D26" s="216"/>
      <c r="E26" s="217"/>
      <c r="F26" s="217"/>
      <c r="G26" s="217"/>
      <c r="H26" s="217"/>
      <c r="I26" s="217"/>
      <c r="J26" s="217"/>
      <c r="K26" s="217"/>
      <c r="L26" s="217"/>
      <c r="M26" s="217"/>
      <c r="N26" s="217"/>
      <c r="O26" s="189"/>
      <c r="P26" s="189"/>
      <c r="Q26" s="201"/>
      <c r="R26" s="201"/>
      <c r="S26" s="225"/>
      <c r="T26" s="189"/>
      <c r="U26" s="201"/>
      <c r="V26" s="201"/>
      <c r="W26" s="201"/>
      <c r="X26" s="201"/>
      <c r="Y26" s="201"/>
      <c r="Z26" s="201"/>
      <c r="AA26" s="202"/>
      <c r="AB26" s="22"/>
      <c r="AC26" s="11"/>
    </row>
    <row r="27" spans="1:29" ht="17.25" customHeight="1">
      <c r="A27" s="11"/>
      <c r="B27" s="11"/>
      <c r="C27" s="11"/>
      <c r="D27" s="218"/>
      <c r="E27" s="219"/>
      <c r="F27" s="219"/>
      <c r="G27" s="219"/>
      <c r="H27" s="219"/>
      <c r="I27" s="219"/>
      <c r="J27" s="219"/>
      <c r="K27" s="219"/>
      <c r="L27" s="219"/>
      <c r="M27" s="219"/>
      <c r="N27" s="219"/>
      <c r="O27" s="190"/>
      <c r="P27" s="190"/>
      <c r="Q27" s="203"/>
      <c r="R27" s="203"/>
      <c r="S27" s="226"/>
      <c r="T27" s="190"/>
      <c r="U27" s="203"/>
      <c r="V27" s="203"/>
      <c r="W27" s="203"/>
      <c r="X27" s="203"/>
      <c r="Y27" s="203"/>
      <c r="Z27" s="203"/>
      <c r="AA27" s="204"/>
      <c r="AB27" s="22"/>
      <c r="AC27" s="11"/>
    </row>
    <row r="28" spans="1:29" ht="14.25" customHeight="1">
      <c r="A28" s="11"/>
      <c r="B28" s="11"/>
      <c r="C28" s="11"/>
      <c r="D28" s="241"/>
      <c r="E28" s="180"/>
      <c r="F28" s="242"/>
      <c r="G28" s="180"/>
      <c r="H28" s="180"/>
      <c r="I28" s="180"/>
      <c r="J28" s="180"/>
      <c r="K28" s="180"/>
      <c r="L28" s="180"/>
      <c r="M28" s="243"/>
      <c r="N28" s="180"/>
      <c r="O28" s="180"/>
      <c r="P28" s="244" t="s">
        <v>135</v>
      </c>
      <c r="Q28" s="223"/>
      <c r="R28" s="223"/>
      <c r="S28" s="223"/>
      <c r="T28" s="223"/>
      <c r="U28" s="223"/>
      <c r="V28" s="223"/>
      <c r="W28" s="223"/>
      <c r="X28" s="223"/>
      <c r="Y28" s="223"/>
      <c r="Z28" s="223"/>
      <c r="AA28" s="224"/>
      <c r="AB28" s="11"/>
      <c r="AC28" s="11"/>
    </row>
    <row r="29" spans="1:29" ht="16.5" customHeight="1">
      <c r="A29" s="11"/>
      <c r="B29" s="11"/>
      <c r="C29" s="11"/>
      <c r="D29" s="216"/>
      <c r="E29" s="217"/>
      <c r="F29" s="217"/>
      <c r="G29" s="217"/>
      <c r="H29" s="217"/>
      <c r="I29" s="217"/>
      <c r="J29" s="217"/>
      <c r="K29" s="217"/>
      <c r="L29" s="217"/>
      <c r="M29" s="217"/>
      <c r="N29" s="217"/>
      <c r="O29" s="217"/>
      <c r="P29" s="19" t="s">
        <v>408</v>
      </c>
      <c r="Q29" s="223" t="s">
        <v>137</v>
      </c>
      <c r="R29" s="223"/>
      <c r="S29" s="223"/>
      <c r="T29" s="20"/>
      <c r="U29" s="20"/>
      <c r="V29" s="20"/>
      <c r="W29" s="20"/>
      <c r="X29" s="20"/>
      <c r="Y29" s="20"/>
      <c r="Z29" s="20"/>
      <c r="AA29" s="21"/>
      <c r="AB29" s="11"/>
      <c r="AC29" s="11"/>
    </row>
    <row r="30" spans="1:29" ht="16.5" customHeight="1">
      <c r="A30" s="11"/>
      <c r="B30" s="11"/>
      <c r="C30" s="11"/>
      <c r="D30" s="216"/>
      <c r="E30" s="217"/>
      <c r="F30" s="217"/>
      <c r="G30" s="217"/>
      <c r="H30" s="217"/>
      <c r="I30" s="217"/>
      <c r="J30" s="217"/>
      <c r="K30" s="217"/>
      <c r="L30" s="217"/>
      <c r="M30" s="217"/>
      <c r="N30" s="217"/>
      <c r="O30" s="189"/>
      <c r="P30" s="14" t="s">
        <v>136</v>
      </c>
      <c r="Q30" s="201" t="s">
        <v>138</v>
      </c>
      <c r="R30" s="201"/>
      <c r="S30" s="201"/>
      <c r="T30" s="227" t="s">
        <v>139</v>
      </c>
      <c r="U30" s="227"/>
      <c r="V30" s="227"/>
      <c r="W30" s="227"/>
      <c r="X30" s="227"/>
      <c r="Y30" s="227"/>
      <c r="Z30" s="227"/>
      <c r="AA30" s="228"/>
      <c r="AB30" s="11"/>
      <c r="AC30" s="11"/>
    </row>
    <row r="31" spans="1:29" ht="16.5" customHeight="1">
      <c r="A31" s="11"/>
      <c r="B31" s="11"/>
      <c r="C31" s="11"/>
      <c r="D31" s="216"/>
      <c r="E31" s="217"/>
      <c r="F31" s="217"/>
      <c r="G31" s="217"/>
      <c r="H31" s="217"/>
      <c r="I31" s="217"/>
      <c r="J31" s="217"/>
      <c r="K31" s="217"/>
      <c r="L31" s="217"/>
      <c r="M31" s="217"/>
      <c r="N31" s="217"/>
      <c r="O31" s="189"/>
      <c r="P31" s="14" t="s">
        <v>136</v>
      </c>
      <c r="Q31" s="201" t="s">
        <v>140</v>
      </c>
      <c r="R31" s="201"/>
      <c r="S31" s="201"/>
      <c r="T31" s="227"/>
      <c r="U31" s="227"/>
      <c r="V31" s="227"/>
      <c r="W31" s="227"/>
      <c r="X31" s="227"/>
      <c r="Y31" s="227"/>
      <c r="Z31" s="227"/>
      <c r="AA31" s="228"/>
      <c r="AB31" s="11"/>
      <c r="AC31" s="11"/>
    </row>
    <row r="32" spans="1:29" ht="16.5" customHeight="1">
      <c r="A32" s="11"/>
      <c r="B32" s="11"/>
      <c r="C32" s="11"/>
      <c r="D32" s="218"/>
      <c r="E32" s="219"/>
      <c r="F32" s="219"/>
      <c r="G32" s="219"/>
      <c r="H32" s="219"/>
      <c r="I32" s="219"/>
      <c r="J32" s="219"/>
      <c r="K32" s="219"/>
      <c r="L32" s="219"/>
      <c r="M32" s="219"/>
      <c r="N32" s="219"/>
      <c r="O32" s="190"/>
      <c r="P32" s="15" t="s">
        <v>136</v>
      </c>
      <c r="Q32" s="203" t="s">
        <v>395</v>
      </c>
      <c r="R32" s="203"/>
      <c r="S32" s="203"/>
      <c r="T32" s="24" t="s">
        <v>336</v>
      </c>
      <c r="U32" s="23"/>
      <c r="V32" s="23"/>
      <c r="W32" s="15"/>
      <c r="X32" s="16"/>
      <c r="Y32" s="16"/>
      <c r="Z32" s="16"/>
      <c r="AA32" s="17"/>
      <c r="AB32" s="11"/>
      <c r="AC32" s="11"/>
    </row>
    <row r="33" spans="1:29" ht="10.5" customHeight="1">
      <c r="A33" s="11"/>
      <c r="B33" s="11"/>
      <c r="C33" s="11"/>
      <c r="D33" s="25" t="s">
        <v>339</v>
      </c>
      <c r="E33" s="18" t="s">
        <v>339</v>
      </c>
      <c r="F33" s="18" t="s">
        <v>339</v>
      </c>
      <c r="G33" s="18" t="s">
        <v>339</v>
      </c>
      <c r="H33" s="18" t="s">
        <v>339</v>
      </c>
      <c r="I33" s="18" t="s">
        <v>339</v>
      </c>
      <c r="J33" s="18" t="s">
        <v>339</v>
      </c>
      <c r="K33" s="18" t="s">
        <v>339</v>
      </c>
      <c r="L33" s="18" t="s">
        <v>339</v>
      </c>
      <c r="M33" s="18" t="s">
        <v>339</v>
      </c>
      <c r="N33" s="18" t="s">
        <v>339</v>
      </c>
      <c r="O33" s="18" t="s">
        <v>339</v>
      </c>
      <c r="P33" s="26" t="s">
        <v>339</v>
      </c>
      <c r="Q33" s="26" t="s">
        <v>339</v>
      </c>
      <c r="R33" s="26" t="s">
        <v>339</v>
      </c>
      <c r="S33" s="26" t="s">
        <v>339</v>
      </c>
      <c r="T33" s="26" t="s">
        <v>339</v>
      </c>
      <c r="U33" s="26" t="s">
        <v>339</v>
      </c>
      <c r="V33" s="26" t="s">
        <v>339</v>
      </c>
      <c r="W33" s="26" t="s">
        <v>339</v>
      </c>
      <c r="X33" s="26" t="s">
        <v>339</v>
      </c>
      <c r="Y33" s="26" t="s">
        <v>339</v>
      </c>
      <c r="Z33" s="26" t="s">
        <v>339</v>
      </c>
      <c r="AA33" s="27"/>
      <c r="AB33" s="11"/>
      <c r="AC33" s="11"/>
    </row>
    <row r="34" spans="1:29" ht="10.5" customHeight="1">
      <c r="A34" s="11"/>
      <c r="B34" s="11"/>
      <c r="C34" s="11"/>
      <c r="D34" s="229" t="s">
        <v>155</v>
      </c>
      <c r="E34" s="230"/>
      <c r="F34" s="230"/>
      <c r="G34" s="230"/>
      <c r="H34" s="230"/>
      <c r="I34" s="230"/>
      <c r="J34" s="230"/>
      <c r="K34" s="230"/>
      <c r="L34" s="230"/>
      <c r="M34" s="230"/>
      <c r="N34" s="230"/>
      <c r="O34" s="230"/>
      <c r="P34" s="230"/>
      <c r="Q34" s="230"/>
      <c r="R34" s="230"/>
      <c r="S34" s="230"/>
      <c r="T34" s="230"/>
      <c r="U34" s="230"/>
      <c r="V34" s="230"/>
      <c r="W34" s="230"/>
      <c r="X34" s="230"/>
      <c r="Y34" s="230"/>
      <c r="Z34" s="230"/>
      <c r="AA34" s="231"/>
      <c r="AB34" s="11"/>
      <c r="AC34" s="11"/>
    </row>
    <row r="35" spans="1:29" ht="10.5" customHeight="1">
      <c r="A35" s="11"/>
      <c r="B35" s="11"/>
      <c r="C35" s="11"/>
      <c r="D35" s="232"/>
      <c r="E35" s="233"/>
      <c r="F35" s="233"/>
      <c r="G35" s="233"/>
      <c r="H35" s="233"/>
      <c r="I35" s="233"/>
      <c r="J35" s="233"/>
      <c r="K35" s="233"/>
      <c r="L35" s="233"/>
      <c r="M35" s="233"/>
      <c r="N35" s="233"/>
      <c r="O35" s="233"/>
      <c r="P35" s="233"/>
      <c r="Q35" s="233"/>
      <c r="R35" s="233"/>
      <c r="S35" s="233"/>
      <c r="T35" s="233"/>
      <c r="U35" s="233"/>
      <c r="V35" s="233"/>
      <c r="W35" s="233"/>
      <c r="X35" s="233"/>
      <c r="Y35" s="233"/>
      <c r="Z35" s="233"/>
      <c r="AA35" s="234"/>
      <c r="AB35" s="11"/>
      <c r="AC35" s="11"/>
    </row>
    <row r="36" spans="1:29" ht="10.5" customHeight="1">
      <c r="A36" s="11"/>
      <c r="B36" s="11"/>
      <c r="C36" s="11"/>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7"/>
      <c r="AB36" s="11"/>
      <c r="AC36" s="11"/>
    </row>
    <row r="37" spans="1:29" ht="10.5" customHeight="1">
      <c r="A37" s="11"/>
      <c r="B37" s="11"/>
      <c r="C37" s="11"/>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40"/>
      <c r="AB37" s="11"/>
      <c r="AC37" s="11"/>
    </row>
    <row r="38" spans="1:29" ht="10.5" customHeight="1">
      <c r="A38" s="11"/>
      <c r="B38" s="11"/>
      <c r="C38" s="11"/>
      <c r="D38" s="269" t="s">
        <v>394</v>
      </c>
      <c r="E38" s="270"/>
      <c r="F38" s="270"/>
      <c r="G38" s="270"/>
      <c r="H38" s="270"/>
      <c r="I38" s="270"/>
      <c r="J38" s="270"/>
      <c r="K38" s="270"/>
      <c r="L38" s="270"/>
      <c r="M38" s="270"/>
      <c r="N38" s="270"/>
      <c r="O38" s="270"/>
      <c r="P38" s="270"/>
      <c r="Q38" s="270"/>
      <c r="R38" s="270"/>
      <c r="S38" s="270"/>
      <c r="T38" s="270"/>
      <c r="U38" s="270"/>
      <c r="V38" s="270"/>
      <c r="W38" s="270"/>
      <c r="X38" s="270"/>
      <c r="Y38" s="270"/>
      <c r="Z38" s="270"/>
      <c r="AA38" s="271"/>
      <c r="AB38" s="11"/>
      <c r="AC38" s="11"/>
    </row>
    <row r="39" spans="1:29" ht="10.5" customHeight="1">
      <c r="A39" s="11"/>
      <c r="B39" s="11"/>
      <c r="C39" s="11"/>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4"/>
      <c r="AB39" s="11"/>
      <c r="AC39" s="11"/>
    </row>
    <row r="40" spans="1:29" ht="10.5" customHeight="1">
      <c r="A40" s="11"/>
      <c r="B40" s="11"/>
      <c r="C40" s="11"/>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7"/>
      <c r="AB40" s="11"/>
      <c r="AC40" s="11"/>
    </row>
    <row r="41" spans="1:29" ht="10.5" customHeight="1">
      <c r="A41" s="11"/>
      <c r="B41" s="11"/>
      <c r="C41" s="11"/>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8"/>
      <c r="AB41" s="11"/>
      <c r="AC41" s="11"/>
    </row>
    <row r="42" spans="1:29" ht="10.5" customHeight="1">
      <c r="A42" s="11"/>
      <c r="B42" s="11"/>
      <c r="C42" s="11"/>
      <c r="D42" s="278" t="s">
        <v>420</v>
      </c>
      <c r="E42" s="279"/>
      <c r="F42" s="279"/>
      <c r="G42" s="279"/>
      <c r="H42" s="279"/>
      <c r="I42" s="279"/>
      <c r="J42" s="279"/>
      <c r="K42" s="279"/>
      <c r="L42" s="279"/>
      <c r="M42" s="279"/>
      <c r="N42" s="279"/>
      <c r="O42" s="279"/>
      <c r="P42" s="279"/>
      <c r="Q42" s="279"/>
      <c r="R42" s="279"/>
      <c r="S42" s="279"/>
      <c r="T42" s="279"/>
      <c r="U42" s="279"/>
      <c r="V42" s="279"/>
      <c r="W42" s="279"/>
      <c r="X42" s="279"/>
      <c r="Y42" s="279"/>
      <c r="Z42" s="279"/>
      <c r="AA42" s="280"/>
      <c r="AB42" s="11"/>
      <c r="AC42" s="11"/>
    </row>
    <row r="43" spans="1:29" ht="10.5" customHeight="1">
      <c r="A43" s="11"/>
      <c r="B43" s="11"/>
      <c r="C43" s="11"/>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3"/>
      <c r="AB43" s="11"/>
      <c r="AC43" s="11"/>
    </row>
    <row r="44" spans="1:29" ht="10.5" customHeight="1">
      <c r="A44" s="11"/>
      <c r="B44" s="11"/>
      <c r="C44" s="11"/>
      <c r="D44" s="284"/>
      <c r="E44" s="285"/>
      <c r="F44" s="285"/>
      <c r="G44" s="285"/>
      <c r="H44" s="285"/>
      <c r="I44" s="285"/>
      <c r="J44" s="285"/>
      <c r="K44" s="285"/>
      <c r="L44" s="285"/>
      <c r="M44" s="285"/>
      <c r="N44" s="285"/>
      <c r="O44" s="285"/>
      <c r="P44" s="285"/>
      <c r="Q44" s="285"/>
      <c r="R44" s="285"/>
      <c r="S44" s="285"/>
      <c r="T44" s="285"/>
      <c r="U44" s="285"/>
      <c r="V44" s="285"/>
      <c r="W44" s="285"/>
      <c r="X44" s="285"/>
      <c r="Y44" s="285"/>
      <c r="Z44" s="285"/>
      <c r="AA44" s="286"/>
      <c r="AB44" s="11"/>
      <c r="AC44" s="11"/>
    </row>
    <row r="45" spans="1:29" ht="10.5" customHeight="1">
      <c r="A45" s="11"/>
      <c r="B45" s="11"/>
      <c r="C45" s="11"/>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8"/>
      <c r="AB45" s="11"/>
      <c r="AC45" s="11"/>
    </row>
    <row r="46" spans="1:29" ht="10.5" customHeight="1">
      <c r="A46" s="11"/>
      <c r="B46" s="11"/>
      <c r="C46" s="11"/>
      <c r="D46" s="287" t="s">
        <v>141</v>
      </c>
      <c r="E46" s="288"/>
      <c r="F46" s="288"/>
      <c r="G46" s="288"/>
      <c r="H46" s="288"/>
      <c r="I46" s="288"/>
      <c r="J46" s="288"/>
      <c r="K46" s="288"/>
      <c r="L46" s="288"/>
      <c r="M46" s="288"/>
      <c r="N46" s="288"/>
      <c r="O46" s="288"/>
      <c r="P46" s="288"/>
      <c r="Q46" s="288"/>
      <c r="R46" s="288"/>
      <c r="S46" s="288"/>
      <c r="T46" s="288"/>
      <c r="U46" s="288"/>
      <c r="V46" s="288"/>
      <c r="W46" s="288"/>
      <c r="X46" s="288"/>
      <c r="Y46" s="288"/>
      <c r="Z46" s="288"/>
      <c r="AA46" s="289"/>
      <c r="AB46" s="11"/>
      <c r="AC46" s="11"/>
    </row>
    <row r="47" spans="1:29" ht="10.5" customHeight="1">
      <c r="A47" s="11"/>
      <c r="B47" s="11"/>
      <c r="C47" s="11"/>
      <c r="D47" s="290"/>
      <c r="E47" s="291"/>
      <c r="F47" s="291"/>
      <c r="G47" s="291"/>
      <c r="H47" s="291"/>
      <c r="I47" s="291"/>
      <c r="J47" s="291"/>
      <c r="K47" s="291"/>
      <c r="L47" s="291"/>
      <c r="M47" s="291"/>
      <c r="N47" s="291"/>
      <c r="O47" s="291"/>
      <c r="P47" s="291"/>
      <c r="Q47" s="291"/>
      <c r="R47" s="291"/>
      <c r="S47" s="291"/>
      <c r="T47" s="291"/>
      <c r="U47" s="291"/>
      <c r="V47" s="291"/>
      <c r="W47" s="291"/>
      <c r="X47" s="291"/>
      <c r="Y47" s="291"/>
      <c r="Z47" s="291"/>
      <c r="AA47" s="292"/>
      <c r="AB47" s="11"/>
      <c r="AC47" s="11"/>
    </row>
    <row r="48" spans="1:29" ht="10.5" customHeight="1">
      <c r="A48" s="11"/>
      <c r="B48" s="11"/>
      <c r="C48" s="11"/>
      <c r="D48" s="293"/>
      <c r="E48" s="294"/>
      <c r="F48" s="294"/>
      <c r="G48" s="294"/>
      <c r="H48" s="294"/>
      <c r="I48" s="294"/>
      <c r="J48" s="294"/>
      <c r="K48" s="294"/>
      <c r="L48" s="294"/>
      <c r="M48" s="294"/>
      <c r="N48" s="294"/>
      <c r="O48" s="294"/>
      <c r="P48" s="294"/>
      <c r="Q48" s="294"/>
      <c r="R48" s="294"/>
      <c r="S48" s="294"/>
      <c r="T48" s="294"/>
      <c r="U48" s="294"/>
      <c r="V48" s="294"/>
      <c r="W48" s="294"/>
      <c r="X48" s="294"/>
      <c r="Y48" s="294"/>
      <c r="Z48" s="294"/>
      <c r="AA48" s="295"/>
      <c r="AB48" s="11"/>
      <c r="AC48" s="11"/>
    </row>
    <row r="49" spans="1:29" ht="10.5" customHeight="1">
      <c r="A49" s="11"/>
      <c r="B49" s="11"/>
      <c r="C49" s="11"/>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6"/>
      <c r="AB49" s="11"/>
      <c r="AC49" s="11"/>
    </row>
    <row r="50" spans="1:29" ht="10.5" customHeight="1">
      <c r="A50" s="11"/>
      <c r="B50" s="11"/>
      <c r="C50" s="11"/>
      <c r="D50" s="245" t="s">
        <v>1862</v>
      </c>
      <c r="E50" s="246"/>
      <c r="F50" s="246"/>
      <c r="G50" s="246"/>
      <c r="H50" s="246"/>
      <c r="I50" s="246"/>
      <c r="J50" s="246"/>
      <c r="K50" s="246"/>
      <c r="L50" s="246"/>
      <c r="M50" s="246"/>
      <c r="N50" s="246"/>
      <c r="O50" s="246"/>
      <c r="P50" s="246"/>
      <c r="Q50" s="246"/>
      <c r="R50" s="246"/>
      <c r="S50" s="246"/>
      <c r="T50" s="246"/>
      <c r="U50" s="246"/>
      <c r="V50" s="246"/>
      <c r="W50" s="246"/>
      <c r="X50" s="246"/>
      <c r="Y50" s="246"/>
      <c r="Z50" s="246"/>
      <c r="AA50" s="247"/>
      <c r="AB50" s="11"/>
      <c r="AC50" s="11"/>
    </row>
    <row r="51" spans="1:29" ht="10.5" customHeight="1">
      <c r="A51" s="11"/>
      <c r="B51" s="11"/>
      <c r="C51" s="11"/>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50"/>
      <c r="AB51" s="11"/>
      <c r="AC51" s="11"/>
    </row>
    <row r="52" spans="1:29" ht="10.5" customHeight="1">
      <c r="A52" s="11"/>
      <c r="B52" s="11"/>
      <c r="C52" s="11"/>
      <c r="D52" s="251"/>
      <c r="E52" s="252"/>
      <c r="F52" s="252"/>
      <c r="G52" s="252"/>
      <c r="H52" s="252"/>
      <c r="I52" s="252"/>
      <c r="J52" s="252"/>
      <c r="K52" s="252"/>
      <c r="L52" s="252"/>
      <c r="M52" s="252"/>
      <c r="N52" s="252"/>
      <c r="O52" s="252"/>
      <c r="P52" s="252"/>
      <c r="Q52" s="252"/>
      <c r="R52" s="252"/>
      <c r="S52" s="252"/>
      <c r="T52" s="252"/>
      <c r="U52" s="252"/>
      <c r="V52" s="252"/>
      <c r="W52" s="252"/>
      <c r="X52" s="252"/>
      <c r="Y52" s="252"/>
      <c r="Z52" s="252"/>
      <c r="AA52" s="253"/>
      <c r="AB52" s="11"/>
      <c r="AC52" s="11"/>
    </row>
    <row r="53" spans="1:29" ht="10.5" customHeight="1">
      <c r="A53" s="11"/>
      <c r="B53" s="11"/>
      <c r="C53" s="11"/>
      <c r="D53" s="254"/>
      <c r="E53" s="255"/>
      <c r="F53" s="255"/>
      <c r="G53" s="255"/>
      <c r="H53" s="255"/>
      <c r="I53" s="255"/>
      <c r="J53" s="255"/>
      <c r="K53" s="255"/>
      <c r="L53" s="255"/>
      <c r="M53" s="255"/>
      <c r="N53" s="255"/>
      <c r="O53" s="255"/>
      <c r="P53" s="255"/>
      <c r="Q53" s="255"/>
      <c r="R53" s="255"/>
      <c r="S53" s="255"/>
      <c r="T53" s="255"/>
      <c r="U53" s="255"/>
      <c r="V53" s="255"/>
      <c r="W53" s="255"/>
      <c r="X53" s="255"/>
      <c r="Y53" s="255"/>
      <c r="Z53" s="255"/>
      <c r="AA53" s="256"/>
      <c r="AB53" s="11"/>
      <c r="AC53" s="11"/>
    </row>
    <row r="54" spans="1:29" ht="10.5" customHeight="1">
      <c r="A54" s="11"/>
      <c r="B54" s="11"/>
      <c r="C54" s="11"/>
      <c r="D54" s="257" t="s">
        <v>352</v>
      </c>
      <c r="E54" s="258"/>
      <c r="F54" s="258"/>
      <c r="G54" s="258"/>
      <c r="H54" s="258"/>
      <c r="I54" s="258"/>
      <c r="J54" s="258"/>
      <c r="K54" s="258"/>
      <c r="L54" s="258"/>
      <c r="M54" s="258"/>
      <c r="N54" s="258"/>
      <c r="O54" s="258"/>
      <c r="P54" s="258"/>
      <c r="Q54" s="258"/>
      <c r="R54" s="258"/>
      <c r="S54" s="258"/>
      <c r="T54" s="258"/>
      <c r="U54" s="258"/>
      <c r="V54" s="258"/>
      <c r="W54" s="258"/>
      <c r="X54" s="258"/>
      <c r="Y54" s="258"/>
      <c r="Z54" s="258"/>
      <c r="AA54" s="259"/>
      <c r="AB54" s="11"/>
      <c r="AC54" s="11"/>
    </row>
    <row r="55" spans="1:29" ht="10.5" customHeight="1">
      <c r="A55" s="11"/>
      <c r="B55" s="11"/>
      <c r="C55" s="11"/>
      <c r="D55" s="260"/>
      <c r="E55" s="261"/>
      <c r="F55" s="261"/>
      <c r="G55" s="261"/>
      <c r="H55" s="261"/>
      <c r="I55" s="261"/>
      <c r="J55" s="261"/>
      <c r="K55" s="261"/>
      <c r="L55" s="261"/>
      <c r="M55" s="261"/>
      <c r="N55" s="261"/>
      <c r="O55" s="261"/>
      <c r="P55" s="261"/>
      <c r="Q55" s="261"/>
      <c r="R55" s="261"/>
      <c r="S55" s="261"/>
      <c r="T55" s="261"/>
      <c r="U55" s="261"/>
      <c r="V55" s="261"/>
      <c r="W55" s="261"/>
      <c r="X55" s="261"/>
      <c r="Y55" s="261"/>
      <c r="Z55" s="261"/>
      <c r="AA55" s="262"/>
      <c r="AB55" s="11"/>
      <c r="AC55" s="11"/>
    </row>
    <row r="56" spans="1:29" ht="10.5" customHeight="1">
      <c r="A56" s="11"/>
      <c r="B56" s="11"/>
      <c r="C56" s="11"/>
      <c r="D56" s="263"/>
      <c r="E56" s="264"/>
      <c r="F56" s="264"/>
      <c r="G56" s="264"/>
      <c r="H56" s="264"/>
      <c r="I56" s="264"/>
      <c r="J56" s="264"/>
      <c r="K56" s="264"/>
      <c r="L56" s="264"/>
      <c r="M56" s="264"/>
      <c r="N56" s="264"/>
      <c r="O56" s="264"/>
      <c r="P56" s="264"/>
      <c r="Q56" s="264"/>
      <c r="R56" s="264"/>
      <c r="S56" s="264"/>
      <c r="T56" s="264"/>
      <c r="U56" s="264"/>
      <c r="V56" s="264"/>
      <c r="W56" s="264"/>
      <c r="X56" s="264"/>
      <c r="Y56" s="264"/>
      <c r="Z56" s="264"/>
      <c r="AA56" s="265"/>
      <c r="AB56" s="11"/>
      <c r="AC56" s="11"/>
    </row>
    <row r="57" spans="1:29" ht="10.5" customHeight="1">
      <c r="A57" s="11"/>
      <c r="B57" s="11"/>
      <c r="C57" s="11"/>
      <c r="D57" s="266"/>
      <c r="E57" s="267"/>
      <c r="F57" s="267"/>
      <c r="G57" s="267"/>
      <c r="H57" s="267"/>
      <c r="I57" s="267"/>
      <c r="J57" s="267"/>
      <c r="K57" s="267"/>
      <c r="L57" s="267"/>
      <c r="M57" s="267"/>
      <c r="N57" s="267"/>
      <c r="O57" s="267"/>
      <c r="P57" s="267"/>
      <c r="Q57" s="267"/>
      <c r="R57" s="267"/>
      <c r="S57" s="267"/>
      <c r="T57" s="267"/>
      <c r="U57" s="267"/>
      <c r="V57" s="267"/>
      <c r="W57" s="267"/>
      <c r="X57" s="267"/>
      <c r="Y57" s="267"/>
      <c r="Z57" s="267"/>
      <c r="AA57" s="268"/>
      <c r="AB57" s="11"/>
      <c r="AC57" s="11"/>
    </row>
    <row r="58" spans="1:29" ht="10.5" customHeight="1">
      <c r="A58" s="11"/>
      <c r="B58" s="11"/>
      <c r="C58" s="11"/>
      <c r="D58" s="257" t="s">
        <v>353</v>
      </c>
      <c r="E58" s="258"/>
      <c r="F58" s="258"/>
      <c r="G58" s="258"/>
      <c r="H58" s="258"/>
      <c r="I58" s="258"/>
      <c r="J58" s="258"/>
      <c r="K58" s="258"/>
      <c r="L58" s="258"/>
      <c r="M58" s="258"/>
      <c r="N58" s="258"/>
      <c r="O58" s="258"/>
      <c r="P58" s="258"/>
      <c r="Q58" s="258"/>
      <c r="R58" s="258"/>
      <c r="S58" s="258"/>
      <c r="T58" s="258"/>
      <c r="U58" s="258"/>
      <c r="V58" s="258"/>
      <c r="W58" s="258"/>
      <c r="X58" s="258"/>
      <c r="Y58" s="258"/>
      <c r="Z58" s="258"/>
      <c r="AA58" s="259"/>
      <c r="AB58" s="11"/>
      <c r="AC58" s="11"/>
    </row>
    <row r="59" spans="1:29" ht="10.5" customHeight="1">
      <c r="A59" s="11"/>
      <c r="B59" s="11"/>
      <c r="C59" s="11"/>
      <c r="D59" s="260"/>
      <c r="E59" s="261"/>
      <c r="F59" s="261"/>
      <c r="G59" s="261"/>
      <c r="H59" s="261"/>
      <c r="I59" s="261"/>
      <c r="J59" s="261"/>
      <c r="K59" s="261"/>
      <c r="L59" s="261"/>
      <c r="M59" s="261"/>
      <c r="N59" s="261"/>
      <c r="O59" s="261"/>
      <c r="P59" s="261"/>
      <c r="Q59" s="261"/>
      <c r="R59" s="261"/>
      <c r="S59" s="261"/>
      <c r="T59" s="261"/>
      <c r="U59" s="261"/>
      <c r="V59" s="261"/>
      <c r="W59" s="261"/>
      <c r="X59" s="261"/>
      <c r="Y59" s="261"/>
      <c r="Z59" s="261"/>
      <c r="AA59" s="262"/>
      <c r="AB59" s="11"/>
      <c r="AC59" s="11"/>
    </row>
    <row r="60" spans="1:29" ht="10.5" customHeight="1">
      <c r="A60" s="11"/>
      <c r="B60" s="11"/>
      <c r="C60" s="11"/>
      <c r="D60" s="263"/>
      <c r="E60" s="264"/>
      <c r="F60" s="264"/>
      <c r="G60" s="264"/>
      <c r="H60" s="264"/>
      <c r="I60" s="264"/>
      <c r="J60" s="264"/>
      <c r="K60" s="264"/>
      <c r="L60" s="264"/>
      <c r="M60" s="264"/>
      <c r="N60" s="264"/>
      <c r="O60" s="264"/>
      <c r="P60" s="264"/>
      <c r="Q60" s="264"/>
      <c r="R60" s="264"/>
      <c r="S60" s="264"/>
      <c r="T60" s="264"/>
      <c r="U60" s="264"/>
      <c r="V60" s="264"/>
      <c r="W60" s="264"/>
      <c r="X60" s="264"/>
      <c r="Y60" s="264"/>
      <c r="Z60" s="264"/>
      <c r="AA60" s="265"/>
      <c r="AB60" s="11"/>
      <c r="AC60" s="11"/>
    </row>
    <row r="61" spans="1:29" ht="10.5" customHeight="1">
      <c r="A61" s="11"/>
      <c r="B61" s="11"/>
      <c r="C61" s="11"/>
      <c r="D61" s="254"/>
      <c r="E61" s="255"/>
      <c r="F61" s="255"/>
      <c r="G61" s="255"/>
      <c r="H61" s="255"/>
      <c r="I61" s="255"/>
      <c r="J61" s="255"/>
      <c r="K61" s="255"/>
      <c r="L61" s="255"/>
      <c r="M61" s="255"/>
      <c r="N61" s="255"/>
      <c r="O61" s="255"/>
      <c r="P61" s="255"/>
      <c r="Q61" s="255"/>
      <c r="R61" s="255"/>
      <c r="S61" s="255"/>
      <c r="T61" s="255"/>
      <c r="U61" s="255"/>
      <c r="V61" s="255"/>
      <c r="W61" s="255"/>
      <c r="X61" s="255"/>
      <c r="Y61" s="255"/>
      <c r="Z61" s="255"/>
      <c r="AA61" s="256"/>
      <c r="AB61" s="11"/>
      <c r="AC61" s="11"/>
    </row>
    <row r="62" spans="1:29" ht="10.5" customHeight="1">
      <c r="A62" s="11"/>
      <c r="B62" s="11"/>
      <c r="C62" s="11"/>
      <c r="D62" s="320" t="s">
        <v>1937</v>
      </c>
      <c r="E62" s="321"/>
      <c r="F62" s="321"/>
      <c r="G62" s="321"/>
      <c r="H62" s="321"/>
      <c r="I62" s="321"/>
      <c r="J62" s="321"/>
      <c r="K62" s="321"/>
      <c r="L62" s="321"/>
      <c r="M62" s="321"/>
      <c r="N62" s="321"/>
      <c r="O62" s="321"/>
      <c r="P62" s="321"/>
      <c r="Q62" s="321"/>
      <c r="R62" s="321"/>
      <c r="S62" s="321"/>
      <c r="T62" s="321"/>
      <c r="U62" s="321"/>
      <c r="V62" s="321"/>
      <c r="W62" s="321"/>
      <c r="X62" s="321"/>
      <c r="Y62" s="321"/>
      <c r="Z62" s="321"/>
      <c r="AA62" s="322"/>
      <c r="AB62" s="11"/>
      <c r="AC62" s="11"/>
    </row>
    <row r="63" spans="1:29" ht="10.5" customHeight="1">
      <c r="A63" s="11"/>
      <c r="B63" s="11"/>
      <c r="C63" s="11"/>
      <c r="D63" s="323"/>
      <c r="E63" s="324"/>
      <c r="F63" s="324"/>
      <c r="G63" s="324"/>
      <c r="H63" s="324"/>
      <c r="I63" s="324"/>
      <c r="J63" s="324"/>
      <c r="K63" s="324"/>
      <c r="L63" s="324"/>
      <c r="M63" s="324"/>
      <c r="N63" s="324"/>
      <c r="O63" s="324"/>
      <c r="P63" s="324"/>
      <c r="Q63" s="324"/>
      <c r="R63" s="324"/>
      <c r="S63" s="324"/>
      <c r="T63" s="324"/>
      <c r="U63" s="324"/>
      <c r="V63" s="324"/>
      <c r="W63" s="324"/>
      <c r="X63" s="324"/>
      <c r="Y63" s="324"/>
      <c r="Z63" s="324"/>
      <c r="AA63" s="325"/>
      <c r="AB63" s="11"/>
      <c r="AC63" s="11"/>
    </row>
    <row r="64" spans="1:29" ht="10.5" customHeight="1">
      <c r="A64" s="11"/>
      <c r="B64" s="11"/>
      <c r="C64" s="11"/>
      <c r="D64" s="326"/>
      <c r="E64" s="327"/>
      <c r="F64" s="327"/>
      <c r="G64" s="327"/>
      <c r="H64" s="327"/>
      <c r="I64" s="327"/>
      <c r="J64" s="327"/>
      <c r="K64" s="327"/>
      <c r="L64" s="327"/>
      <c r="M64" s="327"/>
      <c r="N64" s="327"/>
      <c r="O64" s="327"/>
      <c r="P64" s="327"/>
      <c r="Q64" s="327"/>
      <c r="R64" s="327"/>
      <c r="S64" s="327"/>
      <c r="T64" s="327"/>
      <c r="U64" s="327"/>
      <c r="V64" s="327"/>
      <c r="W64" s="327"/>
      <c r="X64" s="327"/>
      <c r="Y64" s="327"/>
      <c r="Z64" s="327"/>
      <c r="AA64" s="328"/>
      <c r="AB64" s="11"/>
      <c r="AC64" s="11"/>
    </row>
    <row r="65" spans="1:29" ht="10.5" customHeight="1">
      <c r="A65" s="11"/>
      <c r="B65" s="11"/>
      <c r="C65" s="11"/>
      <c r="D65" s="254"/>
      <c r="E65" s="255"/>
      <c r="F65" s="255"/>
      <c r="G65" s="255"/>
      <c r="H65" s="255"/>
      <c r="I65" s="255"/>
      <c r="J65" s="255"/>
      <c r="K65" s="255"/>
      <c r="L65" s="255"/>
      <c r="M65" s="255"/>
      <c r="N65" s="255"/>
      <c r="O65" s="255"/>
      <c r="P65" s="255"/>
      <c r="Q65" s="255"/>
      <c r="R65" s="255"/>
      <c r="S65" s="255"/>
      <c r="T65" s="255"/>
      <c r="U65" s="255"/>
      <c r="V65" s="255"/>
      <c r="W65" s="255"/>
      <c r="X65" s="255"/>
      <c r="Y65" s="255"/>
      <c r="Z65" s="255"/>
      <c r="AA65" s="256"/>
      <c r="AB65" s="11"/>
      <c r="AC65" s="11"/>
    </row>
    <row r="66" spans="1:29" ht="10.5" customHeight="1">
      <c r="A66" s="11"/>
      <c r="B66" s="11"/>
      <c r="C66" s="11"/>
      <c r="D66" s="245" t="s">
        <v>422</v>
      </c>
      <c r="E66" s="246"/>
      <c r="F66" s="246"/>
      <c r="G66" s="246"/>
      <c r="H66" s="246"/>
      <c r="I66" s="246"/>
      <c r="J66" s="246"/>
      <c r="K66" s="246"/>
      <c r="L66" s="246"/>
      <c r="M66" s="246"/>
      <c r="N66" s="246"/>
      <c r="O66" s="246"/>
      <c r="P66" s="246"/>
      <c r="Q66" s="246"/>
      <c r="R66" s="246"/>
      <c r="S66" s="246"/>
      <c r="T66" s="246"/>
      <c r="U66" s="246"/>
      <c r="V66" s="246"/>
      <c r="W66" s="246"/>
      <c r="X66" s="246"/>
      <c r="Y66" s="246"/>
      <c r="Z66" s="246"/>
      <c r="AA66" s="247"/>
      <c r="AB66" s="11"/>
      <c r="AC66" s="11"/>
    </row>
    <row r="67" spans="1:29" ht="10.5" customHeight="1">
      <c r="A67" s="11"/>
      <c r="B67" s="11"/>
      <c r="C67" s="11"/>
      <c r="D67" s="248"/>
      <c r="E67" s="249"/>
      <c r="F67" s="249"/>
      <c r="G67" s="249"/>
      <c r="H67" s="249"/>
      <c r="I67" s="249"/>
      <c r="J67" s="249"/>
      <c r="K67" s="249"/>
      <c r="L67" s="249"/>
      <c r="M67" s="249"/>
      <c r="N67" s="249"/>
      <c r="O67" s="249"/>
      <c r="P67" s="249"/>
      <c r="Q67" s="249"/>
      <c r="R67" s="249"/>
      <c r="S67" s="249"/>
      <c r="T67" s="249"/>
      <c r="U67" s="249"/>
      <c r="V67" s="249"/>
      <c r="W67" s="249"/>
      <c r="X67" s="249"/>
      <c r="Y67" s="249"/>
      <c r="Z67" s="249"/>
      <c r="AA67" s="250"/>
      <c r="AB67" s="11"/>
      <c r="AC67" s="11"/>
    </row>
    <row r="68" spans="1:29" ht="10.5" customHeight="1">
      <c r="A68" s="11"/>
      <c r="B68" s="11"/>
      <c r="C68" s="11"/>
      <c r="D68" s="251"/>
      <c r="E68" s="252"/>
      <c r="F68" s="252"/>
      <c r="G68" s="252"/>
      <c r="H68" s="252"/>
      <c r="I68" s="252"/>
      <c r="J68" s="252"/>
      <c r="K68" s="252"/>
      <c r="L68" s="252"/>
      <c r="M68" s="252"/>
      <c r="N68" s="252"/>
      <c r="O68" s="252"/>
      <c r="P68" s="252"/>
      <c r="Q68" s="252"/>
      <c r="R68" s="252"/>
      <c r="S68" s="252"/>
      <c r="T68" s="252"/>
      <c r="U68" s="252"/>
      <c r="V68" s="252"/>
      <c r="W68" s="252"/>
      <c r="X68" s="252"/>
      <c r="Y68" s="252"/>
      <c r="Z68" s="252"/>
      <c r="AA68" s="253"/>
      <c r="AB68" s="11"/>
      <c r="AC68" s="11"/>
    </row>
    <row r="69" spans="1:29" ht="10.5" customHeight="1">
      <c r="A69" s="11"/>
      <c r="B69" s="11"/>
      <c r="C69" s="11"/>
      <c r="D69" s="28" t="s">
        <v>93</v>
      </c>
      <c r="E69" s="13" t="s">
        <v>93</v>
      </c>
      <c r="F69" s="13" t="s">
        <v>93</v>
      </c>
      <c r="G69" s="13" t="s">
        <v>93</v>
      </c>
      <c r="H69" s="13" t="s">
        <v>93</v>
      </c>
      <c r="I69" s="13" t="s">
        <v>93</v>
      </c>
      <c r="J69" s="13" t="s">
        <v>93</v>
      </c>
      <c r="K69" s="13" t="s">
        <v>93</v>
      </c>
      <c r="L69" s="13" t="s">
        <v>93</v>
      </c>
      <c r="M69" s="13" t="s">
        <v>93</v>
      </c>
      <c r="N69" s="13" t="s">
        <v>93</v>
      </c>
      <c r="O69" s="13" t="s">
        <v>93</v>
      </c>
      <c r="P69" s="13" t="s">
        <v>93</v>
      </c>
      <c r="Q69" s="13" t="s">
        <v>93</v>
      </c>
      <c r="R69" s="13" t="s">
        <v>93</v>
      </c>
      <c r="S69" s="13" t="s">
        <v>93</v>
      </c>
      <c r="T69" s="13" t="s">
        <v>93</v>
      </c>
      <c r="U69" s="13" t="s">
        <v>93</v>
      </c>
      <c r="V69" s="13" t="s">
        <v>93</v>
      </c>
      <c r="W69" s="13" t="s">
        <v>93</v>
      </c>
      <c r="X69" s="13" t="s">
        <v>93</v>
      </c>
      <c r="Y69" s="13" t="s">
        <v>93</v>
      </c>
      <c r="Z69" s="13" t="s">
        <v>93</v>
      </c>
      <c r="AA69" s="29" t="s">
        <v>93</v>
      </c>
      <c r="AB69" s="11"/>
      <c r="AC69" s="11"/>
    </row>
    <row r="70" spans="1:29" ht="1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row>
    <row r="75" spans="1:29">
      <c r="D75" s="33" t="s">
        <v>93</v>
      </c>
      <c r="E75" s="34" t="s">
        <v>93</v>
      </c>
      <c r="F75" s="34" t="s">
        <v>93</v>
      </c>
      <c r="G75" s="34" t="s">
        <v>93</v>
      </c>
      <c r="H75" s="34" t="s">
        <v>93</v>
      </c>
      <c r="I75" s="34" t="s">
        <v>93</v>
      </c>
      <c r="J75" s="34" t="s">
        <v>93</v>
      </c>
      <c r="K75" s="34" t="s">
        <v>93</v>
      </c>
      <c r="L75" s="34" t="s">
        <v>93</v>
      </c>
      <c r="M75" s="34" t="s">
        <v>93</v>
      </c>
      <c r="N75" s="34" t="s">
        <v>93</v>
      </c>
      <c r="O75" s="34" t="s">
        <v>93</v>
      </c>
      <c r="P75" s="34" t="s">
        <v>93</v>
      </c>
      <c r="Q75" s="34" t="s">
        <v>93</v>
      </c>
      <c r="R75" s="34" t="s">
        <v>93</v>
      </c>
      <c r="S75" s="34" t="s">
        <v>93</v>
      </c>
      <c r="T75" s="34" t="s">
        <v>93</v>
      </c>
      <c r="U75" s="34" t="s">
        <v>93</v>
      </c>
      <c r="V75" s="34" t="s">
        <v>93</v>
      </c>
      <c r="W75" s="34" t="s">
        <v>93</v>
      </c>
      <c r="X75" s="34" t="s">
        <v>93</v>
      </c>
      <c r="Y75" s="34" t="s">
        <v>93</v>
      </c>
      <c r="Z75" s="34" t="s">
        <v>93</v>
      </c>
      <c r="AA75" s="35" t="s">
        <v>93</v>
      </c>
    </row>
    <row r="76" spans="1:29" ht="11.25" customHeight="1">
      <c r="D76" s="257" t="s">
        <v>348</v>
      </c>
      <c r="E76" s="258"/>
      <c r="F76" s="258"/>
      <c r="G76" s="258"/>
      <c r="H76" s="258"/>
      <c r="I76" s="258"/>
      <c r="J76" s="258"/>
      <c r="K76" s="258"/>
      <c r="L76" s="258"/>
      <c r="M76" s="258"/>
      <c r="N76" s="258"/>
      <c r="O76" s="258"/>
      <c r="P76" s="258"/>
      <c r="Q76" s="258"/>
      <c r="R76" s="258"/>
      <c r="S76" s="258"/>
      <c r="T76" s="258"/>
      <c r="U76" s="258"/>
      <c r="V76" s="258"/>
      <c r="W76" s="258"/>
      <c r="X76" s="258"/>
      <c r="Y76" s="258"/>
      <c r="Z76" s="258"/>
      <c r="AA76" s="259"/>
    </row>
    <row r="77" spans="1:29" ht="11.25" customHeight="1">
      <c r="D77" s="260"/>
      <c r="E77" s="261"/>
      <c r="F77" s="261"/>
      <c r="G77" s="261"/>
      <c r="H77" s="261"/>
      <c r="I77" s="261"/>
      <c r="J77" s="261"/>
      <c r="K77" s="261"/>
      <c r="L77" s="261"/>
      <c r="M77" s="261"/>
      <c r="N77" s="261"/>
      <c r="O77" s="261"/>
      <c r="P77" s="261"/>
      <c r="Q77" s="261"/>
      <c r="R77" s="261"/>
      <c r="S77" s="261"/>
      <c r="T77" s="261"/>
      <c r="U77" s="261"/>
      <c r="V77" s="261"/>
      <c r="W77" s="261"/>
      <c r="X77" s="261"/>
      <c r="Y77" s="261"/>
      <c r="Z77" s="261"/>
      <c r="AA77" s="262"/>
    </row>
    <row r="78" spans="1:29" ht="11.25" customHeight="1">
      <c r="D78" s="263"/>
      <c r="E78" s="264"/>
      <c r="F78" s="264"/>
      <c r="G78" s="264"/>
      <c r="H78" s="264"/>
      <c r="I78" s="264"/>
      <c r="J78" s="264"/>
      <c r="K78" s="264"/>
      <c r="L78" s="264"/>
      <c r="M78" s="264"/>
      <c r="N78" s="264"/>
      <c r="O78" s="264"/>
      <c r="P78" s="264"/>
      <c r="Q78" s="264"/>
      <c r="R78" s="264"/>
      <c r="S78" s="264"/>
      <c r="T78" s="264"/>
      <c r="U78" s="264"/>
      <c r="V78" s="264"/>
      <c r="W78" s="264"/>
      <c r="X78" s="264"/>
      <c r="Y78" s="264"/>
      <c r="Z78" s="264"/>
      <c r="AA78" s="265"/>
    </row>
    <row r="79" spans="1:29" ht="13.5">
      <c r="D79" s="296"/>
      <c r="E79" s="297"/>
      <c r="F79" s="297"/>
      <c r="G79" s="297"/>
      <c r="H79" s="297"/>
      <c r="I79" s="297"/>
      <c r="J79" s="297"/>
      <c r="K79" s="297"/>
      <c r="L79" s="297"/>
      <c r="M79" s="297"/>
      <c r="N79" s="297"/>
      <c r="O79" s="297"/>
      <c r="P79" s="297"/>
      <c r="Q79" s="297"/>
      <c r="R79" s="297"/>
      <c r="S79" s="297"/>
      <c r="T79" s="297"/>
      <c r="U79" s="297"/>
      <c r="V79" s="297"/>
      <c r="W79" s="297"/>
      <c r="X79" s="297"/>
      <c r="Y79" s="297"/>
      <c r="Z79" s="297"/>
      <c r="AA79" s="298"/>
    </row>
    <row r="80" spans="1:29" ht="11.25" customHeight="1">
      <c r="D80" s="257" t="s">
        <v>349</v>
      </c>
      <c r="E80" s="258"/>
      <c r="F80" s="258"/>
      <c r="G80" s="258"/>
      <c r="H80" s="258"/>
      <c r="I80" s="258"/>
      <c r="J80" s="258"/>
      <c r="K80" s="258"/>
      <c r="L80" s="258"/>
      <c r="M80" s="258"/>
      <c r="N80" s="258"/>
      <c r="O80" s="258"/>
      <c r="P80" s="258"/>
      <c r="Q80" s="258"/>
      <c r="R80" s="258"/>
      <c r="S80" s="258"/>
      <c r="T80" s="258"/>
      <c r="U80" s="258"/>
      <c r="V80" s="258"/>
      <c r="W80" s="258"/>
      <c r="X80" s="258"/>
      <c r="Y80" s="258"/>
      <c r="Z80" s="258"/>
      <c r="AA80" s="259"/>
    </row>
    <row r="81" spans="4:27" ht="11.25" customHeight="1">
      <c r="D81" s="260"/>
      <c r="E81" s="261"/>
      <c r="F81" s="261"/>
      <c r="G81" s="261"/>
      <c r="H81" s="261"/>
      <c r="I81" s="261"/>
      <c r="J81" s="261"/>
      <c r="K81" s="261"/>
      <c r="L81" s="261"/>
      <c r="M81" s="261"/>
      <c r="N81" s="261"/>
      <c r="O81" s="261"/>
      <c r="P81" s="261"/>
      <c r="Q81" s="261"/>
      <c r="R81" s="261"/>
      <c r="S81" s="261"/>
      <c r="T81" s="261"/>
      <c r="U81" s="261"/>
      <c r="V81" s="261"/>
      <c r="W81" s="261"/>
      <c r="X81" s="261"/>
      <c r="Y81" s="261"/>
      <c r="Z81" s="261"/>
      <c r="AA81" s="262"/>
    </row>
    <row r="82" spans="4:27" ht="11.25" customHeight="1">
      <c r="D82" s="263"/>
      <c r="E82" s="264"/>
      <c r="F82" s="264"/>
      <c r="G82" s="264"/>
      <c r="H82" s="264"/>
      <c r="I82" s="264"/>
      <c r="J82" s="264"/>
      <c r="K82" s="264"/>
      <c r="L82" s="264"/>
      <c r="M82" s="264"/>
      <c r="N82" s="264"/>
      <c r="O82" s="264"/>
      <c r="P82" s="264"/>
      <c r="Q82" s="264"/>
      <c r="R82" s="264"/>
      <c r="S82" s="264"/>
      <c r="T82" s="264"/>
      <c r="U82" s="264"/>
      <c r="V82" s="264"/>
      <c r="W82" s="264"/>
      <c r="X82" s="264"/>
      <c r="Y82" s="264"/>
      <c r="Z82" s="264"/>
      <c r="AA82" s="265"/>
    </row>
    <row r="83" spans="4:27" ht="13.5">
      <c r="D83" s="296"/>
      <c r="E83" s="297"/>
      <c r="F83" s="297"/>
      <c r="G83" s="297"/>
      <c r="H83" s="297"/>
      <c r="I83" s="297"/>
      <c r="J83" s="297"/>
      <c r="K83" s="297"/>
      <c r="L83" s="297"/>
      <c r="M83" s="297"/>
      <c r="N83" s="297"/>
      <c r="O83" s="297"/>
      <c r="P83" s="297"/>
      <c r="Q83" s="297"/>
      <c r="R83" s="297"/>
      <c r="S83" s="297"/>
      <c r="T83" s="297"/>
      <c r="U83" s="297"/>
      <c r="V83" s="297"/>
      <c r="W83" s="297"/>
      <c r="X83" s="297"/>
      <c r="Y83" s="297"/>
      <c r="Z83" s="297"/>
      <c r="AA83" s="298"/>
    </row>
    <row r="84" spans="4:27" ht="11.25" customHeight="1">
      <c r="D84" s="299" t="s">
        <v>265</v>
      </c>
      <c r="E84" s="300"/>
      <c r="F84" s="300"/>
      <c r="G84" s="300"/>
      <c r="H84" s="300"/>
      <c r="I84" s="300"/>
      <c r="J84" s="300"/>
      <c r="K84" s="300"/>
      <c r="L84" s="300"/>
      <c r="M84" s="300"/>
      <c r="N84" s="300"/>
      <c r="O84" s="300"/>
      <c r="P84" s="300"/>
      <c r="Q84" s="300"/>
      <c r="R84" s="300"/>
      <c r="S84" s="300"/>
      <c r="T84" s="300"/>
      <c r="U84" s="300"/>
      <c r="V84" s="300"/>
      <c r="W84" s="300"/>
      <c r="X84" s="300"/>
      <c r="Y84" s="300"/>
      <c r="Z84" s="300"/>
      <c r="AA84" s="301"/>
    </row>
    <row r="85" spans="4:27" ht="11.25" customHeight="1">
      <c r="D85" s="302"/>
      <c r="E85" s="303"/>
      <c r="F85" s="303"/>
      <c r="G85" s="303"/>
      <c r="H85" s="303"/>
      <c r="I85" s="303"/>
      <c r="J85" s="303"/>
      <c r="K85" s="303"/>
      <c r="L85" s="303"/>
      <c r="M85" s="303"/>
      <c r="N85" s="303"/>
      <c r="O85" s="303"/>
      <c r="P85" s="303"/>
      <c r="Q85" s="303"/>
      <c r="R85" s="303"/>
      <c r="S85" s="303"/>
      <c r="T85" s="303"/>
      <c r="U85" s="303"/>
      <c r="V85" s="303"/>
      <c r="W85" s="303"/>
      <c r="X85" s="303"/>
      <c r="Y85" s="303"/>
      <c r="Z85" s="303"/>
      <c r="AA85" s="304"/>
    </row>
    <row r="86" spans="4:27" ht="11.25" customHeight="1">
      <c r="D86" s="302"/>
      <c r="E86" s="303"/>
      <c r="F86" s="303"/>
      <c r="G86" s="303"/>
      <c r="H86" s="303"/>
      <c r="I86" s="303"/>
      <c r="J86" s="303"/>
      <c r="K86" s="303"/>
      <c r="L86" s="303"/>
      <c r="M86" s="303"/>
      <c r="N86" s="303"/>
      <c r="O86" s="303"/>
      <c r="P86" s="303"/>
      <c r="Q86" s="303"/>
      <c r="R86" s="303"/>
      <c r="S86" s="303"/>
      <c r="T86" s="303"/>
      <c r="U86" s="303"/>
      <c r="V86" s="303"/>
      <c r="W86" s="303"/>
      <c r="X86" s="303"/>
      <c r="Y86" s="303"/>
      <c r="Z86" s="303"/>
      <c r="AA86" s="304"/>
    </row>
    <row r="87" spans="4:27">
      <c r="D87" s="344" t="s">
        <v>211</v>
      </c>
      <c r="E87" s="345"/>
      <c r="F87" s="345"/>
      <c r="G87" s="345"/>
      <c r="H87" s="345"/>
      <c r="I87" s="345"/>
      <c r="J87" s="345"/>
      <c r="K87" s="345"/>
      <c r="L87" s="345"/>
      <c r="M87" s="345"/>
      <c r="N87" s="345"/>
      <c r="O87" s="345"/>
      <c r="P87" s="345"/>
      <c r="Q87" s="345"/>
      <c r="R87" s="345"/>
      <c r="S87" s="345"/>
      <c r="T87" s="345"/>
      <c r="U87" s="345"/>
      <c r="V87" s="345"/>
      <c r="W87" s="345"/>
      <c r="X87" s="345"/>
      <c r="Y87" s="345"/>
      <c r="Z87" s="345"/>
      <c r="AA87" s="346"/>
    </row>
    <row r="88" spans="4:27" ht="11.25" customHeight="1">
      <c r="D88" s="302"/>
      <c r="E88" s="303"/>
      <c r="F88" s="303"/>
      <c r="G88" s="303"/>
      <c r="H88" s="303"/>
      <c r="I88" s="303"/>
      <c r="J88" s="303"/>
      <c r="K88" s="303"/>
      <c r="L88" s="303"/>
      <c r="M88" s="303"/>
      <c r="N88" s="303"/>
      <c r="O88" s="303"/>
      <c r="P88" s="303"/>
      <c r="Q88" s="303"/>
      <c r="R88" s="303"/>
      <c r="S88" s="303"/>
      <c r="T88" s="303"/>
      <c r="U88" s="303"/>
      <c r="V88" s="303"/>
      <c r="W88" s="303"/>
      <c r="X88" s="303"/>
      <c r="Y88" s="303"/>
      <c r="Z88" s="303"/>
      <c r="AA88" s="304"/>
    </row>
    <row r="89" spans="4:27" ht="11.25" customHeight="1">
      <c r="D89" s="305"/>
      <c r="E89" s="306"/>
      <c r="F89" s="306"/>
      <c r="G89" s="306"/>
      <c r="H89" s="306"/>
      <c r="I89" s="306"/>
      <c r="J89" s="306"/>
      <c r="K89" s="306"/>
      <c r="L89" s="306"/>
      <c r="M89" s="306"/>
      <c r="N89" s="306"/>
      <c r="O89" s="306"/>
      <c r="P89" s="306"/>
      <c r="Q89" s="306"/>
      <c r="R89" s="306"/>
      <c r="S89" s="306"/>
      <c r="T89" s="306"/>
      <c r="U89" s="306"/>
      <c r="V89" s="306"/>
      <c r="W89" s="306"/>
      <c r="X89" s="306"/>
      <c r="Y89" s="306"/>
      <c r="Z89" s="306"/>
      <c r="AA89" s="307"/>
    </row>
    <row r="90" spans="4:27" ht="11.25" customHeight="1">
      <c r="D90" s="296"/>
      <c r="E90" s="297"/>
      <c r="F90" s="297"/>
      <c r="G90" s="297"/>
      <c r="H90" s="297"/>
      <c r="I90" s="297"/>
      <c r="J90" s="297"/>
      <c r="K90" s="297"/>
      <c r="L90" s="297"/>
      <c r="M90" s="297"/>
      <c r="N90" s="297"/>
      <c r="O90" s="297"/>
      <c r="P90" s="297"/>
      <c r="Q90" s="297"/>
      <c r="R90" s="297"/>
      <c r="S90" s="297"/>
      <c r="T90" s="297"/>
      <c r="U90" s="297"/>
      <c r="V90" s="297"/>
      <c r="W90" s="297"/>
      <c r="X90" s="297"/>
      <c r="Y90" s="297"/>
      <c r="Z90" s="297"/>
      <c r="AA90" s="298"/>
    </row>
    <row r="91" spans="4:27" ht="11.25" customHeight="1">
      <c r="D91" s="308" t="s">
        <v>212</v>
      </c>
      <c r="E91" s="309"/>
      <c r="F91" s="309"/>
      <c r="G91" s="309"/>
      <c r="H91" s="309"/>
      <c r="I91" s="309"/>
      <c r="J91" s="309"/>
      <c r="K91" s="309"/>
      <c r="L91" s="309"/>
      <c r="M91" s="309"/>
      <c r="N91" s="309"/>
      <c r="O91" s="309"/>
      <c r="P91" s="309"/>
      <c r="Q91" s="309"/>
      <c r="R91" s="309"/>
      <c r="S91" s="309"/>
      <c r="T91" s="309"/>
      <c r="U91" s="309"/>
      <c r="V91" s="309"/>
      <c r="W91" s="309"/>
      <c r="X91" s="309"/>
      <c r="Y91" s="309"/>
      <c r="Z91" s="309"/>
      <c r="AA91" s="310"/>
    </row>
    <row r="92" spans="4:27" ht="11.25" customHeight="1">
      <c r="D92" s="311"/>
      <c r="E92" s="312"/>
      <c r="F92" s="312"/>
      <c r="G92" s="312"/>
      <c r="H92" s="312"/>
      <c r="I92" s="312"/>
      <c r="J92" s="312"/>
      <c r="K92" s="312"/>
      <c r="L92" s="312"/>
      <c r="M92" s="312"/>
      <c r="N92" s="312"/>
      <c r="O92" s="312"/>
      <c r="P92" s="312"/>
      <c r="Q92" s="312"/>
      <c r="R92" s="312"/>
      <c r="S92" s="312"/>
      <c r="T92" s="312"/>
      <c r="U92" s="312"/>
      <c r="V92" s="312"/>
      <c r="W92" s="312"/>
      <c r="X92" s="312"/>
      <c r="Y92" s="312"/>
      <c r="Z92" s="312"/>
      <c r="AA92" s="313"/>
    </row>
    <row r="93" spans="4:27" ht="11.25" customHeight="1">
      <c r="D93" s="314"/>
      <c r="E93" s="315"/>
      <c r="F93" s="315"/>
      <c r="G93" s="315"/>
      <c r="H93" s="315"/>
      <c r="I93" s="315"/>
      <c r="J93" s="315"/>
      <c r="K93" s="315"/>
      <c r="L93" s="315"/>
      <c r="M93" s="315"/>
      <c r="N93" s="315"/>
      <c r="O93" s="315"/>
      <c r="P93" s="315"/>
      <c r="Q93" s="315"/>
      <c r="R93" s="315"/>
      <c r="S93" s="315"/>
      <c r="T93" s="315"/>
      <c r="U93" s="315"/>
      <c r="V93" s="315"/>
      <c r="W93" s="315"/>
      <c r="X93" s="315"/>
      <c r="Y93" s="315"/>
      <c r="Z93" s="315"/>
      <c r="AA93" s="316"/>
    </row>
    <row r="94" spans="4:27" ht="11.25" customHeight="1">
      <c r="D94" s="317"/>
      <c r="E94" s="318"/>
      <c r="F94" s="318"/>
      <c r="G94" s="318"/>
      <c r="H94" s="318"/>
      <c r="I94" s="318"/>
      <c r="J94" s="318"/>
      <c r="K94" s="318"/>
      <c r="L94" s="318"/>
      <c r="M94" s="318"/>
      <c r="N94" s="318"/>
      <c r="O94" s="318"/>
      <c r="P94" s="318"/>
      <c r="Q94" s="318"/>
      <c r="R94" s="318"/>
      <c r="S94" s="318"/>
      <c r="T94" s="318"/>
      <c r="U94" s="318"/>
      <c r="V94" s="318"/>
      <c r="W94" s="318"/>
      <c r="X94" s="318"/>
      <c r="Y94" s="318"/>
      <c r="Z94" s="318"/>
      <c r="AA94" s="319"/>
    </row>
    <row r="95" spans="4:27">
      <c r="D95" s="299" t="s">
        <v>266</v>
      </c>
      <c r="E95" s="300"/>
      <c r="F95" s="300"/>
      <c r="G95" s="300"/>
      <c r="H95" s="300"/>
      <c r="I95" s="300"/>
      <c r="J95" s="300"/>
      <c r="K95" s="300"/>
      <c r="L95" s="300"/>
      <c r="M95" s="300"/>
      <c r="N95" s="300"/>
      <c r="O95" s="300"/>
      <c r="P95" s="300"/>
      <c r="Q95" s="300"/>
      <c r="R95" s="300"/>
      <c r="S95" s="300"/>
      <c r="T95" s="300"/>
      <c r="U95" s="300"/>
      <c r="V95" s="300"/>
      <c r="W95" s="300"/>
      <c r="X95" s="300"/>
      <c r="Y95" s="300"/>
      <c r="Z95" s="300"/>
      <c r="AA95" s="301"/>
    </row>
    <row r="96" spans="4:27" ht="11.25" customHeight="1">
      <c r="D96" s="302"/>
      <c r="E96" s="303"/>
      <c r="F96" s="303"/>
      <c r="G96" s="303"/>
      <c r="H96" s="303"/>
      <c r="I96" s="303"/>
      <c r="J96" s="303"/>
      <c r="K96" s="303"/>
      <c r="L96" s="303"/>
      <c r="M96" s="303"/>
      <c r="N96" s="303"/>
      <c r="O96" s="303"/>
      <c r="P96" s="303"/>
      <c r="Q96" s="303"/>
      <c r="R96" s="303"/>
      <c r="S96" s="303"/>
      <c r="T96" s="303"/>
      <c r="U96" s="303"/>
      <c r="V96" s="303"/>
      <c r="W96" s="303"/>
      <c r="X96" s="303"/>
      <c r="Y96" s="303"/>
      <c r="Z96" s="303"/>
      <c r="AA96" s="304"/>
    </row>
    <row r="97" spans="4:27" ht="11.25" customHeight="1">
      <c r="D97" s="305"/>
      <c r="E97" s="306"/>
      <c r="F97" s="306"/>
      <c r="G97" s="306"/>
      <c r="H97" s="306"/>
      <c r="I97" s="306"/>
      <c r="J97" s="306"/>
      <c r="K97" s="306"/>
      <c r="L97" s="306"/>
      <c r="M97" s="306"/>
      <c r="N97" s="306"/>
      <c r="O97" s="306"/>
      <c r="P97" s="306"/>
      <c r="Q97" s="306"/>
      <c r="R97" s="306"/>
      <c r="S97" s="306"/>
      <c r="T97" s="306"/>
      <c r="U97" s="306"/>
      <c r="V97" s="306"/>
      <c r="W97" s="306"/>
      <c r="X97" s="306"/>
      <c r="Y97" s="306"/>
      <c r="Z97" s="306"/>
      <c r="AA97" s="307"/>
    </row>
    <row r="98" spans="4:27" ht="11.25" customHeight="1">
      <c r="D98" s="296"/>
      <c r="E98" s="297"/>
      <c r="F98" s="297"/>
      <c r="G98" s="297"/>
      <c r="H98" s="297"/>
      <c r="I98" s="297"/>
      <c r="J98" s="297"/>
      <c r="K98" s="297"/>
      <c r="L98" s="297"/>
      <c r="M98" s="297"/>
      <c r="N98" s="297"/>
      <c r="O98" s="297"/>
      <c r="P98" s="297"/>
      <c r="Q98" s="297"/>
      <c r="R98" s="297"/>
      <c r="S98" s="297"/>
      <c r="T98" s="297"/>
      <c r="U98" s="297"/>
      <c r="V98" s="297"/>
      <c r="W98" s="297"/>
      <c r="X98" s="297"/>
      <c r="Y98" s="297"/>
      <c r="Z98" s="297"/>
      <c r="AA98" s="298"/>
    </row>
    <row r="99" spans="4:27">
      <c r="D99" s="329" t="s">
        <v>213</v>
      </c>
      <c r="E99" s="330"/>
      <c r="F99" s="330"/>
      <c r="G99" s="330"/>
      <c r="H99" s="330"/>
      <c r="I99" s="330"/>
      <c r="J99" s="330"/>
      <c r="K99" s="330"/>
      <c r="L99" s="330"/>
      <c r="M99" s="330"/>
      <c r="N99" s="330"/>
      <c r="O99" s="330"/>
      <c r="P99" s="330"/>
      <c r="Q99" s="330"/>
      <c r="R99" s="330"/>
      <c r="S99" s="330"/>
      <c r="T99" s="330"/>
      <c r="U99" s="330"/>
      <c r="V99" s="330"/>
      <c r="W99" s="330"/>
      <c r="X99" s="330"/>
      <c r="Y99" s="330"/>
      <c r="Z99" s="330"/>
      <c r="AA99" s="331"/>
    </row>
    <row r="100" spans="4:27" ht="11.25" customHeight="1">
      <c r="D100" s="332"/>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4"/>
    </row>
    <row r="101" spans="4:27" ht="11.25" customHeight="1">
      <c r="D101" s="335"/>
      <c r="E101" s="336"/>
      <c r="F101" s="336"/>
      <c r="G101" s="336"/>
      <c r="H101" s="336"/>
      <c r="I101" s="336"/>
      <c r="J101" s="336"/>
      <c r="K101" s="336"/>
      <c r="L101" s="336"/>
      <c r="M101" s="336"/>
      <c r="N101" s="336"/>
      <c r="O101" s="336"/>
      <c r="P101" s="336"/>
      <c r="Q101" s="336"/>
      <c r="R101" s="336"/>
      <c r="S101" s="336"/>
      <c r="T101" s="336"/>
      <c r="U101" s="336"/>
      <c r="V101" s="336"/>
      <c r="W101" s="336"/>
      <c r="X101" s="336"/>
      <c r="Y101" s="336"/>
      <c r="Z101" s="336"/>
      <c r="AA101" s="337"/>
    </row>
    <row r="102" spans="4:27" ht="11.25" customHeight="1">
      <c r="D102" s="296"/>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8"/>
    </row>
    <row r="103" spans="4:27">
      <c r="D103" s="329" t="s">
        <v>214</v>
      </c>
      <c r="E103" s="330"/>
      <c r="F103" s="330"/>
      <c r="G103" s="330"/>
      <c r="H103" s="330"/>
      <c r="I103" s="330"/>
      <c r="J103" s="330"/>
      <c r="K103" s="330"/>
      <c r="L103" s="330"/>
      <c r="M103" s="330"/>
      <c r="N103" s="330"/>
      <c r="O103" s="330"/>
      <c r="P103" s="330"/>
      <c r="Q103" s="330"/>
      <c r="R103" s="330"/>
      <c r="S103" s="330"/>
      <c r="T103" s="330"/>
      <c r="U103" s="330"/>
      <c r="V103" s="330"/>
      <c r="W103" s="330"/>
      <c r="X103" s="330"/>
      <c r="Y103" s="330"/>
      <c r="Z103" s="330"/>
      <c r="AA103" s="331"/>
    </row>
    <row r="104" spans="4:27" ht="11.25" customHeight="1">
      <c r="D104" s="332"/>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4"/>
    </row>
    <row r="105" spans="4:27" ht="11.25" customHeight="1">
      <c r="D105" s="335"/>
      <c r="E105" s="336"/>
      <c r="F105" s="336"/>
      <c r="G105" s="336"/>
      <c r="H105" s="336"/>
      <c r="I105" s="336"/>
      <c r="J105" s="336"/>
      <c r="K105" s="336"/>
      <c r="L105" s="336"/>
      <c r="M105" s="336"/>
      <c r="N105" s="336"/>
      <c r="O105" s="336"/>
      <c r="P105" s="336"/>
      <c r="Q105" s="336"/>
      <c r="R105" s="336"/>
      <c r="S105" s="336"/>
      <c r="T105" s="336"/>
      <c r="U105" s="336"/>
      <c r="V105" s="336"/>
      <c r="W105" s="336"/>
      <c r="X105" s="336"/>
      <c r="Y105" s="336"/>
      <c r="Z105" s="336"/>
      <c r="AA105" s="337"/>
    </row>
    <row r="106" spans="4:27" ht="11.25" customHeight="1">
      <c r="D106" s="317"/>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9"/>
    </row>
    <row r="107" spans="4:27">
      <c r="D107" s="299" t="s">
        <v>180</v>
      </c>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1"/>
    </row>
    <row r="108" spans="4:27" ht="11.25" customHeight="1">
      <c r="D108" s="302"/>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4"/>
    </row>
    <row r="109" spans="4:27" ht="11.25" customHeight="1">
      <c r="D109" s="305"/>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7"/>
    </row>
    <row r="110" spans="4:27" ht="11.25" customHeight="1">
      <c r="D110" s="296"/>
      <c r="E110" s="297"/>
      <c r="F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8"/>
    </row>
    <row r="111" spans="4:27">
      <c r="D111" s="329" t="s">
        <v>301</v>
      </c>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1"/>
    </row>
    <row r="112" spans="4:27" ht="11.25" customHeight="1">
      <c r="D112" s="332"/>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4"/>
    </row>
    <row r="113" spans="4:27" ht="11.25" customHeight="1">
      <c r="D113" s="335"/>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7"/>
    </row>
    <row r="114" spans="4:27" ht="13.5" customHeight="1">
      <c r="D114" s="296"/>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8"/>
    </row>
    <row r="115" spans="4:27" ht="11.25" customHeight="1">
      <c r="D115" s="308"/>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10"/>
    </row>
    <row r="116" spans="4:27" ht="11.25" customHeight="1">
      <c r="D116" s="311"/>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3"/>
    </row>
    <row r="117" spans="4:27">
      <c r="D117" s="314"/>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6"/>
    </row>
    <row r="118" spans="4:27" ht="13.5">
      <c r="D118" s="296"/>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8"/>
    </row>
    <row r="119" spans="4:27">
      <c r="D119" s="329"/>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1"/>
    </row>
    <row r="120" spans="4:27">
      <c r="D120" s="332"/>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4"/>
    </row>
    <row r="121" spans="4:27">
      <c r="D121" s="335"/>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7"/>
    </row>
    <row r="122" spans="4:27" ht="13.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8"/>
    </row>
    <row r="123" spans="4:27">
      <c r="D123" s="329"/>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1"/>
    </row>
    <row r="124" spans="4:27">
      <c r="D124" s="332"/>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4"/>
    </row>
    <row r="125" spans="4:27">
      <c r="D125" s="335"/>
      <c r="E125" s="336"/>
      <c r="F125" s="336"/>
      <c r="G125" s="336"/>
      <c r="H125" s="336"/>
      <c r="I125" s="336"/>
      <c r="J125" s="336"/>
      <c r="K125" s="336"/>
      <c r="L125" s="336"/>
      <c r="M125" s="336"/>
      <c r="N125" s="336"/>
      <c r="O125" s="336"/>
      <c r="P125" s="336"/>
      <c r="Q125" s="336"/>
      <c r="R125" s="336"/>
      <c r="S125" s="336"/>
      <c r="T125" s="336"/>
      <c r="U125" s="336"/>
      <c r="V125" s="336"/>
      <c r="W125" s="336"/>
      <c r="X125" s="336"/>
      <c r="Y125" s="336"/>
      <c r="Z125" s="336"/>
      <c r="AA125" s="337"/>
    </row>
    <row r="126" spans="4:27" ht="13.5">
      <c r="D126" s="296"/>
      <c r="E126" s="297"/>
      <c r="F126" s="297"/>
      <c r="G126" s="297"/>
      <c r="H126" s="297"/>
      <c r="I126" s="297"/>
      <c r="J126" s="297"/>
      <c r="K126" s="297"/>
      <c r="L126" s="297"/>
      <c r="M126" s="297"/>
      <c r="N126" s="297"/>
      <c r="O126" s="297"/>
      <c r="P126" s="297"/>
      <c r="Q126" s="297"/>
      <c r="R126" s="297"/>
      <c r="S126" s="297"/>
      <c r="T126" s="297"/>
      <c r="U126" s="297"/>
      <c r="V126" s="297"/>
      <c r="W126" s="297"/>
      <c r="X126" s="297"/>
      <c r="Y126" s="297"/>
      <c r="Z126" s="297"/>
      <c r="AA126" s="298"/>
    </row>
    <row r="127" spans="4:27">
      <c r="D127" s="329"/>
      <c r="E127" s="330"/>
      <c r="F127" s="330"/>
      <c r="G127" s="330"/>
      <c r="H127" s="330"/>
      <c r="I127" s="330"/>
      <c r="J127" s="330"/>
      <c r="K127" s="330"/>
      <c r="L127" s="330"/>
      <c r="M127" s="330"/>
      <c r="N127" s="330"/>
      <c r="O127" s="330"/>
      <c r="P127" s="330"/>
      <c r="Q127" s="330"/>
      <c r="R127" s="330"/>
      <c r="S127" s="330"/>
      <c r="T127" s="330"/>
      <c r="U127" s="330"/>
      <c r="V127" s="330"/>
      <c r="W127" s="330"/>
      <c r="X127" s="330"/>
      <c r="Y127" s="330"/>
      <c r="Z127" s="330"/>
      <c r="AA127" s="331"/>
    </row>
    <row r="128" spans="4:27">
      <c r="D128" s="332"/>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4"/>
    </row>
    <row r="129" spans="4:27">
      <c r="D129" s="335"/>
      <c r="E129" s="336"/>
      <c r="F129" s="336"/>
      <c r="G129" s="336"/>
      <c r="H129" s="336"/>
      <c r="I129" s="336"/>
      <c r="J129" s="336"/>
      <c r="K129" s="336"/>
      <c r="L129" s="336"/>
      <c r="M129" s="336"/>
      <c r="N129" s="336"/>
      <c r="O129" s="336"/>
      <c r="P129" s="336"/>
      <c r="Q129" s="336"/>
      <c r="R129" s="336"/>
      <c r="S129" s="336"/>
      <c r="T129" s="336"/>
      <c r="U129" s="336"/>
      <c r="V129" s="336"/>
      <c r="W129" s="336"/>
      <c r="X129" s="336"/>
      <c r="Y129" s="336"/>
      <c r="Z129" s="336"/>
      <c r="AA129" s="337"/>
    </row>
    <row r="130" spans="4:27" ht="13.5">
      <c r="D130" s="296"/>
      <c r="E130" s="297"/>
      <c r="F130" s="297"/>
      <c r="G130" s="297"/>
      <c r="H130" s="297"/>
      <c r="I130" s="297"/>
      <c r="J130" s="297"/>
      <c r="K130" s="297"/>
      <c r="L130" s="297"/>
      <c r="M130" s="297"/>
      <c r="N130" s="297"/>
      <c r="O130" s="297"/>
      <c r="P130" s="297"/>
      <c r="Q130" s="297"/>
      <c r="R130" s="297"/>
      <c r="S130" s="297"/>
      <c r="T130" s="297"/>
      <c r="U130" s="297"/>
      <c r="V130" s="297"/>
      <c r="W130" s="297"/>
      <c r="X130" s="297"/>
      <c r="Y130" s="297"/>
      <c r="Z130" s="297"/>
      <c r="AA130" s="298"/>
    </row>
    <row r="131" spans="4:27">
      <c r="D131" s="329"/>
      <c r="E131" s="330"/>
      <c r="F131" s="330"/>
      <c r="G131" s="330"/>
      <c r="H131" s="330"/>
      <c r="I131" s="330"/>
      <c r="J131" s="330"/>
      <c r="K131" s="330"/>
      <c r="L131" s="330"/>
      <c r="M131" s="330"/>
      <c r="N131" s="330"/>
      <c r="O131" s="330"/>
      <c r="P131" s="330"/>
      <c r="Q131" s="330"/>
      <c r="R131" s="330"/>
      <c r="S131" s="330"/>
      <c r="T131" s="330"/>
      <c r="U131" s="330"/>
      <c r="V131" s="330"/>
      <c r="W131" s="330"/>
      <c r="X131" s="330"/>
      <c r="Y131" s="330"/>
      <c r="Z131" s="330"/>
      <c r="AA131" s="331"/>
    </row>
    <row r="132" spans="4:27">
      <c r="D132" s="332"/>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4"/>
    </row>
    <row r="133" spans="4:27">
      <c r="D133" s="335"/>
      <c r="E133" s="336"/>
      <c r="F133" s="336"/>
      <c r="G133" s="336"/>
      <c r="H133" s="336"/>
      <c r="I133" s="336"/>
      <c r="J133" s="336"/>
      <c r="K133" s="336"/>
      <c r="L133" s="336"/>
      <c r="M133" s="336"/>
      <c r="N133" s="336"/>
      <c r="O133" s="336"/>
      <c r="P133" s="336"/>
      <c r="Q133" s="336"/>
      <c r="R133" s="336"/>
      <c r="S133" s="336"/>
      <c r="T133" s="336"/>
      <c r="U133" s="336"/>
      <c r="V133" s="336"/>
      <c r="W133" s="336"/>
      <c r="X133" s="336"/>
      <c r="Y133" s="336"/>
      <c r="Z133" s="336"/>
      <c r="AA133" s="337"/>
    </row>
    <row r="134" spans="4:27" ht="13.5">
      <c r="D134" s="296"/>
      <c r="E134" s="297"/>
      <c r="F134" s="297"/>
      <c r="G134" s="297"/>
      <c r="H134" s="297"/>
      <c r="I134" s="297"/>
      <c r="J134" s="297"/>
      <c r="K134" s="297"/>
      <c r="L134" s="297"/>
      <c r="M134" s="297"/>
      <c r="N134" s="297"/>
      <c r="O134" s="297"/>
      <c r="P134" s="297"/>
      <c r="Q134" s="297"/>
      <c r="R134" s="297"/>
      <c r="S134" s="297"/>
      <c r="T134" s="297"/>
      <c r="U134" s="297"/>
      <c r="V134" s="297"/>
      <c r="W134" s="297"/>
      <c r="X134" s="297"/>
      <c r="Y134" s="297"/>
      <c r="Z134" s="297"/>
      <c r="AA134" s="298"/>
    </row>
    <row r="135" spans="4:27" ht="11.25" customHeight="1">
      <c r="D135" s="329"/>
      <c r="E135" s="330"/>
      <c r="F135" s="330"/>
      <c r="G135" s="330"/>
      <c r="H135" s="330"/>
      <c r="I135" s="330"/>
      <c r="J135" s="330"/>
      <c r="K135" s="330"/>
      <c r="L135" s="330"/>
      <c r="M135" s="330"/>
      <c r="N135" s="330"/>
      <c r="O135" s="330"/>
      <c r="P135" s="330"/>
      <c r="Q135" s="330"/>
      <c r="R135" s="330"/>
      <c r="S135" s="330"/>
      <c r="T135" s="330"/>
      <c r="U135" s="330"/>
      <c r="V135" s="330"/>
      <c r="W135" s="330"/>
      <c r="X135" s="330"/>
      <c r="Y135" s="330"/>
      <c r="Z135" s="330"/>
      <c r="AA135" s="331"/>
    </row>
    <row r="136" spans="4:27" ht="11.25" customHeight="1">
      <c r="D136" s="332"/>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4"/>
    </row>
    <row r="137" spans="4:27" ht="11.25" customHeight="1">
      <c r="D137" s="335"/>
      <c r="E137" s="336"/>
      <c r="F137" s="336"/>
      <c r="G137" s="336"/>
      <c r="H137" s="336"/>
      <c r="I137" s="336"/>
      <c r="J137" s="336"/>
      <c r="K137" s="336"/>
      <c r="L137" s="336"/>
      <c r="M137" s="336"/>
      <c r="N137" s="336"/>
      <c r="O137" s="336"/>
      <c r="P137" s="336"/>
      <c r="Q137" s="336"/>
      <c r="R137" s="336"/>
      <c r="S137" s="336"/>
      <c r="T137" s="336"/>
      <c r="U137" s="336"/>
      <c r="V137" s="336"/>
      <c r="W137" s="336"/>
      <c r="X137" s="336"/>
      <c r="Y137" s="336"/>
      <c r="Z137" s="336"/>
      <c r="AA137" s="337"/>
    </row>
    <row r="138" spans="4:27" ht="13.5">
      <c r="D138" s="317"/>
      <c r="E138" s="318"/>
      <c r="F138" s="318"/>
      <c r="G138" s="318"/>
      <c r="H138" s="318"/>
      <c r="I138" s="318"/>
      <c r="J138" s="318"/>
      <c r="K138" s="318"/>
      <c r="L138" s="318"/>
      <c r="M138" s="318"/>
      <c r="N138" s="318"/>
      <c r="O138" s="318"/>
      <c r="P138" s="318"/>
      <c r="Q138" s="318"/>
      <c r="R138" s="318"/>
      <c r="S138" s="318"/>
      <c r="T138" s="318"/>
      <c r="U138" s="318"/>
      <c r="V138" s="318"/>
      <c r="W138" s="318"/>
      <c r="X138" s="318"/>
      <c r="Y138" s="318"/>
      <c r="Z138" s="318"/>
      <c r="AA138" s="319"/>
    </row>
    <row r="139" spans="4:27">
      <c r="D139" s="338"/>
      <c r="E139" s="339"/>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40"/>
    </row>
    <row r="140" spans="4:27">
      <c r="D140" s="332"/>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4"/>
    </row>
    <row r="141" spans="4:27">
      <c r="D141" s="341"/>
      <c r="E141" s="342"/>
      <c r="F141" s="342"/>
      <c r="G141" s="342"/>
      <c r="H141" s="342"/>
      <c r="I141" s="342"/>
      <c r="J141" s="342"/>
      <c r="K141" s="342"/>
      <c r="L141" s="342"/>
      <c r="M141" s="342"/>
      <c r="N141" s="342"/>
      <c r="O141" s="342"/>
      <c r="P141" s="342"/>
      <c r="Q141" s="342"/>
      <c r="R141" s="342"/>
      <c r="S141" s="342"/>
      <c r="T141" s="342"/>
      <c r="U141" s="342"/>
      <c r="V141" s="342"/>
      <c r="W141" s="342"/>
      <c r="X141" s="342"/>
      <c r="Y141" s="342"/>
      <c r="Z141" s="342"/>
      <c r="AA141" s="343"/>
    </row>
    <row r="142" spans="4:27">
      <c r="D142" s="30" t="s">
        <v>93</v>
      </c>
      <c r="E142" s="31" t="s">
        <v>93</v>
      </c>
      <c r="F142" s="31" t="s">
        <v>93</v>
      </c>
      <c r="G142" s="31" t="s">
        <v>93</v>
      </c>
      <c r="H142" s="31" t="s">
        <v>93</v>
      </c>
      <c r="I142" s="31" t="s">
        <v>93</v>
      </c>
      <c r="J142" s="31" t="s">
        <v>93</v>
      </c>
      <c r="K142" s="31" t="s">
        <v>93</v>
      </c>
      <c r="L142" s="31" t="s">
        <v>93</v>
      </c>
      <c r="M142" s="31" t="s">
        <v>93</v>
      </c>
      <c r="N142" s="31" t="s">
        <v>93</v>
      </c>
      <c r="O142" s="31" t="s">
        <v>93</v>
      </c>
      <c r="P142" s="31" t="s">
        <v>93</v>
      </c>
      <c r="Q142" s="31" t="s">
        <v>93</v>
      </c>
      <c r="R142" s="31" t="s">
        <v>93</v>
      </c>
      <c r="S142" s="31" t="s">
        <v>93</v>
      </c>
      <c r="T142" s="31" t="s">
        <v>93</v>
      </c>
      <c r="U142" s="31" t="s">
        <v>93</v>
      </c>
      <c r="V142" s="31" t="s">
        <v>93</v>
      </c>
      <c r="W142" s="31" t="s">
        <v>93</v>
      </c>
      <c r="X142" s="31" t="s">
        <v>93</v>
      </c>
      <c r="Y142" s="31" t="s">
        <v>93</v>
      </c>
      <c r="Z142" s="31" t="s">
        <v>93</v>
      </c>
      <c r="AA142" s="32" t="s">
        <v>93</v>
      </c>
    </row>
  </sheetData>
  <mergeCells count="169">
    <mergeCell ref="P10:S11"/>
    <mergeCell ref="T10:W11"/>
    <mergeCell ref="E4:I4"/>
    <mergeCell ref="D5:F6"/>
    <mergeCell ref="G5:O6"/>
    <mergeCell ref="P5:S6"/>
    <mergeCell ref="T5:AA6"/>
    <mergeCell ref="D7:F8"/>
    <mergeCell ref="G7:O8"/>
    <mergeCell ref="P7:S8"/>
    <mergeCell ref="T7:AA8"/>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Y14:Y15"/>
    <mergeCell ref="Z14:Z15"/>
    <mergeCell ref="AA14:AA15"/>
    <mergeCell ref="M14:M15"/>
    <mergeCell ref="N14:N15"/>
    <mergeCell ref="O14:O15"/>
    <mergeCell ref="P14:R15"/>
    <mergeCell ref="S14:T15"/>
    <mergeCell ref="U14:U15"/>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6:Y17"/>
    <mergeCell ref="Z16:Z17"/>
    <mergeCell ref="AA16:AA17"/>
    <mergeCell ref="M16:M17"/>
    <mergeCell ref="N16:N17"/>
    <mergeCell ref="O16:O17"/>
    <mergeCell ref="P16:R17"/>
    <mergeCell ref="S16:T17"/>
    <mergeCell ref="U16:U1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50:AA52"/>
    <mergeCell ref="D53:AA53"/>
    <mergeCell ref="D54:AA56"/>
    <mergeCell ref="D57:AA57"/>
    <mergeCell ref="D58:AA60"/>
    <mergeCell ref="D61:AA61"/>
    <mergeCell ref="D38:AA40"/>
    <mergeCell ref="D41:AA41"/>
    <mergeCell ref="D42:AA44"/>
    <mergeCell ref="D45:AA45"/>
    <mergeCell ref="D46:AA48"/>
    <mergeCell ref="D49:AA49"/>
    <mergeCell ref="D83:AA83"/>
    <mergeCell ref="D84:AA86"/>
    <mergeCell ref="D87:AA89"/>
    <mergeCell ref="D90:AA90"/>
    <mergeCell ref="D91:AA93"/>
    <mergeCell ref="D94:AA94"/>
    <mergeCell ref="D62:AA64"/>
    <mergeCell ref="D65:AA65"/>
    <mergeCell ref="D66:AA68"/>
    <mergeCell ref="D76:AA78"/>
    <mergeCell ref="D79:AA79"/>
    <mergeCell ref="D80:AA82"/>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131:AA133"/>
    <mergeCell ref="D134:AA134"/>
    <mergeCell ref="D135:AA137"/>
    <mergeCell ref="D138:AA138"/>
    <mergeCell ref="D139:AA141"/>
    <mergeCell ref="D119:AA121"/>
    <mergeCell ref="D122:AA122"/>
    <mergeCell ref="D123:AA125"/>
    <mergeCell ref="D126:AA126"/>
    <mergeCell ref="D127:AA129"/>
    <mergeCell ref="D130:AA130"/>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8000"/>
  </sheetPr>
  <dimension ref="A1:IO442"/>
  <sheetViews>
    <sheetView zoomScale="80" zoomScaleNormal="80" workbookViewId="0">
      <pane ySplit="2" topLeftCell="A65" activePane="bottomLeft" state="frozen"/>
      <selection pane="bottomLeft" activeCell="H191" sqref="H191"/>
    </sheetView>
  </sheetViews>
  <sheetFormatPr defaultColWidth="21.125" defaultRowHeight="13.5"/>
  <cols>
    <col min="1" max="4" width="3.625" style="51" customWidth="1"/>
    <col min="5" max="5" width="25.625" style="64" customWidth="1"/>
    <col min="6" max="6" width="10.375" style="64" customWidth="1"/>
    <col min="7" max="7" width="17.125" style="64" customWidth="1"/>
    <col min="8" max="8" width="12.25" style="65" customWidth="1"/>
    <col min="9" max="9" width="35.625" style="64" customWidth="1"/>
    <col min="10" max="10" width="5" style="64" customWidth="1"/>
    <col min="11" max="11" width="35.625" style="64" customWidth="1"/>
    <col min="12" max="12" width="21.125" style="120"/>
    <col min="13" max="16384" width="21.125" style="51"/>
  </cols>
  <sheetData>
    <row r="1" spans="1:11" ht="29.25" customHeight="1">
      <c r="A1" s="377" t="s">
        <v>401</v>
      </c>
      <c r="B1" s="378"/>
      <c r="C1" s="378"/>
      <c r="D1" s="378"/>
      <c r="E1" s="377" t="s">
        <v>402</v>
      </c>
      <c r="F1" s="381" t="s">
        <v>403</v>
      </c>
      <c r="G1" s="371" t="s">
        <v>404</v>
      </c>
      <c r="H1" s="371"/>
      <c r="I1" s="371"/>
      <c r="J1" s="372"/>
      <c r="K1" s="371"/>
    </row>
    <row r="2" spans="1:11" ht="30" customHeight="1" thickBot="1">
      <c r="A2" s="379"/>
      <c r="B2" s="379"/>
      <c r="C2" s="379"/>
      <c r="D2" s="379"/>
      <c r="E2" s="380"/>
      <c r="F2" s="382"/>
      <c r="G2" s="373" t="s">
        <v>405</v>
      </c>
      <c r="H2" s="374"/>
      <c r="I2" s="52" t="s">
        <v>406</v>
      </c>
      <c r="J2" s="53" t="s">
        <v>1734</v>
      </c>
      <c r="K2" s="52" t="s">
        <v>407</v>
      </c>
    </row>
    <row r="3" spans="1:11" ht="30" customHeight="1">
      <c r="A3" s="383" t="s">
        <v>1735</v>
      </c>
      <c r="B3" s="383">
        <v>6</v>
      </c>
      <c r="C3" s="383">
        <v>3</v>
      </c>
      <c r="D3" s="383">
        <v>26</v>
      </c>
      <c r="E3" s="384" t="s">
        <v>2761</v>
      </c>
      <c r="F3" s="387">
        <v>179</v>
      </c>
      <c r="G3" s="116" t="s">
        <v>1731</v>
      </c>
      <c r="H3" s="115"/>
      <c r="I3" s="117"/>
      <c r="J3" s="388" t="s">
        <v>1734</v>
      </c>
      <c r="K3" s="117"/>
    </row>
    <row r="4" spans="1:11" ht="30" customHeight="1">
      <c r="A4" s="348"/>
      <c r="B4" s="348"/>
      <c r="C4" s="348"/>
      <c r="D4" s="348"/>
      <c r="E4" s="385"/>
      <c r="F4" s="354"/>
      <c r="G4" s="57" t="s">
        <v>257</v>
      </c>
      <c r="H4" s="112"/>
      <c r="I4" s="60"/>
      <c r="J4" s="356"/>
      <c r="K4" s="60"/>
    </row>
    <row r="5" spans="1:11" ht="30" customHeight="1">
      <c r="A5" s="348"/>
      <c r="B5" s="348"/>
      <c r="C5" s="348"/>
      <c r="D5" s="348"/>
      <c r="E5" s="385"/>
      <c r="F5" s="354"/>
      <c r="G5" s="57" t="s">
        <v>1732</v>
      </c>
      <c r="H5" s="58" t="s">
        <v>809</v>
      </c>
      <c r="I5" s="60" t="s">
        <v>2762</v>
      </c>
      <c r="J5" s="356"/>
      <c r="K5" s="60" t="s">
        <v>2763</v>
      </c>
    </row>
    <row r="6" spans="1:11" ht="30" customHeight="1">
      <c r="A6" s="349"/>
      <c r="B6" s="349"/>
      <c r="C6" s="349"/>
      <c r="D6" s="349"/>
      <c r="E6" s="386"/>
      <c r="F6" s="355"/>
      <c r="G6" s="57" t="s">
        <v>169</v>
      </c>
      <c r="H6" s="113"/>
      <c r="I6" s="60"/>
      <c r="J6" s="357"/>
      <c r="K6" s="60"/>
    </row>
    <row r="7" spans="1:11" ht="30" customHeight="1">
      <c r="A7" s="361" t="s">
        <v>1735</v>
      </c>
      <c r="B7" s="361">
        <v>6</v>
      </c>
      <c r="C7" s="361">
        <v>4</v>
      </c>
      <c r="D7" s="361">
        <v>2</v>
      </c>
      <c r="E7" s="375" t="s">
        <v>2747</v>
      </c>
      <c r="F7" s="367">
        <v>180</v>
      </c>
      <c r="G7" s="114" t="s">
        <v>1731</v>
      </c>
      <c r="H7" s="109"/>
      <c r="I7" s="111"/>
      <c r="J7" s="369" t="s">
        <v>1734</v>
      </c>
      <c r="K7" s="111"/>
    </row>
    <row r="8" spans="1:11" ht="30" customHeight="1">
      <c r="A8" s="361"/>
      <c r="B8" s="361"/>
      <c r="C8" s="361"/>
      <c r="D8" s="361"/>
      <c r="E8" s="375"/>
      <c r="F8" s="367"/>
      <c r="G8" s="54" t="s">
        <v>257</v>
      </c>
      <c r="H8" s="108"/>
      <c r="I8" s="56"/>
      <c r="J8" s="369"/>
      <c r="K8" s="56"/>
    </row>
    <row r="9" spans="1:11" ht="30" customHeight="1">
      <c r="A9" s="361"/>
      <c r="B9" s="361"/>
      <c r="C9" s="361"/>
      <c r="D9" s="361"/>
      <c r="E9" s="375"/>
      <c r="F9" s="367"/>
      <c r="G9" s="54" t="s">
        <v>1732</v>
      </c>
      <c r="H9" s="55" t="s">
        <v>809</v>
      </c>
      <c r="I9" s="56" t="s">
        <v>2748</v>
      </c>
      <c r="J9" s="369"/>
      <c r="K9" s="56" t="s">
        <v>2749</v>
      </c>
    </row>
    <row r="10" spans="1:11" ht="30" customHeight="1">
      <c r="A10" s="362"/>
      <c r="B10" s="362"/>
      <c r="C10" s="362"/>
      <c r="D10" s="362"/>
      <c r="E10" s="376"/>
      <c r="F10" s="368"/>
      <c r="G10" s="54" t="s">
        <v>169</v>
      </c>
      <c r="H10" s="110"/>
      <c r="I10" s="56"/>
      <c r="J10" s="370"/>
      <c r="K10" s="56"/>
    </row>
    <row r="11" spans="1:11" ht="30" customHeight="1">
      <c r="A11" s="347" t="s">
        <v>1775</v>
      </c>
      <c r="B11" s="347">
        <v>6</v>
      </c>
      <c r="C11" s="347">
        <v>4</v>
      </c>
      <c r="D11" s="347">
        <v>11</v>
      </c>
      <c r="E11" s="350" t="s">
        <v>2753</v>
      </c>
      <c r="F11" s="353">
        <v>36</v>
      </c>
      <c r="G11" s="57" t="s">
        <v>1731</v>
      </c>
      <c r="H11" s="58" t="s">
        <v>809</v>
      </c>
      <c r="I11" s="59" t="s">
        <v>2754</v>
      </c>
      <c r="J11" s="356" t="s">
        <v>1733</v>
      </c>
      <c r="K11" s="59" t="s">
        <v>2755</v>
      </c>
    </row>
    <row r="12" spans="1:11" ht="30" customHeight="1">
      <c r="A12" s="348"/>
      <c r="B12" s="348"/>
      <c r="C12" s="348"/>
      <c r="D12" s="348"/>
      <c r="E12" s="351"/>
      <c r="F12" s="354"/>
      <c r="G12" s="57" t="s">
        <v>257</v>
      </c>
      <c r="H12" s="58"/>
      <c r="I12" s="60"/>
      <c r="J12" s="356"/>
      <c r="K12" s="60"/>
    </row>
    <row r="13" spans="1:11" ht="30" customHeight="1">
      <c r="A13" s="348"/>
      <c r="B13" s="348"/>
      <c r="C13" s="348"/>
      <c r="D13" s="348"/>
      <c r="E13" s="351"/>
      <c r="F13" s="354"/>
      <c r="G13" s="57" t="s">
        <v>1732</v>
      </c>
      <c r="H13" s="58"/>
      <c r="I13" s="87"/>
      <c r="J13" s="356"/>
      <c r="K13" s="3"/>
    </row>
    <row r="14" spans="1:11" ht="30" customHeight="1">
      <c r="A14" s="349"/>
      <c r="B14" s="349"/>
      <c r="C14" s="349"/>
      <c r="D14" s="349"/>
      <c r="E14" s="352"/>
      <c r="F14" s="355"/>
      <c r="G14" s="57" t="s">
        <v>169</v>
      </c>
      <c r="H14" s="58" t="s">
        <v>809</v>
      </c>
      <c r="I14" s="60" t="s">
        <v>2756</v>
      </c>
      <c r="J14" s="357"/>
      <c r="K14" s="60"/>
    </row>
    <row r="15" spans="1:11" ht="30" customHeight="1">
      <c r="A15" s="360" t="s">
        <v>1774</v>
      </c>
      <c r="B15" s="360">
        <v>6</v>
      </c>
      <c r="C15" s="360">
        <v>4</v>
      </c>
      <c r="D15" s="360">
        <v>19</v>
      </c>
      <c r="E15" s="363" t="s">
        <v>2757</v>
      </c>
      <c r="F15" s="366">
        <v>67</v>
      </c>
      <c r="G15" s="54" t="s">
        <v>1731</v>
      </c>
      <c r="H15" s="55"/>
      <c r="I15" s="61"/>
      <c r="J15" s="369" t="s">
        <v>1734</v>
      </c>
      <c r="K15" s="61"/>
    </row>
    <row r="16" spans="1:11" ht="30" customHeight="1">
      <c r="A16" s="361"/>
      <c r="B16" s="361"/>
      <c r="C16" s="361"/>
      <c r="D16" s="361"/>
      <c r="E16" s="364"/>
      <c r="F16" s="367"/>
      <c r="G16" s="54" t="s">
        <v>257</v>
      </c>
      <c r="H16" s="55"/>
      <c r="I16" s="56"/>
      <c r="J16" s="369"/>
      <c r="K16" s="56"/>
    </row>
    <row r="17" spans="1:12" ht="30" customHeight="1">
      <c r="A17" s="361"/>
      <c r="B17" s="361"/>
      <c r="C17" s="361"/>
      <c r="D17" s="361"/>
      <c r="E17" s="364"/>
      <c r="F17" s="367"/>
      <c r="G17" s="54" t="s">
        <v>1732</v>
      </c>
      <c r="H17" s="55" t="s">
        <v>809</v>
      </c>
      <c r="I17" s="63" t="s">
        <v>2758</v>
      </c>
      <c r="J17" s="369"/>
      <c r="K17" s="56" t="s">
        <v>2759</v>
      </c>
      <c r="L17" s="119" t="s">
        <v>2760</v>
      </c>
    </row>
    <row r="18" spans="1:12" ht="30" customHeight="1">
      <c r="A18" s="362"/>
      <c r="B18" s="362"/>
      <c r="C18" s="362"/>
      <c r="D18" s="362"/>
      <c r="E18" s="365"/>
      <c r="F18" s="368"/>
      <c r="G18" s="54" t="s">
        <v>169</v>
      </c>
      <c r="H18" s="55"/>
      <c r="I18" s="56"/>
      <c r="J18" s="370"/>
      <c r="K18" s="56"/>
    </row>
    <row r="19" spans="1:12" ht="30" customHeight="1">
      <c r="A19" s="347" t="s">
        <v>1774</v>
      </c>
      <c r="B19" s="347">
        <v>6</v>
      </c>
      <c r="C19" s="347">
        <v>4</v>
      </c>
      <c r="D19" s="347">
        <v>23</v>
      </c>
      <c r="E19" s="350" t="s">
        <v>2765</v>
      </c>
      <c r="F19" s="353">
        <v>128</v>
      </c>
      <c r="G19" s="57" t="s">
        <v>1731</v>
      </c>
      <c r="H19" s="58" t="s">
        <v>809</v>
      </c>
      <c r="I19" s="59" t="s">
        <v>2768</v>
      </c>
      <c r="J19" s="356" t="s">
        <v>1733</v>
      </c>
      <c r="K19" s="59" t="s">
        <v>2769</v>
      </c>
    </row>
    <row r="20" spans="1:12" ht="30" customHeight="1">
      <c r="A20" s="348"/>
      <c r="B20" s="348"/>
      <c r="C20" s="348"/>
      <c r="D20" s="348"/>
      <c r="E20" s="351"/>
      <c r="F20" s="354"/>
      <c r="G20" s="57" t="s">
        <v>257</v>
      </c>
      <c r="H20" s="58"/>
      <c r="I20" s="60"/>
      <c r="J20" s="356"/>
      <c r="K20" s="60"/>
    </row>
    <row r="21" spans="1:12" ht="30" customHeight="1">
      <c r="A21" s="348"/>
      <c r="B21" s="348"/>
      <c r="C21" s="348"/>
      <c r="D21" s="348"/>
      <c r="E21" s="351"/>
      <c r="F21" s="354"/>
      <c r="G21" s="57" t="s">
        <v>1732</v>
      </c>
      <c r="H21" s="58" t="s">
        <v>809</v>
      </c>
      <c r="I21" s="60" t="s">
        <v>2770</v>
      </c>
      <c r="J21" s="356"/>
      <c r="K21" s="60" t="s">
        <v>2771</v>
      </c>
    </row>
    <row r="22" spans="1:12" ht="30" customHeight="1">
      <c r="A22" s="349"/>
      <c r="B22" s="349"/>
      <c r="C22" s="349"/>
      <c r="D22" s="349"/>
      <c r="E22" s="352"/>
      <c r="F22" s="355"/>
      <c r="G22" s="57" t="s">
        <v>169</v>
      </c>
      <c r="H22" s="58" t="s">
        <v>809</v>
      </c>
      <c r="I22" s="60" t="s">
        <v>2756</v>
      </c>
      <c r="J22" s="357"/>
      <c r="K22" s="60"/>
    </row>
    <row r="23" spans="1:12" ht="30" customHeight="1">
      <c r="A23" s="360" t="s">
        <v>1774</v>
      </c>
      <c r="B23" s="360">
        <v>6</v>
      </c>
      <c r="C23" s="360">
        <v>4</v>
      </c>
      <c r="D23" s="360">
        <v>23</v>
      </c>
      <c r="E23" s="363" t="s">
        <v>2772</v>
      </c>
      <c r="F23" s="366">
        <v>125</v>
      </c>
      <c r="G23" s="54" t="s">
        <v>1731</v>
      </c>
      <c r="H23" s="55"/>
      <c r="I23" s="61"/>
      <c r="J23" s="369" t="s">
        <v>1734</v>
      </c>
      <c r="K23" s="61"/>
    </row>
    <row r="24" spans="1:12" ht="30" customHeight="1">
      <c r="A24" s="361"/>
      <c r="B24" s="361"/>
      <c r="C24" s="361"/>
      <c r="D24" s="361"/>
      <c r="E24" s="364"/>
      <c r="F24" s="367"/>
      <c r="G24" s="54" t="s">
        <v>257</v>
      </c>
      <c r="H24" s="55" t="s">
        <v>809</v>
      </c>
      <c r="I24" s="56" t="s">
        <v>2774</v>
      </c>
      <c r="J24" s="369"/>
      <c r="K24" s="56" t="s">
        <v>2775</v>
      </c>
    </row>
    <row r="25" spans="1:12" ht="30" customHeight="1">
      <c r="A25" s="361"/>
      <c r="B25" s="361"/>
      <c r="C25" s="361"/>
      <c r="D25" s="361"/>
      <c r="E25" s="364"/>
      <c r="F25" s="367"/>
      <c r="G25" s="54" t="s">
        <v>1732</v>
      </c>
      <c r="H25" s="55"/>
      <c r="I25" s="56"/>
      <c r="J25" s="369"/>
      <c r="K25" s="56"/>
    </row>
    <row r="26" spans="1:12" ht="30" customHeight="1">
      <c r="A26" s="362"/>
      <c r="B26" s="362"/>
      <c r="C26" s="362"/>
      <c r="D26" s="362"/>
      <c r="E26" s="365"/>
      <c r="F26" s="368"/>
      <c r="G26" s="54" t="s">
        <v>169</v>
      </c>
      <c r="H26" s="55"/>
      <c r="I26" s="56"/>
      <c r="J26" s="370"/>
      <c r="K26" s="56"/>
    </row>
    <row r="27" spans="1:12" ht="30" customHeight="1">
      <c r="A27" s="347" t="s">
        <v>1774</v>
      </c>
      <c r="B27" s="347">
        <v>6</v>
      </c>
      <c r="C27" s="347">
        <v>4</v>
      </c>
      <c r="D27" s="347">
        <v>22</v>
      </c>
      <c r="E27" s="350" t="s">
        <v>2777</v>
      </c>
      <c r="F27" s="353">
        <v>177</v>
      </c>
      <c r="G27" s="57" t="s">
        <v>1731</v>
      </c>
      <c r="H27" s="58"/>
      <c r="I27" s="59"/>
      <c r="J27" s="356" t="s">
        <v>1733</v>
      </c>
      <c r="K27" s="59"/>
    </row>
    <row r="28" spans="1:12" ht="30" customHeight="1">
      <c r="A28" s="348"/>
      <c r="B28" s="348"/>
      <c r="C28" s="348"/>
      <c r="D28" s="348"/>
      <c r="E28" s="351"/>
      <c r="F28" s="354"/>
      <c r="G28" s="57" t="s">
        <v>257</v>
      </c>
      <c r="H28" s="58"/>
      <c r="I28" s="60"/>
      <c r="J28" s="356"/>
      <c r="K28" s="60"/>
    </row>
    <row r="29" spans="1:12" ht="30" customHeight="1">
      <c r="A29" s="348"/>
      <c r="B29" s="348"/>
      <c r="C29" s="348"/>
      <c r="D29" s="348"/>
      <c r="E29" s="351"/>
      <c r="F29" s="354"/>
      <c r="G29" s="57" t="s">
        <v>1732</v>
      </c>
      <c r="H29" s="58" t="s">
        <v>809</v>
      </c>
      <c r="I29" s="60" t="s">
        <v>2778</v>
      </c>
      <c r="J29" s="356"/>
      <c r="K29" s="60" t="s">
        <v>2779</v>
      </c>
    </row>
    <row r="30" spans="1:12" ht="30" customHeight="1">
      <c r="A30" s="349"/>
      <c r="B30" s="349"/>
      <c r="C30" s="349"/>
      <c r="D30" s="349"/>
      <c r="E30" s="352"/>
      <c r="F30" s="355"/>
      <c r="G30" s="57" t="s">
        <v>169</v>
      </c>
      <c r="H30" s="58"/>
      <c r="I30" s="60"/>
      <c r="J30" s="357"/>
      <c r="K30" s="60"/>
    </row>
    <row r="31" spans="1:12" ht="30" customHeight="1">
      <c r="A31" s="360" t="s">
        <v>1774</v>
      </c>
      <c r="B31" s="360">
        <v>6</v>
      </c>
      <c r="C31" s="360">
        <v>4</v>
      </c>
      <c r="D31" s="360">
        <v>25</v>
      </c>
      <c r="E31" s="363" t="s">
        <v>2780</v>
      </c>
      <c r="F31" s="366">
        <v>203</v>
      </c>
      <c r="G31" s="54" t="s">
        <v>1731</v>
      </c>
      <c r="H31" s="55" t="s">
        <v>809</v>
      </c>
      <c r="I31" s="61" t="s">
        <v>2781</v>
      </c>
      <c r="J31" s="369" t="s">
        <v>1734</v>
      </c>
      <c r="K31" s="61" t="s">
        <v>2782</v>
      </c>
    </row>
    <row r="32" spans="1:12" ht="30" customHeight="1">
      <c r="A32" s="361"/>
      <c r="B32" s="361"/>
      <c r="C32" s="361"/>
      <c r="D32" s="361"/>
      <c r="E32" s="364"/>
      <c r="F32" s="367"/>
      <c r="G32" s="54" t="s">
        <v>257</v>
      </c>
      <c r="H32" s="55"/>
      <c r="I32" s="56"/>
      <c r="J32" s="369"/>
      <c r="K32" s="56"/>
    </row>
    <row r="33" spans="1:11" ht="30" customHeight="1">
      <c r="A33" s="361"/>
      <c r="B33" s="361"/>
      <c r="C33" s="361"/>
      <c r="D33" s="361"/>
      <c r="E33" s="364"/>
      <c r="F33" s="367"/>
      <c r="G33" s="54" t="s">
        <v>1732</v>
      </c>
      <c r="H33" s="55"/>
      <c r="I33" s="56"/>
      <c r="J33" s="369"/>
      <c r="K33" s="56"/>
    </row>
    <row r="34" spans="1:11" ht="30" customHeight="1">
      <c r="A34" s="362"/>
      <c r="B34" s="362"/>
      <c r="C34" s="362"/>
      <c r="D34" s="362"/>
      <c r="E34" s="365"/>
      <c r="F34" s="368"/>
      <c r="G34" s="54" t="s">
        <v>169</v>
      </c>
      <c r="H34" s="55"/>
      <c r="I34" s="56"/>
      <c r="J34" s="370"/>
      <c r="K34" s="56"/>
    </row>
    <row r="35" spans="1:11" ht="30" customHeight="1">
      <c r="A35" s="347" t="s">
        <v>1774</v>
      </c>
      <c r="B35" s="347">
        <v>6</v>
      </c>
      <c r="C35" s="347">
        <v>4</v>
      </c>
      <c r="D35" s="347">
        <v>30</v>
      </c>
      <c r="E35" s="350" t="s">
        <v>2783</v>
      </c>
      <c r="F35" s="353">
        <v>83</v>
      </c>
      <c r="G35" s="57" t="s">
        <v>1731</v>
      </c>
      <c r="H35" s="58"/>
      <c r="I35" s="59"/>
      <c r="J35" s="356" t="s">
        <v>1733</v>
      </c>
      <c r="K35" s="59"/>
    </row>
    <row r="36" spans="1:11" ht="30" customHeight="1">
      <c r="A36" s="348"/>
      <c r="B36" s="348"/>
      <c r="C36" s="348"/>
      <c r="D36" s="348"/>
      <c r="E36" s="351"/>
      <c r="F36" s="354"/>
      <c r="G36" s="57" t="s">
        <v>257</v>
      </c>
      <c r="H36" s="58"/>
      <c r="I36" s="60"/>
      <c r="J36" s="356"/>
      <c r="K36" s="60"/>
    </row>
    <row r="37" spans="1:11" ht="30" customHeight="1">
      <c r="A37" s="348"/>
      <c r="B37" s="348"/>
      <c r="C37" s="348"/>
      <c r="D37" s="348"/>
      <c r="E37" s="351"/>
      <c r="F37" s="354"/>
      <c r="G37" s="57" t="s">
        <v>1732</v>
      </c>
      <c r="H37" s="58" t="s">
        <v>809</v>
      </c>
      <c r="I37" s="60" t="s">
        <v>1684</v>
      </c>
      <c r="J37" s="356"/>
      <c r="K37" s="60" t="s">
        <v>2784</v>
      </c>
    </row>
    <row r="38" spans="1:11" ht="30" customHeight="1">
      <c r="A38" s="349"/>
      <c r="B38" s="349"/>
      <c r="C38" s="349"/>
      <c r="D38" s="349"/>
      <c r="E38" s="352"/>
      <c r="F38" s="355"/>
      <c r="G38" s="57" t="s">
        <v>169</v>
      </c>
      <c r="H38" s="58"/>
      <c r="I38" s="60"/>
      <c r="J38" s="357"/>
      <c r="K38" s="60"/>
    </row>
    <row r="39" spans="1:11" ht="30" customHeight="1">
      <c r="A39" s="360" t="s">
        <v>1774</v>
      </c>
      <c r="B39" s="360">
        <v>6</v>
      </c>
      <c r="C39" s="360">
        <v>5</v>
      </c>
      <c r="D39" s="360">
        <v>7</v>
      </c>
      <c r="E39" s="363" t="s">
        <v>2785</v>
      </c>
      <c r="F39" s="366">
        <v>23</v>
      </c>
      <c r="G39" s="54" t="s">
        <v>1731</v>
      </c>
      <c r="H39" s="55" t="s">
        <v>809</v>
      </c>
      <c r="I39" s="61" t="s">
        <v>2786</v>
      </c>
      <c r="J39" s="369" t="s">
        <v>1734</v>
      </c>
      <c r="K39" s="61" t="s">
        <v>2785</v>
      </c>
    </row>
    <row r="40" spans="1:11" ht="30" customHeight="1">
      <c r="A40" s="361"/>
      <c r="B40" s="361"/>
      <c r="C40" s="361"/>
      <c r="D40" s="361"/>
      <c r="E40" s="364"/>
      <c r="F40" s="367"/>
      <c r="G40" s="54" t="s">
        <v>257</v>
      </c>
      <c r="H40" s="55"/>
      <c r="I40" s="56"/>
      <c r="J40" s="369"/>
      <c r="K40" s="56"/>
    </row>
    <row r="41" spans="1:11" ht="30" customHeight="1">
      <c r="A41" s="361"/>
      <c r="B41" s="361"/>
      <c r="C41" s="361"/>
      <c r="D41" s="361"/>
      <c r="E41" s="364"/>
      <c r="F41" s="367"/>
      <c r="G41" s="54" t="s">
        <v>1732</v>
      </c>
      <c r="H41" s="55"/>
      <c r="I41" s="56"/>
      <c r="J41" s="369"/>
      <c r="K41" s="56"/>
    </row>
    <row r="42" spans="1:11" ht="30" customHeight="1">
      <c r="A42" s="362"/>
      <c r="B42" s="362"/>
      <c r="C42" s="362"/>
      <c r="D42" s="362"/>
      <c r="E42" s="365"/>
      <c r="F42" s="368"/>
      <c r="G42" s="54" t="s">
        <v>169</v>
      </c>
      <c r="H42" s="55" t="s">
        <v>809</v>
      </c>
      <c r="I42" s="56" t="s">
        <v>2756</v>
      </c>
      <c r="J42" s="370"/>
      <c r="K42" s="56"/>
    </row>
    <row r="43" spans="1:11" ht="30" customHeight="1">
      <c r="A43" s="347" t="s">
        <v>1774</v>
      </c>
      <c r="B43" s="347">
        <v>6</v>
      </c>
      <c r="C43" s="347">
        <v>5</v>
      </c>
      <c r="D43" s="347">
        <v>14</v>
      </c>
      <c r="E43" s="350" t="s">
        <v>2788</v>
      </c>
      <c r="F43" s="353">
        <v>11</v>
      </c>
      <c r="G43" s="57" t="s">
        <v>1731</v>
      </c>
      <c r="H43" s="58"/>
      <c r="I43" s="59"/>
      <c r="J43" s="356" t="s">
        <v>1733</v>
      </c>
      <c r="K43" s="59"/>
    </row>
    <row r="44" spans="1:11" ht="30" customHeight="1">
      <c r="A44" s="348"/>
      <c r="B44" s="348"/>
      <c r="C44" s="348"/>
      <c r="D44" s="348"/>
      <c r="E44" s="351"/>
      <c r="F44" s="354"/>
      <c r="G44" s="57" t="s">
        <v>257</v>
      </c>
      <c r="H44" s="58"/>
      <c r="I44" s="60"/>
      <c r="J44" s="356"/>
      <c r="K44" s="60"/>
    </row>
    <row r="45" spans="1:11" ht="30" customHeight="1">
      <c r="A45" s="348"/>
      <c r="B45" s="348"/>
      <c r="C45" s="348"/>
      <c r="D45" s="348"/>
      <c r="E45" s="351"/>
      <c r="F45" s="354"/>
      <c r="G45" s="57" t="s">
        <v>1732</v>
      </c>
      <c r="H45" s="58" t="s">
        <v>809</v>
      </c>
      <c r="I45" s="60" t="s">
        <v>2789</v>
      </c>
      <c r="J45" s="356"/>
      <c r="K45" s="60" t="s">
        <v>2790</v>
      </c>
    </row>
    <row r="46" spans="1:11" ht="30" customHeight="1">
      <c r="A46" s="349"/>
      <c r="B46" s="349"/>
      <c r="C46" s="349"/>
      <c r="D46" s="349"/>
      <c r="E46" s="352"/>
      <c r="F46" s="355"/>
      <c r="G46" s="57" t="s">
        <v>169</v>
      </c>
      <c r="H46" s="58"/>
      <c r="I46" s="60"/>
      <c r="J46" s="357"/>
      <c r="K46" s="62"/>
    </row>
    <row r="47" spans="1:11" ht="30" customHeight="1">
      <c r="A47" s="360" t="s">
        <v>1774</v>
      </c>
      <c r="B47" s="360">
        <v>6</v>
      </c>
      <c r="C47" s="360">
        <v>5</v>
      </c>
      <c r="D47" s="360">
        <v>14</v>
      </c>
      <c r="E47" s="363" t="s">
        <v>2792</v>
      </c>
      <c r="F47" s="366">
        <v>160</v>
      </c>
      <c r="G47" s="54" t="s">
        <v>1731</v>
      </c>
      <c r="H47" s="55"/>
      <c r="I47" s="61"/>
      <c r="J47" s="369" t="s">
        <v>1734</v>
      </c>
      <c r="K47" s="61"/>
    </row>
    <row r="48" spans="1:11" ht="30" customHeight="1">
      <c r="A48" s="361"/>
      <c r="B48" s="361"/>
      <c r="C48" s="361"/>
      <c r="D48" s="361"/>
      <c r="E48" s="364"/>
      <c r="F48" s="367"/>
      <c r="G48" s="54" t="s">
        <v>257</v>
      </c>
      <c r="H48" s="55"/>
      <c r="I48" s="56"/>
      <c r="J48" s="369"/>
      <c r="K48" s="56"/>
    </row>
    <row r="49" spans="1:12" ht="30" customHeight="1">
      <c r="A49" s="361"/>
      <c r="B49" s="361"/>
      <c r="C49" s="361"/>
      <c r="D49" s="361"/>
      <c r="E49" s="364"/>
      <c r="F49" s="367"/>
      <c r="G49" s="54" t="s">
        <v>1732</v>
      </c>
      <c r="H49" s="55" t="s">
        <v>809</v>
      </c>
      <c r="I49" s="56" t="s">
        <v>2794</v>
      </c>
      <c r="J49" s="369"/>
      <c r="K49" s="56" t="s">
        <v>2795</v>
      </c>
    </row>
    <row r="50" spans="1:12" ht="30" customHeight="1">
      <c r="A50" s="362"/>
      <c r="B50" s="362"/>
      <c r="C50" s="362"/>
      <c r="D50" s="362"/>
      <c r="E50" s="365"/>
      <c r="F50" s="368"/>
      <c r="G50" s="54" t="s">
        <v>169</v>
      </c>
      <c r="H50" s="55"/>
      <c r="I50" s="56"/>
      <c r="J50" s="370"/>
      <c r="K50" s="56"/>
    </row>
    <row r="51" spans="1:12" ht="30" customHeight="1">
      <c r="A51" s="347" t="s">
        <v>1774</v>
      </c>
      <c r="B51" s="347">
        <v>6</v>
      </c>
      <c r="C51" s="347">
        <v>5</v>
      </c>
      <c r="D51" s="347">
        <v>31</v>
      </c>
      <c r="E51" s="350" t="s">
        <v>2940</v>
      </c>
      <c r="F51" s="353">
        <v>41</v>
      </c>
      <c r="G51" s="57" t="s">
        <v>1731</v>
      </c>
      <c r="H51" s="58"/>
      <c r="I51" s="59"/>
      <c r="J51" s="356" t="s">
        <v>1733</v>
      </c>
      <c r="K51" s="59"/>
    </row>
    <row r="52" spans="1:12" ht="30" customHeight="1">
      <c r="A52" s="348"/>
      <c r="B52" s="348"/>
      <c r="C52" s="348"/>
      <c r="D52" s="348"/>
      <c r="E52" s="351"/>
      <c r="F52" s="354"/>
      <c r="G52" s="57" t="s">
        <v>257</v>
      </c>
      <c r="H52" s="58" t="s">
        <v>809</v>
      </c>
      <c r="I52" s="60" t="s">
        <v>2941</v>
      </c>
      <c r="J52" s="356"/>
      <c r="K52" s="60" t="s">
        <v>2942</v>
      </c>
    </row>
    <row r="53" spans="1:12" ht="30" customHeight="1">
      <c r="A53" s="348"/>
      <c r="B53" s="348"/>
      <c r="C53" s="348"/>
      <c r="D53" s="348"/>
      <c r="E53" s="351"/>
      <c r="F53" s="354"/>
      <c r="G53" s="57" t="s">
        <v>1732</v>
      </c>
      <c r="H53" s="58"/>
      <c r="I53" s="60"/>
      <c r="J53" s="356"/>
      <c r="K53" s="60"/>
    </row>
    <row r="54" spans="1:12" ht="30" customHeight="1">
      <c r="A54" s="349"/>
      <c r="B54" s="349"/>
      <c r="C54" s="349"/>
      <c r="D54" s="349"/>
      <c r="E54" s="352"/>
      <c r="F54" s="355"/>
      <c r="G54" s="57" t="s">
        <v>169</v>
      </c>
      <c r="H54" s="58" t="s">
        <v>809</v>
      </c>
      <c r="I54" s="60" t="s">
        <v>2943</v>
      </c>
      <c r="J54" s="357"/>
      <c r="K54" s="62" t="s">
        <v>2944</v>
      </c>
    </row>
    <row r="55" spans="1:12" ht="30" customHeight="1">
      <c r="A55" s="360" t="s">
        <v>1774</v>
      </c>
      <c r="B55" s="360">
        <v>6</v>
      </c>
      <c r="C55" s="360">
        <v>6</v>
      </c>
      <c r="D55" s="360">
        <v>3</v>
      </c>
      <c r="E55" s="363" t="s">
        <v>2945</v>
      </c>
      <c r="F55" s="366">
        <v>126</v>
      </c>
      <c r="G55" s="54" t="s">
        <v>1731</v>
      </c>
      <c r="H55" s="55"/>
      <c r="I55" s="61"/>
      <c r="J55" s="369" t="s">
        <v>1734</v>
      </c>
      <c r="K55" s="61"/>
    </row>
    <row r="56" spans="1:12" ht="30" customHeight="1">
      <c r="A56" s="361"/>
      <c r="B56" s="361"/>
      <c r="C56" s="361"/>
      <c r="D56" s="361"/>
      <c r="E56" s="364"/>
      <c r="F56" s="367"/>
      <c r="G56" s="54" t="s">
        <v>257</v>
      </c>
      <c r="H56" s="55"/>
      <c r="I56" s="56"/>
      <c r="J56" s="369"/>
      <c r="K56" s="56"/>
    </row>
    <row r="57" spans="1:12" ht="30" customHeight="1">
      <c r="A57" s="361"/>
      <c r="B57" s="361"/>
      <c r="C57" s="361"/>
      <c r="D57" s="361"/>
      <c r="E57" s="364"/>
      <c r="F57" s="367"/>
      <c r="G57" s="54" t="s">
        <v>1732</v>
      </c>
      <c r="H57" s="55" t="s">
        <v>809</v>
      </c>
      <c r="I57" s="56" t="s">
        <v>2946</v>
      </c>
      <c r="J57" s="369"/>
      <c r="K57" s="56" t="s">
        <v>2947</v>
      </c>
      <c r="L57" s="119" t="s">
        <v>2949</v>
      </c>
    </row>
    <row r="58" spans="1:12" ht="30" customHeight="1">
      <c r="A58" s="362"/>
      <c r="B58" s="362"/>
      <c r="C58" s="362"/>
      <c r="D58" s="362"/>
      <c r="E58" s="365"/>
      <c r="F58" s="368"/>
      <c r="G58" s="54" t="s">
        <v>169</v>
      </c>
      <c r="H58" s="55"/>
      <c r="I58" s="56"/>
      <c r="J58" s="370"/>
      <c r="K58" s="56"/>
    </row>
    <row r="59" spans="1:12" ht="30" customHeight="1">
      <c r="A59" s="347" t="s">
        <v>1774</v>
      </c>
      <c r="B59" s="347">
        <v>6</v>
      </c>
      <c r="C59" s="347">
        <v>6</v>
      </c>
      <c r="D59" s="347">
        <v>3</v>
      </c>
      <c r="E59" s="350" t="s">
        <v>2948</v>
      </c>
      <c r="F59" s="353">
        <v>79</v>
      </c>
      <c r="G59" s="57" t="s">
        <v>1731</v>
      </c>
      <c r="H59" s="58"/>
      <c r="I59" s="59"/>
      <c r="J59" s="356" t="s">
        <v>1733</v>
      </c>
      <c r="K59" s="59"/>
    </row>
    <row r="60" spans="1:12" ht="30" customHeight="1">
      <c r="A60" s="348"/>
      <c r="B60" s="348"/>
      <c r="C60" s="348"/>
      <c r="D60" s="348"/>
      <c r="E60" s="351"/>
      <c r="F60" s="354"/>
      <c r="G60" s="57" t="s">
        <v>257</v>
      </c>
      <c r="H60" s="58"/>
      <c r="I60" s="60"/>
      <c r="J60" s="356"/>
      <c r="K60" s="60"/>
    </row>
    <row r="61" spans="1:12" ht="30" customHeight="1">
      <c r="A61" s="348"/>
      <c r="B61" s="348"/>
      <c r="C61" s="348"/>
      <c r="D61" s="348"/>
      <c r="E61" s="351"/>
      <c r="F61" s="354"/>
      <c r="G61" s="57" t="s">
        <v>1732</v>
      </c>
      <c r="H61" s="58" t="s">
        <v>809</v>
      </c>
      <c r="I61" s="60" t="s">
        <v>2950</v>
      </c>
      <c r="J61" s="356"/>
      <c r="K61" s="60" t="s">
        <v>2951</v>
      </c>
      <c r="L61" s="100" t="s">
        <v>2949</v>
      </c>
    </row>
    <row r="62" spans="1:12" ht="30" customHeight="1">
      <c r="A62" s="349"/>
      <c r="B62" s="349"/>
      <c r="C62" s="349"/>
      <c r="D62" s="349"/>
      <c r="E62" s="352"/>
      <c r="F62" s="355"/>
      <c r="G62" s="57" t="s">
        <v>169</v>
      </c>
      <c r="H62" s="58"/>
      <c r="I62" s="60"/>
      <c r="J62" s="357"/>
      <c r="K62" s="62"/>
    </row>
    <row r="63" spans="1:12" ht="30" customHeight="1">
      <c r="A63" s="360" t="s">
        <v>1774</v>
      </c>
      <c r="B63" s="360">
        <v>6</v>
      </c>
      <c r="C63" s="360">
        <v>6</v>
      </c>
      <c r="D63" s="360">
        <v>14</v>
      </c>
      <c r="E63" s="363" t="s">
        <v>2956</v>
      </c>
      <c r="F63" s="366">
        <v>29</v>
      </c>
      <c r="G63" s="54" t="s">
        <v>1731</v>
      </c>
      <c r="H63" s="55"/>
      <c r="I63" s="61"/>
      <c r="J63" s="369" t="s">
        <v>1734</v>
      </c>
      <c r="K63" s="61"/>
    </row>
    <row r="64" spans="1:12" ht="30" customHeight="1">
      <c r="A64" s="361"/>
      <c r="B64" s="361"/>
      <c r="C64" s="361"/>
      <c r="D64" s="361"/>
      <c r="E64" s="364"/>
      <c r="F64" s="367"/>
      <c r="G64" s="54" t="s">
        <v>257</v>
      </c>
      <c r="H64" s="55"/>
      <c r="I64" s="56"/>
      <c r="J64" s="369"/>
      <c r="K64" s="56"/>
    </row>
    <row r="65" spans="1:12" ht="30" customHeight="1">
      <c r="A65" s="361"/>
      <c r="B65" s="361"/>
      <c r="C65" s="361"/>
      <c r="D65" s="361"/>
      <c r="E65" s="364"/>
      <c r="F65" s="367"/>
      <c r="G65" s="54" t="s">
        <v>1732</v>
      </c>
      <c r="H65" s="55" t="s">
        <v>809</v>
      </c>
      <c r="I65" s="56" t="s">
        <v>2957</v>
      </c>
      <c r="J65" s="369"/>
      <c r="K65" s="56" t="s">
        <v>2958</v>
      </c>
      <c r="L65" s="120" t="s">
        <v>2959</v>
      </c>
    </row>
    <row r="66" spans="1:12" ht="30" customHeight="1">
      <c r="A66" s="362"/>
      <c r="B66" s="362"/>
      <c r="C66" s="362"/>
      <c r="D66" s="362"/>
      <c r="E66" s="365"/>
      <c r="F66" s="368"/>
      <c r="G66" s="54" t="s">
        <v>169</v>
      </c>
      <c r="H66" s="55"/>
      <c r="I66" s="56"/>
      <c r="J66" s="370"/>
      <c r="K66" s="56"/>
    </row>
    <row r="67" spans="1:12" ht="30" customHeight="1">
      <c r="A67" s="347" t="s">
        <v>1774</v>
      </c>
      <c r="B67" s="347">
        <v>6</v>
      </c>
      <c r="C67" s="347">
        <v>6</v>
      </c>
      <c r="D67" s="347">
        <v>18</v>
      </c>
      <c r="E67" s="350" t="s">
        <v>2961</v>
      </c>
      <c r="F67" s="353">
        <v>146</v>
      </c>
      <c r="G67" s="57" t="s">
        <v>1731</v>
      </c>
      <c r="H67" s="58"/>
      <c r="I67" s="59"/>
      <c r="J67" s="356" t="s">
        <v>1733</v>
      </c>
      <c r="K67" s="59"/>
    </row>
    <row r="68" spans="1:12" ht="30" customHeight="1">
      <c r="A68" s="348"/>
      <c r="B68" s="348"/>
      <c r="C68" s="348"/>
      <c r="D68" s="348"/>
      <c r="E68" s="351"/>
      <c r="F68" s="354"/>
      <c r="G68" s="57" t="s">
        <v>257</v>
      </c>
      <c r="H68" s="58"/>
      <c r="I68" s="60"/>
      <c r="J68" s="356"/>
      <c r="K68" s="60"/>
    </row>
    <row r="69" spans="1:12" ht="30" customHeight="1">
      <c r="A69" s="348"/>
      <c r="B69" s="348"/>
      <c r="C69" s="348"/>
      <c r="D69" s="348"/>
      <c r="E69" s="351"/>
      <c r="F69" s="354"/>
      <c r="G69" s="57" t="s">
        <v>1732</v>
      </c>
      <c r="H69" s="58" t="s">
        <v>809</v>
      </c>
      <c r="I69" s="60" t="s">
        <v>2962</v>
      </c>
      <c r="J69" s="356"/>
      <c r="K69" s="60" t="s">
        <v>2963</v>
      </c>
    </row>
    <row r="70" spans="1:12" ht="30" customHeight="1">
      <c r="A70" s="349"/>
      <c r="B70" s="349"/>
      <c r="C70" s="349"/>
      <c r="D70" s="349"/>
      <c r="E70" s="352"/>
      <c r="F70" s="355"/>
      <c r="G70" s="57" t="s">
        <v>169</v>
      </c>
      <c r="H70" s="58"/>
      <c r="I70" s="60"/>
      <c r="J70" s="357"/>
      <c r="K70" s="62"/>
    </row>
    <row r="71" spans="1:12" ht="30" customHeight="1">
      <c r="A71" s="360" t="s">
        <v>1774</v>
      </c>
      <c r="B71" s="360">
        <v>6</v>
      </c>
      <c r="C71" s="360">
        <v>6</v>
      </c>
      <c r="D71" s="360">
        <v>18</v>
      </c>
      <c r="E71" s="363" t="s">
        <v>2968</v>
      </c>
      <c r="F71" s="366">
        <v>19</v>
      </c>
      <c r="G71" s="54" t="s">
        <v>1731</v>
      </c>
      <c r="H71" s="55"/>
      <c r="I71" s="61"/>
      <c r="J71" s="369" t="s">
        <v>1734</v>
      </c>
      <c r="K71" s="61"/>
    </row>
    <row r="72" spans="1:12" ht="30" customHeight="1">
      <c r="A72" s="361"/>
      <c r="B72" s="361"/>
      <c r="C72" s="361"/>
      <c r="D72" s="361"/>
      <c r="E72" s="364"/>
      <c r="F72" s="367"/>
      <c r="G72" s="54" t="s">
        <v>257</v>
      </c>
      <c r="H72" s="55"/>
      <c r="I72" s="56"/>
      <c r="J72" s="369"/>
      <c r="K72" s="56"/>
    </row>
    <row r="73" spans="1:12" ht="30" customHeight="1">
      <c r="A73" s="361"/>
      <c r="B73" s="361"/>
      <c r="C73" s="361"/>
      <c r="D73" s="361"/>
      <c r="E73" s="364"/>
      <c r="F73" s="367"/>
      <c r="G73" s="54" t="s">
        <v>1732</v>
      </c>
      <c r="H73" s="55" t="s">
        <v>809</v>
      </c>
      <c r="I73" s="56" t="s">
        <v>2970</v>
      </c>
      <c r="J73" s="369"/>
      <c r="K73" s="56" t="s">
        <v>2971</v>
      </c>
    </row>
    <row r="74" spans="1:12" ht="30" customHeight="1">
      <c r="A74" s="362"/>
      <c r="B74" s="362"/>
      <c r="C74" s="362"/>
      <c r="D74" s="362"/>
      <c r="E74" s="365"/>
      <c r="F74" s="368"/>
      <c r="G74" s="54" t="s">
        <v>169</v>
      </c>
      <c r="H74" s="55"/>
      <c r="I74" s="56"/>
      <c r="J74" s="370"/>
      <c r="K74" s="56"/>
    </row>
    <row r="75" spans="1:12" ht="30" customHeight="1">
      <c r="A75" s="347" t="s">
        <v>1774</v>
      </c>
      <c r="B75" s="347">
        <v>6</v>
      </c>
      <c r="C75" s="347">
        <v>6</v>
      </c>
      <c r="D75" s="347">
        <v>24</v>
      </c>
      <c r="E75" s="350" t="s">
        <v>2973</v>
      </c>
      <c r="F75" s="353">
        <v>87</v>
      </c>
      <c r="G75" s="57" t="s">
        <v>1731</v>
      </c>
      <c r="H75" s="58"/>
      <c r="I75" s="59"/>
      <c r="J75" s="356" t="s">
        <v>1733</v>
      </c>
      <c r="K75" s="59"/>
    </row>
    <row r="76" spans="1:12" ht="30" customHeight="1">
      <c r="A76" s="348"/>
      <c r="B76" s="348"/>
      <c r="C76" s="348"/>
      <c r="D76" s="348"/>
      <c r="E76" s="351"/>
      <c r="F76" s="354"/>
      <c r="G76" s="57" t="s">
        <v>257</v>
      </c>
      <c r="H76" s="58"/>
      <c r="I76" s="60"/>
      <c r="J76" s="356"/>
      <c r="K76" s="60"/>
    </row>
    <row r="77" spans="1:12" ht="30" customHeight="1">
      <c r="A77" s="348"/>
      <c r="B77" s="348"/>
      <c r="C77" s="348"/>
      <c r="D77" s="348"/>
      <c r="E77" s="351"/>
      <c r="F77" s="354"/>
      <c r="G77" s="57" t="s">
        <v>1732</v>
      </c>
      <c r="H77" s="58" t="s">
        <v>809</v>
      </c>
      <c r="I77" s="60" t="s">
        <v>2974</v>
      </c>
      <c r="J77" s="356"/>
      <c r="K77" s="60" t="s">
        <v>2975</v>
      </c>
    </row>
    <row r="78" spans="1:12" ht="30" customHeight="1">
      <c r="A78" s="349"/>
      <c r="B78" s="349"/>
      <c r="C78" s="349"/>
      <c r="D78" s="349"/>
      <c r="E78" s="352"/>
      <c r="F78" s="355"/>
      <c r="G78" s="57" t="s">
        <v>169</v>
      </c>
      <c r="H78" s="58"/>
      <c r="I78" s="60"/>
      <c r="J78" s="357"/>
      <c r="K78" s="62"/>
    </row>
    <row r="79" spans="1:12" ht="30" customHeight="1">
      <c r="A79" s="360" t="s">
        <v>1774</v>
      </c>
      <c r="B79" s="360">
        <v>6</v>
      </c>
      <c r="C79" s="360">
        <v>6</v>
      </c>
      <c r="D79" s="360">
        <v>24</v>
      </c>
      <c r="E79" s="363" t="s">
        <v>2967</v>
      </c>
      <c r="F79" s="366">
        <v>73</v>
      </c>
      <c r="G79" s="54" t="s">
        <v>1731</v>
      </c>
      <c r="H79" s="55"/>
      <c r="I79" s="61"/>
      <c r="J79" s="369" t="s">
        <v>1734</v>
      </c>
      <c r="K79" s="61"/>
    </row>
    <row r="80" spans="1:12" ht="30" customHeight="1">
      <c r="A80" s="361"/>
      <c r="B80" s="361"/>
      <c r="C80" s="361"/>
      <c r="D80" s="361"/>
      <c r="E80" s="364"/>
      <c r="F80" s="367"/>
      <c r="G80" s="54" t="s">
        <v>257</v>
      </c>
      <c r="H80" s="55"/>
      <c r="I80" s="56"/>
      <c r="J80" s="369"/>
      <c r="K80" s="56"/>
    </row>
    <row r="81" spans="1:12" ht="30" customHeight="1">
      <c r="A81" s="361"/>
      <c r="B81" s="361"/>
      <c r="C81" s="361"/>
      <c r="D81" s="361"/>
      <c r="E81" s="364"/>
      <c r="F81" s="367"/>
      <c r="G81" s="54" t="s">
        <v>1732</v>
      </c>
      <c r="H81" s="55" t="s">
        <v>809</v>
      </c>
      <c r="I81" s="56" t="s">
        <v>1870</v>
      </c>
      <c r="J81" s="369"/>
      <c r="K81" s="56" t="s">
        <v>2966</v>
      </c>
    </row>
    <row r="82" spans="1:12" ht="30" customHeight="1">
      <c r="A82" s="362"/>
      <c r="B82" s="362"/>
      <c r="C82" s="362"/>
      <c r="D82" s="362"/>
      <c r="E82" s="365"/>
      <c r="F82" s="368"/>
      <c r="G82" s="54" t="s">
        <v>169</v>
      </c>
      <c r="H82" s="55"/>
      <c r="I82" s="56"/>
      <c r="J82" s="370"/>
      <c r="K82" s="56"/>
    </row>
    <row r="83" spans="1:12" ht="30" customHeight="1">
      <c r="A83" s="347" t="s">
        <v>1774</v>
      </c>
      <c r="B83" s="347">
        <v>6</v>
      </c>
      <c r="C83" s="347">
        <v>7</v>
      </c>
      <c r="D83" s="347">
        <v>1</v>
      </c>
      <c r="E83" s="350" t="s">
        <v>2976</v>
      </c>
      <c r="F83" s="353">
        <v>135</v>
      </c>
      <c r="G83" s="57" t="s">
        <v>1731</v>
      </c>
      <c r="H83" s="58"/>
      <c r="I83" s="59"/>
      <c r="J83" s="356" t="s">
        <v>1733</v>
      </c>
      <c r="K83" s="59"/>
    </row>
    <row r="84" spans="1:12" ht="30" customHeight="1">
      <c r="A84" s="348"/>
      <c r="B84" s="348"/>
      <c r="C84" s="348"/>
      <c r="D84" s="348"/>
      <c r="E84" s="351"/>
      <c r="F84" s="354"/>
      <c r="G84" s="57" t="s">
        <v>257</v>
      </c>
      <c r="H84" s="58"/>
      <c r="I84" s="60"/>
      <c r="J84" s="356"/>
      <c r="K84" s="60"/>
    </row>
    <row r="85" spans="1:12" ht="30" customHeight="1">
      <c r="A85" s="348"/>
      <c r="B85" s="348"/>
      <c r="C85" s="348"/>
      <c r="D85" s="348"/>
      <c r="E85" s="351"/>
      <c r="F85" s="354"/>
      <c r="G85" s="57" t="s">
        <v>1732</v>
      </c>
      <c r="H85" s="58" t="s">
        <v>809</v>
      </c>
      <c r="I85" s="60" t="s">
        <v>2977</v>
      </c>
      <c r="J85" s="356"/>
      <c r="K85" s="60" t="s">
        <v>2978</v>
      </c>
      <c r="L85" s="120" t="s">
        <v>2959</v>
      </c>
    </row>
    <row r="86" spans="1:12" ht="30" customHeight="1">
      <c r="A86" s="349"/>
      <c r="B86" s="349"/>
      <c r="C86" s="349"/>
      <c r="D86" s="349"/>
      <c r="E86" s="352"/>
      <c r="F86" s="355"/>
      <c r="G86" s="57" t="s">
        <v>169</v>
      </c>
      <c r="H86" s="58"/>
      <c r="I86" s="60"/>
      <c r="J86" s="357"/>
      <c r="K86" s="60"/>
    </row>
    <row r="87" spans="1:12" ht="30" customHeight="1">
      <c r="A87" s="360" t="s">
        <v>1774</v>
      </c>
      <c r="B87" s="360">
        <v>6</v>
      </c>
      <c r="C87" s="360">
        <v>7</v>
      </c>
      <c r="D87" s="360">
        <v>8</v>
      </c>
      <c r="E87" s="363" t="s">
        <v>2981</v>
      </c>
      <c r="F87" s="366">
        <v>152</v>
      </c>
      <c r="G87" s="54" t="s">
        <v>1731</v>
      </c>
      <c r="H87" s="55"/>
      <c r="I87" s="61"/>
      <c r="J87" s="369" t="s">
        <v>1734</v>
      </c>
      <c r="K87" s="61"/>
    </row>
    <row r="88" spans="1:12" ht="30" customHeight="1">
      <c r="A88" s="361"/>
      <c r="B88" s="361"/>
      <c r="C88" s="361"/>
      <c r="D88" s="361"/>
      <c r="E88" s="364"/>
      <c r="F88" s="367"/>
      <c r="G88" s="54" t="s">
        <v>257</v>
      </c>
      <c r="H88" s="55" t="s">
        <v>809</v>
      </c>
      <c r="I88" s="56" t="s">
        <v>2982</v>
      </c>
      <c r="J88" s="369"/>
      <c r="K88" s="56" t="s">
        <v>2983</v>
      </c>
    </row>
    <row r="89" spans="1:12" ht="30" customHeight="1">
      <c r="A89" s="361"/>
      <c r="B89" s="361"/>
      <c r="C89" s="361"/>
      <c r="D89" s="361"/>
      <c r="E89" s="364"/>
      <c r="F89" s="367"/>
      <c r="G89" s="54" t="s">
        <v>1732</v>
      </c>
      <c r="H89" s="55"/>
      <c r="I89" s="56"/>
      <c r="J89" s="369"/>
      <c r="K89" s="56"/>
    </row>
    <row r="90" spans="1:12" ht="30" customHeight="1">
      <c r="A90" s="362"/>
      <c r="B90" s="362"/>
      <c r="C90" s="362"/>
      <c r="D90" s="362"/>
      <c r="E90" s="365"/>
      <c r="F90" s="368"/>
      <c r="G90" s="54" t="s">
        <v>169</v>
      </c>
      <c r="H90" s="55"/>
      <c r="I90" s="56"/>
      <c r="J90" s="370"/>
      <c r="K90" s="56"/>
    </row>
    <row r="91" spans="1:12" ht="30" customHeight="1">
      <c r="A91" s="347" t="s">
        <v>1774</v>
      </c>
      <c r="B91" s="347">
        <v>6</v>
      </c>
      <c r="C91" s="347">
        <v>7</v>
      </c>
      <c r="D91" s="347">
        <v>26</v>
      </c>
      <c r="E91" s="350" t="s">
        <v>2984</v>
      </c>
      <c r="F91" s="353">
        <v>72</v>
      </c>
      <c r="G91" s="57" t="s">
        <v>1731</v>
      </c>
      <c r="H91" s="58"/>
      <c r="I91" s="59"/>
      <c r="J91" s="356" t="s">
        <v>1733</v>
      </c>
      <c r="K91" s="59"/>
    </row>
    <row r="92" spans="1:12" ht="30" customHeight="1">
      <c r="A92" s="348"/>
      <c r="B92" s="348"/>
      <c r="C92" s="348"/>
      <c r="D92" s="348"/>
      <c r="E92" s="351"/>
      <c r="F92" s="354"/>
      <c r="G92" s="57" t="s">
        <v>257</v>
      </c>
      <c r="H92" s="58" t="s">
        <v>809</v>
      </c>
      <c r="I92" s="60" t="s">
        <v>2985</v>
      </c>
      <c r="J92" s="356"/>
      <c r="K92" s="60" t="s">
        <v>2986</v>
      </c>
    </row>
    <row r="93" spans="1:12" ht="30" customHeight="1">
      <c r="A93" s="348"/>
      <c r="B93" s="348"/>
      <c r="C93" s="348"/>
      <c r="D93" s="348"/>
      <c r="E93" s="351"/>
      <c r="F93" s="354"/>
      <c r="G93" s="57" t="s">
        <v>1732</v>
      </c>
      <c r="H93" s="58"/>
      <c r="I93" s="60"/>
      <c r="J93" s="356"/>
      <c r="K93" s="60"/>
    </row>
    <row r="94" spans="1:12" ht="30" customHeight="1">
      <c r="A94" s="349"/>
      <c r="B94" s="349"/>
      <c r="C94" s="349"/>
      <c r="D94" s="349"/>
      <c r="E94" s="352"/>
      <c r="F94" s="355"/>
      <c r="G94" s="57" t="s">
        <v>169</v>
      </c>
      <c r="H94" s="58"/>
      <c r="I94" s="60"/>
      <c r="J94" s="357"/>
      <c r="K94" s="60"/>
    </row>
    <row r="95" spans="1:12" ht="30" customHeight="1">
      <c r="A95" s="360" t="s">
        <v>1774</v>
      </c>
      <c r="B95" s="360">
        <v>6</v>
      </c>
      <c r="C95" s="360">
        <v>7</v>
      </c>
      <c r="D95" s="360">
        <v>31</v>
      </c>
      <c r="E95" s="363" t="s">
        <v>2991</v>
      </c>
      <c r="F95" s="366">
        <v>51</v>
      </c>
      <c r="G95" s="54" t="s">
        <v>1731</v>
      </c>
      <c r="H95" s="55" t="s">
        <v>809</v>
      </c>
      <c r="I95" s="61" t="s">
        <v>2989</v>
      </c>
      <c r="J95" s="369" t="s">
        <v>1734</v>
      </c>
      <c r="K95" s="61" t="s">
        <v>2990</v>
      </c>
    </row>
    <row r="96" spans="1:12" ht="30" customHeight="1">
      <c r="A96" s="361"/>
      <c r="B96" s="361"/>
      <c r="C96" s="361"/>
      <c r="D96" s="361"/>
      <c r="E96" s="364"/>
      <c r="F96" s="367"/>
      <c r="G96" s="54" t="s">
        <v>257</v>
      </c>
      <c r="H96" s="55"/>
      <c r="I96" s="76"/>
      <c r="J96" s="369"/>
      <c r="K96" s="56"/>
    </row>
    <row r="97" spans="1:12" ht="30" customHeight="1">
      <c r="A97" s="361"/>
      <c r="B97" s="361"/>
      <c r="C97" s="361"/>
      <c r="D97" s="361"/>
      <c r="E97" s="364"/>
      <c r="F97" s="367"/>
      <c r="G97" s="54" t="s">
        <v>1732</v>
      </c>
      <c r="H97" s="55" t="s">
        <v>809</v>
      </c>
      <c r="I97" s="56" t="s">
        <v>2992</v>
      </c>
      <c r="J97" s="369"/>
      <c r="K97" s="56" t="s">
        <v>2993</v>
      </c>
    </row>
    <row r="98" spans="1:12" ht="30" customHeight="1">
      <c r="A98" s="362"/>
      <c r="B98" s="362"/>
      <c r="C98" s="362"/>
      <c r="D98" s="362"/>
      <c r="E98" s="365"/>
      <c r="F98" s="368"/>
      <c r="G98" s="54" t="s">
        <v>169</v>
      </c>
      <c r="H98" s="55"/>
      <c r="I98" s="56"/>
      <c r="J98" s="370"/>
      <c r="K98" s="56"/>
    </row>
    <row r="99" spans="1:12" ht="30" customHeight="1">
      <c r="A99" s="347" t="s">
        <v>1774</v>
      </c>
      <c r="B99" s="347">
        <v>6</v>
      </c>
      <c r="C99" s="347">
        <v>8</v>
      </c>
      <c r="D99" s="347">
        <v>1</v>
      </c>
      <c r="E99" s="350" t="s">
        <v>2997</v>
      </c>
      <c r="F99" s="353">
        <v>166</v>
      </c>
      <c r="G99" s="57" t="s">
        <v>1731</v>
      </c>
      <c r="H99" s="58"/>
      <c r="I99" s="59"/>
      <c r="J99" s="356" t="s">
        <v>1733</v>
      </c>
      <c r="K99" s="59"/>
    </row>
    <row r="100" spans="1:12" ht="30" customHeight="1">
      <c r="A100" s="348"/>
      <c r="B100" s="348"/>
      <c r="C100" s="348"/>
      <c r="D100" s="348"/>
      <c r="E100" s="351"/>
      <c r="F100" s="354"/>
      <c r="G100" s="57" t="s">
        <v>257</v>
      </c>
      <c r="H100" s="58" t="s">
        <v>809</v>
      </c>
      <c r="I100" s="60" t="s">
        <v>2998</v>
      </c>
      <c r="J100" s="356"/>
      <c r="K100" s="60" t="s">
        <v>2999</v>
      </c>
    </row>
    <row r="101" spans="1:12" ht="30" customHeight="1">
      <c r="A101" s="348"/>
      <c r="B101" s="348"/>
      <c r="C101" s="348"/>
      <c r="D101" s="348"/>
      <c r="E101" s="351"/>
      <c r="F101" s="354"/>
      <c r="G101" s="57" t="s">
        <v>1732</v>
      </c>
      <c r="H101" s="58" t="s">
        <v>809</v>
      </c>
      <c r="I101" s="60" t="s">
        <v>3000</v>
      </c>
      <c r="J101" s="356"/>
      <c r="K101" s="60" t="s">
        <v>3001</v>
      </c>
    </row>
    <row r="102" spans="1:12" ht="30" customHeight="1">
      <c r="A102" s="349"/>
      <c r="B102" s="349"/>
      <c r="C102" s="349"/>
      <c r="D102" s="349"/>
      <c r="E102" s="352"/>
      <c r="F102" s="355"/>
      <c r="G102" s="57" t="s">
        <v>169</v>
      </c>
      <c r="H102" s="58"/>
      <c r="I102" s="60"/>
      <c r="J102" s="357"/>
      <c r="K102" s="60"/>
    </row>
    <row r="103" spans="1:12" ht="30" customHeight="1">
      <c r="A103" s="360" t="s">
        <v>1774</v>
      </c>
      <c r="B103" s="360">
        <v>6</v>
      </c>
      <c r="C103" s="360">
        <v>8</v>
      </c>
      <c r="D103" s="360">
        <v>1</v>
      </c>
      <c r="E103" s="363" t="s">
        <v>3002</v>
      </c>
      <c r="F103" s="366">
        <v>83</v>
      </c>
      <c r="G103" s="54" t="s">
        <v>1731</v>
      </c>
      <c r="H103" s="55"/>
      <c r="I103" s="61"/>
      <c r="J103" s="369" t="s">
        <v>1734</v>
      </c>
      <c r="K103" s="61"/>
    </row>
    <row r="104" spans="1:12" ht="30" customHeight="1">
      <c r="A104" s="361"/>
      <c r="B104" s="361"/>
      <c r="C104" s="361"/>
      <c r="D104" s="361"/>
      <c r="E104" s="364"/>
      <c r="F104" s="367"/>
      <c r="G104" s="54" t="s">
        <v>257</v>
      </c>
      <c r="H104" s="55"/>
      <c r="I104" s="56"/>
      <c r="J104" s="369"/>
      <c r="K104" s="56"/>
    </row>
    <row r="105" spans="1:12" ht="30" customHeight="1">
      <c r="A105" s="361"/>
      <c r="B105" s="361"/>
      <c r="C105" s="361"/>
      <c r="D105" s="361"/>
      <c r="E105" s="364"/>
      <c r="F105" s="367"/>
      <c r="G105" s="54" t="s">
        <v>1732</v>
      </c>
      <c r="H105" s="55" t="s">
        <v>809</v>
      </c>
      <c r="I105" s="56" t="s">
        <v>3003</v>
      </c>
      <c r="J105" s="369"/>
      <c r="K105" s="56" t="s">
        <v>3004</v>
      </c>
      <c r="L105" s="120" t="s">
        <v>3005</v>
      </c>
    </row>
    <row r="106" spans="1:12" ht="30" customHeight="1">
      <c r="A106" s="362"/>
      <c r="B106" s="362"/>
      <c r="C106" s="362"/>
      <c r="D106" s="362"/>
      <c r="E106" s="365"/>
      <c r="F106" s="368"/>
      <c r="G106" s="54" t="s">
        <v>169</v>
      </c>
      <c r="H106" s="55"/>
      <c r="I106" s="56"/>
      <c r="J106" s="370"/>
      <c r="K106" s="56"/>
    </row>
    <row r="107" spans="1:12" ht="30" customHeight="1">
      <c r="A107" s="347" t="s">
        <v>1774</v>
      </c>
      <c r="B107" s="347">
        <v>6</v>
      </c>
      <c r="C107" s="347">
        <v>8</v>
      </c>
      <c r="D107" s="347">
        <v>2</v>
      </c>
      <c r="E107" s="350" t="s">
        <v>3006</v>
      </c>
      <c r="F107" s="353">
        <v>200</v>
      </c>
      <c r="G107" s="57" t="s">
        <v>1731</v>
      </c>
      <c r="H107" s="58"/>
      <c r="I107" s="59"/>
      <c r="J107" s="356" t="s">
        <v>1733</v>
      </c>
      <c r="K107" s="59"/>
    </row>
    <row r="108" spans="1:12" ht="30" customHeight="1">
      <c r="A108" s="348"/>
      <c r="B108" s="348"/>
      <c r="C108" s="348"/>
      <c r="D108" s="348"/>
      <c r="E108" s="351"/>
      <c r="F108" s="354"/>
      <c r="G108" s="57" t="s">
        <v>257</v>
      </c>
      <c r="H108" s="58"/>
      <c r="I108" s="60"/>
      <c r="J108" s="356"/>
      <c r="K108" s="60"/>
    </row>
    <row r="109" spans="1:12" ht="30" customHeight="1">
      <c r="A109" s="348"/>
      <c r="B109" s="348"/>
      <c r="C109" s="348"/>
      <c r="D109" s="348"/>
      <c r="E109" s="351"/>
      <c r="F109" s="354"/>
      <c r="G109" s="57" t="s">
        <v>1732</v>
      </c>
      <c r="H109" s="58" t="s">
        <v>809</v>
      </c>
      <c r="I109" s="60" t="s">
        <v>3007</v>
      </c>
      <c r="J109" s="356"/>
      <c r="K109" s="60" t="s">
        <v>3008</v>
      </c>
      <c r="L109" s="120" t="s">
        <v>2959</v>
      </c>
    </row>
    <row r="110" spans="1:12" ht="30" customHeight="1">
      <c r="A110" s="349"/>
      <c r="B110" s="349"/>
      <c r="C110" s="349"/>
      <c r="D110" s="349"/>
      <c r="E110" s="352"/>
      <c r="F110" s="355"/>
      <c r="G110" s="57" t="s">
        <v>169</v>
      </c>
      <c r="H110" s="58"/>
      <c r="I110" s="60"/>
      <c r="J110" s="357"/>
      <c r="K110" s="60"/>
    </row>
    <row r="111" spans="1:12" ht="30" customHeight="1">
      <c r="A111" s="360" t="s">
        <v>1774</v>
      </c>
      <c r="B111" s="360">
        <v>6</v>
      </c>
      <c r="C111" s="360">
        <v>8</v>
      </c>
      <c r="D111" s="360">
        <v>2</v>
      </c>
      <c r="E111" s="363" t="s">
        <v>3009</v>
      </c>
      <c r="F111" s="366">
        <v>76</v>
      </c>
      <c r="G111" s="54" t="s">
        <v>1731</v>
      </c>
      <c r="H111" s="55"/>
      <c r="I111" s="61"/>
      <c r="J111" s="369" t="s">
        <v>1734</v>
      </c>
      <c r="K111" s="61"/>
    </row>
    <row r="112" spans="1:12" ht="30" customHeight="1">
      <c r="A112" s="361"/>
      <c r="B112" s="361"/>
      <c r="C112" s="361"/>
      <c r="D112" s="361"/>
      <c r="E112" s="364"/>
      <c r="F112" s="367"/>
      <c r="G112" s="54" t="s">
        <v>257</v>
      </c>
      <c r="H112" s="55"/>
      <c r="I112" s="56"/>
      <c r="J112" s="369"/>
      <c r="K112" s="56"/>
    </row>
    <row r="113" spans="1:12" ht="30" customHeight="1">
      <c r="A113" s="361"/>
      <c r="B113" s="361"/>
      <c r="C113" s="361"/>
      <c r="D113" s="361"/>
      <c r="E113" s="364"/>
      <c r="F113" s="367"/>
      <c r="G113" s="54" t="s">
        <v>1732</v>
      </c>
      <c r="H113" s="55" t="s">
        <v>809</v>
      </c>
      <c r="I113" s="56" t="s">
        <v>3010</v>
      </c>
      <c r="J113" s="369"/>
      <c r="K113" s="56" t="s">
        <v>3011</v>
      </c>
      <c r="L113" s="120" t="s">
        <v>2959</v>
      </c>
    </row>
    <row r="114" spans="1:12" ht="30" customHeight="1">
      <c r="A114" s="362"/>
      <c r="B114" s="362"/>
      <c r="C114" s="362"/>
      <c r="D114" s="362"/>
      <c r="E114" s="365"/>
      <c r="F114" s="368"/>
      <c r="G114" s="54" t="s">
        <v>169</v>
      </c>
      <c r="H114" s="55"/>
      <c r="I114" s="56"/>
      <c r="J114" s="370"/>
      <c r="K114" s="56"/>
    </row>
    <row r="115" spans="1:12" ht="30" customHeight="1">
      <c r="A115" s="347" t="s">
        <v>1774</v>
      </c>
      <c r="B115" s="347">
        <v>6</v>
      </c>
      <c r="C115" s="347">
        <v>8</v>
      </c>
      <c r="D115" s="347">
        <v>28</v>
      </c>
      <c r="E115" s="350" t="s">
        <v>3160</v>
      </c>
      <c r="F115" s="353">
        <v>33</v>
      </c>
      <c r="G115" s="57" t="s">
        <v>1731</v>
      </c>
      <c r="H115" s="58"/>
      <c r="I115" s="59"/>
      <c r="J115" s="356" t="s">
        <v>1733</v>
      </c>
      <c r="K115" s="59"/>
    </row>
    <row r="116" spans="1:12" ht="30" customHeight="1">
      <c r="A116" s="348"/>
      <c r="B116" s="348"/>
      <c r="C116" s="348"/>
      <c r="D116" s="348"/>
      <c r="E116" s="351"/>
      <c r="F116" s="354"/>
      <c r="G116" s="57" t="s">
        <v>257</v>
      </c>
      <c r="H116" s="58"/>
      <c r="I116" s="60"/>
      <c r="J116" s="356"/>
      <c r="K116" s="60"/>
    </row>
    <row r="117" spans="1:12" ht="30" customHeight="1">
      <c r="A117" s="348"/>
      <c r="B117" s="348"/>
      <c r="C117" s="348"/>
      <c r="D117" s="348"/>
      <c r="E117" s="351"/>
      <c r="F117" s="354"/>
      <c r="G117" s="57" t="s">
        <v>1732</v>
      </c>
      <c r="H117" s="58"/>
      <c r="I117" s="60"/>
      <c r="J117" s="356"/>
      <c r="K117" s="60"/>
    </row>
    <row r="118" spans="1:12" ht="30" customHeight="1">
      <c r="A118" s="349"/>
      <c r="B118" s="349"/>
      <c r="C118" s="349"/>
      <c r="D118" s="349"/>
      <c r="E118" s="352"/>
      <c r="F118" s="355"/>
      <c r="G118" s="57" t="s">
        <v>169</v>
      </c>
      <c r="H118" s="58"/>
      <c r="I118" s="88"/>
      <c r="J118" s="357"/>
      <c r="K118" s="131" t="s">
        <v>3161</v>
      </c>
    </row>
    <row r="119" spans="1:12" ht="30" customHeight="1">
      <c r="A119" s="360" t="s">
        <v>1774</v>
      </c>
      <c r="B119" s="360">
        <v>6</v>
      </c>
      <c r="C119" s="360">
        <v>8</v>
      </c>
      <c r="D119" s="360">
        <v>29</v>
      </c>
      <c r="E119" s="363" t="s">
        <v>2981</v>
      </c>
      <c r="F119" s="366">
        <v>152</v>
      </c>
      <c r="G119" s="54" t="s">
        <v>1731</v>
      </c>
      <c r="H119" s="55"/>
      <c r="I119" s="61"/>
      <c r="J119" s="369" t="s">
        <v>1734</v>
      </c>
      <c r="K119" s="61"/>
    </row>
    <row r="120" spans="1:12" ht="30" customHeight="1">
      <c r="A120" s="361"/>
      <c r="B120" s="361"/>
      <c r="C120" s="361"/>
      <c r="D120" s="361"/>
      <c r="E120" s="364"/>
      <c r="F120" s="367"/>
      <c r="G120" s="54" t="s">
        <v>257</v>
      </c>
      <c r="H120" s="55"/>
      <c r="I120" s="56"/>
      <c r="J120" s="369"/>
      <c r="K120" s="56"/>
    </row>
    <row r="121" spans="1:12" ht="30" customHeight="1">
      <c r="A121" s="361"/>
      <c r="B121" s="361"/>
      <c r="C121" s="361"/>
      <c r="D121" s="361"/>
      <c r="E121" s="364"/>
      <c r="F121" s="367"/>
      <c r="G121" s="54" t="s">
        <v>1732</v>
      </c>
      <c r="H121" s="55"/>
      <c r="I121" s="56"/>
      <c r="J121" s="369"/>
      <c r="K121" s="56"/>
    </row>
    <row r="122" spans="1:12" ht="30" customHeight="1">
      <c r="A122" s="362"/>
      <c r="B122" s="362"/>
      <c r="C122" s="362"/>
      <c r="D122" s="362"/>
      <c r="E122" s="365"/>
      <c r="F122" s="368"/>
      <c r="G122" s="54" t="s">
        <v>169</v>
      </c>
      <c r="H122" s="55" t="s">
        <v>3162</v>
      </c>
      <c r="I122" s="56" t="s">
        <v>3163</v>
      </c>
      <c r="J122" s="370"/>
      <c r="K122" s="56" t="s">
        <v>3164</v>
      </c>
    </row>
    <row r="123" spans="1:12" ht="30" customHeight="1">
      <c r="A123" s="347" t="s">
        <v>1774</v>
      </c>
      <c r="B123" s="347">
        <v>6</v>
      </c>
      <c r="C123" s="347">
        <v>10</v>
      </c>
      <c r="D123" s="347">
        <v>16</v>
      </c>
      <c r="E123" s="350" t="s">
        <v>3166</v>
      </c>
      <c r="F123" s="353">
        <v>159</v>
      </c>
      <c r="G123" s="57" t="s">
        <v>1731</v>
      </c>
      <c r="H123" s="58"/>
      <c r="I123" s="59"/>
      <c r="J123" s="356" t="s">
        <v>1733</v>
      </c>
      <c r="K123" s="59"/>
    </row>
    <row r="124" spans="1:12" ht="30" customHeight="1">
      <c r="A124" s="348"/>
      <c r="B124" s="348"/>
      <c r="C124" s="348"/>
      <c r="D124" s="348"/>
      <c r="E124" s="351"/>
      <c r="F124" s="354"/>
      <c r="G124" s="57" t="s">
        <v>257</v>
      </c>
      <c r="H124" s="58"/>
      <c r="I124" s="60"/>
      <c r="J124" s="356"/>
      <c r="K124" s="60"/>
    </row>
    <row r="125" spans="1:12" ht="30" customHeight="1">
      <c r="A125" s="348"/>
      <c r="B125" s="348"/>
      <c r="C125" s="348"/>
      <c r="D125" s="348"/>
      <c r="E125" s="351"/>
      <c r="F125" s="354"/>
      <c r="G125" s="57" t="s">
        <v>1732</v>
      </c>
      <c r="H125" s="58" t="s">
        <v>3162</v>
      </c>
      <c r="I125" s="60" t="s">
        <v>3167</v>
      </c>
      <c r="J125" s="356"/>
      <c r="K125" s="60" t="s">
        <v>3168</v>
      </c>
    </row>
    <row r="126" spans="1:12" ht="30" customHeight="1">
      <c r="A126" s="349"/>
      <c r="B126" s="349"/>
      <c r="C126" s="349"/>
      <c r="D126" s="349"/>
      <c r="E126" s="352"/>
      <c r="F126" s="355"/>
      <c r="G126" s="57" t="s">
        <v>169</v>
      </c>
      <c r="H126" s="58"/>
      <c r="I126" s="60"/>
      <c r="J126" s="357"/>
      <c r="K126" s="60"/>
    </row>
    <row r="127" spans="1:12" ht="30" customHeight="1">
      <c r="A127" s="360" t="s">
        <v>1774</v>
      </c>
      <c r="B127" s="360">
        <v>6</v>
      </c>
      <c r="C127" s="360">
        <v>10</v>
      </c>
      <c r="D127" s="360">
        <v>28</v>
      </c>
      <c r="E127" s="363" t="s">
        <v>3170</v>
      </c>
      <c r="F127" s="366">
        <v>185</v>
      </c>
      <c r="G127" s="54" t="s">
        <v>1731</v>
      </c>
      <c r="H127" s="55"/>
      <c r="I127" s="61"/>
      <c r="J127" s="369" t="s">
        <v>1734</v>
      </c>
      <c r="K127" s="61"/>
    </row>
    <row r="128" spans="1:12" ht="30" customHeight="1">
      <c r="A128" s="361"/>
      <c r="B128" s="361"/>
      <c r="C128" s="361"/>
      <c r="D128" s="361"/>
      <c r="E128" s="364"/>
      <c r="F128" s="367"/>
      <c r="G128" s="54" t="s">
        <v>257</v>
      </c>
      <c r="H128" s="55" t="s">
        <v>809</v>
      </c>
      <c r="I128" s="56" t="s">
        <v>3172</v>
      </c>
      <c r="J128" s="369"/>
      <c r="K128" s="56" t="s">
        <v>3171</v>
      </c>
    </row>
    <row r="129" spans="1:12" ht="30" customHeight="1">
      <c r="A129" s="361"/>
      <c r="B129" s="361"/>
      <c r="C129" s="361"/>
      <c r="D129" s="361"/>
      <c r="E129" s="364"/>
      <c r="F129" s="367"/>
      <c r="G129" s="54" t="s">
        <v>1732</v>
      </c>
      <c r="H129" s="55"/>
      <c r="I129" s="56"/>
      <c r="J129" s="369"/>
      <c r="K129" s="56"/>
    </row>
    <row r="130" spans="1:12" ht="30" customHeight="1">
      <c r="A130" s="362"/>
      <c r="B130" s="362"/>
      <c r="C130" s="362"/>
      <c r="D130" s="362"/>
      <c r="E130" s="365"/>
      <c r="F130" s="368"/>
      <c r="G130" s="54" t="s">
        <v>169</v>
      </c>
      <c r="H130" s="55"/>
      <c r="I130" s="56"/>
      <c r="J130" s="370"/>
      <c r="K130" s="56"/>
    </row>
    <row r="131" spans="1:12" ht="30" customHeight="1">
      <c r="A131" s="347" t="s">
        <v>1774</v>
      </c>
      <c r="B131" s="347">
        <v>6</v>
      </c>
      <c r="C131" s="347">
        <v>10</v>
      </c>
      <c r="D131" s="347">
        <v>30</v>
      </c>
      <c r="E131" s="350" t="s">
        <v>3173</v>
      </c>
      <c r="F131" s="353">
        <v>20</v>
      </c>
      <c r="G131" s="57" t="s">
        <v>1731</v>
      </c>
      <c r="H131" s="58"/>
      <c r="I131" s="59"/>
      <c r="J131" s="356" t="s">
        <v>1733</v>
      </c>
      <c r="K131" s="59"/>
    </row>
    <row r="132" spans="1:12" ht="30" customHeight="1">
      <c r="A132" s="348"/>
      <c r="B132" s="348"/>
      <c r="C132" s="348"/>
      <c r="D132" s="348"/>
      <c r="E132" s="351"/>
      <c r="F132" s="354"/>
      <c r="G132" s="57" t="s">
        <v>257</v>
      </c>
      <c r="H132" s="58"/>
      <c r="I132" s="60"/>
      <c r="J132" s="356"/>
      <c r="K132" s="60"/>
    </row>
    <row r="133" spans="1:12" ht="30" customHeight="1">
      <c r="A133" s="348"/>
      <c r="B133" s="348"/>
      <c r="C133" s="348"/>
      <c r="D133" s="348"/>
      <c r="E133" s="351"/>
      <c r="F133" s="354"/>
      <c r="G133" s="57" t="s">
        <v>1732</v>
      </c>
      <c r="H133" s="58" t="s">
        <v>809</v>
      </c>
      <c r="I133" s="60" t="s">
        <v>3176</v>
      </c>
      <c r="J133" s="356"/>
      <c r="K133" s="60" t="s">
        <v>3177</v>
      </c>
    </row>
    <row r="134" spans="1:12" ht="30" customHeight="1">
      <c r="A134" s="349"/>
      <c r="B134" s="349"/>
      <c r="C134" s="349"/>
      <c r="D134" s="349"/>
      <c r="E134" s="352"/>
      <c r="F134" s="355"/>
      <c r="G134" s="57" t="s">
        <v>169</v>
      </c>
      <c r="H134" s="58"/>
      <c r="I134" s="60"/>
      <c r="J134" s="357"/>
      <c r="K134" s="60"/>
    </row>
    <row r="135" spans="1:12" ht="30" customHeight="1">
      <c r="A135" s="360" t="s">
        <v>1774</v>
      </c>
      <c r="B135" s="360">
        <v>6</v>
      </c>
      <c r="C135" s="360">
        <v>10</v>
      </c>
      <c r="D135" s="360">
        <v>28</v>
      </c>
      <c r="E135" s="363" t="s">
        <v>3178</v>
      </c>
      <c r="F135" s="366">
        <v>94</v>
      </c>
      <c r="G135" s="54" t="s">
        <v>1731</v>
      </c>
      <c r="H135" s="55"/>
      <c r="I135" s="61"/>
      <c r="J135" s="369" t="s">
        <v>1734</v>
      </c>
      <c r="K135" s="61"/>
    </row>
    <row r="136" spans="1:12" ht="30" customHeight="1">
      <c r="A136" s="361"/>
      <c r="B136" s="361"/>
      <c r="C136" s="361"/>
      <c r="D136" s="361"/>
      <c r="E136" s="364"/>
      <c r="F136" s="367"/>
      <c r="G136" s="54" t="s">
        <v>257</v>
      </c>
      <c r="H136" s="55"/>
      <c r="I136" s="56"/>
      <c r="J136" s="369"/>
      <c r="K136" s="56"/>
    </row>
    <row r="137" spans="1:12" ht="30" customHeight="1">
      <c r="A137" s="361"/>
      <c r="B137" s="361"/>
      <c r="C137" s="361"/>
      <c r="D137" s="361"/>
      <c r="E137" s="364"/>
      <c r="F137" s="367"/>
      <c r="G137" s="54" t="s">
        <v>1732</v>
      </c>
      <c r="H137" s="55" t="s">
        <v>3162</v>
      </c>
      <c r="I137" s="56" t="s">
        <v>3179</v>
      </c>
      <c r="J137" s="369"/>
      <c r="K137" s="56" t="s">
        <v>3180</v>
      </c>
      <c r="L137" s="120" t="s">
        <v>3181</v>
      </c>
    </row>
    <row r="138" spans="1:12" ht="30" customHeight="1">
      <c r="A138" s="362"/>
      <c r="B138" s="362"/>
      <c r="C138" s="362"/>
      <c r="D138" s="362"/>
      <c r="E138" s="365"/>
      <c r="F138" s="368"/>
      <c r="G138" s="54" t="s">
        <v>169</v>
      </c>
      <c r="H138" s="55"/>
      <c r="I138" s="56"/>
      <c r="J138" s="370"/>
      <c r="K138" s="56"/>
    </row>
    <row r="139" spans="1:12" ht="30" customHeight="1">
      <c r="A139" s="347" t="s">
        <v>1774</v>
      </c>
      <c r="B139" s="347">
        <v>6</v>
      </c>
      <c r="C139" s="347">
        <v>11</v>
      </c>
      <c r="D139" s="347">
        <v>5</v>
      </c>
      <c r="E139" s="350" t="s">
        <v>3182</v>
      </c>
      <c r="F139" s="353">
        <v>1</v>
      </c>
      <c r="G139" s="57" t="s">
        <v>1731</v>
      </c>
      <c r="H139" s="58"/>
      <c r="I139" s="59"/>
      <c r="J139" s="356" t="s">
        <v>1733</v>
      </c>
      <c r="K139" s="59"/>
    </row>
    <row r="140" spans="1:12" ht="30" customHeight="1">
      <c r="A140" s="348"/>
      <c r="B140" s="348"/>
      <c r="C140" s="348"/>
      <c r="D140" s="348"/>
      <c r="E140" s="351"/>
      <c r="F140" s="354"/>
      <c r="G140" s="57" t="s">
        <v>257</v>
      </c>
      <c r="H140" s="58" t="s">
        <v>3162</v>
      </c>
      <c r="I140" s="60" t="s">
        <v>3183</v>
      </c>
      <c r="J140" s="356"/>
      <c r="K140" s="60" t="s">
        <v>3184</v>
      </c>
    </row>
    <row r="141" spans="1:12" ht="30" customHeight="1">
      <c r="A141" s="348"/>
      <c r="B141" s="348"/>
      <c r="C141" s="348"/>
      <c r="D141" s="348"/>
      <c r="E141" s="351"/>
      <c r="F141" s="354"/>
      <c r="G141" s="57" t="s">
        <v>1732</v>
      </c>
      <c r="H141" s="58"/>
      <c r="I141" s="60"/>
      <c r="J141" s="356"/>
      <c r="K141" s="60"/>
    </row>
    <row r="142" spans="1:12" ht="30" customHeight="1">
      <c r="A142" s="349"/>
      <c r="B142" s="349"/>
      <c r="C142" s="349"/>
      <c r="D142" s="349"/>
      <c r="E142" s="352"/>
      <c r="F142" s="355"/>
      <c r="G142" s="57" t="s">
        <v>169</v>
      </c>
      <c r="H142" s="58"/>
      <c r="I142" s="60"/>
      <c r="J142" s="357"/>
      <c r="K142" s="60"/>
    </row>
    <row r="143" spans="1:12" ht="30" customHeight="1">
      <c r="A143" s="360" t="s">
        <v>1774</v>
      </c>
      <c r="B143" s="360">
        <v>6</v>
      </c>
      <c r="C143" s="360">
        <v>12</v>
      </c>
      <c r="D143" s="360">
        <v>9</v>
      </c>
      <c r="E143" s="363" t="s">
        <v>3189</v>
      </c>
      <c r="F143" s="366">
        <v>95</v>
      </c>
      <c r="G143" s="54" t="s">
        <v>1731</v>
      </c>
      <c r="H143" s="55"/>
      <c r="I143" s="61"/>
      <c r="J143" s="369" t="s">
        <v>1734</v>
      </c>
      <c r="K143" s="61"/>
    </row>
    <row r="144" spans="1:12" ht="30" customHeight="1">
      <c r="A144" s="361"/>
      <c r="B144" s="361"/>
      <c r="C144" s="361"/>
      <c r="D144" s="361"/>
      <c r="E144" s="364"/>
      <c r="F144" s="367"/>
      <c r="G144" s="54" t="s">
        <v>257</v>
      </c>
      <c r="H144" s="55"/>
      <c r="I144" s="56"/>
      <c r="J144" s="369"/>
      <c r="K144" s="56"/>
    </row>
    <row r="145" spans="1:11" ht="30" customHeight="1">
      <c r="A145" s="361"/>
      <c r="B145" s="361"/>
      <c r="C145" s="361"/>
      <c r="D145" s="361"/>
      <c r="E145" s="364"/>
      <c r="F145" s="367"/>
      <c r="G145" s="54" t="s">
        <v>1732</v>
      </c>
      <c r="H145" s="55" t="s">
        <v>809</v>
      </c>
      <c r="I145" s="56" t="s">
        <v>3187</v>
      </c>
      <c r="J145" s="369"/>
      <c r="K145" s="56" t="s">
        <v>3188</v>
      </c>
    </row>
    <row r="146" spans="1:11" ht="30" customHeight="1">
      <c r="A146" s="362"/>
      <c r="B146" s="362"/>
      <c r="C146" s="362"/>
      <c r="D146" s="362"/>
      <c r="E146" s="365"/>
      <c r="F146" s="368"/>
      <c r="G146" s="54" t="s">
        <v>169</v>
      </c>
      <c r="H146" s="55"/>
      <c r="I146" s="56"/>
      <c r="J146" s="370"/>
      <c r="K146" s="56"/>
    </row>
    <row r="147" spans="1:11" ht="30" customHeight="1">
      <c r="A147" s="347" t="s">
        <v>1774</v>
      </c>
      <c r="B147" s="347">
        <v>6</v>
      </c>
      <c r="C147" s="347">
        <v>12</v>
      </c>
      <c r="D147" s="347">
        <v>19</v>
      </c>
      <c r="E147" s="350" t="s">
        <v>3191</v>
      </c>
      <c r="F147" s="353">
        <v>121</v>
      </c>
      <c r="G147" s="57" t="s">
        <v>1731</v>
      </c>
      <c r="H147" s="58"/>
      <c r="I147" s="59"/>
      <c r="J147" s="356" t="s">
        <v>1733</v>
      </c>
      <c r="K147" s="59"/>
    </row>
    <row r="148" spans="1:11" ht="30" customHeight="1">
      <c r="A148" s="348"/>
      <c r="B148" s="348"/>
      <c r="C148" s="348"/>
      <c r="D148" s="348"/>
      <c r="E148" s="351"/>
      <c r="F148" s="354"/>
      <c r="G148" s="57" t="s">
        <v>257</v>
      </c>
      <c r="H148" s="58"/>
      <c r="I148" s="60"/>
      <c r="J148" s="356"/>
      <c r="K148" s="60"/>
    </row>
    <row r="149" spans="1:11" ht="30" customHeight="1">
      <c r="A149" s="348"/>
      <c r="B149" s="348"/>
      <c r="C149" s="348"/>
      <c r="D149" s="348"/>
      <c r="E149" s="351"/>
      <c r="F149" s="354"/>
      <c r="G149" s="57" t="s">
        <v>1732</v>
      </c>
      <c r="H149" s="58" t="s">
        <v>809</v>
      </c>
      <c r="I149" s="60" t="s">
        <v>3193</v>
      </c>
      <c r="J149" s="356"/>
      <c r="K149" s="3" t="s">
        <v>3192</v>
      </c>
    </row>
    <row r="150" spans="1:11" ht="30" customHeight="1">
      <c r="A150" s="349"/>
      <c r="B150" s="349"/>
      <c r="C150" s="349"/>
      <c r="D150" s="349"/>
      <c r="E150" s="352"/>
      <c r="F150" s="355"/>
      <c r="G150" s="57" t="s">
        <v>169</v>
      </c>
      <c r="H150" s="58"/>
      <c r="I150" s="60"/>
      <c r="J150" s="357"/>
      <c r="K150" s="60"/>
    </row>
    <row r="151" spans="1:11" ht="30" customHeight="1">
      <c r="A151" s="360" t="s">
        <v>1774</v>
      </c>
      <c r="B151" s="360">
        <v>7</v>
      </c>
      <c r="C151" s="360">
        <v>1</v>
      </c>
      <c r="D151" s="360">
        <v>6</v>
      </c>
      <c r="E151" s="363" t="s">
        <v>3194</v>
      </c>
      <c r="F151" s="366">
        <v>54</v>
      </c>
      <c r="G151" s="54" t="s">
        <v>1731</v>
      </c>
      <c r="H151" s="55"/>
      <c r="I151" s="61"/>
      <c r="J151" s="369" t="s">
        <v>1734</v>
      </c>
      <c r="K151" s="61"/>
    </row>
    <row r="152" spans="1:11" ht="30" customHeight="1">
      <c r="A152" s="361"/>
      <c r="B152" s="361"/>
      <c r="C152" s="361"/>
      <c r="D152" s="361"/>
      <c r="E152" s="364"/>
      <c r="F152" s="367"/>
      <c r="G152" s="54" t="s">
        <v>257</v>
      </c>
      <c r="H152" s="55" t="s">
        <v>809</v>
      </c>
      <c r="I152" s="56" t="s">
        <v>3199</v>
      </c>
      <c r="J152" s="369"/>
      <c r="K152" s="56" t="s">
        <v>3200</v>
      </c>
    </row>
    <row r="153" spans="1:11" ht="30" customHeight="1">
      <c r="A153" s="361"/>
      <c r="B153" s="361"/>
      <c r="C153" s="361"/>
      <c r="D153" s="361"/>
      <c r="E153" s="364"/>
      <c r="F153" s="367"/>
      <c r="G153" s="54" t="s">
        <v>1732</v>
      </c>
      <c r="H153" s="55" t="s">
        <v>809</v>
      </c>
      <c r="I153" s="56" t="s">
        <v>3195</v>
      </c>
      <c r="J153" s="369"/>
      <c r="K153" s="56" t="s">
        <v>3196</v>
      </c>
    </row>
    <row r="154" spans="1:11" ht="30" customHeight="1">
      <c r="A154" s="362"/>
      <c r="B154" s="362"/>
      <c r="C154" s="362"/>
      <c r="D154" s="362"/>
      <c r="E154" s="365"/>
      <c r="F154" s="368"/>
      <c r="G154" s="54" t="s">
        <v>169</v>
      </c>
      <c r="H154" s="55" t="s">
        <v>809</v>
      </c>
      <c r="I154" s="56" t="s">
        <v>3197</v>
      </c>
      <c r="J154" s="370"/>
      <c r="K154" s="56" t="s">
        <v>3198</v>
      </c>
    </row>
    <row r="155" spans="1:11" ht="30" customHeight="1">
      <c r="A155" s="347" t="s">
        <v>1774</v>
      </c>
      <c r="B155" s="347">
        <v>7</v>
      </c>
      <c r="C155" s="347">
        <v>1</v>
      </c>
      <c r="D155" s="347">
        <v>16</v>
      </c>
      <c r="E155" s="350" t="s">
        <v>3206</v>
      </c>
      <c r="F155" s="353">
        <v>129</v>
      </c>
      <c r="G155" s="57" t="s">
        <v>1731</v>
      </c>
      <c r="H155" s="58"/>
      <c r="I155" s="59"/>
      <c r="J155" s="356" t="s">
        <v>1733</v>
      </c>
      <c r="K155" s="59"/>
    </row>
    <row r="156" spans="1:11" ht="30" customHeight="1">
      <c r="A156" s="348"/>
      <c r="B156" s="348"/>
      <c r="C156" s="348"/>
      <c r="D156" s="348"/>
      <c r="E156" s="351"/>
      <c r="F156" s="354"/>
      <c r="G156" s="57" t="s">
        <v>257</v>
      </c>
      <c r="H156" s="58"/>
      <c r="I156" s="60"/>
      <c r="J156" s="356"/>
      <c r="K156" s="60"/>
    </row>
    <row r="157" spans="1:11" ht="30" customHeight="1">
      <c r="A157" s="348"/>
      <c r="B157" s="348"/>
      <c r="C157" s="348"/>
      <c r="D157" s="348"/>
      <c r="E157" s="351"/>
      <c r="F157" s="354"/>
      <c r="G157" s="57" t="s">
        <v>1732</v>
      </c>
      <c r="H157" s="58" t="s">
        <v>3162</v>
      </c>
      <c r="I157" s="60" t="s">
        <v>3207</v>
      </c>
      <c r="J157" s="356"/>
      <c r="K157" s="60" t="s">
        <v>3208</v>
      </c>
    </row>
    <row r="158" spans="1:11" ht="30" customHeight="1">
      <c r="A158" s="349"/>
      <c r="B158" s="349"/>
      <c r="C158" s="349"/>
      <c r="D158" s="349"/>
      <c r="E158" s="352"/>
      <c r="F158" s="355"/>
      <c r="G158" s="57" t="s">
        <v>169</v>
      </c>
      <c r="H158" s="58"/>
      <c r="I158" s="60"/>
      <c r="J158" s="357"/>
      <c r="K158" s="60"/>
    </row>
    <row r="159" spans="1:11" ht="30" customHeight="1">
      <c r="A159" s="360" t="s">
        <v>1774</v>
      </c>
      <c r="B159" s="360">
        <v>7</v>
      </c>
      <c r="C159" s="360">
        <v>1</v>
      </c>
      <c r="D159" s="360">
        <v>20</v>
      </c>
      <c r="E159" s="363" t="s">
        <v>3211</v>
      </c>
      <c r="F159" s="366">
        <v>149</v>
      </c>
      <c r="G159" s="54" t="s">
        <v>1731</v>
      </c>
      <c r="H159" s="55"/>
      <c r="I159" s="61"/>
      <c r="J159" s="369" t="s">
        <v>1734</v>
      </c>
      <c r="K159" s="61"/>
    </row>
    <row r="160" spans="1:11" ht="30" customHeight="1">
      <c r="A160" s="361"/>
      <c r="B160" s="361"/>
      <c r="C160" s="361"/>
      <c r="D160" s="361"/>
      <c r="E160" s="364"/>
      <c r="F160" s="367"/>
      <c r="G160" s="54" t="s">
        <v>257</v>
      </c>
      <c r="H160" s="55"/>
      <c r="I160" s="56"/>
      <c r="J160" s="369"/>
      <c r="K160" s="56"/>
    </row>
    <row r="161" spans="1:12" ht="30" customHeight="1">
      <c r="A161" s="361"/>
      <c r="B161" s="361"/>
      <c r="C161" s="361"/>
      <c r="D161" s="361"/>
      <c r="E161" s="364"/>
      <c r="F161" s="367"/>
      <c r="G161" s="54" t="s">
        <v>1732</v>
      </c>
      <c r="H161" s="55" t="s">
        <v>3162</v>
      </c>
      <c r="I161" s="56" t="s">
        <v>3212</v>
      </c>
      <c r="J161" s="369"/>
      <c r="K161" s="56" t="s">
        <v>3213</v>
      </c>
    </row>
    <row r="162" spans="1:12" ht="30" customHeight="1">
      <c r="A162" s="362"/>
      <c r="B162" s="362"/>
      <c r="C162" s="362"/>
      <c r="D162" s="362"/>
      <c r="E162" s="365"/>
      <c r="F162" s="368"/>
      <c r="G162" s="54" t="s">
        <v>169</v>
      </c>
      <c r="H162" s="55"/>
      <c r="I162" s="56"/>
      <c r="J162" s="370"/>
      <c r="K162" s="56"/>
    </row>
    <row r="163" spans="1:12" ht="30" customHeight="1">
      <c r="A163" s="347" t="s">
        <v>1774</v>
      </c>
      <c r="B163" s="347">
        <v>7</v>
      </c>
      <c r="C163" s="347">
        <v>1</v>
      </c>
      <c r="D163" s="347">
        <v>23</v>
      </c>
      <c r="E163" s="350" t="s">
        <v>3215</v>
      </c>
      <c r="F163" s="353">
        <v>152</v>
      </c>
      <c r="G163" s="57" t="s">
        <v>1731</v>
      </c>
      <c r="H163" s="58"/>
      <c r="I163" s="59"/>
      <c r="J163" s="356" t="s">
        <v>1733</v>
      </c>
      <c r="K163" s="59"/>
    </row>
    <row r="164" spans="1:12" ht="30" customHeight="1">
      <c r="A164" s="348"/>
      <c r="B164" s="348"/>
      <c r="C164" s="348"/>
      <c r="D164" s="348"/>
      <c r="E164" s="351"/>
      <c r="F164" s="354"/>
      <c r="G164" s="57" t="s">
        <v>257</v>
      </c>
      <c r="H164" s="58" t="s">
        <v>809</v>
      </c>
      <c r="I164" s="60" t="s">
        <v>3216</v>
      </c>
      <c r="J164" s="356"/>
      <c r="K164" s="60" t="s">
        <v>3217</v>
      </c>
    </row>
    <row r="165" spans="1:12" ht="30" customHeight="1">
      <c r="A165" s="348"/>
      <c r="B165" s="348"/>
      <c r="C165" s="348"/>
      <c r="D165" s="348"/>
      <c r="E165" s="351"/>
      <c r="F165" s="354"/>
      <c r="G165" s="57" t="s">
        <v>1732</v>
      </c>
      <c r="H165" s="58"/>
      <c r="I165" s="60"/>
      <c r="J165" s="356"/>
      <c r="K165" s="60"/>
    </row>
    <row r="166" spans="1:12" ht="30" customHeight="1">
      <c r="A166" s="349"/>
      <c r="B166" s="349"/>
      <c r="C166" s="349"/>
      <c r="D166" s="349"/>
      <c r="E166" s="352"/>
      <c r="F166" s="355"/>
      <c r="G166" s="57" t="s">
        <v>169</v>
      </c>
      <c r="H166" s="58"/>
      <c r="I166" s="60"/>
      <c r="J166" s="357"/>
      <c r="K166" s="60"/>
    </row>
    <row r="167" spans="1:12" ht="30" customHeight="1">
      <c r="A167" s="360" t="s">
        <v>1774</v>
      </c>
      <c r="B167" s="360">
        <v>7</v>
      </c>
      <c r="C167" s="360">
        <v>4</v>
      </c>
      <c r="D167" s="360">
        <v>28</v>
      </c>
      <c r="E167" s="363" t="s">
        <v>3308</v>
      </c>
      <c r="F167" s="366">
        <v>116</v>
      </c>
      <c r="G167" s="54" t="s">
        <v>1731</v>
      </c>
      <c r="H167" s="55"/>
      <c r="I167" s="61"/>
      <c r="J167" s="369" t="s">
        <v>1734</v>
      </c>
      <c r="K167" s="61"/>
      <c r="L167" s="121"/>
    </row>
    <row r="168" spans="1:12" ht="30" customHeight="1">
      <c r="A168" s="361"/>
      <c r="B168" s="361"/>
      <c r="C168" s="361"/>
      <c r="D168" s="361"/>
      <c r="E168" s="364"/>
      <c r="F168" s="367"/>
      <c r="G168" s="54" t="s">
        <v>257</v>
      </c>
      <c r="H168" s="55"/>
      <c r="I168" s="77"/>
      <c r="J168" s="369"/>
      <c r="K168" s="56"/>
    </row>
    <row r="169" spans="1:12" ht="30" customHeight="1">
      <c r="A169" s="361"/>
      <c r="B169" s="361"/>
      <c r="C169" s="361"/>
      <c r="D169" s="361"/>
      <c r="E169" s="364"/>
      <c r="F169" s="367"/>
      <c r="G169" s="54" t="s">
        <v>1732</v>
      </c>
      <c r="H169" s="55" t="s">
        <v>809</v>
      </c>
      <c r="I169" s="56" t="s">
        <v>3309</v>
      </c>
      <c r="J169" s="369"/>
      <c r="K169" s="56" t="s">
        <v>3310</v>
      </c>
    </row>
    <row r="170" spans="1:12" ht="30" customHeight="1">
      <c r="A170" s="362"/>
      <c r="B170" s="362"/>
      <c r="C170" s="362"/>
      <c r="D170" s="362"/>
      <c r="E170" s="365"/>
      <c r="F170" s="368"/>
      <c r="G170" s="54" t="s">
        <v>169</v>
      </c>
      <c r="H170" s="55"/>
      <c r="I170" s="56"/>
      <c r="J170" s="370"/>
      <c r="K170" s="56"/>
    </row>
    <row r="171" spans="1:12" ht="30" customHeight="1">
      <c r="A171" s="347" t="s">
        <v>1774</v>
      </c>
      <c r="B171" s="347">
        <v>7</v>
      </c>
      <c r="C171" s="347">
        <v>4</v>
      </c>
      <c r="D171" s="347">
        <v>28</v>
      </c>
      <c r="E171" s="350" t="s">
        <v>3312</v>
      </c>
      <c r="F171" s="353">
        <v>4</v>
      </c>
      <c r="G171" s="57" t="s">
        <v>1731</v>
      </c>
      <c r="H171" s="58"/>
      <c r="I171" s="59"/>
      <c r="J171" s="356" t="s">
        <v>1733</v>
      </c>
      <c r="K171" s="59"/>
    </row>
    <row r="172" spans="1:12" ht="30" customHeight="1">
      <c r="A172" s="348"/>
      <c r="B172" s="348"/>
      <c r="C172" s="348"/>
      <c r="D172" s="348"/>
      <c r="E172" s="351"/>
      <c r="F172" s="354"/>
      <c r="G172" s="57" t="s">
        <v>257</v>
      </c>
      <c r="H172" s="58"/>
      <c r="I172" s="60"/>
      <c r="J172" s="356"/>
      <c r="K172" s="60"/>
    </row>
    <row r="173" spans="1:12" ht="30" customHeight="1">
      <c r="A173" s="348"/>
      <c r="B173" s="348"/>
      <c r="C173" s="348"/>
      <c r="D173" s="348"/>
      <c r="E173" s="351"/>
      <c r="F173" s="354"/>
      <c r="G173" s="57" t="s">
        <v>1732</v>
      </c>
      <c r="H173" s="58" t="s">
        <v>809</v>
      </c>
      <c r="I173" s="60" t="s">
        <v>3313</v>
      </c>
      <c r="J173" s="356"/>
      <c r="K173" s="60" t="s">
        <v>3314</v>
      </c>
      <c r="L173" s="121"/>
    </row>
    <row r="174" spans="1:12" ht="30" customHeight="1">
      <c r="A174" s="349"/>
      <c r="B174" s="349"/>
      <c r="C174" s="349"/>
      <c r="D174" s="349"/>
      <c r="E174" s="352"/>
      <c r="F174" s="355"/>
      <c r="G174" s="57" t="s">
        <v>169</v>
      </c>
      <c r="H174" s="58"/>
      <c r="I174" s="60"/>
      <c r="J174" s="357"/>
      <c r="K174" s="60"/>
    </row>
    <row r="175" spans="1:12" ht="30" customHeight="1">
      <c r="A175" s="360" t="s">
        <v>1774</v>
      </c>
      <c r="B175" s="360">
        <v>7</v>
      </c>
      <c r="C175" s="360">
        <v>4</v>
      </c>
      <c r="D175" s="360">
        <v>28</v>
      </c>
      <c r="E175" s="363" t="s">
        <v>3316</v>
      </c>
      <c r="F175" s="366">
        <v>204</v>
      </c>
      <c r="G175" s="54" t="s">
        <v>1731</v>
      </c>
      <c r="H175" s="55"/>
      <c r="I175" s="61"/>
      <c r="J175" s="369" t="s">
        <v>1734</v>
      </c>
      <c r="K175" s="61"/>
    </row>
    <row r="176" spans="1:12" ht="30" customHeight="1">
      <c r="A176" s="361"/>
      <c r="B176" s="361"/>
      <c r="C176" s="361"/>
      <c r="D176" s="361"/>
      <c r="E176" s="364"/>
      <c r="F176" s="367"/>
      <c r="G176" s="54" t="s">
        <v>257</v>
      </c>
      <c r="H176" s="55"/>
      <c r="I176" s="77"/>
      <c r="J176" s="369"/>
      <c r="K176" s="56"/>
    </row>
    <row r="177" spans="1:11" ht="30" customHeight="1">
      <c r="A177" s="361"/>
      <c r="B177" s="361"/>
      <c r="C177" s="361"/>
      <c r="D177" s="361"/>
      <c r="E177" s="364"/>
      <c r="F177" s="367"/>
      <c r="G177" s="54" t="s">
        <v>1732</v>
      </c>
      <c r="H177" s="55" t="s">
        <v>809</v>
      </c>
      <c r="I177" s="56" t="s">
        <v>3317</v>
      </c>
      <c r="J177" s="369"/>
      <c r="K177" s="56" t="s">
        <v>3318</v>
      </c>
    </row>
    <row r="178" spans="1:11" ht="30" customHeight="1">
      <c r="A178" s="362"/>
      <c r="B178" s="362"/>
      <c r="C178" s="362"/>
      <c r="D178" s="362"/>
      <c r="E178" s="365"/>
      <c r="F178" s="368"/>
      <c r="G178" s="54" t="s">
        <v>169</v>
      </c>
      <c r="H178" s="55"/>
      <c r="I178" s="56"/>
      <c r="J178" s="370"/>
      <c r="K178" s="56"/>
    </row>
    <row r="179" spans="1:11" ht="30" customHeight="1">
      <c r="A179" s="347" t="s">
        <v>1774</v>
      </c>
      <c r="B179" s="347">
        <v>7</v>
      </c>
      <c r="C179" s="347">
        <v>4</v>
      </c>
      <c r="D179" s="347">
        <v>28</v>
      </c>
      <c r="E179" s="350" t="s">
        <v>3320</v>
      </c>
      <c r="F179" s="353">
        <v>123</v>
      </c>
      <c r="G179" s="57" t="s">
        <v>1731</v>
      </c>
      <c r="H179" s="58"/>
      <c r="I179" s="59"/>
      <c r="J179" s="356" t="s">
        <v>1733</v>
      </c>
      <c r="K179" s="59"/>
    </row>
    <row r="180" spans="1:11" ht="30" customHeight="1">
      <c r="A180" s="348"/>
      <c r="B180" s="348"/>
      <c r="C180" s="348"/>
      <c r="D180" s="348"/>
      <c r="E180" s="351"/>
      <c r="F180" s="354"/>
      <c r="G180" s="57" t="s">
        <v>257</v>
      </c>
      <c r="H180" s="58"/>
      <c r="I180" s="60"/>
      <c r="J180" s="356"/>
      <c r="K180" s="60"/>
    </row>
    <row r="181" spans="1:11" ht="30" customHeight="1">
      <c r="A181" s="348"/>
      <c r="B181" s="348"/>
      <c r="C181" s="348"/>
      <c r="D181" s="348"/>
      <c r="E181" s="351"/>
      <c r="F181" s="354"/>
      <c r="G181" s="57" t="s">
        <v>1732</v>
      </c>
      <c r="H181" s="58" t="s">
        <v>809</v>
      </c>
      <c r="I181" s="60" t="s">
        <v>3321</v>
      </c>
      <c r="J181" s="356"/>
      <c r="K181" s="60" t="s">
        <v>3322</v>
      </c>
    </row>
    <row r="182" spans="1:11" ht="30" customHeight="1">
      <c r="A182" s="349"/>
      <c r="B182" s="349"/>
      <c r="C182" s="349"/>
      <c r="D182" s="349"/>
      <c r="E182" s="352"/>
      <c r="F182" s="355"/>
      <c r="G182" s="57" t="s">
        <v>169</v>
      </c>
      <c r="H182" s="58"/>
      <c r="I182" s="60"/>
      <c r="J182" s="357"/>
      <c r="K182" s="60"/>
    </row>
    <row r="183" spans="1:11" ht="30" customHeight="1">
      <c r="A183" s="360" t="s">
        <v>1774</v>
      </c>
      <c r="B183" s="360">
        <v>7</v>
      </c>
      <c r="C183" s="360">
        <v>4</v>
      </c>
      <c r="D183" s="360">
        <v>28</v>
      </c>
      <c r="E183" s="363" t="s">
        <v>3324</v>
      </c>
      <c r="F183" s="366">
        <v>137</v>
      </c>
      <c r="G183" s="54" t="s">
        <v>1731</v>
      </c>
      <c r="H183" s="55"/>
      <c r="I183" s="61"/>
      <c r="J183" s="369" t="s">
        <v>1734</v>
      </c>
      <c r="K183" s="61"/>
    </row>
    <row r="184" spans="1:11" ht="30" customHeight="1">
      <c r="A184" s="361"/>
      <c r="B184" s="361"/>
      <c r="C184" s="361"/>
      <c r="D184" s="361"/>
      <c r="E184" s="364"/>
      <c r="F184" s="367"/>
      <c r="G184" s="54" t="s">
        <v>257</v>
      </c>
      <c r="H184" s="55"/>
      <c r="I184" s="77"/>
      <c r="J184" s="369"/>
      <c r="K184" s="56"/>
    </row>
    <row r="185" spans="1:11" ht="30" customHeight="1">
      <c r="A185" s="361"/>
      <c r="B185" s="361"/>
      <c r="C185" s="361"/>
      <c r="D185" s="361"/>
      <c r="E185" s="364"/>
      <c r="F185" s="367"/>
      <c r="G185" s="54" t="s">
        <v>1732</v>
      </c>
      <c r="H185" s="55" t="s">
        <v>809</v>
      </c>
      <c r="I185" s="56" t="s">
        <v>3325</v>
      </c>
      <c r="J185" s="369"/>
      <c r="K185" s="56" t="s">
        <v>3326</v>
      </c>
    </row>
    <row r="186" spans="1:11" ht="30" customHeight="1">
      <c r="A186" s="362"/>
      <c r="B186" s="362"/>
      <c r="C186" s="362"/>
      <c r="D186" s="362"/>
      <c r="E186" s="365"/>
      <c r="F186" s="368"/>
      <c r="G186" s="54" t="s">
        <v>169</v>
      </c>
      <c r="H186" s="55"/>
      <c r="I186" s="56"/>
      <c r="J186" s="370"/>
      <c r="K186" s="56"/>
    </row>
    <row r="187" spans="1:11" ht="30" customHeight="1">
      <c r="A187" s="347" t="s">
        <v>1774</v>
      </c>
      <c r="B187" s="347">
        <v>7</v>
      </c>
      <c r="C187" s="347">
        <v>4</v>
      </c>
      <c r="D187" s="347">
        <v>28</v>
      </c>
      <c r="E187" s="350" t="s">
        <v>3330</v>
      </c>
      <c r="F187" s="353">
        <v>76</v>
      </c>
      <c r="G187" s="57" t="s">
        <v>1731</v>
      </c>
      <c r="H187" s="58"/>
      <c r="I187" s="59"/>
      <c r="J187" s="356" t="s">
        <v>1733</v>
      </c>
      <c r="K187" s="59"/>
    </row>
    <row r="188" spans="1:11" ht="30" customHeight="1">
      <c r="A188" s="348"/>
      <c r="B188" s="348"/>
      <c r="C188" s="348"/>
      <c r="D188" s="348"/>
      <c r="E188" s="351"/>
      <c r="F188" s="354"/>
      <c r="G188" s="57" t="s">
        <v>257</v>
      </c>
      <c r="H188" s="58"/>
      <c r="I188" s="60"/>
      <c r="J188" s="356"/>
      <c r="K188" s="60"/>
    </row>
    <row r="189" spans="1:11" ht="30" customHeight="1">
      <c r="A189" s="348"/>
      <c r="B189" s="348"/>
      <c r="C189" s="348"/>
      <c r="D189" s="348"/>
      <c r="E189" s="351"/>
      <c r="F189" s="354"/>
      <c r="G189" s="57" t="s">
        <v>1732</v>
      </c>
      <c r="H189" s="58" t="s">
        <v>809</v>
      </c>
      <c r="I189" s="60" t="s">
        <v>3328</v>
      </c>
      <c r="J189" s="356"/>
      <c r="K189" s="60" t="s">
        <v>3329</v>
      </c>
    </row>
    <row r="190" spans="1:11" ht="56.25" customHeight="1">
      <c r="A190" s="349"/>
      <c r="B190" s="349"/>
      <c r="C190" s="349"/>
      <c r="D190" s="349"/>
      <c r="E190" s="352"/>
      <c r="F190" s="355"/>
      <c r="G190" s="57" t="s">
        <v>169</v>
      </c>
      <c r="H190" s="58"/>
      <c r="I190" s="60"/>
      <c r="J190" s="357"/>
      <c r="K190" s="60"/>
    </row>
    <row r="191" spans="1:11" ht="30" customHeight="1">
      <c r="A191" s="360" t="s">
        <v>1774</v>
      </c>
      <c r="B191" s="360"/>
      <c r="C191" s="360"/>
      <c r="D191" s="360"/>
      <c r="E191" s="363"/>
      <c r="F191" s="366"/>
      <c r="G191" s="54" t="s">
        <v>1731</v>
      </c>
      <c r="H191" s="55"/>
      <c r="I191" s="61"/>
      <c r="J191" s="369" t="s">
        <v>1734</v>
      </c>
      <c r="K191" s="61"/>
    </row>
    <row r="192" spans="1:11" ht="30" customHeight="1">
      <c r="A192" s="361"/>
      <c r="B192" s="361"/>
      <c r="C192" s="361"/>
      <c r="D192" s="361"/>
      <c r="E192" s="364"/>
      <c r="F192" s="367"/>
      <c r="G192" s="54" t="s">
        <v>257</v>
      </c>
      <c r="H192" s="55"/>
      <c r="I192" s="77"/>
      <c r="J192" s="369"/>
      <c r="K192" s="56"/>
    </row>
    <row r="193" spans="1:11" ht="30" customHeight="1">
      <c r="A193" s="361"/>
      <c r="B193" s="361"/>
      <c r="C193" s="361"/>
      <c r="D193" s="361"/>
      <c r="E193" s="364"/>
      <c r="F193" s="367"/>
      <c r="G193" s="54" t="s">
        <v>1732</v>
      </c>
      <c r="H193" s="55"/>
      <c r="I193" s="56"/>
      <c r="J193" s="369"/>
      <c r="K193" s="56"/>
    </row>
    <row r="194" spans="1:11" ht="30" customHeight="1">
      <c r="A194" s="362"/>
      <c r="B194" s="362"/>
      <c r="C194" s="362"/>
      <c r="D194" s="362"/>
      <c r="E194" s="365"/>
      <c r="F194" s="368"/>
      <c r="G194" s="54" t="s">
        <v>169</v>
      </c>
      <c r="H194" s="55"/>
      <c r="I194" s="56"/>
      <c r="J194" s="370"/>
      <c r="K194" s="56"/>
    </row>
    <row r="195" spans="1:11" ht="30" customHeight="1">
      <c r="A195" s="347" t="s">
        <v>1774</v>
      </c>
      <c r="B195" s="347"/>
      <c r="C195" s="347"/>
      <c r="D195" s="347"/>
      <c r="E195" s="350"/>
      <c r="F195" s="353"/>
      <c r="G195" s="57" t="s">
        <v>1731</v>
      </c>
      <c r="H195" s="58"/>
      <c r="I195" s="59"/>
      <c r="J195" s="356" t="s">
        <v>1733</v>
      </c>
      <c r="K195" s="59"/>
    </row>
    <row r="196" spans="1:11" ht="30" customHeight="1">
      <c r="A196" s="348"/>
      <c r="B196" s="348"/>
      <c r="C196" s="348"/>
      <c r="D196" s="348"/>
      <c r="E196" s="351"/>
      <c r="F196" s="354"/>
      <c r="G196" s="57" t="s">
        <v>257</v>
      </c>
      <c r="H196" s="58"/>
      <c r="I196" s="60"/>
      <c r="J196" s="356"/>
      <c r="K196" s="60"/>
    </row>
    <row r="197" spans="1:11" ht="30" customHeight="1">
      <c r="A197" s="348"/>
      <c r="B197" s="348"/>
      <c r="C197" s="348"/>
      <c r="D197" s="348"/>
      <c r="E197" s="351"/>
      <c r="F197" s="354"/>
      <c r="G197" s="57" t="s">
        <v>1732</v>
      </c>
      <c r="H197" s="58"/>
      <c r="I197" s="60"/>
      <c r="J197" s="356"/>
      <c r="K197" s="60"/>
    </row>
    <row r="198" spans="1:11" ht="30" customHeight="1">
      <c r="A198" s="349"/>
      <c r="B198" s="349"/>
      <c r="C198" s="349"/>
      <c r="D198" s="349"/>
      <c r="E198" s="352"/>
      <c r="F198" s="355"/>
      <c r="G198" s="57" t="s">
        <v>169</v>
      </c>
      <c r="H198" s="58"/>
      <c r="I198" s="60"/>
      <c r="J198" s="357"/>
      <c r="K198" s="60"/>
    </row>
    <row r="199" spans="1:11" ht="30" customHeight="1">
      <c r="A199" s="360" t="s">
        <v>1774</v>
      </c>
      <c r="B199" s="360"/>
      <c r="C199" s="360"/>
      <c r="D199" s="360"/>
      <c r="E199" s="363"/>
      <c r="F199" s="366"/>
      <c r="G199" s="54" t="s">
        <v>1731</v>
      </c>
      <c r="H199" s="55"/>
      <c r="I199" s="61"/>
      <c r="J199" s="369" t="s">
        <v>1734</v>
      </c>
      <c r="K199" s="61"/>
    </row>
    <row r="200" spans="1:11" ht="30" customHeight="1">
      <c r="A200" s="361"/>
      <c r="B200" s="361"/>
      <c r="C200" s="361"/>
      <c r="D200" s="361"/>
      <c r="E200" s="364"/>
      <c r="F200" s="367"/>
      <c r="G200" s="54" t="s">
        <v>257</v>
      </c>
      <c r="H200" s="55"/>
      <c r="I200" s="77"/>
      <c r="J200" s="369"/>
      <c r="K200" s="56"/>
    </row>
    <row r="201" spans="1:11" ht="30" customHeight="1">
      <c r="A201" s="361"/>
      <c r="B201" s="361"/>
      <c r="C201" s="361"/>
      <c r="D201" s="361"/>
      <c r="E201" s="364"/>
      <c r="F201" s="367"/>
      <c r="G201" s="54" t="s">
        <v>1732</v>
      </c>
      <c r="H201" s="55"/>
      <c r="I201" s="56"/>
      <c r="J201" s="369"/>
      <c r="K201" s="56"/>
    </row>
    <row r="202" spans="1:11" ht="30" customHeight="1">
      <c r="A202" s="362"/>
      <c r="B202" s="362"/>
      <c r="C202" s="362"/>
      <c r="D202" s="362"/>
      <c r="E202" s="365"/>
      <c r="F202" s="368"/>
      <c r="G202" s="54" t="s">
        <v>169</v>
      </c>
      <c r="H202" s="55"/>
      <c r="I202" s="56"/>
      <c r="J202" s="370"/>
      <c r="K202" s="56"/>
    </row>
    <row r="203" spans="1:11" ht="30" customHeight="1">
      <c r="A203" s="347" t="s">
        <v>1774</v>
      </c>
      <c r="B203" s="347"/>
      <c r="C203" s="347"/>
      <c r="D203" s="347"/>
      <c r="E203" s="350"/>
      <c r="F203" s="353"/>
      <c r="G203" s="57" t="s">
        <v>1731</v>
      </c>
      <c r="H203" s="58"/>
      <c r="I203" s="59"/>
      <c r="J203" s="356" t="s">
        <v>1733</v>
      </c>
      <c r="K203" s="59"/>
    </row>
    <row r="204" spans="1:11" ht="30" customHeight="1">
      <c r="A204" s="348"/>
      <c r="B204" s="348"/>
      <c r="C204" s="348"/>
      <c r="D204" s="348"/>
      <c r="E204" s="351"/>
      <c r="F204" s="354"/>
      <c r="G204" s="57" t="s">
        <v>257</v>
      </c>
      <c r="H204" s="58"/>
      <c r="I204" s="60"/>
      <c r="J204" s="356"/>
      <c r="K204" s="60"/>
    </row>
    <row r="205" spans="1:11" ht="30" customHeight="1">
      <c r="A205" s="348"/>
      <c r="B205" s="348"/>
      <c r="C205" s="348"/>
      <c r="D205" s="348"/>
      <c r="E205" s="351"/>
      <c r="F205" s="354"/>
      <c r="G205" s="57" t="s">
        <v>1732</v>
      </c>
      <c r="H205" s="58"/>
      <c r="I205" s="60"/>
      <c r="J205" s="356"/>
      <c r="K205" s="60"/>
    </row>
    <row r="206" spans="1:11" ht="30" customHeight="1">
      <c r="A206" s="349"/>
      <c r="B206" s="349"/>
      <c r="C206" s="349"/>
      <c r="D206" s="349"/>
      <c r="E206" s="352"/>
      <c r="F206" s="355"/>
      <c r="G206" s="57" t="s">
        <v>169</v>
      </c>
      <c r="H206" s="58"/>
      <c r="I206" s="60"/>
      <c r="J206" s="357"/>
      <c r="K206" s="60"/>
    </row>
    <row r="207" spans="1:11" ht="30" customHeight="1">
      <c r="A207" s="360" t="s">
        <v>1774</v>
      </c>
      <c r="B207" s="360"/>
      <c r="C207" s="360"/>
      <c r="D207" s="360"/>
      <c r="E207" s="363"/>
      <c r="F207" s="366"/>
      <c r="G207" s="54" t="s">
        <v>1731</v>
      </c>
      <c r="H207" s="55"/>
      <c r="I207" s="61"/>
      <c r="J207" s="369" t="s">
        <v>1734</v>
      </c>
      <c r="K207" s="61"/>
    </row>
    <row r="208" spans="1:11" ht="30" customHeight="1">
      <c r="A208" s="361"/>
      <c r="B208" s="361"/>
      <c r="C208" s="361"/>
      <c r="D208" s="361"/>
      <c r="E208" s="364"/>
      <c r="F208" s="367"/>
      <c r="G208" s="54" t="s">
        <v>257</v>
      </c>
      <c r="H208" s="55"/>
      <c r="I208" s="77"/>
      <c r="J208" s="369"/>
      <c r="K208" s="56"/>
    </row>
    <row r="209" spans="1:11" ht="30" customHeight="1">
      <c r="A209" s="361"/>
      <c r="B209" s="361"/>
      <c r="C209" s="361"/>
      <c r="D209" s="361"/>
      <c r="E209" s="364"/>
      <c r="F209" s="367"/>
      <c r="G209" s="54" t="s">
        <v>1732</v>
      </c>
      <c r="H209" s="55"/>
      <c r="I209" s="56"/>
      <c r="J209" s="369"/>
      <c r="K209" s="56"/>
    </row>
    <row r="210" spans="1:11" ht="30" customHeight="1">
      <c r="A210" s="362"/>
      <c r="B210" s="362"/>
      <c r="C210" s="362"/>
      <c r="D210" s="362"/>
      <c r="E210" s="365"/>
      <c r="F210" s="368"/>
      <c r="G210" s="54" t="s">
        <v>169</v>
      </c>
      <c r="H210" s="55"/>
      <c r="I210" s="56"/>
      <c r="J210" s="370"/>
      <c r="K210" s="56"/>
    </row>
    <row r="211" spans="1:11" ht="30" customHeight="1">
      <c r="A211" s="347" t="s">
        <v>1774</v>
      </c>
      <c r="B211" s="347"/>
      <c r="C211" s="347"/>
      <c r="D211" s="347"/>
      <c r="E211" s="350"/>
      <c r="F211" s="353"/>
      <c r="G211" s="57" t="s">
        <v>1731</v>
      </c>
      <c r="H211" s="58"/>
      <c r="I211" s="59"/>
      <c r="J211" s="356" t="s">
        <v>1733</v>
      </c>
      <c r="K211" s="59"/>
    </row>
    <row r="212" spans="1:11" ht="30" customHeight="1">
      <c r="A212" s="348"/>
      <c r="B212" s="348"/>
      <c r="C212" s="348"/>
      <c r="D212" s="348"/>
      <c r="E212" s="351"/>
      <c r="F212" s="354"/>
      <c r="G212" s="57" t="s">
        <v>257</v>
      </c>
      <c r="H212" s="58"/>
      <c r="I212" s="60"/>
      <c r="J212" s="356"/>
      <c r="K212" s="60"/>
    </row>
    <row r="213" spans="1:11" ht="30" customHeight="1">
      <c r="A213" s="348"/>
      <c r="B213" s="348"/>
      <c r="C213" s="348"/>
      <c r="D213" s="348"/>
      <c r="E213" s="351"/>
      <c r="F213" s="354"/>
      <c r="G213" s="57" t="s">
        <v>1732</v>
      </c>
      <c r="H213" s="58"/>
      <c r="I213" s="60"/>
      <c r="J213" s="356"/>
      <c r="K213" s="60"/>
    </row>
    <row r="214" spans="1:11" ht="86.25" customHeight="1">
      <c r="A214" s="349"/>
      <c r="B214" s="349"/>
      <c r="C214" s="349"/>
      <c r="D214" s="349"/>
      <c r="E214" s="352"/>
      <c r="F214" s="355"/>
      <c r="G214" s="57" t="s">
        <v>169</v>
      </c>
      <c r="H214" s="58"/>
      <c r="I214" s="60"/>
      <c r="J214" s="357"/>
      <c r="K214" s="60"/>
    </row>
    <row r="215" spans="1:11" ht="30" customHeight="1">
      <c r="A215" s="360" t="s">
        <v>1774</v>
      </c>
      <c r="B215" s="360"/>
      <c r="C215" s="360"/>
      <c r="D215" s="360"/>
      <c r="E215" s="363"/>
      <c r="F215" s="366"/>
      <c r="G215" s="54" t="s">
        <v>1731</v>
      </c>
      <c r="H215" s="55"/>
      <c r="I215" s="61"/>
      <c r="J215" s="369" t="s">
        <v>1734</v>
      </c>
      <c r="K215" s="61"/>
    </row>
    <row r="216" spans="1:11" ht="30" customHeight="1">
      <c r="A216" s="361"/>
      <c r="B216" s="361"/>
      <c r="C216" s="361"/>
      <c r="D216" s="361"/>
      <c r="E216" s="364"/>
      <c r="F216" s="367"/>
      <c r="G216" s="54" t="s">
        <v>257</v>
      </c>
      <c r="H216" s="55"/>
      <c r="I216" s="77"/>
      <c r="J216" s="369"/>
      <c r="K216" s="56"/>
    </row>
    <row r="217" spans="1:11" ht="30" customHeight="1">
      <c r="A217" s="361"/>
      <c r="B217" s="361"/>
      <c r="C217" s="361"/>
      <c r="D217" s="361"/>
      <c r="E217" s="364"/>
      <c r="F217" s="367"/>
      <c r="G217" s="54" t="s">
        <v>1732</v>
      </c>
      <c r="H217" s="55"/>
      <c r="I217" s="56"/>
      <c r="J217" s="369"/>
      <c r="K217" s="56"/>
    </row>
    <row r="218" spans="1:11" ht="30" customHeight="1">
      <c r="A218" s="362"/>
      <c r="B218" s="362"/>
      <c r="C218" s="362"/>
      <c r="D218" s="362"/>
      <c r="E218" s="365"/>
      <c r="F218" s="368"/>
      <c r="G218" s="54" t="s">
        <v>169</v>
      </c>
      <c r="H218" s="55"/>
      <c r="I218" s="56"/>
      <c r="J218" s="370"/>
      <c r="K218" s="56"/>
    </row>
    <row r="219" spans="1:11" ht="30" customHeight="1">
      <c r="A219" s="347" t="s">
        <v>1774</v>
      </c>
      <c r="B219" s="347"/>
      <c r="C219" s="347"/>
      <c r="D219" s="347"/>
      <c r="E219" s="350"/>
      <c r="F219" s="353"/>
      <c r="G219" s="57" t="s">
        <v>1731</v>
      </c>
      <c r="H219" s="58"/>
      <c r="I219" s="59"/>
      <c r="J219" s="356" t="s">
        <v>1733</v>
      </c>
      <c r="K219" s="59"/>
    </row>
    <row r="220" spans="1:11" ht="30" customHeight="1">
      <c r="A220" s="348"/>
      <c r="B220" s="348"/>
      <c r="C220" s="348"/>
      <c r="D220" s="348"/>
      <c r="E220" s="351"/>
      <c r="F220" s="354"/>
      <c r="G220" s="57" t="s">
        <v>257</v>
      </c>
      <c r="H220" s="58"/>
      <c r="I220" s="60"/>
      <c r="J220" s="356"/>
      <c r="K220" s="60"/>
    </row>
    <row r="221" spans="1:11" ht="30" customHeight="1">
      <c r="A221" s="348"/>
      <c r="B221" s="348"/>
      <c r="C221" s="348"/>
      <c r="D221" s="348"/>
      <c r="E221" s="351"/>
      <c r="F221" s="354"/>
      <c r="G221" s="57" t="s">
        <v>1732</v>
      </c>
      <c r="H221" s="58"/>
      <c r="I221" s="60"/>
      <c r="J221" s="356"/>
      <c r="K221" s="60"/>
    </row>
    <row r="222" spans="1:11" ht="30" customHeight="1">
      <c r="A222" s="349"/>
      <c r="B222" s="349"/>
      <c r="C222" s="349"/>
      <c r="D222" s="349"/>
      <c r="E222" s="352"/>
      <c r="F222" s="355"/>
      <c r="G222" s="57" t="s">
        <v>169</v>
      </c>
      <c r="H222" s="58"/>
      <c r="I222" s="60"/>
      <c r="J222" s="357"/>
      <c r="K222" s="60"/>
    </row>
    <row r="223" spans="1:11" ht="30" customHeight="1">
      <c r="A223" s="360" t="s">
        <v>1774</v>
      </c>
      <c r="B223" s="360"/>
      <c r="C223" s="360"/>
      <c r="D223" s="360"/>
      <c r="E223" s="363"/>
      <c r="F223" s="366"/>
      <c r="G223" s="54" t="s">
        <v>1731</v>
      </c>
      <c r="H223" s="55"/>
      <c r="I223" s="61"/>
      <c r="J223" s="369" t="s">
        <v>1734</v>
      </c>
      <c r="K223" s="61"/>
    </row>
    <row r="224" spans="1:11" ht="30" customHeight="1">
      <c r="A224" s="361"/>
      <c r="B224" s="361"/>
      <c r="C224" s="361"/>
      <c r="D224" s="361"/>
      <c r="E224" s="364"/>
      <c r="F224" s="367"/>
      <c r="G224" s="54" t="s">
        <v>257</v>
      </c>
      <c r="H224" s="55"/>
      <c r="I224" s="77"/>
      <c r="J224" s="369"/>
      <c r="K224" s="56"/>
    </row>
    <row r="225" spans="1:12" ht="30" customHeight="1">
      <c r="A225" s="361"/>
      <c r="B225" s="361"/>
      <c r="C225" s="361"/>
      <c r="D225" s="361"/>
      <c r="E225" s="364"/>
      <c r="F225" s="367"/>
      <c r="G225" s="54" t="s">
        <v>1732</v>
      </c>
      <c r="H225" s="55"/>
      <c r="I225" s="56"/>
      <c r="J225" s="369"/>
      <c r="K225" s="56"/>
    </row>
    <row r="226" spans="1:12" ht="30" customHeight="1">
      <c r="A226" s="362"/>
      <c r="B226" s="362"/>
      <c r="C226" s="362"/>
      <c r="D226" s="362"/>
      <c r="E226" s="365"/>
      <c r="F226" s="368"/>
      <c r="G226" s="54" t="s">
        <v>169</v>
      </c>
      <c r="H226" s="55"/>
      <c r="I226" s="56"/>
      <c r="J226" s="370"/>
      <c r="K226" s="56"/>
    </row>
    <row r="227" spans="1:12" ht="30" customHeight="1">
      <c r="A227" s="347" t="s">
        <v>1774</v>
      </c>
      <c r="B227" s="347"/>
      <c r="C227" s="347"/>
      <c r="D227" s="347"/>
      <c r="E227" s="350"/>
      <c r="F227" s="353"/>
      <c r="G227" s="57" t="s">
        <v>1731</v>
      </c>
      <c r="H227" s="58"/>
      <c r="I227" s="59"/>
      <c r="J227" s="356" t="s">
        <v>1733</v>
      </c>
      <c r="K227" s="59"/>
    </row>
    <row r="228" spans="1:12" ht="30" customHeight="1">
      <c r="A228" s="348"/>
      <c r="B228" s="348"/>
      <c r="C228" s="348"/>
      <c r="D228" s="348"/>
      <c r="E228" s="351"/>
      <c r="F228" s="354"/>
      <c r="G228" s="57" t="s">
        <v>257</v>
      </c>
      <c r="H228" s="58"/>
      <c r="I228" s="60"/>
      <c r="J228" s="356"/>
      <c r="K228" s="60"/>
    </row>
    <row r="229" spans="1:12" ht="30" customHeight="1">
      <c r="A229" s="348"/>
      <c r="B229" s="348"/>
      <c r="C229" s="348"/>
      <c r="D229" s="348"/>
      <c r="E229" s="351"/>
      <c r="F229" s="354"/>
      <c r="G229" s="57" t="s">
        <v>1732</v>
      </c>
      <c r="H229" s="58"/>
      <c r="I229" s="60"/>
      <c r="J229" s="356"/>
      <c r="K229" s="60"/>
      <c r="L229" s="119"/>
    </row>
    <row r="230" spans="1:12" ht="30" customHeight="1">
      <c r="A230" s="349"/>
      <c r="B230" s="349"/>
      <c r="C230" s="349"/>
      <c r="D230" s="349"/>
      <c r="E230" s="352"/>
      <c r="F230" s="355"/>
      <c r="G230" s="57" t="s">
        <v>169</v>
      </c>
      <c r="H230" s="58"/>
      <c r="I230" s="60"/>
      <c r="J230" s="357"/>
      <c r="K230" s="60"/>
    </row>
    <row r="231" spans="1:12" ht="30" customHeight="1">
      <c r="A231" s="360" t="s">
        <v>1774</v>
      </c>
      <c r="B231" s="360"/>
      <c r="C231" s="360"/>
      <c r="D231" s="360"/>
      <c r="E231" s="363"/>
      <c r="F231" s="366"/>
      <c r="G231" s="54" t="s">
        <v>1731</v>
      </c>
      <c r="H231" s="55"/>
      <c r="I231" s="61"/>
      <c r="J231" s="369" t="s">
        <v>1734</v>
      </c>
      <c r="K231" s="61"/>
      <c r="L231" s="121"/>
    </row>
    <row r="232" spans="1:12" ht="30" customHeight="1">
      <c r="A232" s="361"/>
      <c r="B232" s="361"/>
      <c r="C232" s="361"/>
      <c r="D232" s="361"/>
      <c r="E232" s="364"/>
      <c r="F232" s="367"/>
      <c r="G232" s="54" t="s">
        <v>257</v>
      </c>
      <c r="H232" s="55"/>
      <c r="I232" s="77"/>
      <c r="J232" s="369"/>
      <c r="K232" s="56"/>
    </row>
    <row r="233" spans="1:12" ht="30" customHeight="1">
      <c r="A233" s="361"/>
      <c r="B233" s="361"/>
      <c r="C233" s="361"/>
      <c r="D233" s="361"/>
      <c r="E233" s="364"/>
      <c r="F233" s="367"/>
      <c r="G233" s="54" t="s">
        <v>1732</v>
      </c>
      <c r="H233" s="55"/>
      <c r="I233" s="56"/>
      <c r="J233" s="369"/>
      <c r="K233" s="56"/>
    </row>
    <row r="234" spans="1:12" ht="57" customHeight="1">
      <c r="A234" s="362"/>
      <c r="B234" s="362"/>
      <c r="C234" s="362"/>
      <c r="D234" s="362"/>
      <c r="E234" s="365"/>
      <c r="F234" s="368"/>
      <c r="G234" s="54" t="s">
        <v>169</v>
      </c>
      <c r="H234" s="55"/>
      <c r="I234" s="56"/>
      <c r="J234" s="370"/>
      <c r="K234" s="56"/>
    </row>
    <row r="235" spans="1:12" ht="30" customHeight="1">
      <c r="A235" s="347" t="s">
        <v>1774</v>
      </c>
      <c r="B235" s="347"/>
      <c r="C235" s="347"/>
      <c r="D235" s="347"/>
      <c r="E235" s="350"/>
      <c r="F235" s="353"/>
      <c r="G235" s="57" t="s">
        <v>1731</v>
      </c>
      <c r="H235" s="58"/>
      <c r="I235" s="59"/>
      <c r="J235" s="356" t="s">
        <v>1733</v>
      </c>
      <c r="K235" s="59"/>
    </row>
    <row r="236" spans="1:12" ht="30" customHeight="1">
      <c r="A236" s="348"/>
      <c r="B236" s="348"/>
      <c r="C236" s="348"/>
      <c r="D236" s="348"/>
      <c r="E236" s="351"/>
      <c r="F236" s="354"/>
      <c r="G236" s="57" t="s">
        <v>257</v>
      </c>
      <c r="H236" s="58"/>
      <c r="I236" s="60"/>
      <c r="J236" s="356"/>
      <c r="K236" s="60"/>
    </row>
    <row r="237" spans="1:12" ht="30" customHeight="1">
      <c r="A237" s="348"/>
      <c r="B237" s="348"/>
      <c r="C237" s="348"/>
      <c r="D237" s="348"/>
      <c r="E237" s="351"/>
      <c r="F237" s="354"/>
      <c r="G237" s="57" t="s">
        <v>1732</v>
      </c>
      <c r="H237" s="58"/>
      <c r="I237" s="60"/>
      <c r="J237" s="356"/>
      <c r="K237" s="60"/>
    </row>
    <row r="238" spans="1:12" ht="40.5" customHeight="1">
      <c r="A238" s="349"/>
      <c r="B238" s="349"/>
      <c r="C238" s="349"/>
      <c r="D238" s="349"/>
      <c r="E238" s="352"/>
      <c r="F238" s="355"/>
      <c r="G238" s="57" t="s">
        <v>169</v>
      </c>
      <c r="H238" s="58"/>
      <c r="I238" s="60"/>
      <c r="J238" s="357"/>
      <c r="K238" s="60"/>
    </row>
    <row r="239" spans="1:12" ht="30" customHeight="1">
      <c r="A239" s="360" t="s">
        <v>1774</v>
      </c>
      <c r="B239" s="360"/>
      <c r="C239" s="360"/>
      <c r="D239" s="360"/>
      <c r="E239" s="363"/>
      <c r="F239" s="366"/>
      <c r="G239" s="54" t="s">
        <v>1731</v>
      </c>
      <c r="H239" s="55"/>
      <c r="I239" s="61"/>
      <c r="J239" s="369" t="s">
        <v>1734</v>
      </c>
      <c r="K239" s="61"/>
    </row>
    <row r="240" spans="1:12" ht="30" customHeight="1">
      <c r="A240" s="361"/>
      <c r="B240" s="361"/>
      <c r="C240" s="361"/>
      <c r="D240" s="361"/>
      <c r="E240" s="364"/>
      <c r="F240" s="367"/>
      <c r="G240" s="54" t="s">
        <v>257</v>
      </c>
      <c r="H240" s="55"/>
      <c r="I240" s="77"/>
      <c r="J240" s="369"/>
      <c r="K240" s="56"/>
    </row>
    <row r="241" spans="1:11" ht="30" customHeight="1">
      <c r="A241" s="361"/>
      <c r="B241" s="361"/>
      <c r="C241" s="361"/>
      <c r="D241" s="361"/>
      <c r="E241" s="364"/>
      <c r="F241" s="367"/>
      <c r="G241" s="54" t="s">
        <v>1732</v>
      </c>
      <c r="H241" s="55"/>
      <c r="I241" s="56"/>
      <c r="J241" s="369"/>
      <c r="K241" s="56"/>
    </row>
    <row r="242" spans="1:11" ht="30" customHeight="1">
      <c r="A242" s="362"/>
      <c r="B242" s="362"/>
      <c r="C242" s="362"/>
      <c r="D242" s="362"/>
      <c r="E242" s="365"/>
      <c r="F242" s="368"/>
      <c r="G242" s="54" t="s">
        <v>169</v>
      </c>
      <c r="H242" s="55"/>
      <c r="I242" s="56"/>
      <c r="J242" s="370"/>
      <c r="K242" s="56"/>
    </row>
    <row r="243" spans="1:11" ht="30" customHeight="1">
      <c r="A243" s="347" t="s">
        <v>1774</v>
      </c>
      <c r="B243" s="347"/>
      <c r="C243" s="347"/>
      <c r="D243" s="347"/>
      <c r="E243" s="350"/>
      <c r="F243" s="353"/>
      <c r="G243" s="57" t="s">
        <v>1731</v>
      </c>
      <c r="H243" s="58"/>
      <c r="I243" s="59"/>
      <c r="J243" s="356" t="s">
        <v>1733</v>
      </c>
      <c r="K243" s="59"/>
    </row>
    <row r="244" spans="1:11" ht="30" customHeight="1">
      <c r="A244" s="348"/>
      <c r="B244" s="348"/>
      <c r="C244" s="348"/>
      <c r="D244" s="348"/>
      <c r="E244" s="351"/>
      <c r="F244" s="354"/>
      <c r="G244" s="57" t="s">
        <v>257</v>
      </c>
      <c r="H244" s="58"/>
      <c r="I244" s="60"/>
      <c r="J244" s="356"/>
      <c r="K244" s="60"/>
    </row>
    <row r="245" spans="1:11" ht="30" customHeight="1">
      <c r="A245" s="348"/>
      <c r="B245" s="348"/>
      <c r="C245" s="348"/>
      <c r="D245" s="348"/>
      <c r="E245" s="351"/>
      <c r="F245" s="354"/>
      <c r="G245" s="57" t="s">
        <v>1732</v>
      </c>
      <c r="H245" s="58"/>
      <c r="I245" s="60"/>
      <c r="J245" s="356"/>
      <c r="K245" s="60"/>
    </row>
    <row r="246" spans="1:11" ht="30" customHeight="1">
      <c r="A246" s="349"/>
      <c r="B246" s="349"/>
      <c r="C246" s="349"/>
      <c r="D246" s="349"/>
      <c r="E246" s="352"/>
      <c r="F246" s="355"/>
      <c r="G246" s="57" t="s">
        <v>169</v>
      </c>
      <c r="H246" s="58"/>
      <c r="I246" s="78"/>
      <c r="J246" s="357"/>
      <c r="K246" s="60"/>
    </row>
    <row r="247" spans="1:11" ht="30" customHeight="1">
      <c r="A247" s="360" t="s">
        <v>1774</v>
      </c>
      <c r="B247" s="360"/>
      <c r="C247" s="360"/>
      <c r="D247" s="360"/>
      <c r="E247" s="363"/>
      <c r="F247" s="366"/>
      <c r="G247" s="54" t="s">
        <v>1731</v>
      </c>
      <c r="H247" s="55"/>
      <c r="I247" s="61"/>
      <c r="J247" s="369" t="s">
        <v>1734</v>
      </c>
      <c r="K247" s="61"/>
    </row>
    <row r="248" spans="1:11" ht="30" customHeight="1">
      <c r="A248" s="361"/>
      <c r="B248" s="361"/>
      <c r="C248" s="361"/>
      <c r="D248" s="361"/>
      <c r="E248" s="364"/>
      <c r="F248" s="367"/>
      <c r="G248" s="54" t="s">
        <v>257</v>
      </c>
      <c r="H248" s="55"/>
      <c r="I248" s="77"/>
      <c r="J248" s="369"/>
      <c r="K248" s="56"/>
    </row>
    <row r="249" spans="1:11" ht="30" customHeight="1">
      <c r="A249" s="361"/>
      <c r="B249" s="361"/>
      <c r="C249" s="361"/>
      <c r="D249" s="361"/>
      <c r="E249" s="364"/>
      <c r="F249" s="367"/>
      <c r="G249" s="54" t="s">
        <v>1732</v>
      </c>
      <c r="H249" s="55"/>
      <c r="I249" s="56"/>
      <c r="J249" s="369"/>
      <c r="K249" s="56"/>
    </row>
    <row r="250" spans="1:11" ht="30" customHeight="1">
      <c r="A250" s="362"/>
      <c r="B250" s="362"/>
      <c r="C250" s="362"/>
      <c r="D250" s="362"/>
      <c r="E250" s="365"/>
      <c r="F250" s="368"/>
      <c r="G250" s="54" t="s">
        <v>169</v>
      </c>
      <c r="H250" s="55"/>
      <c r="I250" s="56"/>
      <c r="J250" s="370"/>
      <c r="K250" s="56"/>
    </row>
    <row r="251" spans="1:11" ht="30" customHeight="1">
      <c r="A251" s="347" t="s">
        <v>1774</v>
      </c>
      <c r="B251" s="347"/>
      <c r="C251" s="347"/>
      <c r="D251" s="347"/>
      <c r="E251" s="350"/>
      <c r="F251" s="353"/>
      <c r="G251" s="57" t="s">
        <v>1731</v>
      </c>
      <c r="H251" s="58"/>
      <c r="I251" s="59"/>
      <c r="J251" s="356" t="s">
        <v>1733</v>
      </c>
      <c r="K251" s="59"/>
    </row>
    <row r="252" spans="1:11" ht="30" customHeight="1">
      <c r="A252" s="348"/>
      <c r="B252" s="348"/>
      <c r="C252" s="348"/>
      <c r="D252" s="348"/>
      <c r="E252" s="351"/>
      <c r="F252" s="354"/>
      <c r="G252" s="57" t="s">
        <v>257</v>
      </c>
      <c r="H252" s="58"/>
      <c r="I252" s="60"/>
      <c r="J252" s="356"/>
      <c r="K252" s="60"/>
    </row>
    <row r="253" spans="1:11" ht="30" customHeight="1">
      <c r="A253" s="348"/>
      <c r="B253" s="348"/>
      <c r="C253" s="348"/>
      <c r="D253" s="348"/>
      <c r="E253" s="351"/>
      <c r="F253" s="354"/>
      <c r="G253" s="57" t="s">
        <v>1732</v>
      </c>
      <c r="H253" s="58"/>
      <c r="I253" s="60"/>
      <c r="J253" s="356"/>
      <c r="K253" s="60"/>
    </row>
    <row r="254" spans="1:11" ht="30" customHeight="1">
      <c r="A254" s="349"/>
      <c r="B254" s="349"/>
      <c r="C254" s="349"/>
      <c r="D254" s="349"/>
      <c r="E254" s="352"/>
      <c r="F254" s="355"/>
      <c r="G254" s="57" t="s">
        <v>169</v>
      </c>
      <c r="H254" s="58"/>
      <c r="I254" s="60"/>
      <c r="J254" s="357"/>
      <c r="K254" s="60"/>
    </row>
    <row r="255" spans="1:11" ht="30" customHeight="1">
      <c r="A255" s="360" t="s">
        <v>1774</v>
      </c>
      <c r="B255" s="360"/>
      <c r="C255" s="360"/>
      <c r="D255" s="360"/>
      <c r="E255" s="363"/>
      <c r="F255" s="366"/>
      <c r="G255" s="54" t="s">
        <v>1731</v>
      </c>
      <c r="H255" s="55"/>
      <c r="I255" s="61"/>
      <c r="J255" s="369" t="s">
        <v>1734</v>
      </c>
      <c r="K255" s="61"/>
    </row>
    <row r="256" spans="1:11" ht="30" customHeight="1">
      <c r="A256" s="361"/>
      <c r="B256" s="361"/>
      <c r="C256" s="361"/>
      <c r="D256" s="361"/>
      <c r="E256" s="364"/>
      <c r="F256" s="367"/>
      <c r="G256" s="54" t="s">
        <v>257</v>
      </c>
      <c r="H256" s="55"/>
      <c r="I256" s="77"/>
      <c r="J256" s="369"/>
      <c r="K256" s="79"/>
    </row>
    <row r="257" spans="1:13" ht="30" customHeight="1">
      <c r="A257" s="361"/>
      <c r="B257" s="361"/>
      <c r="C257" s="361"/>
      <c r="D257" s="361"/>
      <c r="E257" s="364"/>
      <c r="F257" s="367"/>
      <c r="G257" s="54" t="s">
        <v>1732</v>
      </c>
      <c r="H257" s="55"/>
      <c r="I257" s="56"/>
      <c r="J257" s="369"/>
      <c r="K257" s="56"/>
      <c r="L257" s="358"/>
      <c r="M257" s="359"/>
    </row>
    <row r="258" spans="1:13" ht="30" customHeight="1">
      <c r="A258" s="362"/>
      <c r="B258" s="362"/>
      <c r="C258" s="362"/>
      <c r="D258" s="362"/>
      <c r="E258" s="365"/>
      <c r="F258" s="368"/>
      <c r="G258" s="54" t="s">
        <v>169</v>
      </c>
      <c r="H258" s="55"/>
      <c r="I258" s="56"/>
      <c r="J258" s="370"/>
      <c r="K258" s="56"/>
    </row>
    <row r="259" spans="1:13" ht="30" customHeight="1">
      <c r="A259" s="347" t="s">
        <v>1774</v>
      </c>
      <c r="B259" s="347"/>
      <c r="C259" s="347"/>
      <c r="D259" s="347"/>
      <c r="E259" s="350"/>
      <c r="F259" s="353"/>
      <c r="G259" s="57" t="s">
        <v>1731</v>
      </c>
      <c r="H259" s="58"/>
      <c r="I259" s="59"/>
      <c r="J259" s="356" t="s">
        <v>1733</v>
      </c>
      <c r="K259" s="59"/>
    </row>
    <row r="260" spans="1:13" ht="30" customHeight="1">
      <c r="A260" s="348"/>
      <c r="B260" s="348"/>
      <c r="C260" s="348"/>
      <c r="D260" s="348"/>
      <c r="E260" s="351"/>
      <c r="F260" s="354"/>
      <c r="G260" s="57" t="s">
        <v>257</v>
      </c>
      <c r="H260" s="58"/>
      <c r="I260" s="60"/>
      <c r="J260" s="356"/>
      <c r="K260" s="60"/>
    </row>
    <row r="261" spans="1:13" ht="30" customHeight="1">
      <c r="A261" s="348"/>
      <c r="B261" s="348"/>
      <c r="C261" s="348"/>
      <c r="D261" s="348"/>
      <c r="E261" s="351"/>
      <c r="F261" s="354"/>
      <c r="G261" s="57" t="s">
        <v>1732</v>
      </c>
      <c r="H261" s="58"/>
      <c r="I261" s="60"/>
      <c r="J261" s="356"/>
      <c r="K261" s="60"/>
    </row>
    <row r="262" spans="1:13" ht="30" customHeight="1">
      <c r="A262" s="349"/>
      <c r="B262" s="349"/>
      <c r="C262" s="349"/>
      <c r="D262" s="349"/>
      <c r="E262" s="352"/>
      <c r="F262" s="355"/>
      <c r="G262" s="57" t="s">
        <v>169</v>
      </c>
      <c r="H262" s="58"/>
      <c r="I262" s="92"/>
      <c r="J262" s="357"/>
      <c r="K262" s="92"/>
    </row>
    <row r="263" spans="1:13" ht="30" customHeight="1">
      <c r="A263" s="360" t="s">
        <v>1774</v>
      </c>
      <c r="B263" s="360"/>
      <c r="C263" s="360"/>
      <c r="D263" s="360"/>
      <c r="E263" s="363"/>
      <c r="F263" s="366"/>
      <c r="G263" s="54" t="s">
        <v>1731</v>
      </c>
      <c r="H263" s="55"/>
      <c r="I263" s="61"/>
      <c r="J263" s="369" t="s">
        <v>1734</v>
      </c>
      <c r="K263" s="61"/>
    </row>
    <row r="264" spans="1:13" ht="30" customHeight="1">
      <c r="A264" s="361"/>
      <c r="B264" s="361"/>
      <c r="C264" s="361"/>
      <c r="D264" s="361"/>
      <c r="E264" s="364"/>
      <c r="F264" s="367"/>
      <c r="G264" s="54" t="s">
        <v>257</v>
      </c>
      <c r="H264" s="55"/>
      <c r="I264" s="77"/>
      <c r="J264" s="369"/>
      <c r="K264" s="79"/>
    </row>
    <row r="265" spans="1:13" ht="30" customHeight="1">
      <c r="A265" s="361"/>
      <c r="B265" s="361"/>
      <c r="C265" s="361"/>
      <c r="D265" s="361"/>
      <c r="E265" s="364"/>
      <c r="F265" s="367"/>
      <c r="G265" s="54" t="s">
        <v>1732</v>
      </c>
      <c r="H265" s="55"/>
      <c r="I265" s="56"/>
      <c r="J265" s="369"/>
      <c r="K265" s="56"/>
      <c r="L265" s="358"/>
      <c r="M265" s="359"/>
    </row>
    <row r="266" spans="1:13" ht="30" customHeight="1">
      <c r="A266" s="362"/>
      <c r="B266" s="362"/>
      <c r="C266" s="362"/>
      <c r="D266" s="362"/>
      <c r="E266" s="365"/>
      <c r="F266" s="368"/>
      <c r="G266" s="54" t="s">
        <v>169</v>
      </c>
      <c r="H266" s="55"/>
      <c r="I266" s="56"/>
      <c r="J266" s="370"/>
      <c r="K266" s="56"/>
    </row>
    <row r="267" spans="1:13" ht="30" customHeight="1">
      <c r="A267" s="347" t="s">
        <v>1774</v>
      </c>
      <c r="B267" s="347"/>
      <c r="C267" s="347"/>
      <c r="D267" s="347"/>
      <c r="E267" s="350"/>
      <c r="F267" s="353"/>
      <c r="G267" s="57" t="s">
        <v>1731</v>
      </c>
      <c r="H267" s="58"/>
      <c r="I267" s="59"/>
      <c r="J267" s="356" t="s">
        <v>1733</v>
      </c>
      <c r="K267" s="59"/>
    </row>
    <row r="268" spans="1:13" ht="30" customHeight="1">
      <c r="A268" s="348"/>
      <c r="B268" s="348"/>
      <c r="C268" s="348"/>
      <c r="D268" s="348"/>
      <c r="E268" s="351"/>
      <c r="F268" s="354"/>
      <c r="G268" s="57" t="s">
        <v>257</v>
      </c>
      <c r="H268" s="58"/>
      <c r="I268" s="60"/>
      <c r="J268" s="356"/>
      <c r="K268" s="60"/>
    </row>
    <row r="269" spans="1:13" ht="30" customHeight="1">
      <c r="A269" s="348"/>
      <c r="B269" s="348"/>
      <c r="C269" s="348"/>
      <c r="D269" s="348"/>
      <c r="E269" s="351"/>
      <c r="F269" s="354"/>
      <c r="G269" s="57" t="s">
        <v>1732</v>
      </c>
      <c r="H269" s="58"/>
      <c r="I269" s="60"/>
      <c r="J269" s="356"/>
      <c r="K269" s="60"/>
      <c r="L269" s="358"/>
      <c r="M269" s="359"/>
    </row>
    <row r="270" spans="1:13" ht="30" customHeight="1">
      <c r="A270" s="349"/>
      <c r="B270" s="349"/>
      <c r="C270" s="349"/>
      <c r="D270" s="349"/>
      <c r="E270" s="352"/>
      <c r="F270" s="355"/>
      <c r="G270" s="57" t="s">
        <v>169</v>
      </c>
      <c r="H270" s="58"/>
      <c r="I270" s="60"/>
      <c r="J270" s="357"/>
      <c r="K270" s="60"/>
      <c r="L270" s="358"/>
      <c r="M270" s="359"/>
    </row>
    <row r="271" spans="1:13" ht="30" customHeight="1">
      <c r="A271" s="360" t="s">
        <v>1774</v>
      </c>
      <c r="B271" s="360"/>
      <c r="C271" s="360"/>
      <c r="D271" s="360"/>
      <c r="E271" s="363"/>
      <c r="F271" s="366"/>
      <c r="G271" s="54" t="s">
        <v>1731</v>
      </c>
      <c r="H271" s="55"/>
      <c r="I271" s="61"/>
      <c r="J271" s="369" t="s">
        <v>1734</v>
      </c>
      <c r="K271" s="61"/>
      <c r="L271" s="358"/>
      <c r="M271" s="359"/>
    </row>
    <row r="272" spans="1:13" ht="30" customHeight="1">
      <c r="A272" s="361"/>
      <c r="B272" s="361"/>
      <c r="C272" s="361"/>
      <c r="D272" s="361"/>
      <c r="E272" s="364"/>
      <c r="F272" s="367"/>
      <c r="G272" s="54" t="s">
        <v>257</v>
      </c>
      <c r="H272" s="55"/>
      <c r="I272" s="77"/>
      <c r="J272" s="369"/>
      <c r="K272" s="79"/>
    </row>
    <row r="273" spans="1:13" ht="30" customHeight="1">
      <c r="A273" s="361"/>
      <c r="B273" s="361"/>
      <c r="C273" s="361"/>
      <c r="D273" s="361"/>
      <c r="E273" s="364"/>
      <c r="F273" s="367"/>
      <c r="G273" s="54" t="s">
        <v>1732</v>
      </c>
      <c r="H273" s="55"/>
      <c r="I273" s="56"/>
      <c r="J273" s="369"/>
      <c r="K273" s="56"/>
    </row>
    <row r="274" spans="1:13" ht="30" customHeight="1">
      <c r="A274" s="362"/>
      <c r="B274" s="362"/>
      <c r="C274" s="362"/>
      <c r="D274" s="362"/>
      <c r="E274" s="365"/>
      <c r="F274" s="368"/>
      <c r="G274" s="54" t="s">
        <v>169</v>
      </c>
      <c r="H274" s="55"/>
      <c r="I274" s="56"/>
      <c r="J274" s="370"/>
      <c r="K274" s="56"/>
    </row>
    <row r="275" spans="1:13" ht="30" customHeight="1">
      <c r="A275" s="347" t="s">
        <v>1774</v>
      </c>
      <c r="B275" s="347"/>
      <c r="C275" s="347"/>
      <c r="D275" s="347"/>
      <c r="E275" s="350"/>
      <c r="F275" s="353"/>
      <c r="G275" s="57" t="s">
        <v>1731</v>
      </c>
      <c r="H275" s="58"/>
      <c r="I275" s="59"/>
      <c r="J275" s="356" t="s">
        <v>1733</v>
      </c>
      <c r="K275" s="59"/>
    </row>
    <row r="276" spans="1:13" ht="30" customHeight="1">
      <c r="A276" s="348"/>
      <c r="B276" s="348"/>
      <c r="C276" s="348"/>
      <c r="D276" s="348"/>
      <c r="E276" s="351"/>
      <c r="F276" s="354"/>
      <c r="G276" s="57" t="s">
        <v>257</v>
      </c>
      <c r="H276" s="58"/>
      <c r="I276" s="60"/>
      <c r="J276" s="356"/>
      <c r="K276" s="60"/>
    </row>
    <row r="277" spans="1:13" ht="30" customHeight="1">
      <c r="A277" s="348"/>
      <c r="B277" s="348"/>
      <c r="C277" s="348"/>
      <c r="D277" s="348"/>
      <c r="E277" s="351"/>
      <c r="F277" s="354"/>
      <c r="G277" s="57" t="s">
        <v>1732</v>
      </c>
      <c r="H277" s="58"/>
      <c r="I277" s="94"/>
      <c r="J277" s="356"/>
      <c r="K277" s="60"/>
      <c r="L277" s="358"/>
      <c r="M277" s="359"/>
    </row>
    <row r="278" spans="1:13" ht="30" customHeight="1">
      <c r="A278" s="349"/>
      <c r="B278" s="349"/>
      <c r="C278" s="349"/>
      <c r="D278" s="349"/>
      <c r="E278" s="352"/>
      <c r="F278" s="355"/>
      <c r="G278" s="57" t="s">
        <v>169</v>
      </c>
      <c r="H278" s="58"/>
      <c r="I278" s="60"/>
      <c r="J278" s="357"/>
      <c r="K278" s="60"/>
    </row>
    <row r="279" spans="1:13" ht="30" customHeight="1">
      <c r="A279" s="360" t="s">
        <v>1774</v>
      </c>
      <c r="B279" s="360"/>
      <c r="C279" s="360"/>
      <c r="D279" s="360"/>
      <c r="E279" s="363"/>
      <c r="F279" s="366"/>
      <c r="G279" s="54" t="s">
        <v>1731</v>
      </c>
      <c r="H279" s="55"/>
      <c r="I279" s="61"/>
      <c r="J279" s="369" t="s">
        <v>1734</v>
      </c>
      <c r="K279" s="61"/>
    </row>
    <row r="280" spans="1:13" ht="30" customHeight="1">
      <c r="A280" s="361"/>
      <c r="B280" s="361"/>
      <c r="C280" s="361"/>
      <c r="D280" s="361"/>
      <c r="E280" s="364"/>
      <c r="F280" s="367"/>
      <c r="G280" s="54" t="s">
        <v>257</v>
      </c>
      <c r="H280" s="55"/>
      <c r="I280" s="77"/>
      <c r="J280" s="369"/>
      <c r="K280" s="56"/>
      <c r="L280" s="358"/>
      <c r="M280" s="359"/>
    </row>
    <row r="281" spans="1:13" ht="30" customHeight="1">
      <c r="A281" s="361"/>
      <c r="B281" s="361"/>
      <c r="C281" s="361"/>
      <c r="D281" s="361"/>
      <c r="E281" s="364"/>
      <c r="F281" s="367"/>
      <c r="G281" s="54" t="s">
        <v>1732</v>
      </c>
      <c r="H281" s="55"/>
      <c r="I281" s="56"/>
      <c r="J281" s="369"/>
      <c r="K281" s="56"/>
      <c r="L281" s="358"/>
      <c r="M281" s="359"/>
    </row>
    <row r="282" spans="1:13" ht="30" customHeight="1">
      <c r="A282" s="362"/>
      <c r="B282" s="362"/>
      <c r="C282" s="362"/>
      <c r="D282" s="362"/>
      <c r="E282" s="365"/>
      <c r="F282" s="368"/>
      <c r="G282" s="54" t="s">
        <v>169</v>
      </c>
      <c r="H282" s="55"/>
      <c r="I282" s="56"/>
      <c r="J282" s="370"/>
      <c r="K282" s="56"/>
    </row>
    <row r="283" spans="1:13" ht="30" customHeight="1">
      <c r="A283" s="347" t="s">
        <v>1774</v>
      </c>
      <c r="B283" s="347"/>
      <c r="C283" s="347"/>
      <c r="D283" s="347"/>
      <c r="E283" s="350"/>
      <c r="F283" s="353"/>
      <c r="G283" s="57" t="s">
        <v>1731</v>
      </c>
      <c r="H283" s="58"/>
      <c r="I283" s="59"/>
      <c r="J283" s="356" t="s">
        <v>1733</v>
      </c>
      <c r="K283" s="59"/>
    </row>
    <row r="284" spans="1:13" ht="30" customHeight="1">
      <c r="A284" s="348"/>
      <c r="B284" s="348"/>
      <c r="C284" s="348"/>
      <c r="D284" s="348"/>
      <c r="E284" s="351"/>
      <c r="F284" s="354"/>
      <c r="G284" s="57" t="s">
        <v>257</v>
      </c>
      <c r="H284" s="58"/>
      <c r="I284" s="60"/>
      <c r="J284" s="356"/>
      <c r="K284" s="60"/>
    </row>
    <row r="285" spans="1:13" ht="30" customHeight="1">
      <c r="A285" s="348"/>
      <c r="B285" s="348"/>
      <c r="C285" s="348"/>
      <c r="D285" s="348"/>
      <c r="E285" s="351"/>
      <c r="F285" s="354"/>
      <c r="G285" s="57" t="s">
        <v>1732</v>
      </c>
      <c r="H285" s="58"/>
      <c r="I285" s="60"/>
      <c r="J285" s="356"/>
      <c r="K285" s="60"/>
      <c r="L285" s="358"/>
      <c r="M285" s="359"/>
    </row>
    <row r="286" spans="1:13" ht="30" customHeight="1">
      <c r="A286" s="349"/>
      <c r="B286" s="349"/>
      <c r="C286" s="349"/>
      <c r="D286" s="349"/>
      <c r="E286" s="352"/>
      <c r="F286" s="355"/>
      <c r="G286" s="57" t="s">
        <v>169</v>
      </c>
      <c r="H286" s="58"/>
      <c r="I286" s="60"/>
      <c r="J286" s="357"/>
      <c r="K286" s="60"/>
    </row>
    <row r="287" spans="1:13" ht="30" customHeight="1">
      <c r="A287" s="360" t="s">
        <v>1774</v>
      </c>
      <c r="B287" s="360"/>
      <c r="C287" s="360"/>
      <c r="D287" s="360"/>
      <c r="E287" s="363"/>
      <c r="F287" s="366"/>
      <c r="G287" s="54" t="s">
        <v>1731</v>
      </c>
      <c r="H287" s="55"/>
      <c r="I287" s="61"/>
      <c r="J287" s="369" t="s">
        <v>1734</v>
      </c>
      <c r="K287" s="61"/>
    </row>
    <row r="288" spans="1:13" ht="30" customHeight="1">
      <c r="A288" s="361"/>
      <c r="B288" s="361"/>
      <c r="C288" s="361"/>
      <c r="D288" s="361"/>
      <c r="E288" s="364"/>
      <c r="F288" s="367"/>
      <c r="G288" s="54" t="s">
        <v>257</v>
      </c>
      <c r="H288" s="55"/>
      <c r="I288" s="56"/>
      <c r="J288" s="369"/>
      <c r="K288" s="56"/>
    </row>
    <row r="289" spans="1:13" ht="30" customHeight="1">
      <c r="A289" s="361"/>
      <c r="B289" s="361"/>
      <c r="C289" s="361"/>
      <c r="D289" s="361"/>
      <c r="E289" s="364"/>
      <c r="F289" s="367"/>
      <c r="G289" s="54" t="s">
        <v>1732</v>
      </c>
      <c r="H289" s="55"/>
      <c r="I289" s="56"/>
      <c r="J289" s="369"/>
      <c r="K289" s="56"/>
    </row>
    <row r="290" spans="1:13" ht="30" customHeight="1">
      <c r="A290" s="362"/>
      <c r="B290" s="362"/>
      <c r="C290" s="362"/>
      <c r="D290" s="362"/>
      <c r="E290" s="365"/>
      <c r="F290" s="368"/>
      <c r="G290" s="54" t="s">
        <v>169</v>
      </c>
      <c r="H290" s="55"/>
      <c r="I290" s="56"/>
      <c r="J290" s="370"/>
      <c r="K290" s="56"/>
    </row>
    <row r="291" spans="1:13" ht="30" customHeight="1">
      <c r="A291" s="347" t="s">
        <v>1774</v>
      </c>
      <c r="B291" s="347"/>
      <c r="C291" s="347"/>
      <c r="D291" s="347"/>
      <c r="E291" s="350"/>
      <c r="F291" s="353"/>
      <c r="G291" s="57" t="s">
        <v>1731</v>
      </c>
      <c r="H291" s="58"/>
      <c r="I291" s="59"/>
      <c r="J291" s="356" t="s">
        <v>1733</v>
      </c>
      <c r="K291" s="59"/>
    </row>
    <row r="292" spans="1:13" ht="30" customHeight="1">
      <c r="A292" s="348"/>
      <c r="B292" s="348"/>
      <c r="C292" s="348"/>
      <c r="D292" s="348"/>
      <c r="E292" s="351"/>
      <c r="F292" s="354"/>
      <c r="G292" s="57" t="s">
        <v>257</v>
      </c>
      <c r="H292" s="58"/>
      <c r="I292" s="87"/>
      <c r="J292" s="356"/>
      <c r="K292" s="78"/>
    </row>
    <row r="293" spans="1:13" ht="30" customHeight="1">
      <c r="A293" s="348"/>
      <c r="B293" s="348"/>
      <c r="C293" s="348"/>
      <c r="D293" s="348"/>
      <c r="E293" s="351"/>
      <c r="F293" s="354"/>
      <c r="G293" s="57" t="s">
        <v>1732</v>
      </c>
      <c r="H293" s="58"/>
      <c r="I293" s="60"/>
      <c r="J293" s="356"/>
      <c r="K293" s="60"/>
      <c r="L293" s="358"/>
      <c r="M293" s="359"/>
    </row>
    <row r="294" spans="1:13" ht="30" customHeight="1">
      <c r="A294" s="349"/>
      <c r="B294" s="349"/>
      <c r="C294" s="349"/>
      <c r="D294" s="349"/>
      <c r="E294" s="352"/>
      <c r="F294" s="355"/>
      <c r="G294" s="57" t="s">
        <v>169</v>
      </c>
      <c r="H294" s="58"/>
      <c r="I294" s="60"/>
      <c r="J294" s="357"/>
      <c r="K294" s="60"/>
      <c r="L294" s="358"/>
      <c r="M294" s="359"/>
    </row>
    <row r="295" spans="1:13" ht="30" customHeight="1">
      <c r="A295" s="360" t="s">
        <v>1774</v>
      </c>
      <c r="B295" s="360"/>
      <c r="C295" s="360"/>
      <c r="D295" s="360"/>
      <c r="E295" s="363"/>
      <c r="F295" s="366"/>
      <c r="G295" s="54" t="s">
        <v>1731</v>
      </c>
      <c r="H295" s="55"/>
      <c r="I295" s="61"/>
      <c r="J295" s="369" t="s">
        <v>1734</v>
      </c>
      <c r="K295" s="61"/>
      <c r="L295" s="122"/>
    </row>
    <row r="296" spans="1:13" ht="30" customHeight="1">
      <c r="A296" s="361"/>
      <c r="B296" s="361"/>
      <c r="C296" s="361"/>
      <c r="D296" s="361"/>
      <c r="E296" s="364"/>
      <c r="F296" s="367"/>
      <c r="G296" s="54" t="s">
        <v>257</v>
      </c>
      <c r="H296" s="55"/>
      <c r="I296" s="77"/>
      <c r="J296" s="369"/>
      <c r="K296" s="79"/>
    </row>
    <row r="297" spans="1:13" ht="30" customHeight="1">
      <c r="A297" s="361"/>
      <c r="B297" s="361"/>
      <c r="C297" s="361"/>
      <c r="D297" s="361"/>
      <c r="E297" s="364"/>
      <c r="F297" s="367"/>
      <c r="G297" s="54" t="s">
        <v>1732</v>
      </c>
      <c r="H297" s="55"/>
      <c r="I297" s="56"/>
      <c r="J297" s="369"/>
      <c r="K297" s="56"/>
      <c r="L297" s="358"/>
      <c r="M297" s="359"/>
    </row>
    <row r="298" spans="1:13" ht="30" customHeight="1">
      <c r="A298" s="362"/>
      <c r="B298" s="362"/>
      <c r="C298" s="362"/>
      <c r="D298" s="362"/>
      <c r="E298" s="365"/>
      <c r="F298" s="368"/>
      <c r="G298" s="54" t="s">
        <v>169</v>
      </c>
      <c r="H298" s="55"/>
      <c r="I298" s="56"/>
      <c r="J298" s="370"/>
      <c r="K298" s="56"/>
      <c r="L298" s="358"/>
      <c r="M298" s="359"/>
    </row>
    <row r="299" spans="1:13" ht="30" customHeight="1">
      <c r="A299" s="347" t="s">
        <v>1774</v>
      </c>
      <c r="B299" s="347"/>
      <c r="C299" s="347"/>
      <c r="D299" s="347"/>
      <c r="E299" s="350"/>
      <c r="F299" s="353"/>
      <c r="G299" s="57" t="s">
        <v>1731</v>
      </c>
      <c r="H299" s="58"/>
      <c r="I299" s="59"/>
      <c r="J299" s="356" t="s">
        <v>1733</v>
      </c>
      <c r="K299" s="59"/>
    </row>
    <row r="300" spans="1:13" ht="30" customHeight="1">
      <c r="A300" s="348"/>
      <c r="B300" s="348"/>
      <c r="C300" s="348"/>
      <c r="D300" s="348"/>
      <c r="E300" s="351"/>
      <c r="F300" s="354"/>
      <c r="G300" s="57" t="s">
        <v>257</v>
      </c>
      <c r="H300" s="58"/>
      <c r="I300" s="60"/>
      <c r="J300" s="356"/>
      <c r="K300" s="60"/>
    </row>
    <row r="301" spans="1:13" ht="30" customHeight="1">
      <c r="A301" s="348"/>
      <c r="B301" s="348"/>
      <c r="C301" s="348"/>
      <c r="D301" s="348"/>
      <c r="E301" s="351"/>
      <c r="F301" s="354"/>
      <c r="G301" s="57" t="s">
        <v>1732</v>
      </c>
      <c r="H301" s="58"/>
      <c r="I301" s="60"/>
      <c r="J301" s="356"/>
      <c r="K301" s="60"/>
      <c r="L301" s="358"/>
      <c r="M301" s="359"/>
    </row>
    <row r="302" spans="1:13" ht="30" customHeight="1">
      <c r="A302" s="349"/>
      <c r="B302" s="349"/>
      <c r="C302" s="349"/>
      <c r="D302" s="349"/>
      <c r="E302" s="352"/>
      <c r="F302" s="355"/>
      <c r="G302" s="57" t="s">
        <v>169</v>
      </c>
      <c r="H302" s="58"/>
      <c r="I302" s="60"/>
      <c r="J302" s="357"/>
      <c r="K302" s="60"/>
    </row>
    <row r="303" spans="1:13" ht="30" customHeight="1">
      <c r="A303" s="360" t="s">
        <v>1774</v>
      </c>
      <c r="B303" s="360"/>
      <c r="C303" s="360"/>
      <c r="D303" s="360"/>
      <c r="E303" s="363"/>
      <c r="F303" s="366"/>
      <c r="G303" s="54" t="s">
        <v>1731</v>
      </c>
      <c r="H303" s="55"/>
      <c r="I303" s="61"/>
      <c r="J303" s="369" t="s">
        <v>1734</v>
      </c>
      <c r="K303" s="61"/>
      <c r="L303" s="122"/>
    </row>
    <row r="304" spans="1:13" ht="30" customHeight="1">
      <c r="A304" s="361"/>
      <c r="B304" s="361"/>
      <c r="C304" s="361"/>
      <c r="D304" s="361"/>
      <c r="E304" s="364"/>
      <c r="F304" s="367"/>
      <c r="G304" s="54" t="s">
        <v>257</v>
      </c>
      <c r="H304" s="55"/>
      <c r="I304" s="77"/>
      <c r="J304" s="369"/>
      <c r="K304" s="79"/>
    </row>
    <row r="305" spans="1:13" ht="30" customHeight="1">
      <c r="A305" s="361"/>
      <c r="B305" s="361"/>
      <c r="C305" s="361"/>
      <c r="D305" s="361"/>
      <c r="E305" s="364"/>
      <c r="F305" s="367"/>
      <c r="G305" s="54" t="s">
        <v>1732</v>
      </c>
      <c r="H305" s="55"/>
      <c r="I305" s="56"/>
      <c r="J305" s="369"/>
      <c r="K305" s="56"/>
      <c r="L305" s="358"/>
      <c r="M305" s="359"/>
    </row>
    <row r="306" spans="1:13" ht="30" customHeight="1">
      <c r="A306" s="362"/>
      <c r="B306" s="362"/>
      <c r="C306" s="362"/>
      <c r="D306" s="362"/>
      <c r="E306" s="365"/>
      <c r="F306" s="368"/>
      <c r="G306" s="54" t="s">
        <v>169</v>
      </c>
      <c r="H306" s="55"/>
      <c r="I306" s="56"/>
      <c r="J306" s="370"/>
      <c r="K306" s="56"/>
      <c r="L306" s="358"/>
      <c r="M306" s="359"/>
    </row>
    <row r="307" spans="1:13" ht="30" customHeight="1">
      <c r="A307" s="347" t="s">
        <v>1774</v>
      </c>
      <c r="B307" s="347"/>
      <c r="C307" s="347"/>
      <c r="D307" s="347"/>
      <c r="E307" s="350"/>
      <c r="F307" s="353"/>
      <c r="G307" s="57" t="s">
        <v>1731</v>
      </c>
      <c r="H307" s="58"/>
      <c r="I307" s="59"/>
      <c r="J307" s="356" t="s">
        <v>1733</v>
      </c>
      <c r="K307" s="59"/>
    </row>
    <row r="308" spans="1:13" ht="30" customHeight="1">
      <c r="A308" s="348"/>
      <c r="B308" s="348"/>
      <c r="C308" s="348"/>
      <c r="D308" s="348"/>
      <c r="E308" s="351"/>
      <c r="F308" s="354"/>
      <c r="G308" s="57" t="s">
        <v>257</v>
      </c>
      <c r="H308" s="58"/>
      <c r="I308" s="60"/>
      <c r="J308" s="356"/>
      <c r="K308" s="60"/>
      <c r="L308" s="100"/>
    </row>
    <row r="309" spans="1:13" ht="30" customHeight="1">
      <c r="A309" s="348"/>
      <c r="B309" s="348"/>
      <c r="C309" s="348"/>
      <c r="D309" s="348"/>
      <c r="E309" s="351"/>
      <c r="F309" s="354"/>
      <c r="G309" s="57" t="s">
        <v>1732</v>
      </c>
      <c r="H309" s="58"/>
      <c r="I309" s="60"/>
      <c r="J309" s="356"/>
      <c r="K309" s="60"/>
      <c r="L309" s="358"/>
      <c r="M309" s="359"/>
    </row>
    <row r="310" spans="1:13" ht="30" customHeight="1">
      <c r="A310" s="349"/>
      <c r="B310" s="349"/>
      <c r="C310" s="349"/>
      <c r="D310" s="349"/>
      <c r="E310" s="352"/>
      <c r="F310" s="355"/>
      <c r="G310" s="57" t="s">
        <v>169</v>
      </c>
      <c r="H310" s="58"/>
      <c r="I310" s="60"/>
      <c r="J310" s="357"/>
      <c r="K310" s="60"/>
    </row>
    <row r="311" spans="1:13" ht="30" customHeight="1">
      <c r="A311" s="360" t="s">
        <v>1774</v>
      </c>
      <c r="B311" s="360"/>
      <c r="C311" s="360"/>
      <c r="D311" s="360"/>
      <c r="E311" s="363"/>
      <c r="F311" s="366"/>
      <c r="G311" s="54" t="s">
        <v>1731</v>
      </c>
      <c r="H311" s="55"/>
      <c r="I311" s="61"/>
      <c r="J311" s="369" t="s">
        <v>1734</v>
      </c>
      <c r="K311" s="61"/>
      <c r="L311" s="122"/>
    </row>
    <row r="312" spans="1:13" ht="30" customHeight="1">
      <c r="A312" s="361"/>
      <c r="B312" s="361"/>
      <c r="C312" s="361"/>
      <c r="D312" s="361"/>
      <c r="E312" s="364"/>
      <c r="F312" s="367"/>
      <c r="G312" s="54" t="s">
        <v>257</v>
      </c>
      <c r="H312" s="55"/>
      <c r="I312" s="77"/>
      <c r="J312" s="369"/>
      <c r="K312" s="79"/>
    </row>
    <row r="313" spans="1:13" ht="30" customHeight="1">
      <c r="A313" s="361"/>
      <c r="B313" s="361"/>
      <c r="C313" s="361"/>
      <c r="D313" s="361"/>
      <c r="E313" s="364"/>
      <c r="F313" s="367"/>
      <c r="G313" s="54" t="s">
        <v>1732</v>
      </c>
      <c r="H313" s="55"/>
      <c r="I313" s="56"/>
      <c r="J313" s="369"/>
      <c r="K313" s="56"/>
      <c r="L313" s="358"/>
      <c r="M313" s="359"/>
    </row>
    <row r="314" spans="1:13" ht="30" customHeight="1">
      <c r="A314" s="362"/>
      <c r="B314" s="362"/>
      <c r="C314" s="362"/>
      <c r="D314" s="362"/>
      <c r="E314" s="365"/>
      <c r="F314" s="368"/>
      <c r="G314" s="54" t="s">
        <v>169</v>
      </c>
      <c r="H314" s="55"/>
      <c r="I314" s="56"/>
      <c r="J314" s="370"/>
      <c r="K314" s="56"/>
      <c r="L314" s="358"/>
      <c r="M314" s="359"/>
    </row>
    <row r="315" spans="1:13" ht="30" customHeight="1">
      <c r="A315" s="347" t="s">
        <v>1774</v>
      </c>
      <c r="B315" s="347"/>
      <c r="C315" s="347"/>
      <c r="D315" s="347"/>
      <c r="E315" s="350"/>
      <c r="F315" s="353"/>
      <c r="G315" s="57" t="s">
        <v>1731</v>
      </c>
      <c r="H315" s="58"/>
      <c r="I315" s="59"/>
      <c r="J315" s="356" t="s">
        <v>1733</v>
      </c>
      <c r="K315" s="59"/>
    </row>
    <row r="316" spans="1:13" ht="30" customHeight="1">
      <c r="A316" s="348"/>
      <c r="B316" s="348"/>
      <c r="C316" s="348"/>
      <c r="D316" s="348"/>
      <c r="E316" s="351"/>
      <c r="F316" s="354"/>
      <c r="G316" s="57" t="s">
        <v>257</v>
      </c>
      <c r="H316" s="58"/>
      <c r="I316" s="60"/>
      <c r="J316" s="356"/>
      <c r="K316" s="60"/>
      <c r="L316" s="100"/>
    </row>
    <row r="317" spans="1:13" ht="30" customHeight="1">
      <c r="A317" s="348"/>
      <c r="B317" s="348"/>
      <c r="C317" s="348"/>
      <c r="D317" s="348"/>
      <c r="E317" s="351"/>
      <c r="F317" s="354"/>
      <c r="G317" s="57" t="s">
        <v>1732</v>
      </c>
      <c r="H317" s="58"/>
      <c r="I317" s="60"/>
      <c r="J317" s="356"/>
      <c r="K317" s="60"/>
      <c r="L317" s="358"/>
      <c r="M317" s="359"/>
    </row>
    <row r="318" spans="1:13" ht="30" customHeight="1">
      <c r="A318" s="349"/>
      <c r="B318" s="349"/>
      <c r="C318" s="349"/>
      <c r="D318" s="349"/>
      <c r="E318" s="352"/>
      <c r="F318" s="355"/>
      <c r="G318" s="57" t="s">
        <v>169</v>
      </c>
      <c r="H318" s="58"/>
      <c r="I318" s="60"/>
      <c r="J318" s="357"/>
      <c r="K318" s="60"/>
      <c r="L318" s="100"/>
    </row>
    <row r="319" spans="1:13" ht="30" customHeight="1">
      <c r="A319" s="360" t="s">
        <v>1774</v>
      </c>
      <c r="B319" s="360"/>
      <c r="C319" s="360"/>
      <c r="D319" s="360"/>
      <c r="E319" s="363"/>
      <c r="F319" s="366"/>
      <c r="G319" s="54" t="s">
        <v>1731</v>
      </c>
      <c r="H319" s="55"/>
      <c r="I319" s="61"/>
      <c r="J319" s="369" t="s">
        <v>1734</v>
      </c>
      <c r="K319" s="61"/>
      <c r="L319" s="122"/>
    </row>
    <row r="320" spans="1:13" ht="30" customHeight="1">
      <c r="A320" s="361"/>
      <c r="B320" s="361"/>
      <c r="C320" s="361"/>
      <c r="D320" s="361"/>
      <c r="E320" s="364"/>
      <c r="F320" s="367"/>
      <c r="G320" s="54" t="s">
        <v>257</v>
      </c>
      <c r="H320" s="55"/>
      <c r="I320" s="56"/>
      <c r="J320" s="369"/>
      <c r="K320" s="56"/>
      <c r="L320" s="358"/>
      <c r="M320" s="359"/>
    </row>
    <row r="321" spans="1:13" ht="30" customHeight="1">
      <c r="A321" s="361"/>
      <c r="B321" s="361"/>
      <c r="C321" s="361"/>
      <c r="D321" s="361"/>
      <c r="E321" s="364"/>
      <c r="F321" s="367"/>
      <c r="G321" s="54" t="s">
        <v>1732</v>
      </c>
      <c r="H321" s="55"/>
      <c r="I321" s="56"/>
      <c r="J321" s="369"/>
      <c r="K321" s="56"/>
    </row>
    <row r="322" spans="1:13" ht="30" customHeight="1">
      <c r="A322" s="362"/>
      <c r="B322" s="362"/>
      <c r="C322" s="362"/>
      <c r="D322" s="362"/>
      <c r="E322" s="365"/>
      <c r="F322" s="368"/>
      <c r="G322" s="54" t="s">
        <v>169</v>
      </c>
      <c r="H322" s="55"/>
      <c r="I322" s="56"/>
      <c r="J322" s="370"/>
      <c r="K322" s="56"/>
      <c r="L322" s="358"/>
      <c r="M322" s="359"/>
    </row>
    <row r="323" spans="1:13" ht="30" customHeight="1">
      <c r="A323" s="347" t="s">
        <v>1774</v>
      </c>
      <c r="B323" s="347"/>
      <c r="C323" s="347"/>
      <c r="D323" s="347"/>
      <c r="E323" s="350"/>
      <c r="F323" s="353"/>
      <c r="G323" s="57" t="s">
        <v>1731</v>
      </c>
      <c r="H323" s="58"/>
      <c r="I323" s="59"/>
      <c r="J323" s="356" t="s">
        <v>1733</v>
      </c>
      <c r="K323" s="59"/>
    </row>
    <row r="324" spans="1:13" ht="30" customHeight="1">
      <c r="A324" s="348"/>
      <c r="B324" s="348"/>
      <c r="C324" s="348"/>
      <c r="D324" s="348"/>
      <c r="E324" s="351"/>
      <c r="F324" s="354"/>
      <c r="G324" s="57" t="s">
        <v>257</v>
      </c>
      <c r="H324" s="58"/>
      <c r="I324" s="60"/>
      <c r="J324" s="356"/>
      <c r="K324" s="60"/>
      <c r="L324" s="100"/>
    </row>
    <row r="325" spans="1:13" ht="30" customHeight="1">
      <c r="A325" s="348"/>
      <c r="B325" s="348"/>
      <c r="C325" s="348"/>
      <c r="D325" s="348"/>
      <c r="E325" s="351"/>
      <c r="F325" s="354"/>
      <c r="G325" s="57" t="s">
        <v>1732</v>
      </c>
      <c r="H325" s="58"/>
      <c r="I325" s="60"/>
      <c r="J325" s="356"/>
      <c r="K325" s="60"/>
      <c r="L325" s="358"/>
      <c r="M325" s="359"/>
    </row>
    <row r="326" spans="1:13" ht="30" customHeight="1">
      <c r="A326" s="349"/>
      <c r="B326" s="349"/>
      <c r="C326" s="349"/>
      <c r="D326" s="349"/>
      <c r="E326" s="352"/>
      <c r="F326" s="355"/>
      <c r="G326" s="57" t="s">
        <v>169</v>
      </c>
      <c r="H326" s="58"/>
      <c r="I326" s="60"/>
      <c r="J326" s="357"/>
      <c r="K326" s="60"/>
      <c r="L326" s="100"/>
    </row>
    <row r="327" spans="1:13" ht="30" customHeight="1">
      <c r="A327" s="360" t="s">
        <v>1774</v>
      </c>
      <c r="B327" s="360"/>
      <c r="C327" s="360"/>
      <c r="D327" s="360"/>
      <c r="E327" s="363"/>
      <c r="F327" s="366"/>
      <c r="G327" s="54" t="s">
        <v>1731</v>
      </c>
      <c r="H327" s="55"/>
      <c r="I327" s="61"/>
      <c r="J327" s="369" t="s">
        <v>1734</v>
      </c>
      <c r="K327" s="61"/>
      <c r="L327" s="122"/>
    </row>
    <row r="328" spans="1:13" ht="30" customHeight="1">
      <c r="A328" s="361"/>
      <c r="B328" s="361"/>
      <c r="C328" s="361"/>
      <c r="D328" s="361"/>
      <c r="E328" s="364"/>
      <c r="F328" s="367"/>
      <c r="G328" s="54" t="s">
        <v>257</v>
      </c>
      <c r="H328" s="55"/>
      <c r="I328" s="56"/>
      <c r="J328" s="369"/>
      <c r="K328" s="56"/>
      <c r="L328" s="358"/>
      <c r="M328" s="359"/>
    </row>
    <row r="329" spans="1:13" ht="30" customHeight="1">
      <c r="A329" s="361"/>
      <c r="B329" s="361"/>
      <c r="C329" s="361"/>
      <c r="D329" s="361"/>
      <c r="E329" s="364"/>
      <c r="F329" s="367"/>
      <c r="G329" s="54" t="s">
        <v>1732</v>
      </c>
      <c r="H329" s="55"/>
      <c r="I329" s="56"/>
      <c r="J329" s="369"/>
      <c r="K329" s="56"/>
      <c r="L329" s="358"/>
      <c r="M329" s="359"/>
    </row>
    <row r="330" spans="1:13" ht="30" customHeight="1">
      <c r="A330" s="362"/>
      <c r="B330" s="362"/>
      <c r="C330" s="362"/>
      <c r="D330" s="362"/>
      <c r="E330" s="365"/>
      <c r="F330" s="368"/>
      <c r="G330" s="54" t="s">
        <v>169</v>
      </c>
      <c r="H330" s="55"/>
      <c r="I330" s="56"/>
      <c r="J330" s="370"/>
      <c r="K330" s="56"/>
      <c r="L330" s="358"/>
      <c r="M330" s="359"/>
    </row>
    <row r="331" spans="1:13" ht="30" customHeight="1">
      <c r="A331" s="347" t="s">
        <v>1774</v>
      </c>
      <c r="B331" s="347"/>
      <c r="C331" s="347"/>
      <c r="D331" s="347"/>
      <c r="E331" s="350"/>
      <c r="F331" s="353"/>
      <c r="G331" s="57" t="s">
        <v>1731</v>
      </c>
      <c r="H331" s="58"/>
      <c r="I331" s="59"/>
      <c r="J331" s="356" t="s">
        <v>1733</v>
      </c>
      <c r="K331" s="59"/>
    </row>
    <row r="332" spans="1:13" ht="30" customHeight="1">
      <c r="A332" s="348"/>
      <c r="B332" s="348"/>
      <c r="C332" s="348"/>
      <c r="D332" s="348"/>
      <c r="E332" s="351"/>
      <c r="F332" s="354"/>
      <c r="G332" s="57" t="s">
        <v>257</v>
      </c>
      <c r="H332" s="58"/>
      <c r="I332" s="60"/>
      <c r="J332" s="356"/>
      <c r="K332" s="60"/>
      <c r="L332" s="100"/>
    </row>
    <row r="333" spans="1:13" ht="30" customHeight="1">
      <c r="A333" s="348"/>
      <c r="B333" s="348"/>
      <c r="C333" s="348"/>
      <c r="D333" s="348"/>
      <c r="E333" s="351"/>
      <c r="F333" s="354"/>
      <c r="G333" s="57" t="s">
        <v>1732</v>
      </c>
      <c r="H333" s="58"/>
      <c r="I333" s="60"/>
      <c r="J333" s="356"/>
      <c r="K333" s="60"/>
      <c r="L333" s="358"/>
      <c r="M333" s="359"/>
    </row>
    <row r="334" spans="1:13" ht="30" customHeight="1">
      <c r="A334" s="349"/>
      <c r="B334" s="349"/>
      <c r="C334" s="349"/>
      <c r="D334" s="349"/>
      <c r="E334" s="352"/>
      <c r="F334" s="355"/>
      <c r="G334" s="57" t="s">
        <v>169</v>
      </c>
      <c r="H334" s="58"/>
      <c r="I334" s="60"/>
      <c r="J334" s="357"/>
      <c r="K334" s="60"/>
      <c r="L334" s="100"/>
    </row>
    <row r="335" spans="1:13" ht="30" customHeight="1">
      <c r="A335" s="360" t="s">
        <v>1774</v>
      </c>
      <c r="B335" s="360"/>
      <c r="C335" s="360"/>
      <c r="D335" s="360"/>
      <c r="E335" s="363"/>
      <c r="F335" s="366"/>
      <c r="G335" s="54" t="s">
        <v>1731</v>
      </c>
      <c r="H335" s="55"/>
      <c r="I335" s="61"/>
      <c r="J335" s="369" t="s">
        <v>1734</v>
      </c>
      <c r="K335" s="61"/>
      <c r="L335" s="122"/>
    </row>
    <row r="336" spans="1:13" ht="30" customHeight="1">
      <c r="A336" s="361"/>
      <c r="B336" s="361"/>
      <c r="C336" s="361"/>
      <c r="D336" s="361"/>
      <c r="E336" s="364"/>
      <c r="F336" s="367"/>
      <c r="G336" s="54" t="s">
        <v>257</v>
      </c>
      <c r="H336" s="55"/>
      <c r="I336" s="56"/>
      <c r="J336" s="369"/>
      <c r="K336" s="56"/>
      <c r="L336" s="358"/>
      <c r="M336" s="359"/>
    </row>
    <row r="337" spans="1:13" ht="30" customHeight="1">
      <c r="A337" s="361"/>
      <c r="B337" s="361"/>
      <c r="C337" s="361"/>
      <c r="D337" s="361"/>
      <c r="E337" s="364"/>
      <c r="F337" s="367"/>
      <c r="G337" s="54" t="s">
        <v>1732</v>
      </c>
      <c r="H337" s="55"/>
      <c r="I337" s="56"/>
      <c r="J337" s="369"/>
      <c r="K337" s="56"/>
      <c r="L337" s="358"/>
      <c r="M337" s="359"/>
    </row>
    <row r="338" spans="1:13" ht="30" customHeight="1">
      <c r="A338" s="362"/>
      <c r="B338" s="362"/>
      <c r="C338" s="362"/>
      <c r="D338" s="362"/>
      <c r="E338" s="365"/>
      <c r="F338" s="368"/>
      <c r="G338" s="54" t="s">
        <v>169</v>
      </c>
      <c r="H338" s="55"/>
      <c r="I338" s="56"/>
      <c r="J338" s="370"/>
      <c r="K338" s="56"/>
      <c r="L338" s="358"/>
      <c r="M338" s="359"/>
    </row>
    <row r="339" spans="1:13" ht="30" customHeight="1">
      <c r="A339" s="347" t="s">
        <v>1774</v>
      </c>
      <c r="B339" s="347"/>
      <c r="C339" s="347"/>
      <c r="D339" s="347"/>
      <c r="E339" s="350"/>
      <c r="F339" s="353"/>
      <c r="G339" s="57" t="s">
        <v>1731</v>
      </c>
      <c r="H339" s="58"/>
      <c r="I339" s="59"/>
      <c r="J339" s="356" t="s">
        <v>1733</v>
      </c>
      <c r="K339" s="59"/>
    </row>
    <row r="340" spans="1:13" ht="30" customHeight="1">
      <c r="A340" s="348"/>
      <c r="B340" s="348"/>
      <c r="C340" s="348"/>
      <c r="D340" s="348"/>
      <c r="E340" s="351"/>
      <c r="F340" s="354"/>
      <c r="G340" s="57" t="s">
        <v>257</v>
      </c>
      <c r="H340" s="58"/>
      <c r="I340" s="60"/>
      <c r="J340" s="356"/>
      <c r="K340" s="60"/>
      <c r="L340" s="100"/>
    </row>
    <row r="341" spans="1:13" ht="30" customHeight="1">
      <c r="A341" s="348"/>
      <c r="B341" s="348"/>
      <c r="C341" s="348"/>
      <c r="D341" s="348"/>
      <c r="E341" s="351"/>
      <c r="F341" s="354"/>
      <c r="G341" s="57" t="s">
        <v>1732</v>
      </c>
      <c r="H341" s="58"/>
      <c r="I341" s="60"/>
      <c r="J341" s="356"/>
      <c r="K341" s="60"/>
      <c r="L341" s="358"/>
      <c r="M341" s="359"/>
    </row>
    <row r="342" spans="1:13" ht="30" customHeight="1">
      <c r="A342" s="349"/>
      <c r="B342" s="349"/>
      <c r="C342" s="349"/>
      <c r="D342" s="349"/>
      <c r="E342" s="352"/>
      <c r="F342" s="355"/>
      <c r="G342" s="57" t="s">
        <v>169</v>
      </c>
      <c r="H342" s="58"/>
      <c r="I342" s="60"/>
      <c r="J342" s="357"/>
      <c r="K342" s="60"/>
      <c r="L342" s="100"/>
    </row>
    <row r="343" spans="1:13" ht="30" customHeight="1">
      <c r="A343" s="360" t="s">
        <v>1774</v>
      </c>
      <c r="B343" s="360"/>
      <c r="C343" s="360"/>
      <c r="D343" s="360"/>
      <c r="E343" s="363"/>
      <c r="F343" s="366"/>
      <c r="G343" s="54" t="s">
        <v>1731</v>
      </c>
      <c r="H343" s="55"/>
      <c r="I343" s="61"/>
      <c r="J343" s="369" t="s">
        <v>1734</v>
      </c>
      <c r="K343" s="61"/>
      <c r="L343" s="122"/>
    </row>
    <row r="344" spans="1:13" ht="30" customHeight="1">
      <c r="A344" s="361"/>
      <c r="B344" s="361"/>
      <c r="C344" s="361"/>
      <c r="D344" s="361"/>
      <c r="E344" s="364"/>
      <c r="F344" s="367"/>
      <c r="G344" s="54" t="s">
        <v>257</v>
      </c>
      <c r="H344" s="55"/>
      <c r="I344" s="56"/>
      <c r="J344" s="369"/>
      <c r="K344" s="56"/>
      <c r="L344" s="358"/>
      <c r="M344" s="359"/>
    </row>
    <row r="345" spans="1:13" ht="30" customHeight="1">
      <c r="A345" s="361"/>
      <c r="B345" s="361"/>
      <c r="C345" s="361"/>
      <c r="D345" s="361"/>
      <c r="E345" s="364"/>
      <c r="F345" s="367"/>
      <c r="G345" s="54" t="s">
        <v>1732</v>
      </c>
      <c r="H345" s="55"/>
      <c r="I345" s="56"/>
      <c r="J345" s="369"/>
      <c r="K345" s="56"/>
      <c r="L345" s="358"/>
      <c r="M345" s="359"/>
    </row>
    <row r="346" spans="1:13" ht="30" customHeight="1">
      <c r="A346" s="362"/>
      <c r="B346" s="362"/>
      <c r="C346" s="362"/>
      <c r="D346" s="362"/>
      <c r="E346" s="365"/>
      <c r="F346" s="368"/>
      <c r="G346" s="54" t="s">
        <v>169</v>
      </c>
      <c r="H346" s="55"/>
      <c r="I346" s="56"/>
      <c r="J346" s="370"/>
      <c r="K346" s="56"/>
      <c r="L346" s="358"/>
      <c r="M346" s="359"/>
    </row>
    <row r="347" spans="1:13" ht="30" customHeight="1">
      <c r="A347" s="347" t="s">
        <v>1774</v>
      </c>
      <c r="B347" s="347"/>
      <c r="C347" s="347"/>
      <c r="D347" s="347"/>
      <c r="E347" s="350"/>
      <c r="F347" s="353"/>
      <c r="G347" s="57" t="s">
        <v>1731</v>
      </c>
      <c r="H347" s="58"/>
      <c r="I347" s="59"/>
      <c r="J347" s="356" t="s">
        <v>1733</v>
      </c>
      <c r="K347" s="59"/>
    </row>
    <row r="348" spans="1:13" ht="30" customHeight="1">
      <c r="A348" s="348"/>
      <c r="B348" s="348"/>
      <c r="C348" s="348"/>
      <c r="D348" s="348"/>
      <c r="E348" s="351"/>
      <c r="F348" s="354"/>
      <c r="G348" s="57" t="s">
        <v>257</v>
      </c>
      <c r="H348" s="58"/>
      <c r="I348" s="60"/>
      <c r="J348" s="356"/>
      <c r="K348" s="60"/>
      <c r="L348" s="100"/>
    </row>
    <row r="349" spans="1:13" ht="30" customHeight="1">
      <c r="A349" s="348"/>
      <c r="B349" s="348"/>
      <c r="C349" s="348"/>
      <c r="D349" s="348"/>
      <c r="E349" s="351"/>
      <c r="F349" s="354"/>
      <c r="G349" s="57" t="s">
        <v>1732</v>
      </c>
      <c r="H349" s="58"/>
      <c r="I349" s="60"/>
      <c r="J349" s="356"/>
      <c r="K349" s="60"/>
      <c r="L349" s="358"/>
      <c r="M349" s="359"/>
    </row>
    <row r="350" spans="1:13" ht="30" customHeight="1">
      <c r="A350" s="349"/>
      <c r="B350" s="349"/>
      <c r="C350" s="349"/>
      <c r="D350" s="349"/>
      <c r="E350" s="352"/>
      <c r="F350" s="355"/>
      <c r="G350" s="57" t="s">
        <v>169</v>
      </c>
      <c r="H350" s="58"/>
      <c r="I350" s="60"/>
      <c r="J350" s="357"/>
      <c r="K350" s="60"/>
      <c r="L350" s="100"/>
    </row>
    <row r="351" spans="1:13" ht="30" customHeight="1">
      <c r="A351" s="360" t="s">
        <v>1774</v>
      </c>
      <c r="B351" s="360"/>
      <c r="C351" s="360"/>
      <c r="D351" s="360"/>
      <c r="E351" s="363"/>
      <c r="F351" s="366"/>
      <c r="G351" s="54" t="s">
        <v>1731</v>
      </c>
      <c r="H351" s="55"/>
      <c r="I351" s="61"/>
      <c r="J351" s="369" t="s">
        <v>1734</v>
      </c>
      <c r="K351" s="61"/>
      <c r="L351" s="122"/>
    </row>
    <row r="352" spans="1:13" ht="30" customHeight="1">
      <c r="A352" s="361"/>
      <c r="B352" s="361"/>
      <c r="C352" s="361"/>
      <c r="D352" s="361"/>
      <c r="E352" s="364"/>
      <c r="F352" s="367"/>
      <c r="G352" s="54" t="s">
        <v>257</v>
      </c>
      <c r="H352" s="55"/>
      <c r="I352" s="56"/>
      <c r="J352" s="369"/>
      <c r="K352" s="56"/>
      <c r="L352" s="358"/>
      <c r="M352" s="359"/>
    </row>
    <row r="353" spans="1:13" ht="30" customHeight="1">
      <c r="A353" s="361"/>
      <c r="B353" s="361"/>
      <c r="C353" s="361"/>
      <c r="D353" s="361"/>
      <c r="E353" s="364"/>
      <c r="F353" s="367"/>
      <c r="G353" s="54" t="s">
        <v>1732</v>
      </c>
      <c r="H353" s="55"/>
      <c r="I353" s="56"/>
      <c r="J353" s="369"/>
      <c r="K353" s="56"/>
      <c r="L353" s="358"/>
      <c r="M353" s="359"/>
    </row>
    <row r="354" spans="1:13" ht="30" customHeight="1">
      <c r="A354" s="362"/>
      <c r="B354" s="362"/>
      <c r="C354" s="362"/>
      <c r="D354" s="362"/>
      <c r="E354" s="365"/>
      <c r="F354" s="368"/>
      <c r="G354" s="54" t="s">
        <v>169</v>
      </c>
      <c r="H354" s="55"/>
      <c r="I354" s="56"/>
      <c r="J354" s="370"/>
      <c r="K354" s="56"/>
      <c r="L354" s="358"/>
      <c r="M354" s="359"/>
    </row>
    <row r="355" spans="1:13" ht="30" customHeight="1">
      <c r="A355" s="347" t="s">
        <v>1774</v>
      </c>
      <c r="B355" s="347"/>
      <c r="C355" s="347"/>
      <c r="D355" s="347"/>
      <c r="E355" s="350"/>
      <c r="F355" s="353"/>
      <c r="G355" s="57" t="s">
        <v>1731</v>
      </c>
      <c r="H355" s="58"/>
      <c r="I355" s="59"/>
      <c r="J355" s="356" t="s">
        <v>1733</v>
      </c>
      <c r="K355" s="59"/>
    </row>
    <row r="356" spans="1:13" ht="30" customHeight="1">
      <c r="A356" s="348"/>
      <c r="B356" s="348"/>
      <c r="C356" s="348"/>
      <c r="D356" s="348"/>
      <c r="E356" s="351"/>
      <c r="F356" s="354"/>
      <c r="G356" s="57" t="s">
        <v>257</v>
      </c>
      <c r="H356" s="58"/>
      <c r="I356" s="60"/>
      <c r="J356" s="356"/>
      <c r="K356" s="60"/>
      <c r="L356" s="100"/>
    </row>
    <row r="357" spans="1:13" ht="30" customHeight="1">
      <c r="A357" s="348"/>
      <c r="B357" s="348"/>
      <c r="C357" s="348"/>
      <c r="D357" s="348"/>
      <c r="E357" s="351"/>
      <c r="F357" s="354"/>
      <c r="G357" s="57" t="s">
        <v>1732</v>
      </c>
      <c r="H357" s="58"/>
      <c r="I357" s="60"/>
      <c r="J357" s="356"/>
      <c r="K357" s="60"/>
      <c r="L357" s="358"/>
      <c r="M357" s="359"/>
    </row>
    <row r="358" spans="1:13" ht="30" customHeight="1">
      <c r="A358" s="349"/>
      <c r="B358" s="349"/>
      <c r="C358" s="349"/>
      <c r="D358" s="349"/>
      <c r="E358" s="352"/>
      <c r="F358" s="355"/>
      <c r="G358" s="57" t="s">
        <v>169</v>
      </c>
      <c r="H358" s="58"/>
      <c r="I358" s="60"/>
      <c r="J358" s="357"/>
      <c r="K358" s="60"/>
      <c r="L358" s="100"/>
    </row>
    <row r="359" spans="1:13" ht="30" customHeight="1">
      <c r="A359" s="360" t="s">
        <v>1774</v>
      </c>
      <c r="B359" s="360"/>
      <c r="C359" s="360"/>
      <c r="D359" s="360"/>
      <c r="E359" s="363"/>
      <c r="F359" s="366"/>
      <c r="G359" s="54" t="s">
        <v>1731</v>
      </c>
      <c r="H359" s="55"/>
      <c r="I359" s="61"/>
      <c r="J359" s="369" t="s">
        <v>1734</v>
      </c>
      <c r="K359" s="61"/>
      <c r="L359" s="122"/>
    </row>
    <row r="360" spans="1:13" ht="30" customHeight="1">
      <c r="A360" s="361"/>
      <c r="B360" s="361"/>
      <c r="C360" s="361"/>
      <c r="D360" s="361"/>
      <c r="E360" s="364"/>
      <c r="F360" s="367"/>
      <c r="G360" s="54" t="s">
        <v>257</v>
      </c>
      <c r="H360" s="55"/>
      <c r="I360" s="56"/>
      <c r="J360" s="369"/>
      <c r="K360" s="56"/>
      <c r="L360" s="358"/>
      <c r="M360" s="359"/>
    </row>
    <row r="361" spans="1:13" ht="30" customHeight="1">
      <c r="A361" s="361"/>
      <c r="B361" s="361"/>
      <c r="C361" s="361"/>
      <c r="D361" s="361"/>
      <c r="E361" s="364"/>
      <c r="F361" s="367"/>
      <c r="G361" s="54" t="s">
        <v>1732</v>
      </c>
      <c r="H361" s="55"/>
      <c r="I361" s="56"/>
      <c r="J361" s="369"/>
      <c r="K361" s="56"/>
      <c r="L361" s="358"/>
      <c r="M361" s="359"/>
    </row>
    <row r="362" spans="1:13" ht="30" customHeight="1">
      <c r="A362" s="362"/>
      <c r="B362" s="362"/>
      <c r="C362" s="362"/>
      <c r="D362" s="362"/>
      <c r="E362" s="365"/>
      <c r="F362" s="368"/>
      <c r="G362" s="54" t="s">
        <v>169</v>
      </c>
      <c r="H362" s="55"/>
      <c r="I362" s="56"/>
      <c r="J362" s="370"/>
      <c r="K362" s="56"/>
      <c r="L362" s="358"/>
      <c r="M362" s="359"/>
    </row>
    <row r="363" spans="1:13" ht="30" customHeight="1">
      <c r="A363" s="347" t="s">
        <v>1774</v>
      </c>
      <c r="B363" s="347"/>
      <c r="C363" s="347"/>
      <c r="D363" s="347"/>
      <c r="E363" s="350"/>
      <c r="F363" s="353"/>
      <c r="G363" s="57" t="s">
        <v>1731</v>
      </c>
      <c r="H363" s="58"/>
      <c r="I363" s="59"/>
      <c r="J363" s="356" t="s">
        <v>1733</v>
      </c>
      <c r="K363" s="59"/>
    </row>
    <row r="364" spans="1:13" ht="30" customHeight="1">
      <c r="A364" s="348"/>
      <c r="B364" s="348"/>
      <c r="C364" s="348"/>
      <c r="D364" s="348"/>
      <c r="E364" s="351"/>
      <c r="F364" s="354"/>
      <c r="G364" s="57" t="s">
        <v>257</v>
      </c>
      <c r="H364" s="58"/>
      <c r="I364" s="60"/>
      <c r="J364" s="356"/>
      <c r="K364" s="60"/>
      <c r="L364" s="100"/>
    </row>
    <row r="365" spans="1:13" ht="30" customHeight="1">
      <c r="A365" s="348"/>
      <c r="B365" s="348"/>
      <c r="C365" s="348"/>
      <c r="D365" s="348"/>
      <c r="E365" s="351"/>
      <c r="F365" s="354"/>
      <c r="G365" s="57" t="s">
        <v>1732</v>
      </c>
      <c r="H365" s="58"/>
      <c r="I365" s="60"/>
      <c r="J365" s="356"/>
      <c r="K365" s="60"/>
      <c r="L365" s="358"/>
      <c r="M365" s="359"/>
    </row>
    <row r="366" spans="1:13" ht="30" customHeight="1">
      <c r="A366" s="349"/>
      <c r="B366" s="349"/>
      <c r="C366" s="349"/>
      <c r="D366" s="349"/>
      <c r="E366" s="352"/>
      <c r="F366" s="355"/>
      <c r="G366" s="57" t="s">
        <v>169</v>
      </c>
      <c r="H366" s="58"/>
      <c r="I366" s="60"/>
      <c r="J366" s="357"/>
      <c r="K366" s="60"/>
      <c r="L366" s="100"/>
    </row>
    <row r="367" spans="1:13" ht="30" customHeight="1">
      <c r="A367" s="360" t="s">
        <v>1774</v>
      </c>
      <c r="B367" s="360"/>
      <c r="C367" s="360"/>
      <c r="D367" s="360"/>
      <c r="E367" s="363"/>
      <c r="F367" s="366"/>
      <c r="G367" s="54" t="s">
        <v>1731</v>
      </c>
      <c r="H367" s="55"/>
      <c r="I367" s="61"/>
      <c r="J367" s="369" t="s">
        <v>1734</v>
      </c>
      <c r="K367" s="61"/>
      <c r="L367" s="122"/>
    </row>
    <row r="368" spans="1:13" ht="30" customHeight="1">
      <c r="A368" s="361"/>
      <c r="B368" s="361"/>
      <c r="C368" s="361"/>
      <c r="D368" s="361"/>
      <c r="E368" s="364"/>
      <c r="F368" s="367"/>
      <c r="G368" s="54" t="s">
        <v>257</v>
      </c>
      <c r="H368" s="55"/>
      <c r="I368" s="56"/>
      <c r="J368" s="369"/>
      <c r="K368" s="56"/>
      <c r="L368" s="358"/>
      <c r="M368" s="359"/>
    </row>
    <row r="369" spans="1:13" ht="30" customHeight="1">
      <c r="A369" s="361"/>
      <c r="B369" s="361"/>
      <c r="C369" s="361"/>
      <c r="D369" s="361"/>
      <c r="E369" s="364"/>
      <c r="F369" s="367"/>
      <c r="G369" s="54" t="s">
        <v>1732</v>
      </c>
      <c r="H369" s="55"/>
      <c r="I369" s="56"/>
      <c r="J369" s="369"/>
      <c r="K369" s="56"/>
      <c r="L369" s="358"/>
      <c r="M369" s="359"/>
    </row>
    <row r="370" spans="1:13" ht="30" customHeight="1">
      <c r="A370" s="362"/>
      <c r="B370" s="362"/>
      <c r="C370" s="362"/>
      <c r="D370" s="362"/>
      <c r="E370" s="365"/>
      <c r="F370" s="368"/>
      <c r="G370" s="54" t="s">
        <v>169</v>
      </c>
      <c r="H370" s="55"/>
      <c r="I370" s="56"/>
      <c r="J370" s="370"/>
      <c r="K370" s="56"/>
      <c r="L370" s="358"/>
      <c r="M370" s="359"/>
    </row>
    <row r="371" spans="1:13" ht="30" customHeight="1">
      <c r="A371" s="347" t="s">
        <v>1774</v>
      </c>
      <c r="B371" s="347"/>
      <c r="C371" s="347"/>
      <c r="D371" s="347"/>
      <c r="E371" s="350"/>
      <c r="F371" s="353"/>
      <c r="G371" s="57" t="s">
        <v>1731</v>
      </c>
      <c r="H371" s="58"/>
      <c r="I371" s="59"/>
      <c r="J371" s="356" t="s">
        <v>1733</v>
      </c>
      <c r="K371" s="59"/>
    </row>
    <row r="372" spans="1:13" ht="30" customHeight="1">
      <c r="A372" s="348"/>
      <c r="B372" s="348"/>
      <c r="C372" s="348"/>
      <c r="D372" s="348"/>
      <c r="E372" s="351"/>
      <c r="F372" s="354"/>
      <c r="G372" s="57" t="s">
        <v>257</v>
      </c>
      <c r="H372" s="58"/>
      <c r="I372" s="60"/>
      <c r="J372" s="356"/>
      <c r="K372" s="60"/>
      <c r="L372" s="100"/>
    </row>
    <row r="373" spans="1:13" ht="30" customHeight="1">
      <c r="A373" s="348"/>
      <c r="B373" s="348"/>
      <c r="C373" s="348"/>
      <c r="D373" s="348"/>
      <c r="E373" s="351"/>
      <c r="F373" s="354"/>
      <c r="G373" s="57" t="s">
        <v>1732</v>
      </c>
      <c r="H373" s="58"/>
      <c r="I373" s="60"/>
      <c r="J373" s="356"/>
      <c r="K373" s="60"/>
      <c r="L373" s="358"/>
      <c r="M373" s="359"/>
    </row>
    <row r="374" spans="1:13" ht="111.75" customHeight="1">
      <c r="A374" s="349"/>
      <c r="B374" s="349"/>
      <c r="C374" s="349"/>
      <c r="D374" s="349"/>
      <c r="E374" s="352"/>
      <c r="F374" s="355"/>
      <c r="G374" s="57" t="s">
        <v>169</v>
      </c>
      <c r="H374" s="58"/>
      <c r="I374" s="60"/>
      <c r="J374" s="357"/>
      <c r="K374" s="60"/>
      <c r="L374" s="100"/>
    </row>
    <row r="375" spans="1:13" ht="30" customHeight="1">
      <c r="A375" s="360" t="s">
        <v>1774</v>
      </c>
      <c r="B375" s="360"/>
      <c r="C375" s="360"/>
      <c r="D375" s="360"/>
      <c r="E375" s="363"/>
      <c r="F375" s="366"/>
      <c r="G375" s="54" t="s">
        <v>1731</v>
      </c>
      <c r="H375" s="55"/>
      <c r="I375" s="61"/>
      <c r="J375" s="369" t="s">
        <v>1734</v>
      </c>
      <c r="K375" s="61"/>
      <c r="L375" s="122"/>
    </row>
    <row r="376" spans="1:13" ht="30" customHeight="1">
      <c r="A376" s="361"/>
      <c r="B376" s="361"/>
      <c r="C376" s="361"/>
      <c r="D376" s="361"/>
      <c r="E376" s="364"/>
      <c r="F376" s="367"/>
      <c r="G376" s="54" t="s">
        <v>257</v>
      </c>
      <c r="H376" s="55"/>
      <c r="I376" s="56"/>
      <c r="J376" s="369"/>
      <c r="K376" s="56"/>
      <c r="L376" s="358"/>
      <c r="M376" s="359"/>
    </row>
    <row r="377" spans="1:13" ht="52.5" customHeight="1">
      <c r="A377" s="361"/>
      <c r="B377" s="361"/>
      <c r="C377" s="361"/>
      <c r="D377" s="361"/>
      <c r="E377" s="364"/>
      <c r="F377" s="367"/>
      <c r="G377" s="54" t="s">
        <v>1732</v>
      </c>
      <c r="H377" s="55"/>
      <c r="I377" s="56"/>
      <c r="J377" s="369"/>
      <c r="K377" s="56"/>
      <c r="L377" s="358"/>
      <c r="M377" s="359"/>
    </row>
    <row r="378" spans="1:13" ht="87.75" customHeight="1">
      <c r="A378" s="362"/>
      <c r="B378" s="362"/>
      <c r="C378" s="362"/>
      <c r="D378" s="362"/>
      <c r="E378" s="365"/>
      <c r="F378" s="368"/>
      <c r="G378" s="54" t="s">
        <v>169</v>
      </c>
      <c r="H378" s="55"/>
      <c r="I378" s="56"/>
      <c r="J378" s="370"/>
      <c r="K378" s="56"/>
      <c r="L378" s="358"/>
      <c r="M378" s="359"/>
    </row>
    <row r="379" spans="1:13" ht="30" customHeight="1">
      <c r="A379" s="347" t="s">
        <v>1774</v>
      </c>
      <c r="B379" s="347"/>
      <c r="C379" s="347"/>
      <c r="D379" s="347"/>
      <c r="E379" s="350"/>
      <c r="F379" s="353"/>
      <c r="G379" s="57" t="s">
        <v>1731</v>
      </c>
      <c r="H379" s="58"/>
      <c r="I379" s="59"/>
      <c r="J379" s="356" t="s">
        <v>1733</v>
      </c>
      <c r="K379" s="59"/>
    </row>
    <row r="380" spans="1:13" ht="30" customHeight="1">
      <c r="A380" s="348"/>
      <c r="B380" s="348"/>
      <c r="C380" s="348"/>
      <c r="D380" s="348"/>
      <c r="E380" s="351"/>
      <c r="F380" s="354"/>
      <c r="G380" s="57" t="s">
        <v>257</v>
      </c>
      <c r="H380" s="58"/>
      <c r="I380" s="60"/>
      <c r="J380" s="356"/>
      <c r="K380" s="60"/>
      <c r="L380" s="100"/>
    </row>
    <row r="381" spans="1:13" ht="30" customHeight="1">
      <c r="A381" s="348"/>
      <c r="B381" s="348"/>
      <c r="C381" s="348"/>
      <c r="D381" s="348"/>
      <c r="E381" s="351"/>
      <c r="F381" s="354"/>
      <c r="G381" s="57" t="s">
        <v>1732</v>
      </c>
      <c r="H381" s="58"/>
      <c r="I381" s="60"/>
      <c r="J381" s="356"/>
      <c r="K381" s="60"/>
      <c r="L381" s="358"/>
      <c r="M381" s="359"/>
    </row>
    <row r="382" spans="1:13" ht="30" customHeight="1">
      <c r="A382" s="349"/>
      <c r="B382" s="349"/>
      <c r="C382" s="349"/>
      <c r="D382" s="349"/>
      <c r="E382" s="352"/>
      <c r="F382" s="355"/>
      <c r="G382" s="57" t="s">
        <v>169</v>
      </c>
      <c r="H382" s="58"/>
      <c r="I382" s="60"/>
      <c r="J382" s="357"/>
      <c r="K382" s="60"/>
      <c r="L382" s="100"/>
    </row>
    <row r="383" spans="1:13" ht="30" customHeight="1">
      <c r="A383" s="360" t="s">
        <v>1774</v>
      </c>
      <c r="B383" s="360"/>
      <c r="C383" s="360"/>
      <c r="D383" s="360"/>
      <c r="E383" s="363"/>
      <c r="F383" s="366"/>
      <c r="G383" s="54" t="s">
        <v>1731</v>
      </c>
      <c r="H383" s="55"/>
      <c r="I383" s="61"/>
      <c r="J383" s="369" t="s">
        <v>1734</v>
      </c>
      <c r="K383" s="61"/>
    </row>
    <row r="384" spans="1:13" ht="30" customHeight="1">
      <c r="A384" s="361"/>
      <c r="B384" s="361"/>
      <c r="C384" s="361"/>
      <c r="D384" s="361"/>
      <c r="E384" s="364"/>
      <c r="F384" s="367"/>
      <c r="G384" s="54" t="s">
        <v>257</v>
      </c>
      <c r="H384" s="55"/>
      <c r="I384" s="56"/>
      <c r="J384" s="369"/>
      <c r="K384" s="56"/>
      <c r="L384" s="100"/>
    </row>
    <row r="385" spans="1:13" ht="45.75" customHeight="1">
      <c r="A385" s="361"/>
      <c r="B385" s="361"/>
      <c r="C385" s="361"/>
      <c r="D385" s="361"/>
      <c r="E385" s="364"/>
      <c r="F385" s="367"/>
      <c r="G385" s="54" t="s">
        <v>1732</v>
      </c>
      <c r="H385" s="55"/>
      <c r="I385" s="56"/>
      <c r="J385" s="369"/>
      <c r="K385" s="56"/>
      <c r="L385" s="358"/>
      <c r="M385" s="359"/>
    </row>
    <row r="386" spans="1:13" ht="29.25" customHeight="1">
      <c r="A386" s="362"/>
      <c r="B386" s="362"/>
      <c r="C386" s="362"/>
      <c r="D386" s="362"/>
      <c r="E386" s="365"/>
      <c r="F386" s="368"/>
      <c r="G386" s="54" t="s">
        <v>169</v>
      </c>
      <c r="H386" s="55"/>
      <c r="I386" s="56"/>
      <c r="J386" s="370"/>
      <c r="K386" s="56"/>
      <c r="L386" s="100"/>
    </row>
    <row r="387" spans="1:13" ht="30" customHeight="1">
      <c r="A387" s="347" t="s">
        <v>1774</v>
      </c>
      <c r="B387" s="347"/>
      <c r="C387" s="347"/>
      <c r="D387" s="347"/>
      <c r="E387" s="350"/>
      <c r="F387" s="353"/>
      <c r="G387" s="57" t="s">
        <v>1731</v>
      </c>
      <c r="H387" s="58"/>
      <c r="I387" s="59"/>
      <c r="J387" s="356" t="s">
        <v>1733</v>
      </c>
      <c r="K387" s="59"/>
      <c r="L387" s="122"/>
    </row>
    <row r="388" spans="1:13" ht="42" customHeight="1">
      <c r="A388" s="348"/>
      <c r="B388" s="348"/>
      <c r="C388" s="348"/>
      <c r="D388" s="348"/>
      <c r="E388" s="351"/>
      <c r="F388" s="354"/>
      <c r="G388" s="57" t="s">
        <v>257</v>
      </c>
      <c r="H388" s="58"/>
      <c r="I388" s="60"/>
      <c r="J388" s="356"/>
      <c r="K388" s="60"/>
      <c r="L388" s="358"/>
      <c r="M388" s="359"/>
    </row>
    <row r="389" spans="1:13" ht="30.75" customHeight="1">
      <c r="A389" s="348"/>
      <c r="B389" s="348"/>
      <c r="C389" s="348"/>
      <c r="D389" s="348"/>
      <c r="E389" s="351"/>
      <c r="F389" s="354"/>
      <c r="G389" s="57" t="s">
        <v>1732</v>
      </c>
      <c r="H389" s="58"/>
      <c r="I389" s="60"/>
      <c r="J389" s="356"/>
      <c r="K389" s="60"/>
      <c r="L389" s="358"/>
      <c r="M389" s="359"/>
    </row>
    <row r="390" spans="1:13" ht="30.75" customHeight="1">
      <c r="A390" s="349"/>
      <c r="B390" s="349"/>
      <c r="C390" s="349"/>
      <c r="D390" s="349"/>
      <c r="E390" s="352"/>
      <c r="F390" s="355"/>
      <c r="G390" s="57" t="s">
        <v>169</v>
      </c>
      <c r="H390" s="58"/>
      <c r="I390" s="60"/>
      <c r="J390" s="357"/>
      <c r="K390" s="60"/>
      <c r="L390" s="358"/>
      <c r="M390" s="359"/>
    </row>
    <row r="391" spans="1:13" ht="30" customHeight="1">
      <c r="A391" s="360" t="s">
        <v>1774</v>
      </c>
      <c r="B391" s="360"/>
      <c r="C391" s="360"/>
      <c r="D391" s="360"/>
      <c r="E391" s="363"/>
      <c r="F391" s="366"/>
      <c r="G391" s="54" t="s">
        <v>1731</v>
      </c>
      <c r="H391" s="55"/>
      <c r="I391" s="61"/>
      <c r="J391" s="369" t="s">
        <v>1734</v>
      </c>
      <c r="K391" s="61"/>
    </row>
    <row r="392" spans="1:13" ht="52.5" customHeight="1">
      <c r="A392" s="361"/>
      <c r="B392" s="361"/>
      <c r="C392" s="361"/>
      <c r="D392" s="361"/>
      <c r="E392" s="364"/>
      <c r="F392" s="367"/>
      <c r="G392" s="54" t="s">
        <v>257</v>
      </c>
      <c r="H392" s="55"/>
      <c r="I392" s="56"/>
      <c r="J392" s="369"/>
      <c r="K392" s="56"/>
      <c r="L392" s="98"/>
      <c r="M392" s="99"/>
    </row>
    <row r="393" spans="1:13" ht="45.75" customHeight="1">
      <c r="A393" s="361"/>
      <c r="B393" s="361"/>
      <c r="C393" s="361"/>
      <c r="D393" s="361"/>
      <c r="E393" s="364"/>
      <c r="F393" s="367"/>
      <c r="G393" s="54" t="s">
        <v>1732</v>
      </c>
      <c r="H393" s="55"/>
      <c r="I393" s="56"/>
      <c r="J393" s="369"/>
      <c r="K393" s="56"/>
      <c r="L393" s="98"/>
      <c r="M393" s="99"/>
    </row>
    <row r="394" spans="1:13" ht="51.75" customHeight="1">
      <c r="A394" s="362"/>
      <c r="B394" s="362"/>
      <c r="C394" s="362"/>
      <c r="D394" s="362"/>
      <c r="E394" s="365"/>
      <c r="F394" s="368"/>
      <c r="G394" s="54" t="s">
        <v>169</v>
      </c>
      <c r="H394" s="55"/>
      <c r="I394" s="56"/>
      <c r="J394" s="370"/>
      <c r="K394" s="56"/>
      <c r="L394" s="98"/>
      <c r="M394" s="99"/>
    </row>
    <row r="395" spans="1:13" ht="30" customHeight="1">
      <c r="A395" s="347" t="s">
        <v>1774</v>
      </c>
      <c r="B395" s="347"/>
      <c r="C395" s="347"/>
      <c r="D395" s="347"/>
      <c r="E395" s="350"/>
      <c r="F395" s="353"/>
      <c r="G395" s="57" t="s">
        <v>1731</v>
      </c>
      <c r="H395" s="58"/>
      <c r="I395" s="59"/>
      <c r="J395" s="356" t="s">
        <v>1733</v>
      </c>
      <c r="K395" s="59"/>
      <c r="L395" s="122"/>
    </row>
    <row r="396" spans="1:13" ht="42" customHeight="1">
      <c r="A396" s="348"/>
      <c r="B396" s="348"/>
      <c r="C396" s="348"/>
      <c r="D396" s="348"/>
      <c r="E396" s="351"/>
      <c r="F396" s="354"/>
      <c r="G396" s="57" t="s">
        <v>257</v>
      </c>
      <c r="H396" s="58"/>
      <c r="I396" s="60"/>
      <c r="J396" s="356"/>
      <c r="K396" s="60"/>
      <c r="L396" s="358"/>
      <c r="M396" s="359"/>
    </row>
    <row r="397" spans="1:13" ht="41.25" customHeight="1">
      <c r="A397" s="348"/>
      <c r="B397" s="348"/>
      <c r="C397" s="348"/>
      <c r="D397" s="348"/>
      <c r="E397" s="351"/>
      <c r="F397" s="354"/>
      <c r="G397" s="57" t="s">
        <v>1732</v>
      </c>
      <c r="H397" s="58"/>
      <c r="I397" s="60"/>
      <c r="J397" s="356"/>
      <c r="K397" s="60"/>
      <c r="L397" s="358"/>
      <c r="M397" s="359"/>
    </row>
    <row r="398" spans="1:13" ht="41.25" customHeight="1">
      <c r="A398" s="349"/>
      <c r="B398" s="349"/>
      <c r="C398" s="349"/>
      <c r="D398" s="349"/>
      <c r="E398" s="352"/>
      <c r="F398" s="355"/>
      <c r="G398" s="57" t="s">
        <v>169</v>
      </c>
      <c r="H398" s="58"/>
      <c r="I398" s="60"/>
      <c r="J398" s="357"/>
      <c r="K398" s="60"/>
      <c r="L398" s="358"/>
      <c r="M398" s="359"/>
    </row>
    <row r="399" spans="1:13" ht="30" customHeight="1">
      <c r="A399" s="360" t="s">
        <v>1774</v>
      </c>
      <c r="B399" s="360"/>
      <c r="C399" s="360"/>
      <c r="D399" s="360"/>
      <c r="E399" s="363"/>
      <c r="F399" s="366"/>
      <c r="G399" s="54" t="s">
        <v>1731</v>
      </c>
      <c r="H399" s="55"/>
      <c r="I399" s="61"/>
      <c r="J399" s="369" t="s">
        <v>1734</v>
      </c>
      <c r="K399" s="61"/>
    </row>
    <row r="400" spans="1:13" ht="52.5" customHeight="1">
      <c r="A400" s="361"/>
      <c r="B400" s="361"/>
      <c r="C400" s="361"/>
      <c r="D400" s="361"/>
      <c r="E400" s="364"/>
      <c r="F400" s="367"/>
      <c r="G400" s="54" t="s">
        <v>257</v>
      </c>
      <c r="H400" s="55"/>
      <c r="I400" s="56"/>
      <c r="J400" s="369"/>
      <c r="K400" s="56"/>
      <c r="L400" s="98"/>
      <c r="M400" s="99"/>
    </row>
    <row r="401" spans="1:249" ht="45.75" customHeight="1">
      <c r="A401" s="361"/>
      <c r="B401" s="361"/>
      <c r="C401" s="361"/>
      <c r="D401" s="361"/>
      <c r="E401" s="364"/>
      <c r="F401" s="367"/>
      <c r="G401" s="54" t="s">
        <v>1732</v>
      </c>
      <c r="H401" s="55"/>
      <c r="I401" s="56"/>
      <c r="J401" s="369"/>
      <c r="K401" s="56"/>
      <c r="L401" s="98"/>
      <c r="M401" s="99"/>
    </row>
    <row r="402" spans="1:249" ht="51.75" customHeight="1">
      <c r="A402" s="362"/>
      <c r="B402" s="362"/>
      <c r="C402" s="362"/>
      <c r="D402" s="362"/>
      <c r="E402" s="365"/>
      <c r="F402" s="368"/>
      <c r="G402" s="54" t="s">
        <v>169</v>
      </c>
      <c r="H402" s="55"/>
      <c r="I402" s="56"/>
      <c r="J402" s="370"/>
      <c r="K402" s="56"/>
      <c r="L402" s="98"/>
      <c r="M402" s="99"/>
    </row>
    <row r="403" spans="1:249" ht="45.75" customHeight="1">
      <c r="A403" s="347" t="s">
        <v>1774</v>
      </c>
      <c r="B403" s="347"/>
      <c r="C403" s="347"/>
      <c r="D403" s="347"/>
      <c r="E403" s="350"/>
      <c r="F403" s="353"/>
      <c r="G403" s="57" t="s">
        <v>1731</v>
      </c>
      <c r="H403" s="58"/>
      <c r="I403" s="59"/>
      <c r="J403" s="356" t="s">
        <v>1733</v>
      </c>
      <c r="K403" s="59"/>
      <c r="L403" s="389"/>
    </row>
    <row r="404" spans="1:249" ht="42" customHeight="1">
      <c r="A404" s="348"/>
      <c r="B404" s="348"/>
      <c r="C404" s="348"/>
      <c r="D404" s="348"/>
      <c r="E404" s="351"/>
      <c r="F404" s="354"/>
      <c r="G404" s="57" t="s">
        <v>257</v>
      </c>
      <c r="H404" s="58"/>
      <c r="I404" s="60"/>
      <c r="J404" s="356"/>
      <c r="K404" s="60"/>
      <c r="L404" s="389"/>
      <c r="M404" s="99"/>
    </row>
    <row r="405" spans="1:249" ht="41.25" customHeight="1">
      <c r="A405" s="348"/>
      <c r="B405" s="348"/>
      <c r="C405" s="348"/>
      <c r="D405" s="348"/>
      <c r="E405" s="351"/>
      <c r="F405" s="354"/>
      <c r="G405" s="57" t="s">
        <v>1732</v>
      </c>
      <c r="H405" s="58"/>
      <c r="I405" s="60"/>
      <c r="J405" s="356"/>
      <c r="K405" s="60"/>
      <c r="L405" s="389"/>
      <c r="M405" s="99"/>
    </row>
    <row r="406" spans="1:249" ht="41.25" customHeight="1">
      <c r="A406" s="349"/>
      <c r="B406" s="349"/>
      <c r="C406" s="349"/>
      <c r="D406" s="349"/>
      <c r="E406" s="352"/>
      <c r="F406" s="355"/>
      <c r="G406" s="57" t="s">
        <v>169</v>
      </c>
      <c r="H406" s="58"/>
      <c r="I406" s="60"/>
      <c r="J406" s="357"/>
      <c r="K406" s="60"/>
      <c r="L406" s="389"/>
      <c r="M406" s="99"/>
    </row>
    <row r="407" spans="1:249" s="97" customFormat="1" ht="40.5" customHeight="1">
      <c r="A407" s="360" t="s">
        <v>1774</v>
      </c>
      <c r="B407" s="360"/>
      <c r="C407" s="360"/>
      <c r="D407" s="360"/>
      <c r="E407" s="363"/>
      <c r="F407" s="366"/>
      <c r="G407" s="54" t="s">
        <v>1731</v>
      </c>
      <c r="H407" s="55"/>
      <c r="I407" s="61"/>
      <c r="J407" s="369" t="s">
        <v>1734</v>
      </c>
      <c r="K407" s="61"/>
      <c r="L407" s="122"/>
      <c r="M407" s="51"/>
      <c r="N407" s="51"/>
      <c r="O407" s="51"/>
      <c r="P407" s="51"/>
      <c r="Q407" s="51"/>
      <c r="R407" s="51"/>
      <c r="S407" s="51"/>
      <c r="T407" s="51"/>
      <c r="U407" s="51"/>
      <c r="V407" s="51"/>
      <c r="W407" s="51"/>
      <c r="X407" s="51"/>
      <c r="Y407" s="51"/>
      <c r="Z407" s="51"/>
      <c r="AA407" s="51"/>
      <c r="AB407" s="51"/>
      <c r="AC407" s="51"/>
      <c r="AD407" s="51"/>
      <c r="AE407" s="51"/>
      <c r="AF407" s="51"/>
      <c r="AG407" s="51"/>
      <c r="AH407" s="51"/>
      <c r="AI407" s="51"/>
      <c r="AJ407" s="51"/>
      <c r="AK407" s="51"/>
      <c r="AL407" s="51"/>
      <c r="AM407" s="51"/>
      <c r="AN407" s="51"/>
      <c r="AO407" s="51"/>
      <c r="AP407" s="51"/>
      <c r="AQ407" s="51"/>
      <c r="AR407" s="51"/>
      <c r="AS407" s="51"/>
      <c r="AT407" s="51"/>
      <c r="AU407" s="51"/>
      <c r="AV407" s="51"/>
      <c r="AW407" s="51"/>
      <c r="AX407" s="51"/>
      <c r="AY407" s="51"/>
      <c r="AZ407" s="51"/>
      <c r="BA407" s="51"/>
      <c r="BB407" s="51"/>
      <c r="BC407" s="51"/>
      <c r="BD407" s="51"/>
      <c r="BE407" s="51"/>
      <c r="BF407" s="51"/>
      <c r="BG407" s="51"/>
      <c r="BH407" s="51"/>
      <c r="BI407" s="51"/>
      <c r="BJ407" s="51"/>
      <c r="BK407" s="51"/>
      <c r="BL407" s="51"/>
      <c r="BM407" s="51"/>
      <c r="BN407" s="51"/>
      <c r="BO407" s="51"/>
      <c r="BP407" s="51"/>
      <c r="BQ407" s="51"/>
      <c r="BR407" s="51"/>
      <c r="BS407" s="51"/>
      <c r="BT407" s="51"/>
      <c r="BU407" s="51"/>
      <c r="BV407" s="51"/>
      <c r="BW407" s="51"/>
      <c r="BX407" s="51"/>
      <c r="BY407" s="51"/>
      <c r="BZ407" s="51"/>
      <c r="CA407" s="51"/>
      <c r="CB407" s="51"/>
      <c r="CC407" s="51"/>
      <c r="CD407" s="51"/>
      <c r="CE407" s="51"/>
      <c r="CF407" s="51"/>
      <c r="CG407" s="51"/>
      <c r="CH407" s="51"/>
      <c r="CI407" s="51"/>
      <c r="CJ407" s="51"/>
      <c r="CK407" s="51"/>
      <c r="CL407" s="51"/>
      <c r="CM407" s="51"/>
      <c r="CN407" s="51"/>
      <c r="CO407" s="51"/>
      <c r="CP407" s="51"/>
      <c r="CQ407" s="51"/>
      <c r="CR407" s="51"/>
      <c r="CS407" s="51"/>
      <c r="CT407" s="51"/>
      <c r="CU407" s="51"/>
      <c r="CV407" s="51"/>
      <c r="CW407" s="51"/>
      <c r="CX407" s="51"/>
      <c r="CY407" s="51"/>
      <c r="CZ407" s="51"/>
      <c r="DA407" s="51"/>
      <c r="DB407" s="51"/>
      <c r="DC407" s="51"/>
      <c r="DD407" s="51"/>
      <c r="DE407" s="51"/>
      <c r="DF407" s="51"/>
      <c r="DG407" s="51"/>
      <c r="DH407" s="51"/>
      <c r="DI407" s="51"/>
      <c r="DJ407" s="51"/>
      <c r="DK407" s="51"/>
      <c r="DL407" s="51"/>
      <c r="DM407" s="51"/>
      <c r="DN407" s="51"/>
      <c r="DO407" s="51"/>
      <c r="DP407" s="51"/>
      <c r="DQ407" s="51"/>
      <c r="DR407" s="51"/>
      <c r="DS407" s="51"/>
      <c r="DT407" s="51"/>
      <c r="DU407" s="51"/>
      <c r="DV407" s="51"/>
      <c r="DW407" s="51"/>
      <c r="DX407" s="51"/>
      <c r="DY407" s="51"/>
      <c r="DZ407" s="51"/>
      <c r="EA407" s="51"/>
      <c r="EB407" s="51"/>
      <c r="EC407" s="51"/>
      <c r="ED407" s="51"/>
      <c r="EE407" s="51"/>
      <c r="EF407" s="51"/>
      <c r="EG407" s="51"/>
      <c r="EH407" s="51"/>
      <c r="EI407" s="51"/>
      <c r="EJ407" s="51"/>
      <c r="EK407" s="51"/>
      <c r="EL407" s="51"/>
      <c r="EM407" s="51"/>
      <c r="EN407" s="51"/>
      <c r="EO407" s="51"/>
      <c r="EP407" s="51"/>
      <c r="EQ407" s="51"/>
      <c r="ER407" s="51"/>
      <c r="ES407" s="51"/>
      <c r="ET407" s="51"/>
      <c r="EU407" s="51"/>
      <c r="EV407" s="51"/>
      <c r="EW407" s="51"/>
      <c r="EX407" s="51"/>
      <c r="EY407" s="51"/>
      <c r="EZ407" s="51"/>
      <c r="FA407" s="51"/>
      <c r="FB407" s="51"/>
      <c r="FC407" s="51"/>
      <c r="FD407" s="51"/>
      <c r="FE407" s="51"/>
      <c r="FF407" s="51"/>
      <c r="FG407" s="51"/>
      <c r="FH407" s="51"/>
      <c r="FI407" s="51"/>
      <c r="FJ407" s="51"/>
      <c r="FK407" s="51"/>
      <c r="FL407" s="51"/>
      <c r="FM407" s="51"/>
      <c r="FN407" s="51"/>
      <c r="FO407" s="51"/>
      <c r="FP407" s="51"/>
      <c r="FQ407" s="51"/>
      <c r="FR407" s="51"/>
      <c r="FS407" s="51"/>
      <c r="FT407" s="51"/>
      <c r="FU407" s="51"/>
      <c r="FV407" s="51"/>
      <c r="FW407" s="51"/>
      <c r="FX407" s="51"/>
      <c r="FY407" s="51"/>
      <c r="FZ407" s="51"/>
      <c r="GA407" s="51"/>
      <c r="GB407" s="51"/>
      <c r="GC407" s="51"/>
      <c r="GD407" s="51"/>
      <c r="GE407" s="51"/>
      <c r="GF407" s="51"/>
      <c r="GG407" s="51"/>
      <c r="GH407" s="51"/>
      <c r="GI407" s="51"/>
      <c r="GJ407" s="51"/>
      <c r="GK407" s="51"/>
      <c r="GL407" s="51"/>
      <c r="GM407" s="51"/>
      <c r="GN407" s="51"/>
      <c r="GO407" s="51"/>
      <c r="GP407" s="51"/>
      <c r="GQ407" s="51"/>
      <c r="GR407" s="51"/>
      <c r="GS407" s="51"/>
      <c r="GT407" s="51"/>
      <c r="GU407" s="51"/>
      <c r="GV407" s="51"/>
      <c r="GW407" s="51"/>
      <c r="GX407" s="51"/>
      <c r="GY407" s="51"/>
      <c r="GZ407" s="51"/>
      <c r="HA407" s="51"/>
      <c r="HB407" s="51"/>
      <c r="HC407" s="51"/>
      <c r="HD407" s="51"/>
      <c r="HE407" s="51"/>
      <c r="HF407" s="51"/>
      <c r="HG407" s="51"/>
      <c r="HH407" s="51"/>
      <c r="HI407" s="51"/>
      <c r="HJ407" s="51"/>
      <c r="HK407" s="51"/>
      <c r="HL407" s="51"/>
      <c r="HM407" s="51"/>
      <c r="HN407" s="51"/>
      <c r="HO407" s="51"/>
      <c r="HP407" s="51"/>
      <c r="HQ407" s="51"/>
      <c r="HR407" s="51"/>
      <c r="HS407" s="51"/>
      <c r="HT407" s="51"/>
      <c r="HU407" s="51"/>
      <c r="HV407" s="51"/>
      <c r="HW407" s="51"/>
      <c r="HX407" s="51"/>
      <c r="HY407" s="51"/>
      <c r="HZ407" s="51"/>
      <c r="IA407" s="51"/>
      <c r="IB407" s="51"/>
      <c r="IC407" s="51"/>
      <c r="ID407" s="51"/>
      <c r="IE407" s="51"/>
      <c r="IF407" s="51"/>
      <c r="IG407" s="51"/>
      <c r="IH407" s="51"/>
      <c r="II407" s="51"/>
      <c r="IJ407" s="51"/>
      <c r="IK407" s="51"/>
      <c r="IL407" s="51"/>
      <c r="IM407" s="51"/>
      <c r="IN407" s="51"/>
      <c r="IO407" s="51"/>
    </row>
    <row r="408" spans="1:249" s="97" customFormat="1" ht="40.5" customHeight="1">
      <c r="A408" s="361"/>
      <c r="B408" s="361"/>
      <c r="C408" s="361"/>
      <c r="D408" s="361"/>
      <c r="E408" s="364"/>
      <c r="F408" s="367"/>
      <c r="G408" s="54" t="s">
        <v>257</v>
      </c>
      <c r="H408" s="55"/>
      <c r="I408" s="56"/>
      <c r="J408" s="369"/>
      <c r="K408" s="56"/>
      <c r="L408" s="358"/>
      <c r="M408" s="359"/>
      <c r="N408" s="51"/>
      <c r="O408" s="51"/>
      <c r="P408" s="51"/>
      <c r="Q408" s="51"/>
      <c r="R408" s="51"/>
      <c r="S408" s="51"/>
      <c r="T408" s="51"/>
      <c r="U408" s="51"/>
      <c r="V408" s="51"/>
      <c r="W408" s="51"/>
      <c r="X408" s="51"/>
      <c r="Y408" s="51"/>
      <c r="Z408" s="51"/>
      <c r="AA408" s="51"/>
      <c r="AB408" s="51"/>
      <c r="AC408" s="51"/>
      <c r="AD408" s="51"/>
      <c r="AE408" s="51"/>
      <c r="AF408" s="51"/>
      <c r="AG408" s="51"/>
      <c r="AH408" s="51"/>
      <c r="AI408" s="51"/>
      <c r="AJ408" s="51"/>
      <c r="AK408" s="51"/>
      <c r="AL408" s="51"/>
      <c r="AM408" s="51"/>
      <c r="AN408" s="51"/>
      <c r="AO408" s="51"/>
      <c r="AP408" s="51"/>
      <c r="AQ408" s="51"/>
      <c r="AR408" s="51"/>
      <c r="AS408" s="51"/>
      <c r="AT408" s="51"/>
      <c r="AU408" s="51"/>
      <c r="AV408" s="51"/>
      <c r="AW408" s="51"/>
      <c r="AX408" s="51"/>
      <c r="AY408" s="51"/>
      <c r="AZ408" s="51"/>
      <c r="BA408" s="51"/>
      <c r="BB408" s="51"/>
      <c r="BC408" s="51"/>
      <c r="BD408" s="51"/>
      <c r="BE408" s="51"/>
      <c r="BF408" s="51"/>
      <c r="BG408" s="51"/>
      <c r="BH408" s="51"/>
      <c r="BI408" s="51"/>
      <c r="BJ408" s="51"/>
      <c r="BK408" s="51"/>
      <c r="BL408" s="51"/>
      <c r="BM408" s="51"/>
      <c r="BN408" s="51"/>
      <c r="BO408" s="51"/>
      <c r="BP408" s="51"/>
      <c r="BQ408" s="51"/>
      <c r="BR408" s="51"/>
      <c r="BS408" s="51"/>
      <c r="BT408" s="51"/>
      <c r="BU408" s="51"/>
      <c r="BV408" s="51"/>
      <c r="BW408" s="51"/>
      <c r="BX408" s="51"/>
      <c r="BY408" s="51"/>
      <c r="BZ408" s="51"/>
      <c r="CA408" s="51"/>
      <c r="CB408" s="51"/>
      <c r="CC408" s="51"/>
      <c r="CD408" s="51"/>
      <c r="CE408" s="51"/>
      <c r="CF408" s="51"/>
      <c r="CG408" s="51"/>
      <c r="CH408" s="51"/>
      <c r="CI408" s="51"/>
      <c r="CJ408" s="51"/>
      <c r="CK408" s="51"/>
      <c r="CL408" s="51"/>
      <c r="CM408" s="51"/>
      <c r="CN408" s="51"/>
      <c r="CO408" s="51"/>
      <c r="CP408" s="51"/>
      <c r="CQ408" s="51"/>
      <c r="CR408" s="51"/>
      <c r="CS408" s="51"/>
      <c r="CT408" s="51"/>
      <c r="CU408" s="51"/>
      <c r="CV408" s="51"/>
      <c r="CW408" s="51"/>
      <c r="CX408" s="51"/>
      <c r="CY408" s="51"/>
      <c r="CZ408" s="51"/>
      <c r="DA408" s="51"/>
      <c r="DB408" s="51"/>
      <c r="DC408" s="51"/>
      <c r="DD408" s="51"/>
      <c r="DE408" s="51"/>
      <c r="DF408" s="51"/>
      <c r="DG408" s="51"/>
      <c r="DH408" s="51"/>
      <c r="DI408" s="51"/>
      <c r="DJ408" s="51"/>
      <c r="DK408" s="51"/>
      <c r="DL408" s="51"/>
      <c r="DM408" s="51"/>
      <c r="DN408" s="51"/>
      <c r="DO408" s="51"/>
      <c r="DP408" s="51"/>
      <c r="DQ408" s="51"/>
      <c r="DR408" s="51"/>
      <c r="DS408" s="51"/>
      <c r="DT408" s="51"/>
      <c r="DU408" s="51"/>
      <c r="DV408" s="51"/>
      <c r="DW408" s="51"/>
      <c r="DX408" s="51"/>
      <c r="DY408" s="51"/>
      <c r="DZ408" s="51"/>
      <c r="EA408" s="51"/>
      <c r="EB408" s="51"/>
      <c r="EC408" s="51"/>
      <c r="ED408" s="51"/>
      <c r="EE408" s="51"/>
      <c r="EF408" s="51"/>
      <c r="EG408" s="51"/>
      <c r="EH408" s="51"/>
      <c r="EI408" s="51"/>
      <c r="EJ408" s="51"/>
      <c r="EK408" s="51"/>
      <c r="EL408" s="51"/>
      <c r="EM408" s="51"/>
      <c r="EN408" s="51"/>
      <c r="EO408" s="51"/>
      <c r="EP408" s="51"/>
      <c r="EQ408" s="51"/>
      <c r="ER408" s="51"/>
      <c r="ES408" s="51"/>
      <c r="ET408" s="51"/>
      <c r="EU408" s="51"/>
      <c r="EV408" s="51"/>
      <c r="EW408" s="51"/>
      <c r="EX408" s="51"/>
      <c r="EY408" s="51"/>
      <c r="EZ408" s="51"/>
      <c r="FA408" s="51"/>
      <c r="FB408" s="51"/>
      <c r="FC408" s="51"/>
      <c r="FD408" s="51"/>
      <c r="FE408" s="51"/>
      <c r="FF408" s="51"/>
      <c r="FG408" s="51"/>
      <c r="FH408" s="51"/>
      <c r="FI408" s="51"/>
      <c r="FJ408" s="51"/>
      <c r="FK408" s="51"/>
      <c r="FL408" s="51"/>
      <c r="FM408" s="51"/>
      <c r="FN408" s="51"/>
      <c r="FO408" s="51"/>
      <c r="FP408" s="51"/>
      <c r="FQ408" s="51"/>
      <c r="FR408" s="51"/>
      <c r="FS408" s="51"/>
      <c r="FT408" s="51"/>
      <c r="FU408" s="51"/>
      <c r="FV408" s="51"/>
      <c r="FW408" s="51"/>
      <c r="FX408" s="51"/>
      <c r="FY408" s="51"/>
      <c r="FZ408" s="51"/>
      <c r="GA408" s="51"/>
      <c r="GB408" s="51"/>
      <c r="GC408" s="51"/>
      <c r="GD408" s="51"/>
      <c r="GE408" s="51"/>
      <c r="GF408" s="51"/>
      <c r="GG408" s="51"/>
      <c r="GH408" s="51"/>
      <c r="GI408" s="51"/>
      <c r="GJ408" s="51"/>
      <c r="GK408" s="51"/>
      <c r="GL408" s="51"/>
      <c r="GM408" s="51"/>
      <c r="GN408" s="51"/>
      <c r="GO408" s="51"/>
      <c r="GP408" s="51"/>
      <c r="GQ408" s="51"/>
      <c r="GR408" s="51"/>
      <c r="GS408" s="51"/>
      <c r="GT408" s="51"/>
      <c r="GU408" s="51"/>
      <c r="GV408" s="51"/>
      <c r="GW408" s="51"/>
      <c r="GX408" s="51"/>
      <c r="GY408" s="51"/>
      <c r="GZ408" s="51"/>
      <c r="HA408" s="51"/>
      <c r="HB408" s="51"/>
      <c r="HC408" s="51"/>
      <c r="HD408" s="51"/>
      <c r="HE408" s="51"/>
      <c r="HF408" s="51"/>
      <c r="HG408" s="51"/>
      <c r="HH408" s="51"/>
      <c r="HI408" s="51"/>
      <c r="HJ408" s="51"/>
      <c r="HK408" s="51"/>
      <c r="HL408" s="51"/>
      <c r="HM408" s="51"/>
      <c r="HN408" s="51"/>
      <c r="HO408" s="51"/>
      <c r="HP408" s="51"/>
      <c r="HQ408" s="51"/>
      <c r="HR408" s="51"/>
      <c r="HS408" s="51"/>
      <c r="HT408" s="51"/>
      <c r="HU408" s="51"/>
      <c r="HV408" s="51"/>
      <c r="HW408" s="51"/>
      <c r="HX408" s="51"/>
      <c r="HY408" s="51"/>
      <c r="HZ408" s="51"/>
      <c r="IA408" s="51"/>
      <c r="IB408" s="51"/>
      <c r="IC408" s="51"/>
      <c r="ID408" s="51"/>
      <c r="IE408" s="51"/>
      <c r="IF408" s="51"/>
      <c r="IG408" s="51"/>
      <c r="IH408" s="51"/>
      <c r="II408" s="51"/>
      <c r="IJ408" s="51"/>
      <c r="IK408" s="51"/>
      <c r="IL408" s="51"/>
      <c r="IM408" s="51"/>
      <c r="IN408" s="51"/>
      <c r="IO408" s="51"/>
    </row>
    <row r="409" spans="1:249" s="97" customFormat="1" ht="40.5" customHeight="1">
      <c r="A409" s="361"/>
      <c r="B409" s="361"/>
      <c r="C409" s="361"/>
      <c r="D409" s="361"/>
      <c r="E409" s="364"/>
      <c r="F409" s="367"/>
      <c r="G409" s="54" t="s">
        <v>1732</v>
      </c>
      <c r="H409" s="55"/>
      <c r="I409" s="56"/>
      <c r="J409" s="369"/>
      <c r="K409" s="56"/>
      <c r="L409" s="358"/>
      <c r="M409" s="359"/>
      <c r="N409" s="51"/>
      <c r="O409" s="51"/>
      <c r="P409" s="51"/>
      <c r="Q409" s="51"/>
      <c r="R409" s="51"/>
      <c r="S409" s="51"/>
      <c r="T409" s="51"/>
      <c r="U409" s="51"/>
      <c r="V409" s="51"/>
      <c r="W409" s="51"/>
      <c r="X409" s="51"/>
      <c r="Y409" s="51"/>
      <c r="Z409" s="51"/>
      <c r="AA409" s="51"/>
      <c r="AB409" s="51"/>
      <c r="AC409" s="51"/>
      <c r="AD409" s="51"/>
      <c r="AE409" s="51"/>
      <c r="AF409" s="51"/>
      <c r="AG409" s="51"/>
      <c r="AH409" s="51"/>
      <c r="AI409" s="51"/>
      <c r="AJ409" s="51"/>
      <c r="AK409" s="51"/>
      <c r="AL409" s="51"/>
      <c r="AM409" s="51"/>
      <c r="AN409" s="51"/>
      <c r="AO409" s="51"/>
      <c r="AP409" s="51"/>
      <c r="AQ409" s="51"/>
      <c r="AR409" s="51"/>
      <c r="AS409" s="51"/>
      <c r="AT409" s="51"/>
      <c r="AU409" s="51"/>
      <c r="AV409" s="51"/>
      <c r="AW409" s="51"/>
      <c r="AX409" s="51"/>
      <c r="AY409" s="51"/>
      <c r="AZ409" s="51"/>
      <c r="BA409" s="51"/>
      <c r="BB409" s="51"/>
      <c r="BC409" s="51"/>
      <c r="BD409" s="51"/>
      <c r="BE409" s="51"/>
      <c r="BF409" s="51"/>
      <c r="BG409" s="51"/>
      <c r="BH409" s="51"/>
      <c r="BI409" s="51"/>
      <c r="BJ409" s="51"/>
      <c r="BK409" s="51"/>
      <c r="BL409" s="51"/>
      <c r="BM409" s="51"/>
      <c r="BN409" s="51"/>
      <c r="BO409" s="51"/>
      <c r="BP409" s="51"/>
      <c r="BQ409" s="51"/>
      <c r="BR409" s="51"/>
      <c r="BS409" s="51"/>
      <c r="BT409" s="51"/>
      <c r="BU409" s="51"/>
      <c r="BV409" s="51"/>
      <c r="BW409" s="51"/>
      <c r="BX409" s="51"/>
      <c r="BY409" s="51"/>
      <c r="BZ409" s="51"/>
      <c r="CA409" s="51"/>
      <c r="CB409" s="51"/>
      <c r="CC409" s="51"/>
      <c r="CD409" s="51"/>
      <c r="CE409" s="51"/>
      <c r="CF409" s="51"/>
      <c r="CG409" s="51"/>
      <c r="CH409" s="51"/>
      <c r="CI409" s="51"/>
      <c r="CJ409" s="51"/>
      <c r="CK409" s="51"/>
      <c r="CL409" s="51"/>
      <c r="CM409" s="51"/>
      <c r="CN409" s="51"/>
      <c r="CO409" s="51"/>
      <c r="CP409" s="51"/>
      <c r="CQ409" s="51"/>
      <c r="CR409" s="51"/>
      <c r="CS409" s="51"/>
      <c r="CT409" s="51"/>
      <c r="CU409" s="51"/>
      <c r="CV409" s="51"/>
      <c r="CW409" s="51"/>
      <c r="CX409" s="51"/>
      <c r="CY409" s="51"/>
      <c r="CZ409" s="51"/>
      <c r="DA409" s="51"/>
      <c r="DB409" s="51"/>
      <c r="DC409" s="51"/>
      <c r="DD409" s="51"/>
      <c r="DE409" s="51"/>
      <c r="DF409" s="51"/>
      <c r="DG409" s="51"/>
      <c r="DH409" s="51"/>
      <c r="DI409" s="51"/>
      <c r="DJ409" s="51"/>
      <c r="DK409" s="51"/>
      <c r="DL409" s="51"/>
      <c r="DM409" s="51"/>
      <c r="DN409" s="51"/>
      <c r="DO409" s="51"/>
      <c r="DP409" s="51"/>
      <c r="DQ409" s="51"/>
      <c r="DR409" s="51"/>
      <c r="DS409" s="51"/>
      <c r="DT409" s="51"/>
      <c r="DU409" s="51"/>
      <c r="DV409" s="51"/>
      <c r="DW409" s="51"/>
      <c r="DX409" s="51"/>
      <c r="DY409" s="51"/>
      <c r="DZ409" s="51"/>
      <c r="EA409" s="51"/>
      <c r="EB409" s="51"/>
      <c r="EC409" s="51"/>
      <c r="ED409" s="51"/>
      <c r="EE409" s="51"/>
      <c r="EF409" s="51"/>
      <c r="EG409" s="51"/>
      <c r="EH409" s="51"/>
      <c r="EI409" s="51"/>
      <c r="EJ409" s="51"/>
      <c r="EK409" s="51"/>
      <c r="EL409" s="51"/>
      <c r="EM409" s="51"/>
      <c r="EN409" s="51"/>
      <c r="EO409" s="51"/>
      <c r="EP409" s="51"/>
      <c r="EQ409" s="51"/>
      <c r="ER409" s="51"/>
      <c r="ES409" s="51"/>
      <c r="ET409" s="51"/>
      <c r="EU409" s="51"/>
      <c r="EV409" s="51"/>
      <c r="EW409" s="51"/>
      <c r="EX409" s="51"/>
      <c r="EY409" s="51"/>
      <c r="EZ409" s="51"/>
      <c r="FA409" s="51"/>
      <c r="FB409" s="51"/>
      <c r="FC409" s="51"/>
      <c r="FD409" s="51"/>
      <c r="FE409" s="51"/>
      <c r="FF409" s="51"/>
      <c r="FG409" s="51"/>
      <c r="FH409" s="51"/>
      <c r="FI409" s="51"/>
      <c r="FJ409" s="51"/>
      <c r="FK409" s="51"/>
      <c r="FL409" s="51"/>
      <c r="FM409" s="51"/>
      <c r="FN409" s="51"/>
      <c r="FO409" s="51"/>
      <c r="FP409" s="51"/>
      <c r="FQ409" s="51"/>
      <c r="FR409" s="51"/>
      <c r="FS409" s="51"/>
      <c r="FT409" s="51"/>
      <c r="FU409" s="51"/>
      <c r="FV409" s="51"/>
      <c r="FW409" s="51"/>
      <c r="FX409" s="51"/>
      <c r="FY409" s="51"/>
      <c r="FZ409" s="51"/>
      <c r="GA409" s="51"/>
      <c r="GB409" s="51"/>
      <c r="GC409" s="51"/>
      <c r="GD409" s="51"/>
      <c r="GE409" s="51"/>
      <c r="GF409" s="51"/>
      <c r="GG409" s="51"/>
      <c r="GH409" s="51"/>
      <c r="GI409" s="51"/>
      <c r="GJ409" s="51"/>
      <c r="GK409" s="51"/>
      <c r="GL409" s="51"/>
      <c r="GM409" s="51"/>
      <c r="GN409" s="51"/>
      <c r="GO409" s="51"/>
      <c r="GP409" s="51"/>
      <c r="GQ409" s="51"/>
      <c r="GR409" s="51"/>
      <c r="GS409" s="51"/>
      <c r="GT409" s="51"/>
      <c r="GU409" s="51"/>
      <c r="GV409" s="51"/>
      <c r="GW409" s="51"/>
      <c r="GX409" s="51"/>
      <c r="GY409" s="51"/>
      <c r="GZ409" s="51"/>
      <c r="HA409" s="51"/>
      <c r="HB409" s="51"/>
      <c r="HC409" s="51"/>
      <c r="HD409" s="51"/>
      <c r="HE409" s="51"/>
      <c r="HF409" s="51"/>
      <c r="HG409" s="51"/>
      <c r="HH409" s="51"/>
      <c r="HI409" s="51"/>
      <c r="HJ409" s="51"/>
      <c r="HK409" s="51"/>
      <c r="HL409" s="51"/>
      <c r="HM409" s="51"/>
      <c r="HN409" s="51"/>
      <c r="HO409" s="51"/>
      <c r="HP409" s="51"/>
      <c r="HQ409" s="51"/>
      <c r="HR409" s="51"/>
      <c r="HS409" s="51"/>
      <c r="HT409" s="51"/>
      <c r="HU409" s="51"/>
      <c r="HV409" s="51"/>
      <c r="HW409" s="51"/>
      <c r="HX409" s="51"/>
      <c r="HY409" s="51"/>
      <c r="HZ409" s="51"/>
      <c r="IA409" s="51"/>
      <c r="IB409" s="51"/>
      <c r="IC409" s="51"/>
      <c r="ID409" s="51"/>
      <c r="IE409" s="51"/>
      <c r="IF409" s="51"/>
      <c r="IG409" s="51"/>
      <c r="IH409" s="51"/>
      <c r="II409" s="51"/>
      <c r="IJ409" s="51"/>
      <c r="IK409" s="51"/>
      <c r="IL409" s="51"/>
      <c r="IM409" s="51"/>
      <c r="IN409" s="51"/>
      <c r="IO409" s="51"/>
    </row>
    <row r="410" spans="1:249" s="97" customFormat="1" ht="40.5" customHeight="1">
      <c r="A410" s="362"/>
      <c r="B410" s="362"/>
      <c r="C410" s="362"/>
      <c r="D410" s="362"/>
      <c r="E410" s="365"/>
      <c r="F410" s="368"/>
      <c r="G410" s="54" t="s">
        <v>169</v>
      </c>
      <c r="H410" s="55"/>
      <c r="I410" s="56"/>
      <c r="J410" s="370"/>
      <c r="K410" s="56"/>
      <c r="L410" s="358"/>
      <c r="M410" s="359"/>
      <c r="N410" s="51"/>
      <c r="O410" s="51"/>
      <c r="P410" s="51"/>
      <c r="Q410" s="51"/>
      <c r="R410" s="51"/>
      <c r="S410" s="51"/>
      <c r="T410" s="51"/>
      <c r="U410" s="51"/>
      <c r="V410" s="51"/>
      <c r="W410" s="51"/>
      <c r="X410" s="51"/>
      <c r="Y410" s="51"/>
      <c r="Z410" s="51"/>
      <c r="AA410" s="51"/>
      <c r="AB410" s="51"/>
      <c r="AC410" s="51"/>
      <c r="AD410" s="51"/>
      <c r="AE410" s="51"/>
      <c r="AF410" s="51"/>
      <c r="AG410" s="51"/>
      <c r="AH410" s="51"/>
      <c r="AI410" s="51"/>
      <c r="AJ410" s="51"/>
      <c r="AK410" s="51"/>
      <c r="AL410" s="51"/>
      <c r="AM410" s="51"/>
      <c r="AN410" s="51"/>
      <c r="AO410" s="51"/>
      <c r="AP410" s="51"/>
      <c r="AQ410" s="51"/>
      <c r="AR410" s="51"/>
      <c r="AS410" s="51"/>
      <c r="AT410" s="51"/>
      <c r="AU410" s="51"/>
      <c r="AV410" s="51"/>
      <c r="AW410" s="51"/>
      <c r="AX410" s="51"/>
      <c r="AY410" s="51"/>
      <c r="AZ410" s="51"/>
      <c r="BA410" s="51"/>
      <c r="BB410" s="51"/>
      <c r="BC410" s="51"/>
      <c r="BD410" s="51"/>
      <c r="BE410" s="51"/>
      <c r="BF410" s="51"/>
      <c r="BG410" s="51"/>
      <c r="BH410" s="51"/>
      <c r="BI410" s="51"/>
      <c r="BJ410" s="51"/>
      <c r="BK410" s="51"/>
      <c r="BL410" s="51"/>
      <c r="BM410" s="51"/>
      <c r="BN410" s="51"/>
      <c r="BO410" s="51"/>
      <c r="BP410" s="51"/>
      <c r="BQ410" s="51"/>
      <c r="BR410" s="51"/>
      <c r="BS410" s="51"/>
      <c r="BT410" s="51"/>
      <c r="BU410" s="51"/>
      <c r="BV410" s="51"/>
      <c r="BW410" s="51"/>
      <c r="BX410" s="51"/>
      <c r="BY410" s="51"/>
      <c r="BZ410" s="51"/>
      <c r="CA410" s="51"/>
      <c r="CB410" s="51"/>
      <c r="CC410" s="51"/>
      <c r="CD410" s="51"/>
      <c r="CE410" s="51"/>
      <c r="CF410" s="51"/>
      <c r="CG410" s="51"/>
      <c r="CH410" s="51"/>
      <c r="CI410" s="51"/>
      <c r="CJ410" s="51"/>
      <c r="CK410" s="51"/>
      <c r="CL410" s="51"/>
      <c r="CM410" s="51"/>
      <c r="CN410" s="51"/>
      <c r="CO410" s="51"/>
      <c r="CP410" s="51"/>
      <c r="CQ410" s="51"/>
      <c r="CR410" s="51"/>
      <c r="CS410" s="51"/>
      <c r="CT410" s="51"/>
      <c r="CU410" s="51"/>
      <c r="CV410" s="51"/>
      <c r="CW410" s="51"/>
      <c r="CX410" s="51"/>
      <c r="CY410" s="51"/>
      <c r="CZ410" s="51"/>
      <c r="DA410" s="51"/>
      <c r="DB410" s="51"/>
      <c r="DC410" s="51"/>
      <c r="DD410" s="51"/>
      <c r="DE410" s="51"/>
      <c r="DF410" s="51"/>
      <c r="DG410" s="51"/>
      <c r="DH410" s="51"/>
      <c r="DI410" s="51"/>
      <c r="DJ410" s="51"/>
      <c r="DK410" s="51"/>
      <c r="DL410" s="51"/>
      <c r="DM410" s="51"/>
      <c r="DN410" s="51"/>
      <c r="DO410" s="51"/>
      <c r="DP410" s="51"/>
      <c r="DQ410" s="51"/>
      <c r="DR410" s="51"/>
      <c r="DS410" s="51"/>
      <c r="DT410" s="51"/>
      <c r="DU410" s="51"/>
      <c r="DV410" s="51"/>
      <c r="DW410" s="51"/>
      <c r="DX410" s="51"/>
      <c r="DY410" s="51"/>
      <c r="DZ410" s="51"/>
      <c r="EA410" s="51"/>
      <c r="EB410" s="51"/>
      <c r="EC410" s="51"/>
      <c r="ED410" s="51"/>
      <c r="EE410" s="51"/>
      <c r="EF410" s="51"/>
      <c r="EG410" s="51"/>
      <c r="EH410" s="51"/>
      <c r="EI410" s="51"/>
      <c r="EJ410" s="51"/>
      <c r="EK410" s="51"/>
      <c r="EL410" s="51"/>
      <c r="EM410" s="51"/>
      <c r="EN410" s="51"/>
      <c r="EO410" s="51"/>
      <c r="EP410" s="51"/>
      <c r="EQ410" s="51"/>
      <c r="ER410" s="51"/>
      <c r="ES410" s="51"/>
      <c r="ET410" s="51"/>
      <c r="EU410" s="51"/>
      <c r="EV410" s="51"/>
      <c r="EW410" s="51"/>
      <c r="EX410" s="51"/>
      <c r="EY410" s="51"/>
      <c r="EZ410" s="51"/>
      <c r="FA410" s="51"/>
      <c r="FB410" s="51"/>
      <c r="FC410" s="51"/>
      <c r="FD410" s="51"/>
      <c r="FE410" s="51"/>
      <c r="FF410" s="51"/>
      <c r="FG410" s="51"/>
      <c r="FH410" s="51"/>
      <c r="FI410" s="51"/>
      <c r="FJ410" s="51"/>
      <c r="FK410" s="51"/>
      <c r="FL410" s="51"/>
      <c r="FM410" s="51"/>
      <c r="FN410" s="51"/>
      <c r="FO410" s="51"/>
      <c r="FP410" s="51"/>
      <c r="FQ410" s="51"/>
      <c r="FR410" s="51"/>
      <c r="FS410" s="51"/>
      <c r="FT410" s="51"/>
      <c r="FU410" s="51"/>
      <c r="FV410" s="51"/>
      <c r="FW410" s="51"/>
      <c r="FX410" s="51"/>
      <c r="FY410" s="51"/>
      <c r="FZ410" s="51"/>
      <c r="GA410" s="51"/>
      <c r="GB410" s="51"/>
      <c r="GC410" s="51"/>
      <c r="GD410" s="51"/>
      <c r="GE410" s="51"/>
      <c r="GF410" s="51"/>
      <c r="GG410" s="51"/>
      <c r="GH410" s="51"/>
      <c r="GI410" s="51"/>
      <c r="GJ410" s="51"/>
      <c r="GK410" s="51"/>
      <c r="GL410" s="51"/>
      <c r="GM410" s="51"/>
      <c r="GN410" s="51"/>
      <c r="GO410" s="51"/>
      <c r="GP410" s="51"/>
      <c r="GQ410" s="51"/>
      <c r="GR410" s="51"/>
      <c r="GS410" s="51"/>
      <c r="GT410" s="51"/>
      <c r="GU410" s="51"/>
      <c r="GV410" s="51"/>
      <c r="GW410" s="51"/>
      <c r="GX410" s="51"/>
      <c r="GY410" s="51"/>
      <c r="GZ410" s="51"/>
      <c r="HA410" s="51"/>
      <c r="HB410" s="51"/>
      <c r="HC410" s="51"/>
      <c r="HD410" s="51"/>
      <c r="HE410" s="51"/>
      <c r="HF410" s="51"/>
      <c r="HG410" s="51"/>
      <c r="HH410" s="51"/>
      <c r="HI410" s="51"/>
      <c r="HJ410" s="51"/>
      <c r="HK410" s="51"/>
      <c r="HL410" s="51"/>
      <c r="HM410" s="51"/>
      <c r="HN410" s="51"/>
      <c r="HO410" s="51"/>
      <c r="HP410" s="51"/>
      <c r="HQ410" s="51"/>
      <c r="HR410" s="51"/>
      <c r="HS410" s="51"/>
      <c r="HT410" s="51"/>
      <c r="HU410" s="51"/>
      <c r="HV410" s="51"/>
      <c r="HW410" s="51"/>
      <c r="HX410" s="51"/>
      <c r="HY410" s="51"/>
      <c r="HZ410" s="51"/>
      <c r="IA410" s="51"/>
      <c r="IB410" s="51"/>
      <c r="IC410" s="51"/>
      <c r="ID410" s="51"/>
      <c r="IE410" s="51"/>
      <c r="IF410" s="51"/>
      <c r="IG410" s="51"/>
      <c r="IH410" s="51"/>
      <c r="II410" s="51"/>
      <c r="IJ410" s="51"/>
      <c r="IK410" s="51"/>
      <c r="IL410" s="51"/>
      <c r="IM410" s="51"/>
      <c r="IN410" s="51"/>
      <c r="IO410" s="51"/>
    </row>
    <row r="411" spans="1:249" ht="42" customHeight="1">
      <c r="A411" s="347" t="s">
        <v>1774</v>
      </c>
      <c r="B411" s="347"/>
      <c r="C411" s="347"/>
      <c r="D411" s="347"/>
      <c r="E411" s="350"/>
      <c r="F411" s="353"/>
      <c r="G411" s="57" t="s">
        <v>1731</v>
      </c>
      <c r="H411" s="58"/>
      <c r="I411" s="59"/>
      <c r="J411" s="356" t="s">
        <v>1733</v>
      </c>
      <c r="K411" s="59"/>
      <c r="L411" s="358"/>
      <c r="M411" s="359"/>
    </row>
    <row r="412" spans="1:249" ht="42" customHeight="1">
      <c r="A412" s="348"/>
      <c r="B412" s="348"/>
      <c r="C412" s="348"/>
      <c r="D412" s="348"/>
      <c r="E412" s="351"/>
      <c r="F412" s="354"/>
      <c r="G412" s="57" t="s">
        <v>257</v>
      </c>
      <c r="H412" s="58"/>
      <c r="I412" s="60"/>
      <c r="J412" s="356"/>
      <c r="K412" s="60"/>
      <c r="L412" s="98"/>
      <c r="M412" s="99"/>
    </row>
    <row r="413" spans="1:249" ht="42" customHeight="1">
      <c r="A413" s="348"/>
      <c r="B413" s="348"/>
      <c r="C413" s="348"/>
      <c r="D413" s="348"/>
      <c r="E413" s="351"/>
      <c r="F413" s="354"/>
      <c r="G413" s="57" t="s">
        <v>1732</v>
      </c>
      <c r="H413" s="58"/>
      <c r="I413" s="60"/>
      <c r="J413" s="356"/>
      <c r="K413" s="60"/>
      <c r="L413" s="98"/>
      <c r="M413" s="99"/>
    </row>
    <row r="414" spans="1:249" ht="42" customHeight="1">
      <c r="A414" s="349"/>
      <c r="B414" s="349"/>
      <c r="C414" s="349"/>
      <c r="D414" s="349"/>
      <c r="E414" s="352"/>
      <c r="F414" s="355"/>
      <c r="G414" s="57" t="s">
        <v>169</v>
      </c>
      <c r="H414" s="58"/>
      <c r="I414" s="60"/>
      <c r="J414" s="357"/>
      <c r="K414" s="60"/>
      <c r="L414" s="98"/>
      <c r="M414" s="99"/>
    </row>
    <row r="415" spans="1:249" s="97" customFormat="1" ht="40.5" customHeight="1">
      <c r="A415" s="360" t="s">
        <v>1774</v>
      </c>
      <c r="B415" s="360"/>
      <c r="C415" s="360"/>
      <c r="D415" s="360"/>
      <c r="E415" s="363"/>
      <c r="F415" s="366"/>
      <c r="G415" s="54" t="s">
        <v>1731</v>
      </c>
      <c r="H415" s="55"/>
      <c r="I415" s="61"/>
      <c r="J415" s="369" t="s">
        <v>1734</v>
      </c>
      <c r="K415" s="61"/>
      <c r="L415" s="122"/>
      <c r="M415" s="51"/>
      <c r="N415" s="51"/>
      <c r="O415" s="51"/>
      <c r="P415" s="51"/>
      <c r="Q415" s="51"/>
      <c r="R415" s="51"/>
      <c r="S415" s="51"/>
      <c r="T415" s="51"/>
      <c r="U415" s="51"/>
      <c r="V415" s="51"/>
      <c r="W415" s="51"/>
      <c r="X415" s="51"/>
      <c r="Y415" s="51"/>
      <c r="Z415" s="51"/>
      <c r="AA415" s="51"/>
      <c r="AB415" s="51"/>
      <c r="AC415" s="51"/>
      <c r="AD415" s="51"/>
      <c r="AE415" s="51"/>
      <c r="AF415" s="51"/>
      <c r="AG415" s="51"/>
      <c r="AH415" s="51"/>
      <c r="AI415" s="51"/>
      <c r="AJ415" s="51"/>
      <c r="AK415" s="51"/>
      <c r="AL415" s="51"/>
      <c r="AM415" s="51"/>
      <c r="AN415" s="51"/>
      <c r="AO415" s="51"/>
      <c r="AP415" s="51"/>
      <c r="AQ415" s="51"/>
      <c r="AR415" s="51"/>
      <c r="AS415" s="51"/>
      <c r="AT415" s="51"/>
      <c r="AU415" s="51"/>
      <c r="AV415" s="51"/>
      <c r="AW415" s="51"/>
      <c r="AX415" s="51"/>
      <c r="AY415" s="51"/>
      <c r="AZ415" s="51"/>
      <c r="BA415" s="51"/>
      <c r="BB415" s="51"/>
      <c r="BC415" s="51"/>
      <c r="BD415" s="51"/>
      <c r="BE415" s="51"/>
      <c r="BF415" s="51"/>
      <c r="BG415" s="51"/>
      <c r="BH415" s="51"/>
      <c r="BI415" s="51"/>
      <c r="BJ415" s="51"/>
      <c r="BK415" s="51"/>
      <c r="BL415" s="51"/>
      <c r="BM415" s="51"/>
      <c r="BN415" s="51"/>
      <c r="BO415" s="51"/>
      <c r="BP415" s="51"/>
      <c r="BQ415" s="51"/>
      <c r="BR415" s="51"/>
      <c r="BS415" s="51"/>
      <c r="BT415" s="51"/>
      <c r="BU415" s="51"/>
      <c r="BV415" s="51"/>
      <c r="BW415" s="51"/>
      <c r="BX415" s="51"/>
      <c r="BY415" s="51"/>
      <c r="BZ415" s="51"/>
      <c r="CA415" s="51"/>
      <c r="CB415" s="51"/>
      <c r="CC415" s="51"/>
      <c r="CD415" s="51"/>
      <c r="CE415" s="51"/>
      <c r="CF415" s="51"/>
      <c r="CG415" s="51"/>
      <c r="CH415" s="51"/>
      <c r="CI415" s="51"/>
      <c r="CJ415" s="51"/>
      <c r="CK415" s="51"/>
      <c r="CL415" s="51"/>
      <c r="CM415" s="51"/>
      <c r="CN415" s="51"/>
      <c r="CO415" s="51"/>
      <c r="CP415" s="51"/>
      <c r="CQ415" s="51"/>
      <c r="CR415" s="51"/>
      <c r="CS415" s="51"/>
      <c r="CT415" s="51"/>
      <c r="CU415" s="51"/>
      <c r="CV415" s="51"/>
      <c r="CW415" s="51"/>
      <c r="CX415" s="51"/>
      <c r="CY415" s="51"/>
      <c r="CZ415" s="51"/>
      <c r="DA415" s="51"/>
      <c r="DB415" s="51"/>
      <c r="DC415" s="51"/>
      <c r="DD415" s="51"/>
      <c r="DE415" s="51"/>
      <c r="DF415" s="51"/>
      <c r="DG415" s="51"/>
      <c r="DH415" s="51"/>
      <c r="DI415" s="51"/>
      <c r="DJ415" s="51"/>
      <c r="DK415" s="51"/>
      <c r="DL415" s="51"/>
      <c r="DM415" s="51"/>
      <c r="DN415" s="51"/>
      <c r="DO415" s="51"/>
      <c r="DP415" s="51"/>
      <c r="DQ415" s="51"/>
      <c r="DR415" s="51"/>
      <c r="DS415" s="51"/>
      <c r="DT415" s="51"/>
      <c r="DU415" s="51"/>
      <c r="DV415" s="51"/>
      <c r="DW415" s="51"/>
      <c r="DX415" s="51"/>
      <c r="DY415" s="51"/>
      <c r="DZ415" s="51"/>
      <c r="EA415" s="51"/>
      <c r="EB415" s="51"/>
      <c r="EC415" s="51"/>
      <c r="ED415" s="51"/>
      <c r="EE415" s="51"/>
      <c r="EF415" s="51"/>
      <c r="EG415" s="51"/>
      <c r="EH415" s="51"/>
      <c r="EI415" s="51"/>
      <c r="EJ415" s="51"/>
      <c r="EK415" s="51"/>
      <c r="EL415" s="51"/>
      <c r="EM415" s="51"/>
      <c r="EN415" s="51"/>
      <c r="EO415" s="51"/>
      <c r="EP415" s="51"/>
      <c r="EQ415" s="51"/>
      <c r="ER415" s="51"/>
      <c r="ES415" s="51"/>
      <c r="ET415" s="51"/>
      <c r="EU415" s="51"/>
      <c r="EV415" s="51"/>
      <c r="EW415" s="51"/>
      <c r="EX415" s="51"/>
      <c r="EY415" s="51"/>
      <c r="EZ415" s="51"/>
      <c r="FA415" s="51"/>
      <c r="FB415" s="51"/>
      <c r="FC415" s="51"/>
      <c r="FD415" s="51"/>
      <c r="FE415" s="51"/>
      <c r="FF415" s="51"/>
      <c r="FG415" s="51"/>
      <c r="FH415" s="51"/>
      <c r="FI415" s="51"/>
      <c r="FJ415" s="51"/>
      <c r="FK415" s="51"/>
      <c r="FL415" s="51"/>
      <c r="FM415" s="51"/>
      <c r="FN415" s="51"/>
      <c r="FO415" s="51"/>
      <c r="FP415" s="51"/>
      <c r="FQ415" s="51"/>
      <c r="FR415" s="51"/>
      <c r="FS415" s="51"/>
      <c r="FT415" s="51"/>
      <c r="FU415" s="51"/>
      <c r="FV415" s="51"/>
      <c r="FW415" s="51"/>
      <c r="FX415" s="51"/>
      <c r="FY415" s="51"/>
      <c r="FZ415" s="51"/>
      <c r="GA415" s="51"/>
      <c r="GB415" s="51"/>
      <c r="GC415" s="51"/>
      <c r="GD415" s="51"/>
      <c r="GE415" s="51"/>
      <c r="GF415" s="51"/>
      <c r="GG415" s="51"/>
      <c r="GH415" s="51"/>
      <c r="GI415" s="51"/>
      <c r="GJ415" s="51"/>
      <c r="GK415" s="51"/>
      <c r="GL415" s="51"/>
      <c r="GM415" s="51"/>
      <c r="GN415" s="51"/>
      <c r="GO415" s="51"/>
      <c r="GP415" s="51"/>
      <c r="GQ415" s="51"/>
      <c r="GR415" s="51"/>
      <c r="GS415" s="51"/>
      <c r="GT415" s="51"/>
      <c r="GU415" s="51"/>
      <c r="GV415" s="51"/>
      <c r="GW415" s="51"/>
      <c r="GX415" s="51"/>
      <c r="GY415" s="51"/>
      <c r="GZ415" s="51"/>
      <c r="HA415" s="51"/>
      <c r="HB415" s="51"/>
      <c r="HC415" s="51"/>
      <c r="HD415" s="51"/>
      <c r="HE415" s="51"/>
      <c r="HF415" s="51"/>
      <c r="HG415" s="51"/>
      <c r="HH415" s="51"/>
      <c r="HI415" s="51"/>
      <c r="HJ415" s="51"/>
      <c r="HK415" s="51"/>
      <c r="HL415" s="51"/>
      <c r="HM415" s="51"/>
      <c r="HN415" s="51"/>
      <c r="HO415" s="51"/>
      <c r="HP415" s="51"/>
      <c r="HQ415" s="51"/>
      <c r="HR415" s="51"/>
      <c r="HS415" s="51"/>
      <c r="HT415" s="51"/>
      <c r="HU415" s="51"/>
      <c r="HV415" s="51"/>
      <c r="HW415" s="51"/>
      <c r="HX415" s="51"/>
      <c r="HY415" s="51"/>
      <c r="HZ415" s="51"/>
      <c r="IA415" s="51"/>
      <c r="IB415" s="51"/>
      <c r="IC415" s="51"/>
      <c r="ID415" s="51"/>
      <c r="IE415" s="51"/>
      <c r="IF415" s="51"/>
      <c r="IG415" s="51"/>
      <c r="IH415" s="51"/>
      <c r="II415" s="51"/>
      <c r="IJ415" s="51"/>
      <c r="IK415" s="51"/>
      <c r="IL415" s="51"/>
      <c r="IM415" s="51"/>
      <c r="IN415" s="51"/>
      <c r="IO415" s="51"/>
    </row>
    <row r="416" spans="1:249" s="97" customFormat="1" ht="40.5" customHeight="1">
      <c r="A416" s="361"/>
      <c r="B416" s="361"/>
      <c r="C416" s="361"/>
      <c r="D416" s="361"/>
      <c r="E416" s="364"/>
      <c r="F416" s="367"/>
      <c r="G416" s="54" t="s">
        <v>257</v>
      </c>
      <c r="H416" s="55"/>
      <c r="I416" s="56"/>
      <c r="J416" s="369"/>
      <c r="K416" s="56"/>
      <c r="L416" s="358"/>
      <c r="M416" s="359"/>
      <c r="N416" s="51"/>
      <c r="O416" s="51"/>
      <c r="P416" s="51"/>
      <c r="Q416" s="51"/>
      <c r="R416" s="51"/>
      <c r="S416" s="51"/>
      <c r="T416" s="51"/>
      <c r="U416" s="51"/>
      <c r="V416" s="51"/>
      <c r="W416" s="51"/>
      <c r="X416" s="51"/>
      <c r="Y416" s="51"/>
      <c r="Z416" s="51"/>
      <c r="AA416" s="51"/>
      <c r="AB416" s="51"/>
      <c r="AC416" s="51"/>
      <c r="AD416" s="51"/>
      <c r="AE416" s="51"/>
      <c r="AF416" s="51"/>
      <c r="AG416" s="51"/>
      <c r="AH416" s="51"/>
      <c r="AI416" s="51"/>
      <c r="AJ416" s="51"/>
      <c r="AK416" s="51"/>
      <c r="AL416" s="51"/>
      <c r="AM416" s="51"/>
      <c r="AN416" s="51"/>
      <c r="AO416" s="51"/>
      <c r="AP416" s="51"/>
      <c r="AQ416" s="51"/>
      <c r="AR416" s="51"/>
      <c r="AS416" s="51"/>
      <c r="AT416" s="51"/>
      <c r="AU416" s="51"/>
      <c r="AV416" s="51"/>
      <c r="AW416" s="51"/>
      <c r="AX416" s="51"/>
      <c r="AY416" s="51"/>
      <c r="AZ416" s="51"/>
      <c r="BA416" s="51"/>
      <c r="BB416" s="51"/>
      <c r="BC416" s="51"/>
      <c r="BD416" s="51"/>
      <c r="BE416" s="51"/>
      <c r="BF416" s="51"/>
      <c r="BG416" s="51"/>
      <c r="BH416" s="51"/>
      <c r="BI416" s="51"/>
      <c r="BJ416" s="51"/>
      <c r="BK416" s="51"/>
      <c r="BL416" s="51"/>
      <c r="BM416" s="51"/>
      <c r="BN416" s="51"/>
      <c r="BO416" s="51"/>
      <c r="BP416" s="51"/>
      <c r="BQ416" s="51"/>
      <c r="BR416" s="51"/>
      <c r="BS416" s="51"/>
      <c r="BT416" s="51"/>
      <c r="BU416" s="51"/>
      <c r="BV416" s="51"/>
      <c r="BW416" s="51"/>
      <c r="BX416" s="51"/>
      <c r="BY416" s="51"/>
      <c r="BZ416" s="51"/>
      <c r="CA416" s="51"/>
      <c r="CB416" s="51"/>
      <c r="CC416" s="51"/>
      <c r="CD416" s="51"/>
      <c r="CE416" s="51"/>
      <c r="CF416" s="51"/>
      <c r="CG416" s="51"/>
      <c r="CH416" s="51"/>
      <c r="CI416" s="51"/>
      <c r="CJ416" s="51"/>
      <c r="CK416" s="51"/>
      <c r="CL416" s="51"/>
      <c r="CM416" s="51"/>
      <c r="CN416" s="51"/>
      <c r="CO416" s="51"/>
      <c r="CP416" s="51"/>
      <c r="CQ416" s="51"/>
      <c r="CR416" s="51"/>
      <c r="CS416" s="51"/>
      <c r="CT416" s="51"/>
      <c r="CU416" s="51"/>
      <c r="CV416" s="51"/>
      <c r="CW416" s="51"/>
      <c r="CX416" s="51"/>
      <c r="CY416" s="51"/>
      <c r="CZ416" s="51"/>
      <c r="DA416" s="51"/>
      <c r="DB416" s="51"/>
      <c r="DC416" s="51"/>
      <c r="DD416" s="51"/>
      <c r="DE416" s="51"/>
      <c r="DF416" s="51"/>
      <c r="DG416" s="51"/>
      <c r="DH416" s="51"/>
      <c r="DI416" s="51"/>
      <c r="DJ416" s="51"/>
      <c r="DK416" s="51"/>
      <c r="DL416" s="51"/>
      <c r="DM416" s="51"/>
      <c r="DN416" s="51"/>
      <c r="DO416" s="51"/>
      <c r="DP416" s="51"/>
      <c r="DQ416" s="51"/>
      <c r="DR416" s="51"/>
      <c r="DS416" s="51"/>
      <c r="DT416" s="51"/>
      <c r="DU416" s="51"/>
      <c r="DV416" s="51"/>
      <c r="DW416" s="51"/>
      <c r="DX416" s="51"/>
      <c r="DY416" s="51"/>
      <c r="DZ416" s="51"/>
      <c r="EA416" s="51"/>
      <c r="EB416" s="51"/>
      <c r="EC416" s="51"/>
      <c r="ED416" s="51"/>
      <c r="EE416" s="51"/>
      <c r="EF416" s="51"/>
      <c r="EG416" s="51"/>
      <c r="EH416" s="51"/>
      <c r="EI416" s="51"/>
      <c r="EJ416" s="51"/>
      <c r="EK416" s="51"/>
      <c r="EL416" s="51"/>
      <c r="EM416" s="51"/>
      <c r="EN416" s="51"/>
      <c r="EO416" s="51"/>
      <c r="EP416" s="51"/>
      <c r="EQ416" s="51"/>
      <c r="ER416" s="51"/>
      <c r="ES416" s="51"/>
      <c r="ET416" s="51"/>
      <c r="EU416" s="51"/>
      <c r="EV416" s="51"/>
      <c r="EW416" s="51"/>
      <c r="EX416" s="51"/>
      <c r="EY416" s="51"/>
      <c r="EZ416" s="51"/>
      <c r="FA416" s="51"/>
      <c r="FB416" s="51"/>
      <c r="FC416" s="51"/>
      <c r="FD416" s="51"/>
      <c r="FE416" s="51"/>
      <c r="FF416" s="51"/>
      <c r="FG416" s="51"/>
      <c r="FH416" s="51"/>
      <c r="FI416" s="51"/>
      <c r="FJ416" s="51"/>
      <c r="FK416" s="51"/>
      <c r="FL416" s="51"/>
      <c r="FM416" s="51"/>
      <c r="FN416" s="51"/>
      <c r="FO416" s="51"/>
      <c r="FP416" s="51"/>
      <c r="FQ416" s="51"/>
      <c r="FR416" s="51"/>
      <c r="FS416" s="51"/>
      <c r="FT416" s="51"/>
      <c r="FU416" s="51"/>
      <c r="FV416" s="51"/>
      <c r="FW416" s="51"/>
      <c r="FX416" s="51"/>
      <c r="FY416" s="51"/>
      <c r="FZ416" s="51"/>
      <c r="GA416" s="51"/>
      <c r="GB416" s="51"/>
      <c r="GC416" s="51"/>
      <c r="GD416" s="51"/>
      <c r="GE416" s="51"/>
      <c r="GF416" s="51"/>
      <c r="GG416" s="51"/>
      <c r="GH416" s="51"/>
      <c r="GI416" s="51"/>
      <c r="GJ416" s="51"/>
      <c r="GK416" s="51"/>
      <c r="GL416" s="51"/>
      <c r="GM416" s="51"/>
      <c r="GN416" s="51"/>
      <c r="GO416" s="51"/>
      <c r="GP416" s="51"/>
      <c r="GQ416" s="51"/>
      <c r="GR416" s="51"/>
      <c r="GS416" s="51"/>
      <c r="GT416" s="51"/>
      <c r="GU416" s="51"/>
      <c r="GV416" s="51"/>
      <c r="GW416" s="51"/>
      <c r="GX416" s="51"/>
      <c r="GY416" s="51"/>
      <c r="GZ416" s="51"/>
      <c r="HA416" s="51"/>
      <c r="HB416" s="51"/>
      <c r="HC416" s="51"/>
      <c r="HD416" s="51"/>
      <c r="HE416" s="51"/>
      <c r="HF416" s="51"/>
      <c r="HG416" s="51"/>
      <c r="HH416" s="51"/>
      <c r="HI416" s="51"/>
      <c r="HJ416" s="51"/>
      <c r="HK416" s="51"/>
      <c r="HL416" s="51"/>
      <c r="HM416" s="51"/>
      <c r="HN416" s="51"/>
      <c r="HO416" s="51"/>
      <c r="HP416" s="51"/>
      <c r="HQ416" s="51"/>
      <c r="HR416" s="51"/>
      <c r="HS416" s="51"/>
      <c r="HT416" s="51"/>
      <c r="HU416" s="51"/>
      <c r="HV416" s="51"/>
      <c r="HW416" s="51"/>
      <c r="HX416" s="51"/>
      <c r="HY416" s="51"/>
      <c r="HZ416" s="51"/>
      <c r="IA416" s="51"/>
      <c r="IB416" s="51"/>
      <c r="IC416" s="51"/>
      <c r="ID416" s="51"/>
      <c r="IE416" s="51"/>
      <c r="IF416" s="51"/>
      <c r="IG416" s="51"/>
      <c r="IH416" s="51"/>
      <c r="II416" s="51"/>
      <c r="IJ416" s="51"/>
      <c r="IK416" s="51"/>
      <c r="IL416" s="51"/>
      <c r="IM416" s="51"/>
      <c r="IN416" s="51"/>
      <c r="IO416" s="51"/>
    </row>
    <row r="417" spans="1:249" s="97" customFormat="1" ht="40.5" customHeight="1">
      <c r="A417" s="361"/>
      <c r="B417" s="361"/>
      <c r="C417" s="361"/>
      <c r="D417" s="361"/>
      <c r="E417" s="364"/>
      <c r="F417" s="367"/>
      <c r="G417" s="54" t="s">
        <v>1732</v>
      </c>
      <c r="H417" s="55"/>
      <c r="I417" s="56"/>
      <c r="J417" s="369"/>
      <c r="K417" s="56"/>
      <c r="L417" s="358"/>
      <c r="M417" s="359"/>
      <c r="N417" s="51"/>
      <c r="O417" s="51"/>
      <c r="P417" s="51"/>
      <c r="Q417" s="51"/>
      <c r="R417" s="51"/>
      <c r="S417" s="51"/>
      <c r="T417" s="51"/>
      <c r="U417" s="51"/>
      <c r="V417" s="51"/>
      <c r="W417" s="51"/>
      <c r="X417" s="51"/>
      <c r="Y417" s="51"/>
      <c r="Z417" s="51"/>
      <c r="AA417" s="51"/>
      <c r="AB417" s="51"/>
      <c r="AC417" s="51"/>
      <c r="AD417" s="51"/>
      <c r="AE417" s="51"/>
      <c r="AF417" s="51"/>
      <c r="AG417" s="51"/>
      <c r="AH417" s="51"/>
      <c r="AI417" s="51"/>
      <c r="AJ417" s="51"/>
      <c r="AK417" s="51"/>
      <c r="AL417" s="51"/>
      <c r="AM417" s="51"/>
      <c r="AN417" s="51"/>
      <c r="AO417" s="51"/>
      <c r="AP417" s="51"/>
      <c r="AQ417" s="51"/>
      <c r="AR417" s="51"/>
      <c r="AS417" s="51"/>
      <c r="AT417" s="51"/>
      <c r="AU417" s="51"/>
      <c r="AV417" s="51"/>
      <c r="AW417" s="51"/>
      <c r="AX417" s="51"/>
      <c r="AY417" s="51"/>
      <c r="AZ417" s="51"/>
      <c r="BA417" s="51"/>
      <c r="BB417" s="51"/>
      <c r="BC417" s="51"/>
      <c r="BD417" s="51"/>
      <c r="BE417" s="51"/>
      <c r="BF417" s="51"/>
      <c r="BG417" s="51"/>
      <c r="BH417" s="51"/>
      <c r="BI417" s="51"/>
      <c r="BJ417" s="51"/>
      <c r="BK417" s="51"/>
      <c r="BL417" s="51"/>
      <c r="BM417" s="51"/>
      <c r="BN417" s="51"/>
      <c r="BO417" s="51"/>
      <c r="BP417" s="51"/>
      <c r="BQ417" s="51"/>
      <c r="BR417" s="51"/>
      <c r="BS417" s="51"/>
      <c r="BT417" s="51"/>
      <c r="BU417" s="51"/>
      <c r="BV417" s="51"/>
      <c r="BW417" s="51"/>
      <c r="BX417" s="51"/>
      <c r="BY417" s="51"/>
      <c r="BZ417" s="51"/>
      <c r="CA417" s="51"/>
      <c r="CB417" s="51"/>
      <c r="CC417" s="51"/>
      <c r="CD417" s="51"/>
      <c r="CE417" s="51"/>
      <c r="CF417" s="51"/>
      <c r="CG417" s="51"/>
      <c r="CH417" s="51"/>
      <c r="CI417" s="51"/>
      <c r="CJ417" s="51"/>
      <c r="CK417" s="51"/>
      <c r="CL417" s="51"/>
      <c r="CM417" s="51"/>
      <c r="CN417" s="51"/>
      <c r="CO417" s="51"/>
      <c r="CP417" s="51"/>
      <c r="CQ417" s="51"/>
      <c r="CR417" s="51"/>
      <c r="CS417" s="51"/>
      <c r="CT417" s="51"/>
      <c r="CU417" s="51"/>
      <c r="CV417" s="51"/>
      <c r="CW417" s="51"/>
      <c r="CX417" s="51"/>
      <c r="CY417" s="51"/>
      <c r="CZ417" s="51"/>
      <c r="DA417" s="51"/>
      <c r="DB417" s="51"/>
      <c r="DC417" s="51"/>
      <c r="DD417" s="51"/>
      <c r="DE417" s="51"/>
      <c r="DF417" s="51"/>
      <c r="DG417" s="51"/>
      <c r="DH417" s="51"/>
      <c r="DI417" s="51"/>
      <c r="DJ417" s="51"/>
      <c r="DK417" s="51"/>
      <c r="DL417" s="51"/>
      <c r="DM417" s="51"/>
      <c r="DN417" s="51"/>
      <c r="DO417" s="51"/>
      <c r="DP417" s="51"/>
      <c r="DQ417" s="51"/>
      <c r="DR417" s="51"/>
      <c r="DS417" s="51"/>
      <c r="DT417" s="51"/>
      <c r="DU417" s="51"/>
      <c r="DV417" s="51"/>
      <c r="DW417" s="51"/>
      <c r="DX417" s="51"/>
      <c r="DY417" s="51"/>
      <c r="DZ417" s="51"/>
      <c r="EA417" s="51"/>
      <c r="EB417" s="51"/>
      <c r="EC417" s="51"/>
      <c r="ED417" s="51"/>
      <c r="EE417" s="51"/>
      <c r="EF417" s="51"/>
      <c r="EG417" s="51"/>
      <c r="EH417" s="51"/>
      <c r="EI417" s="51"/>
      <c r="EJ417" s="51"/>
      <c r="EK417" s="51"/>
      <c r="EL417" s="51"/>
      <c r="EM417" s="51"/>
      <c r="EN417" s="51"/>
      <c r="EO417" s="51"/>
      <c r="EP417" s="51"/>
      <c r="EQ417" s="51"/>
      <c r="ER417" s="51"/>
      <c r="ES417" s="51"/>
      <c r="ET417" s="51"/>
      <c r="EU417" s="51"/>
      <c r="EV417" s="51"/>
      <c r="EW417" s="51"/>
      <c r="EX417" s="51"/>
      <c r="EY417" s="51"/>
      <c r="EZ417" s="51"/>
      <c r="FA417" s="51"/>
      <c r="FB417" s="51"/>
      <c r="FC417" s="51"/>
      <c r="FD417" s="51"/>
      <c r="FE417" s="51"/>
      <c r="FF417" s="51"/>
      <c r="FG417" s="51"/>
      <c r="FH417" s="51"/>
      <c r="FI417" s="51"/>
      <c r="FJ417" s="51"/>
      <c r="FK417" s="51"/>
      <c r="FL417" s="51"/>
      <c r="FM417" s="51"/>
      <c r="FN417" s="51"/>
      <c r="FO417" s="51"/>
      <c r="FP417" s="51"/>
      <c r="FQ417" s="51"/>
      <c r="FR417" s="51"/>
      <c r="FS417" s="51"/>
      <c r="FT417" s="51"/>
      <c r="FU417" s="51"/>
      <c r="FV417" s="51"/>
      <c r="FW417" s="51"/>
      <c r="FX417" s="51"/>
      <c r="FY417" s="51"/>
      <c r="FZ417" s="51"/>
      <c r="GA417" s="51"/>
      <c r="GB417" s="51"/>
      <c r="GC417" s="51"/>
      <c r="GD417" s="51"/>
      <c r="GE417" s="51"/>
      <c r="GF417" s="51"/>
      <c r="GG417" s="51"/>
      <c r="GH417" s="51"/>
      <c r="GI417" s="51"/>
      <c r="GJ417" s="51"/>
      <c r="GK417" s="51"/>
      <c r="GL417" s="51"/>
      <c r="GM417" s="51"/>
      <c r="GN417" s="51"/>
      <c r="GO417" s="51"/>
      <c r="GP417" s="51"/>
      <c r="GQ417" s="51"/>
      <c r="GR417" s="51"/>
      <c r="GS417" s="51"/>
      <c r="GT417" s="51"/>
      <c r="GU417" s="51"/>
      <c r="GV417" s="51"/>
      <c r="GW417" s="51"/>
      <c r="GX417" s="51"/>
      <c r="GY417" s="51"/>
      <c r="GZ417" s="51"/>
      <c r="HA417" s="51"/>
      <c r="HB417" s="51"/>
      <c r="HC417" s="51"/>
      <c r="HD417" s="51"/>
      <c r="HE417" s="51"/>
      <c r="HF417" s="51"/>
      <c r="HG417" s="51"/>
      <c r="HH417" s="51"/>
      <c r="HI417" s="51"/>
      <c r="HJ417" s="51"/>
      <c r="HK417" s="51"/>
      <c r="HL417" s="51"/>
      <c r="HM417" s="51"/>
      <c r="HN417" s="51"/>
      <c r="HO417" s="51"/>
      <c r="HP417" s="51"/>
      <c r="HQ417" s="51"/>
      <c r="HR417" s="51"/>
      <c r="HS417" s="51"/>
      <c r="HT417" s="51"/>
      <c r="HU417" s="51"/>
      <c r="HV417" s="51"/>
      <c r="HW417" s="51"/>
      <c r="HX417" s="51"/>
      <c r="HY417" s="51"/>
      <c r="HZ417" s="51"/>
      <c r="IA417" s="51"/>
      <c r="IB417" s="51"/>
      <c r="IC417" s="51"/>
      <c r="ID417" s="51"/>
      <c r="IE417" s="51"/>
      <c r="IF417" s="51"/>
      <c r="IG417" s="51"/>
      <c r="IH417" s="51"/>
      <c r="II417" s="51"/>
      <c r="IJ417" s="51"/>
      <c r="IK417" s="51"/>
      <c r="IL417" s="51"/>
      <c r="IM417" s="51"/>
      <c r="IN417" s="51"/>
      <c r="IO417" s="51"/>
    </row>
    <row r="418" spans="1:249" s="97" customFormat="1" ht="40.5" customHeight="1">
      <c r="A418" s="362"/>
      <c r="B418" s="362"/>
      <c r="C418" s="362"/>
      <c r="D418" s="362"/>
      <c r="E418" s="365"/>
      <c r="F418" s="368"/>
      <c r="G418" s="54" t="s">
        <v>169</v>
      </c>
      <c r="H418" s="55"/>
      <c r="I418" s="56"/>
      <c r="J418" s="370"/>
      <c r="K418" s="56"/>
      <c r="L418" s="358"/>
      <c r="M418" s="359"/>
      <c r="N418" s="51"/>
      <c r="O418" s="51"/>
      <c r="P418" s="51"/>
      <c r="Q418" s="51"/>
      <c r="R418" s="51"/>
      <c r="S418" s="51"/>
      <c r="T418" s="51"/>
      <c r="U418" s="51"/>
      <c r="V418" s="51"/>
      <c r="W418" s="51"/>
      <c r="X418" s="51"/>
      <c r="Y418" s="51"/>
      <c r="Z418" s="51"/>
      <c r="AA418" s="51"/>
      <c r="AB418" s="51"/>
      <c r="AC418" s="51"/>
      <c r="AD418" s="51"/>
      <c r="AE418" s="51"/>
      <c r="AF418" s="51"/>
      <c r="AG418" s="51"/>
      <c r="AH418" s="51"/>
      <c r="AI418" s="51"/>
      <c r="AJ418" s="51"/>
      <c r="AK418" s="51"/>
      <c r="AL418" s="51"/>
      <c r="AM418" s="51"/>
      <c r="AN418" s="51"/>
      <c r="AO418" s="51"/>
      <c r="AP418" s="51"/>
      <c r="AQ418" s="51"/>
      <c r="AR418" s="51"/>
      <c r="AS418" s="51"/>
      <c r="AT418" s="51"/>
      <c r="AU418" s="51"/>
      <c r="AV418" s="51"/>
      <c r="AW418" s="51"/>
      <c r="AX418" s="51"/>
      <c r="AY418" s="51"/>
      <c r="AZ418" s="51"/>
      <c r="BA418" s="51"/>
      <c r="BB418" s="51"/>
      <c r="BC418" s="51"/>
      <c r="BD418" s="51"/>
      <c r="BE418" s="51"/>
      <c r="BF418" s="51"/>
      <c r="BG418" s="51"/>
      <c r="BH418" s="51"/>
      <c r="BI418" s="51"/>
      <c r="BJ418" s="51"/>
      <c r="BK418" s="51"/>
      <c r="BL418" s="51"/>
      <c r="BM418" s="51"/>
      <c r="BN418" s="51"/>
      <c r="BO418" s="51"/>
      <c r="BP418" s="51"/>
      <c r="BQ418" s="51"/>
      <c r="BR418" s="51"/>
      <c r="BS418" s="51"/>
      <c r="BT418" s="51"/>
      <c r="BU418" s="51"/>
      <c r="BV418" s="51"/>
      <c r="BW418" s="51"/>
      <c r="BX418" s="51"/>
      <c r="BY418" s="51"/>
      <c r="BZ418" s="51"/>
      <c r="CA418" s="51"/>
      <c r="CB418" s="51"/>
      <c r="CC418" s="51"/>
      <c r="CD418" s="51"/>
      <c r="CE418" s="51"/>
      <c r="CF418" s="51"/>
      <c r="CG418" s="51"/>
      <c r="CH418" s="51"/>
      <c r="CI418" s="51"/>
      <c r="CJ418" s="51"/>
      <c r="CK418" s="51"/>
      <c r="CL418" s="51"/>
      <c r="CM418" s="51"/>
      <c r="CN418" s="51"/>
      <c r="CO418" s="51"/>
      <c r="CP418" s="51"/>
      <c r="CQ418" s="51"/>
      <c r="CR418" s="51"/>
      <c r="CS418" s="51"/>
      <c r="CT418" s="51"/>
      <c r="CU418" s="51"/>
      <c r="CV418" s="51"/>
      <c r="CW418" s="51"/>
      <c r="CX418" s="51"/>
      <c r="CY418" s="51"/>
      <c r="CZ418" s="51"/>
      <c r="DA418" s="51"/>
      <c r="DB418" s="51"/>
      <c r="DC418" s="51"/>
      <c r="DD418" s="51"/>
      <c r="DE418" s="51"/>
      <c r="DF418" s="51"/>
      <c r="DG418" s="51"/>
      <c r="DH418" s="51"/>
      <c r="DI418" s="51"/>
      <c r="DJ418" s="51"/>
      <c r="DK418" s="51"/>
      <c r="DL418" s="51"/>
      <c r="DM418" s="51"/>
      <c r="DN418" s="51"/>
      <c r="DO418" s="51"/>
      <c r="DP418" s="51"/>
      <c r="DQ418" s="51"/>
      <c r="DR418" s="51"/>
      <c r="DS418" s="51"/>
      <c r="DT418" s="51"/>
      <c r="DU418" s="51"/>
      <c r="DV418" s="51"/>
      <c r="DW418" s="51"/>
      <c r="DX418" s="51"/>
      <c r="DY418" s="51"/>
      <c r="DZ418" s="51"/>
      <c r="EA418" s="51"/>
      <c r="EB418" s="51"/>
      <c r="EC418" s="51"/>
      <c r="ED418" s="51"/>
      <c r="EE418" s="51"/>
      <c r="EF418" s="51"/>
      <c r="EG418" s="51"/>
      <c r="EH418" s="51"/>
      <c r="EI418" s="51"/>
      <c r="EJ418" s="51"/>
      <c r="EK418" s="51"/>
      <c r="EL418" s="51"/>
      <c r="EM418" s="51"/>
      <c r="EN418" s="51"/>
      <c r="EO418" s="51"/>
      <c r="EP418" s="51"/>
      <c r="EQ418" s="51"/>
      <c r="ER418" s="51"/>
      <c r="ES418" s="51"/>
      <c r="ET418" s="51"/>
      <c r="EU418" s="51"/>
      <c r="EV418" s="51"/>
      <c r="EW418" s="51"/>
      <c r="EX418" s="51"/>
      <c r="EY418" s="51"/>
      <c r="EZ418" s="51"/>
      <c r="FA418" s="51"/>
      <c r="FB418" s="51"/>
      <c r="FC418" s="51"/>
      <c r="FD418" s="51"/>
      <c r="FE418" s="51"/>
      <c r="FF418" s="51"/>
      <c r="FG418" s="51"/>
      <c r="FH418" s="51"/>
      <c r="FI418" s="51"/>
      <c r="FJ418" s="51"/>
      <c r="FK418" s="51"/>
      <c r="FL418" s="51"/>
      <c r="FM418" s="51"/>
      <c r="FN418" s="51"/>
      <c r="FO418" s="51"/>
      <c r="FP418" s="51"/>
      <c r="FQ418" s="51"/>
      <c r="FR418" s="51"/>
      <c r="FS418" s="51"/>
      <c r="FT418" s="51"/>
      <c r="FU418" s="51"/>
      <c r="FV418" s="51"/>
      <c r="FW418" s="51"/>
      <c r="FX418" s="51"/>
      <c r="FY418" s="51"/>
      <c r="FZ418" s="51"/>
      <c r="GA418" s="51"/>
      <c r="GB418" s="51"/>
      <c r="GC418" s="51"/>
      <c r="GD418" s="51"/>
      <c r="GE418" s="51"/>
      <c r="GF418" s="51"/>
      <c r="GG418" s="51"/>
      <c r="GH418" s="51"/>
      <c r="GI418" s="51"/>
      <c r="GJ418" s="51"/>
      <c r="GK418" s="51"/>
      <c r="GL418" s="51"/>
      <c r="GM418" s="51"/>
      <c r="GN418" s="51"/>
      <c r="GO418" s="51"/>
      <c r="GP418" s="51"/>
      <c r="GQ418" s="51"/>
      <c r="GR418" s="51"/>
      <c r="GS418" s="51"/>
      <c r="GT418" s="51"/>
      <c r="GU418" s="51"/>
      <c r="GV418" s="51"/>
      <c r="GW418" s="51"/>
      <c r="GX418" s="51"/>
      <c r="GY418" s="51"/>
      <c r="GZ418" s="51"/>
      <c r="HA418" s="51"/>
      <c r="HB418" s="51"/>
      <c r="HC418" s="51"/>
      <c r="HD418" s="51"/>
      <c r="HE418" s="51"/>
      <c r="HF418" s="51"/>
      <c r="HG418" s="51"/>
      <c r="HH418" s="51"/>
      <c r="HI418" s="51"/>
      <c r="HJ418" s="51"/>
      <c r="HK418" s="51"/>
      <c r="HL418" s="51"/>
      <c r="HM418" s="51"/>
      <c r="HN418" s="51"/>
      <c r="HO418" s="51"/>
      <c r="HP418" s="51"/>
      <c r="HQ418" s="51"/>
      <c r="HR418" s="51"/>
      <c r="HS418" s="51"/>
      <c r="HT418" s="51"/>
      <c r="HU418" s="51"/>
      <c r="HV418" s="51"/>
      <c r="HW418" s="51"/>
      <c r="HX418" s="51"/>
      <c r="HY418" s="51"/>
      <c r="HZ418" s="51"/>
      <c r="IA418" s="51"/>
      <c r="IB418" s="51"/>
      <c r="IC418" s="51"/>
      <c r="ID418" s="51"/>
      <c r="IE418" s="51"/>
      <c r="IF418" s="51"/>
      <c r="IG418" s="51"/>
      <c r="IH418" s="51"/>
      <c r="II418" s="51"/>
      <c r="IJ418" s="51"/>
      <c r="IK418" s="51"/>
      <c r="IL418" s="51"/>
      <c r="IM418" s="51"/>
      <c r="IN418" s="51"/>
      <c r="IO418" s="51"/>
    </row>
    <row r="419" spans="1:249" ht="42" customHeight="1">
      <c r="A419" s="347" t="s">
        <v>1774</v>
      </c>
      <c r="B419" s="347"/>
      <c r="C419" s="347"/>
      <c r="D419" s="347"/>
      <c r="E419" s="350"/>
      <c r="F419" s="353"/>
      <c r="G419" s="57" t="s">
        <v>1731</v>
      </c>
      <c r="H419" s="58"/>
      <c r="I419" s="59"/>
      <c r="J419" s="356" t="s">
        <v>1733</v>
      </c>
      <c r="K419" s="59"/>
      <c r="L419" s="358"/>
      <c r="M419" s="359"/>
    </row>
    <row r="420" spans="1:249" ht="42" customHeight="1">
      <c r="A420" s="348"/>
      <c r="B420" s="348"/>
      <c r="C420" s="348"/>
      <c r="D420" s="348"/>
      <c r="E420" s="351"/>
      <c r="F420" s="354"/>
      <c r="G420" s="57" t="s">
        <v>257</v>
      </c>
      <c r="H420" s="58"/>
      <c r="I420" s="60"/>
      <c r="J420" s="356"/>
      <c r="K420" s="60"/>
      <c r="L420" s="98"/>
      <c r="M420" s="99"/>
    </row>
    <row r="421" spans="1:249" ht="42" customHeight="1">
      <c r="A421" s="348"/>
      <c r="B421" s="348"/>
      <c r="C421" s="348"/>
      <c r="D421" s="348"/>
      <c r="E421" s="351"/>
      <c r="F421" s="354"/>
      <c r="G421" s="57" t="s">
        <v>1732</v>
      </c>
      <c r="H421" s="58"/>
      <c r="I421" s="60"/>
      <c r="J421" s="356"/>
      <c r="K421" s="60"/>
      <c r="L421" s="98"/>
      <c r="M421" s="99"/>
    </row>
    <row r="422" spans="1:249" ht="42" customHeight="1">
      <c r="A422" s="349"/>
      <c r="B422" s="349"/>
      <c r="C422" s="349"/>
      <c r="D422" s="349"/>
      <c r="E422" s="352"/>
      <c r="F422" s="355"/>
      <c r="G422" s="57" t="s">
        <v>169</v>
      </c>
      <c r="H422" s="58"/>
      <c r="I422" s="60"/>
      <c r="J422" s="357"/>
      <c r="K422" s="60"/>
      <c r="L422" s="98"/>
      <c r="M422" s="99"/>
    </row>
    <row r="423" spans="1:249" s="97" customFormat="1" ht="40.5" customHeight="1">
      <c r="A423" s="360" t="s">
        <v>1774</v>
      </c>
      <c r="B423" s="360"/>
      <c r="C423" s="360"/>
      <c r="D423" s="360"/>
      <c r="E423" s="363"/>
      <c r="F423" s="366"/>
      <c r="G423" s="54" t="s">
        <v>1731</v>
      </c>
      <c r="H423" s="55"/>
      <c r="I423" s="61"/>
      <c r="J423" s="369" t="s">
        <v>1734</v>
      </c>
      <c r="K423" s="61"/>
      <c r="L423" s="122"/>
      <c r="M423" s="51"/>
      <c r="N423" s="51"/>
      <c r="O423" s="51"/>
      <c r="P423" s="51"/>
      <c r="Q423" s="51"/>
      <c r="R423" s="51"/>
      <c r="S423" s="51"/>
      <c r="T423" s="51"/>
      <c r="U423" s="51"/>
      <c r="V423" s="51"/>
      <c r="W423" s="51"/>
      <c r="X423" s="51"/>
      <c r="Y423" s="51"/>
      <c r="Z423" s="51"/>
      <c r="AA423" s="51"/>
      <c r="AB423" s="51"/>
      <c r="AC423" s="51"/>
      <c r="AD423" s="51"/>
      <c r="AE423" s="51"/>
      <c r="AF423" s="51"/>
      <c r="AG423" s="51"/>
      <c r="AH423" s="51"/>
      <c r="AI423" s="51"/>
      <c r="AJ423" s="51"/>
      <c r="AK423" s="51"/>
      <c r="AL423" s="51"/>
      <c r="AM423" s="51"/>
      <c r="AN423" s="51"/>
      <c r="AO423" s="51"/>
      <c r="AP423" s="51"/>
      <c r="AQ423" s="51"/>
      <c r="AR423" s="51"/>
      <c r="AS423" s="51"/>
      <c r="AT423" s="51"/>
      <c r="AU423" s="51"/>
      <c r="AV423" s="51"/>
      <c r="AW423" s="51"/>
      <c r="AX423" s="51"/>
      <c r="AY423" s="51"/>
      <c r="AZ423" s="51"/>
      <c r="BA423" s="51"/>
      <c r="BB423" s="51"/>
      <c r="BC423" s="51"/>
      <c r="BD423" s="51"/>
      <c r="BE423" s="51"/>
      <c r="BF423" s="51"/>
      <c r="BG423" s="51"/>
      <c r="BH423" s="51"/>
      <c r="BI423" s="51"/>
      <c r="BJ423" s="51"/>
      <c r="BK423" s="51"/>
      <c r="BL423" s="51"/>
      <c r="BM423" s="51"/>
      <c r="BN423" s="51"/>
      <c r="BO423" s="51"/>
      <c r="BP423" s="51"/>
      <c r="BQ423" s="51"/>
      <c r="BR423" s="51"/>
      <c r="BS423" s="51"/>
      <c r="BT423" s="51"/>
      <c r="BU423" s="51"/>
      <c r="BV423" s="51"/>
      <c r="BW423" s="51"/>
      <c r="BX423" s="51"/>
      <c r="BY423" s="51"/>
      <c r="BZ423" s="51"/>
      <c r="CA423" s="51"/>
      <c r="CB423" s="51"/>
      <c r="CC423" s="51"/>
      <c r="CD423" s="51"/>
      <c r="CE423" s="51"/>
      <c r="CF423" s="51"/>
      <c r="CG423" s="51"/>
      <c r="CH423" s="51"/>
      <c r="CI423" s="51"/>
      <c r="CJ423" s="51"/>
      <c r="CK423" s="51"/>
      <c r="CL423" s="51"/>
      <c r="CM423" s="51"/>
      <c r="CN423" s="51"/>
      <c r="CO423" s="51"/>
      <c r="CP423" s="51"/>
      <c r="CQ423" s="51"/>
      <c r="CR423" s="51"/>
      <c r="CS423" s="51"/>
      <c r="CT423" s="51"/>
      <c r="CU423" s="51"/>
      <c r="CV423" s="51"/>
      <c r="CW423" s="51"/>
      <c r="CX423" s="51"/>
      <c r="CY423" s="51"/>
      <c r="CZ423" s="51"/>
      <c r="DA423" s="51"/>
      <c r="DB423" s="51"/>
      <c r="DC423" s="51"/>
      <c r="DD423" s="51"/>
      <c r="DE423" s="51"/>
      <c r="DF423" s="51"/>
      <c r="DG423" s="51"/>
      <c r="DH423" s="51"/>
      <c r="DI423" s="51"/>
      <c r="DJ423" s="51"/>
      <c r="DK423" s="51"/>
      <c r="DL423" s="51"/>
      <c r="DM423" s="51"/>
      <c r="DN423" s="51"/>
      <c r="DO423" s="51"/>
      <c r="DP423" s="51"/>
      <c r="DQ423" s="51"/>
      <c r="DR423" s="51"/>
      <c r="DS423" s="51"/>
      <c r="DT423" s="51"/>
      <c r="DU423" s="51"/>
      <c r="DV423" s="51"/>
      <c r="DW423" s="51"/>
      <c r="DX423" s="51"/>
      <c r="DY423" s="51"/>
      <c r="DZ423" s="51"/>
      <c r="EA423" s="51"/>
      <c r="EB423" s="51"/>
      <c r="EC423" s="51"/>
      <c r="ED423" s="51"/>
      <c r="EE423" s="51"/>
      <c r="EF423" s="51"/>
      <c r="EG423" s="51"/>
      <c r="EH423" s="51"/>
      <c r="EI423" s="51"/>
      <c r="EJ423" s="51"/>
      <c r="EK423" s="51"/>
      <c r="EL423" s="51"/>
      <c r="EM423" s="51"/>
      <c r="EN423" s="51"/>
      <c r="EO423" s="51"/>
      <c r="EP423" s="51"/>
      <c r="EQ423" s="51"/>
      <c r="ER423" s="51"/>
      <c r="ES423" s="51"/>
      <c r="ET423" s="51"/>
      <c r="EU423" s="51"/>
      <c r="EV423" s="51"/>
      <c r="EW423" s="51"/>
      <c r="EX423" s="51"/>
      <c r="EY423" s="51"/>
      <c r="EZ423" s="51"/>
      <c r="FA423" s="51"/>
      <c r="FB423" s="51"/>
      <c r="FC423" s="51"/>
      <c r="FD423" s="51"/>
      <c r="FE423" s="51"/>
      <c r="FF423" s="51"/>
      <c r="FG423" s="51"/>
      <c r="FH423" s="51"/>
      <c r="FI423" s="51"/>
      <c r="FJ423" s="51"/>
      <c r="FK423" s="51"/>
      <c r="FL423" s="51"/>
      <c r="FM423" s="51"/>
      <c r="FN423" s="51"/>
      <c r="FO423" s="51"/>
      <c r="FP423" s="51"/>
      <c r="FQ423" s="51"/>
      <c r="FR423" s="51"/>
      <c r="FS423" s="51"/>
      <c r="FT423" s="51"/>
      <c r="FU423" s="51"/>
      <c r="FV423" s="51"/>
      <c r="FW423" s="51"/>
      <c r="FX423" s="51"/>
      <c r="FY423" s="51"/>
      <c r="FZ423" s="51"/>
      <c r="GA423" s="51"/>
      <c r="GB423" s="51"/>
      <c r="GC423" s="51"/>
      <c r="GD423" s="51"/>
      <c r="GE423" s="51"/>
      <c r="GF423" s="51"/>
      <c r="GG423" s="51"/>
      <c r="GH423" s="51"/>
      <c r="GI423" s="51"/>
      <c r="GJ423" s="51"/>
      <c r="GK423" s="51"/>
      <c r="GL423" s="51"/>
      <c r="GM423" s="51"/>
      <c r="GN423" s="51"/>
      <c r="GO423" s="51"/>
      <c r="GP423" s="51"/>
      <c r="GQ423" s="51"/>
      <c r="GR423" s="51"/>
      <c r="GS423" s="51"/>
      <c r="GT423" s="51"/>
      <c r="GU423" s="51"/>
      <c r="GV423" s="51"/>
      <c r="GW423" s="51"/>
      <c r="GX423" s="51"/>
      <c r="GY423" s="51"/>
      <c r="GZ423" s="51"/>
      <c r="HA423" s="51"/>
      <c r="HB423" s="51"/>
      <c r="HC423" s="51"/>
      <c r="HD423" s="51"/>
      <c r="HE423" s="51"/>
      <c r="HF423" s="51"/>
      <c r="HG423" s="51"/>
      <c r="HH423" s="51"/>
      <c r="HI423" s="51"/>
      <c r="HJ423" s="51"/>
      <c r="HK423" s="51"/>
      <c r="HL423" s="51"/>
      <c r="HM423" s="51"/>
      <c r="HN423" s="51"/>
      <c r="HO423" s="51"/>
      <c r="HP423" s="51"/>
      <c r="HQ423" s="51"/>
      <c r="HR423" s="51"/>
      <c r="HS423" s="51"/>
      <c r="HT423" s="51"/>
      <c r="HU423" s="51"/>
      <c r="HV423" s="51"/>
      <c r="HW423" s="51"/>
      <c r="HX423" s="51"/>
      <c r="HY423" s="51"/>
      <c r="HZ423" s="51"/>
      <c r="IA423" s="51"/>
      <c r="IB423" s="51"/>
      <c r="IC423" s="51"/>
      <c r="ID423" s="51"/>
      <c r="IE423" s="51"/>
      <c r="IF423" s="51"/>
      <c r="IG423" s="51"/>
      <c r="IH423" s="51"/>
      <c r="II423" s="51"/>
      <c r="IJ423" s="51"/>
      <c r="IK423" s="51"/>
      <c r="IL423" s="51"/>
      <c r="IM423" s="51"/>
      <c r="IN423" s="51"/>
      <c r="IO423" s="51"/>
    </row>
    <row r="424" spans="1:249" s="97" customFormat="1" ht="40.5" customHeight="1">
      <c r="A424" s="361"/>
      <c r="B424" s="361"/>
      <c r="C424" s="361"/>
      <c r="D424" s="361"/>
      <c r="E424" s="364"/>
      <c r="F424" s="367"/>
      <c r="G424" s="54" t="s">
        <v>257</v>
      </c>
      <c r="H424" s="55"/>
      <c r="I424" s="56"/>
      <c r="J424" s="369"/>
      <c r="K424" s="56"/>
      <c r="L424" s="358"/>
      <c r="M424" s="359"/>
      <c r="N424" s="51"/>
      <c r="O424" s="51"/>
      <c r="P424" s="51"/>
      <c r="Q424" s="51"/>
      <c r="R424" s="51"/>
      <c r="S424" s="51"/>
      <c r="T424" s="51"/>
      <c r="U424" s="51"/>
      <c r="V424" s="51"/>
      <c r="W424" s="51"/>
      <c r="X424" s="51"/>
      <c r="Y424" s="51"/>
      <c r="Z424" s="51"/>
      <c r="AA424" s="51"/>
      <c r="AB424" s="51"/>
      <c r="AC424" s="51"/>
      <c r="AD424" s="51"/>
      <c r="AE424" s="51"/>
      <c r="AF424" s="51"/>
      <c r="AG424" s="51"/>
      <c r="AH424" s="51"/>
      <c r="AI424" s="51"/>
      <c r="AJ424" s="51"/>
      <c r="AK424" s="51"/>
      <c r="AL424" s="51"/>
      <c r="AM424" s="51"/>
      <c r="AN424" s="51"/>
      <c r="AO424" s="51"/>
      <c r="AP424" s="51"/>
      <c r="AQ424" s="51"/>
      <c r="AR424" s="51"/>
      <c r="AS424" s="51"/>
      <c r="AT424" s="51"/>
      <c r="AU424" s="51"/>
      <c r="AV424" s="51"/>
      <c r="AW424" s="51"/>
      <c r="AX424" s="51"/>
      <c r="AY424" s="51"/>
      <c r="AZ424" s="51"/>
      <c r="BA424" s="51"/>
      <c r="BB424" s="51"/>
      <c r="BC424" s="51"/>
      <c r="BD424" s="51"/>
      <c r="BE424" s="51"/>
      <c r="BF424" s="51"/>
      <c r="BG424" s="51"/>
      <c r="BH424" s="51"/>
      <c r="BI424" s="51"/>
      <c r="BJ424" s="51"/>
      <c r="BK424" s="51"/>
      <c r="BL424" s="51"/>
      <c r="BM424" s="51"/>
      <c r="BN424" s="51"/>
      <c r="BO424" s="51"/>
      <c r="BP424" s="51"/>
      <c r="BQ424" s="51"/>
      <c r="BR424" s="51"/>
      <c r="BS424" s="51"/>
      <c r="BT424" s="51"/>
      <c r="BU424" s="51"/>
      <c r="BV424" s="51"/>
      <c r="BW424" s="51"/>
      <c r="BX424" s="51"/>
      <c r="BY424" s="51"/>
      <c r="BZ424" s="51"/>
      <c r="CA424" s="51"/>
      <c r="CB424" s="51"/>
      <c r="CC424" s="51"/>
      <c r="CD424" s="51"/>
      <c r="CE424" s="51"/>
      <c r="CF424" s="51"/>
      <c r="CG424" s="51"/>
      <c r="CH424" s="51"/>
      <c r="CI424" s="51"/>
      <c r="CJ424" s="51"/>
      <c r="CK424" s="51"/>
      <c r="CL424" s="51"/>
      <c r="CM424" s="51"/>
      <c r="CN424" s="51"/>
      <c r="CO424" s="51"/>
      <c r="CP424" s="51"/>
      <c r="CQ424" s="51"/>
      <c r="CR424" s="51"/>
      <c r="CS424" s="51"/>
      <c r="CT424" s="51"/>
      <c r="CU424" s="51"/>
      <c r="CV424" s="51"/>
      <c r="CW424" s="51"/>
      <c r="CX424" s="51"/>
      <c r="CY424" s="51"/>
      <c r="CZ424" s="51"/>
      <c r="DA424" s="51"/>
      <c r="DB424" s="51"/>
      <c r="DC424" s="51"/>
      <c r="DD424" s="51"/>
      <c r="DE424" s="51"/>
      <c r="DF424" s="51"/>
      <c r="DG424" s="51"/>
      <c r="DH424" s="51"/>
      <c r="DI424" s="51"/>
      <c r="DJ424" s="51"/>
      <c r="DK424" s="51"/>
      <c r="DL424" s="51"/>
      <c r="DM424" s="51"/>
      <c r="DN424" s="51"/>
      <c r="DO424" s="51"/>
      <c r="DP424" s="51"/>
      <c r="DQ424" s="51"/>
      <c r="DR424" s="51"/>
      <c r="DS424" s="51"/>
      <c r="DT424" s="51"/>
      <c r="DU424" s="51"/>
      <c r="DV424" s="51"/>
      <c r="DW424" s="51"/>
      <c r="DX424" s="51"/>
      <c r="DY424" s="51"/>
      <c r="DZ424" s="51"/>
      <c r="EA424" s="51"/>
      <c r="EB424" s="51"/>
      <c r="EC424" s="51"/>
      <c r="ED424" s="51"/>
      <c r="EE424" s="51"/>
      <c r="EF424" s="51"/>
      <c r="EG424" s="51"/>
      <c r="EH424" s="51"/>
      <c r="EI424" s="51"/>
      <c r="EJ424" s="51"/>
      <c r="EK424" s="51"/>
      <c r="EL424" s="51"/>
      <c r="EM424" s="51"/>
      <c r="EN424" s="51"/>
      <c r="EO424" s="51"/>
      <c r="EP424" s="51"/>
      <c r="EQ424" s="51"/>
      <c r="ER424" s="51"/>
      <c r="ES424" s="51"/>
      <c r="ET424" s="51"/>
      <c r="EU424" s="51"/>
      <c r="EV424" s="51"/>
      <c r="EW424" s="51"/>
      <c r="EX424" s="51"/>
      <c r="EY424" s="51"/>
      <c r="EZ424" s="51"/>
      <c r="FA424" s="51"/>
      <c r="FB424" s="51"/>
      <c r="FC424" s="51"/>
      <c r="FD424" s="51"/>
      <c r="FE424" s="51"/>
      <c r="FF424" s="51"/>
      <c r="FG424" s="51"/>
      <c r="FH424" s="51"/>
      <c r="FI424" s="51"/>
      <c r="FJ424" s="51"/>
      <c r="FK424" s="51"/>
      <c r="FL424" s="51"/>
      <c r="FM424" s="51"/>
      <c r="FN424" s="51"/>
      <c r="FO424" s="51"/>
      <c r="FP424" s="51"/>
      <c r="FQ424" s="51"/>
      <c r="FR424" s="51"/>
      <c r="FS424" s="51"/>
      <c r="FT424" s="51"/>
      <c r="FU424" s="51"/>
      <c r="FV424" s="51"/>
      <c r="FW424" s="51"/>
      <c r="FX424" s="51"/>
      <c r="FY424" s="51"/>
      <c r="FZ424" s="51"/>
      <c r="GA424" s="51"/>
      <c r="GB424" s="51"/>
      <c r="GC424" s="51"/>
      <c r="GD424" s="51"/>
      <c r="GE424" s="51"/>
      <c r="GF424" s="51"/>
      <c r="GG424" s="51"/>
      <c r="GH424" s="51"/>
      <c r="GI424" s="51"/>
      <c r="GJ424" s="51"/>
      <c r="GK424" s="51"/>
      <c r="GL424" s="51"/>
      <c r="GM424" s="51"/>
      <c r="GN424" s="51"/>
      <c r="GO424" s="51"/>
      <c r="GP424" s="51"/>
      <c r="GQ424" s="51"/>
      <c r="GR424" s="51"/>
      <c r="GS424" s="51"/>
      <c r="GT424" s="51"/>
      <c r="GU424" s="51"/>
      <c r="GV424" s="51"/>
      <c r="GW424" s="51"/>
      <c r="GX424" s="51"/>
      <c r="GY424" s="51"/>
      <c r="GZ424" s="51"/>
      <c r="HA424" s="51"/>
      <c r="HB424" s="51"/>
      <c r="HC424" s="51"/>
      <c r="HD424" s="51"/>
      <c r="HE424" s="51"/>
      <c r="HF424" s="51"/>
      <c r="HG424" s="51"/>
      <c r="HH424" s="51"/>
      <c r="HI424" s="51"/>
      <c r="HJ424" s="51"/>
      <c r="HK424" s="51"/>
      <c r="HL424" s="51"/>
      <c r="HM424" s="51"/>
      <c r="HN424" s="51"/>
      <c r="HO424" s="51"/>
      <c r="HP424" s="51"/>
      <c r="HQ424" s="51"/>
      <c r="HR424" s="51"/>
      <c r="HS424" s="51"/>
      <c r="HT424" s="51"/>
      <c r="HU424" s="51"/>
      <c r="HV424" s="51"/>
      <c r="HW424" s="51"/>
      <c r="HX424" s="51"/>
      <c r="HY424" s="51"/>
      <c r="HZ424" s="51"/>
      <c r="IA424" s="51"/>
      <c r="IB424" s="51"/>
      <c r="IC424" s="51"/>
      <c r="ID424" s="51"/>
      <c r="IE424" s="51"/>
      <c r="IF424" s="51"/>
      <c r="IG424" s="51"/>
      <c r="IH424" s="51"/>
      <c r="II424" s="51"/>
      <c r="IJ424" s="51"/>
      <c r="IK424" s="51"/>
      <c r="IL424" s="51"/>
      <c r="IM424" s="51"/>
      <c r="IN424" s="51"/>
      <c r="IO424" s="51"/>
    </row>
    <row r="425" spans="1:249" s="97" customFormat="1" ht="40.5" customHeight="1">
      <c r="A425" s="361"/>
      <c r="B425" s="361"/>
      <c r="C425" s="361"/>
      <c r="D425" s="361"/>
      <c r="E425" s="364"/>
      <c r="F425" s="367"/>
      <c r="G425" s="54" t="s">
        <v>1732</v>
      </c>
      <c r="H425" s="55"/>
      <c r="I425" s="56"/>
      <c r="J425" s="369"/>
      <c r="K425" s="56"/>
      <c r="L425" s="358"/>
      <c r="M425" s="359"/>
      <c r="N425" s="51"/>
      <c r="O425" s="51"/>
      <c r="P425" s="51"/>
      <c r="Q425" s="51"/>
      <c r="R425" s="51"/>
      <c r="S425" s="51"/>
      <c r="T425" s="51"/>
      <c r="U425" s="51"/>
      <c r="V425" s="51"/>
      <c r="W425" s="51"/>
      <c r="X425" s="51"/>
      <c r="Y425" s="51"/>
      <c r="Z425" s="51"/>
      <c r="AA425" s="51"/>
      <c r="AB425" s="51"/>
      <c r="AC425" s="51"/>
      <c r="AD425" s="51"/>
      <c r="AE425" s="51"/>
      <c r="AF425" s="51"/>
      <c r="AG425" s="51"/>
      <c r="AH425" s="51"/>
      <c r="AI425" s="51"/>
      <c r="AJ425" s="51"/>
      <c r="AK425" s="51"/>
      <c r="AL425" s="51"/>
      <c r="AM425" s="51"/>
      <c r="AN425" s="51"/>
      <c r="AO425" s="51"/>
      <c r="AP425" s="51"/>
      <c r="AQ425" s="51"/>
      <c r="AR425" s="51"/>
      <c r="AS425" s="51"/>
      <c r="AT425" s="51"/>
      <c r="AU425" s="51"/>
      <c r="AV425" s="51"/>
      <c r="AW425" s="51"/>
      <c r="AX425" s="51"/>
      <c r="AY425" s="51"/>
      <c r="AZ425" s="51"/>
      <c r="BA425" s="51"/>
      <c r="BB425" s="51"/>
      <c r="BC425" s="51"/>
      <c r="BD425" s="51"/>
      <c r="BE425" s="51"/>
      <c r="BF425" s="51"/>
      <c r="BG425" s="51"/>
      <c r="BH425" s="51"/>
      <c r="BI425" s="51"/>
      <c r="BJ425" s="51"/>
      <c r="BK425" s="51"/>
      <c r="BL425" s="51"/>
      <c r="BM425" s="51"/>
      <c r="BN425" s="51"/>
      <c r="BO425" s="51"/>
      <c r="BP425" s="51"/>
      <c r="BQ425" s="51"/>
      <c r="BR425" s="51"/>
      <c r="BS425" s="51"/>
      <c r="BT425" s="51"/>
      <c r="BU425" s="51"/>
      <c r="BV425" s="51"/>
      <c r="BW425" s="51"/>
      <c r="BX425" s="51"/>
      <c r="BY425" s="51"/>
      <c r="BZ425" s="51"/>
      <c r="CA425" s="51"/>
      <c r="CB425" s="51"/>
      <c r="CC425" s="51"/>
      <c r="CD425" s="51"/>
      <c r="CE425" s="51"/>
      <c r="CF425" s="51"/>
      <c r="CG425" s="51"/>
      <c r="CH425" s="51"/>
      <c r="CI425" s="51"/>
      <c r="CJ425" s="51"/>
      <c r="CK425" s="51"/>
      <c r="CL425" s="51"/>
      <c r="CM425" s="51"/>
      <c r="CN425" s="51"/>
      <c r="CO425" s="51"/>
      <c r="CP425" s="51"/>
      <c r="CQ425" s="51"/>
      <c r="CR425" s="51"/>
      <c r="CS425" s="51"/>
      <c r="CT425" s="51"/>
      <c r="CU425" s="51"/>
      <c r="CV425" s="51"/>
      <c r="CW425" s="51"/>
      <c r="CX425" s="51"/>
      <c r="CY425" s="51"/>
      <c r="CZ425" s="51"/>
      <c r="DA425" s="51"/>
      <c r="DB425" s="51"/>
      <c r="DC425" s="51"/>
      <c r="DD425" s="51"/>
      <c r="DE425" s="51"/>
      <c r="DF425" s="51"/>
      <c r="DG425" s="51"/>
      <c r="DH425" s="51"/>
      <c r="DI425" s="51"/>
      <c r="DJ425" s="51"/>
      <c r="DK425" s="51"/>
      <c r="DL425" s="51"/>
      <c r="DM425" s="51"/>
      <c r="DN425" s="51"/>
      <c r="DO425" s="51"/>
      <c r="DP425" s="51"/>
      <c r="DQ425" s="51"/>
      <c r="DR425" s="51"/>
      <c r="DS425" s="51"/>
      <c r="DT425" s="51"/>
      <c r="DU425" s="51"/>
      <c r="DV425" s="51"/>
      <c r="DW425" s="51"/>
      <c r="DX425" s="51"/>
      <c r="DY425" s="51"/>
      <c r="DZ425" s="51"/>
      <c r="EA425" s="51"/>
      <c r="EB425" s="51"/>
      <c r="EC425" s="51"/>
      <c r="ED425" s="51"/>
      <c r="EE425" s="51"/>
      <c r="EF425" s="51"/>
      <c r="EG425" s="51"/>
      <c r="EH425" s="51"/>
      <c r="EI425" s="51"/>
      <c r="EJ425" s="51"/>
      <c r="EK425" s="51"/>
      <c r="EL425" s="51"/>
      <c r="EM425" s="51"/>
      <c r="EN425" s="51"/>
      <c r="EO425" s="51"/>
      <c r="EP425" s="51"/>
      <c r="EQ425" s="51"/>
      <c r="ER425" s="51"/>
      <c r="ES425" s="51"/>
      <c r="ET425" s="51"/>
      <c r="EU425" s="51"/>
      <c r="EV425" s="51"/>
      <c r="EW425" s="51"/>
      <c r="EX425" s="51"/>
      <c r="EY425" s="51"/>
      <c r="EZ425" s="51"/>
      <c r="FA425" s="51"/>
      <c r="FB425" s="51"/>
      <c r="FC425" s="51"/>
      <c r="FD425" s="51"/>
      <c r="FE425" s="51"/>
      <c r="FF425" s="51"/>
      <c r="FG425" s="51"/>
      <c r="FH425" s="51"/>
      <c r="FI425" s="51"/>
      <c r="FJ425" s="51"/>
      <c r="FK425" s="51"/>
      <c r="FL425" s="51"/>
      <c r="FM425" s="51"/>
      <c r="FN425" s="51"/>
      <c r="FO425" s="51"/>
      <c r="FP425" s="51"/>
      <c r="FQ425" s="51"/>
      <c r="FR425" s="51"/>
      <c r="FS425" s="51"/>
      <c r="FT425" s="51"/>
      <c r="FU425" s="51"/>
      <c r="FV425" s="51"/>
      <c r="FW425" s="51"/>
      <c r="FX425" s="51"/>
      <c r="FY425" s="51"/>
      <c r="FZ425" s="51"/>
      <c r="GA425" s="51"/>
      <c r="GB425" s="51"/>
      <c r="GC425" s="51"/>
      <c r="GD425" s="51"/>
      <c r="GE425" s="51"/>
      <c r="GF425" s="51"/>
      <c r="GG425" s="51"/>
      <c r="GH425" s="51"/>
      <c r="GI425" s="51"/>
      <c r="GJ425" s="51"/>
      <c r="GK425" s="51"/>
      <c r="GL425" s="51"/>
      <c r="GM425" s="51"/>
      <c r="GN425" s="51"/>
      <c r="GO425" s="51"/>
      <c r="GP425" s="51"/>
      <c r="GQ425" s="51"/>
      <c r="GR425" s="51"/>
      <c r="GS425" s="51"/>
      <c r="GT425" s="51"/>
      <c r="GU425" s="51"/>
      <c r="GV425" s="51"/>
      <c r="GW425" s="51"/>
      <c r="GX425" s="51"/>
      <c r="GY425" s="51"/>
      <c r="GZ425" s="51"/>
      <c r="HA425" s="51"/>
      <c r="HB425" s="51"/>
      <c r="HC425" s="51"/>
      <c r="HD425" s="51"/>
      <c r="HE425" s="51"/>
      <c r="HF425" s="51"/>
      <c r="HG425" s="51"/>
      <c r="HH425" s="51"/>
      <c r="HI425" s="51"/>
      <c r="HJ425" s="51"/>
      <c r="HK425" s="51"/>
      <c r="HL425" s="51"/>
      <c r="HM425" s="51"/>
      <c r="HN425" s="51"/>
      <c r="HO425" s="51"/>
      <c r="HP425" s="51"/>
      <c r="HQ425" s="51"/>
      <c r="HR425" s="51"/>
      <c r="HS425" s="51"/>
      <c r="HT425" s="51"/>
      <c r="HU425" s="51"/>
      <c r="HV425" s="51"/>
      <c r="HW425" s="51"/>
      <c r="HX425" s="51"/>
      <c r="HY425" s="51"/>
      <c r="HZ425" s="51"/>
      <c r="IA425" s="51"/>
      <c r="IB425" s="51"/>
      <c r="IC425" s="51"/>
      <c r="ID425" s="51"/>
      <c r="IE425" s="51"/>
      <c r="IF425" s="51"/>
      <c r="IG425" s="51"/>
      <c r="IH425" s="51"/>
      <c r="II425" s="51"/>
      <c r="IJ425" s="51"/>
      <c r="IK425" s="51"/>
      <c r="IL425" s="51"/>
      <c r="IM425" s="51"/>
      <c r="IN425" s="51"/>
      <c r="IO425" s="51"/>
    </row>
    <row r="426" spans="1:249" s="97" customFormat="1" ht="40.5" customHeight="1">
      <c r="A426" s="362"/>
      <c r="B426" s="362"/>
      <c r="C426" s="362"/>
      <c r="D426" s="362"/>
      <c r="E426" s="365"/>
      <c r="F426" s="368"/>
      <c r="G426" s="54" t="s">
        <v>169</v>
      </c>
      <c r="H426" s="55"/>
      <c r="I426" s="56"/>
      <c r="J426" s="370"/>
      <c r="K426" s="56"/>
      <c r="L426" s="358"/>
      <c r="M426" s="359"/>
      <c r="N426" s="51"/>
      <c r="O426" s="51"/>
      <c r="P426" s="51"/>
      <c r="Q426" s="51"/>
      <c r="R426" s="51"/>
      <c r="S426" s="51"/>
      <c r="T426" s="51"/>
      <c r="U426" s="51"/>
      <c r="V426" s="51"/>
      <c r="W426" s="51"/>
      <c r="X426" s="51"/>
      <c r="Y426" s="51"/>
      <c r="Z426" s="51"/>
      <c r="AA426" s="51"/>
      <c r="AB426" s="51"/>
      <c r="AC426" s="51"/>
      <c r="AD426" s="51"/>
      <c r="AE426" s="51"/>
      <c r="AF426" s="51"/>
      <c r="AG426" s="51"/>
      <c r="AH426" s="51"/>
      <c r="AI426" s="51"/>
      <c r="AJ426" s="51"/>
      <c r="AK426" s="51"/>
      <c r="AL426" s="51"/>
      <c r="AM426" s="51"/>
      <c r="AN426" s="51"/>
      <c r="AO426" s="51"/>
      <c r="AP426" s="51"/>
      <c r="AQ426" s="51"/>
      <c r="AR426" s="51"/>
      <c r="AS426" s="51"/>
      <c r="AT426" s="51"/>
      <c r="AU426" s="51"/>
      <c r="AV426" s="51"/>
      <c r="AW426" s="51"/>
      <c r="AX426" s="51"/>
      <c r="AY426" s="51"/>
      <c r="AZ426" s="51"/>
      <c r="BA426" s="51"/>
      <c r="BB426" s="51"/>
      <c r="BC426" s="51"/>
      <c r="BD426" s="51"/>
      <c r="BE426" s="51"/>
      <c r="BF426" s="51"/>
      <c r="BG426" s="51"/>
      <c r="BH426" s="51"/>
      <c r="BI426" s="51"/>
      <c r="BJ426" s="51"/>
      <c r="BK426" s="51"/>
      <c r="BL426" s="51"/>
      <c r="BM426" s="51"/>
      <c r="BN426" s="51"/>
      <c r="BO426" s="51"/>
      <c r="BP426" s="51"/>
      <c r="BQ426" s="51"/>
      <c r="BR426" s="51"/>
      <c r="BS426" s="51"/>
      <c r="BT426" s="51"/>
      <c r="BU426" s="51"/>
      <c r="BV426" s="51"/>
      <c r="BW426" s="51"/>
      <c r="BX426" s="51"/>
      <c r="BY426" s="51"/>
      <c r="BZ426" s="51"/>
      <c r="CA426" s="51"/>
      <c r="CB426" s="51"/>
      <c r="CC426" s="51"/>
      <c r="CD426" s="51"/>
      <c r="CE426" s="51"/>
      <c r="CF426" s="51"/>
      <c r="CG426" s="51"/>
      <c r="CH426" s="51"/>
      <c r="CI426" s="51"/>
      <c r="CJ426" s="51"/>
      <c r="CK426" s="51"/>
      <c r="CL426" s="51"/>
      <c r="CM426" s="51"/>
      <c r="CN426" s="51"/>
      <c r="CO426" s="51"/>
      <c r="CP426" s="51"/>
      <c r="CQ426" s="51"/>
      <c r="CR426" s="51"/>
      <c r="CS426" s="51"/>
      <c r="CT426" s="51"/>
      <c r="CU426" s="51"/>
      <c r="CV426" s="51"/>
      <c r="CW426" s="51"/>
      <c r="CX426" s="51"/>
      <c r="CY426" s="51"/>
      <c r="CZ426" s="51"/>
      <c r="DA426" s="51"/>
      <c r="DB426" s="51"/>
      <c r="DC426" s="51"/>
      <c r="DD426" s="51"/>
      <c r="DE426" s="51"/>
      <c r="DF426" s="51"/>
      <c r="DG426" s="51"/>
      <c r="DH426" s="51"/>
      <c r="DI426" s="51"/>
      <c r="DJ426" s="51"/>
      <c r="DK426" s="51"/>
      <c r="DL426" s="51"/>
      <c r="DM426" s="51"/>
      <c r="DN426" s="51"/>
      <c r="DO426" s="51"/>
      <c r="DP426" s="51"/>
      <c r="DQ426" s="51"/>
      <c r="DR426" s="51"/>
      <c r="DS426" s="51"/>
      <c r="DT426" s="51"/>
      <c r="DU426" s="51"/>
      <c r="DV426" s="51"/>
      <c r="DW426" s="51"/>
      <c r="DX426" s="51"/>
      <c r="DY426" s="51"/>
      <c r="DZ426" s="51"/>
      <c r="EA426" s="51"/>
      <c r="EB426" s="51"/>
      <c r="EC426" s="51"/>
      <c r="ED426" s="51"/>
      <c r="EE426" s="51"/>
      <c r="EF426" s="51"/>
      <c r="EG426" s="51"/>
      <c r="EH426" s="51"/>
      <c r="EI426" s="51"/>
      <c r="EJ426" s="51"/>
      <c r="EK426" s="51"/>
      <c r="EL426" s="51"/>
      <c r="EM426" s="51"/>
      <c r="EN426" s="51"/>
      <c r="EO426" s="51"/>
      <c r="EP426" s="51"/>
      <c r="EQ426" s="51"/>
      <c r="ER426" s="51"/>
      <c r="ES426" s="51"/>
      <c r="ET426" s="51"/>
      <c r="EU426" s="51"/>
      <c r="EV426" s="51"/>
      <c r="EW426" s="51"/>
      <c r="EX426" s="51"/>
      <c r="EY426" s="51"/>
      <c r="EZ426" s="51"/>
      <c r="FA426" s="51"/>
      <c r="FB426" s="51"/>
      <c r="FC426" s="51"/>
      <c r="FD426" s="51"/>
      <c r="FE426" s="51"/>
      <c r="FF426" s="51"/>
      <c r="FG426" s="51"/>
      <c r="FH426" s="51"/>
      <c r="FI426" s="51"/>
      <c r="FJ426" s="51"/>
      <c r="FK426" s="51"/>
      <c r="FL426" s="51"/>
      <c r="FM426" s="51"/>
      <c r="FN426" s="51"/>
      <c r="FO426" s="51"/>
      <c r="FP426" s="51"/>
      <c r="FQ426" s="51"/>
      <c r="FR426" s="51"/>
      <c r="FS426" s="51"/>
      <c r="FT426" s="51"/>
      <c r="FU426" s="51"/>
      <c r="FV426" s="51"/>
      <c r="FW426" s="51"/>
      <c r="FX426" s="51"/>
      <c r="FY426" s="51"/>
      <c r="FZ426" s="51"/>
      <c r="GA426" s="51"/>
      <c r="GB426" s="51"/>
      <c r="GC426" s="51"/>
      <c r="GD426" s="51"/>
      <c r="GE426" s="51"/>
      <c r="GF426" s="51"/>
      <c r="GG426" s="51"/>
      <c r="GH426" s="51"/>
      <c r="GI426" s="51"/>
      <c r="GJ426" s="51"/>
      <c r="GK426" s="51"/>
      <c r="GL426" s="51"/>
      <c r="GM426" s="51"/>
      <c r="GN426" s="51"/>
      <c r="GO426" s="51"/>
      <c r="GP426" s="51"/>
      <c r="GQ426" s="51"/>
      <c r="GR426" s="51"/>
      <c r="GS426" s="51"/>
      <c r="GT426" s="51"/>
      <c r="GU426" s="51"/>
      <c r="GV426" s="51"/>
      <c r="GW426" s="51"/>
      <c r="GX426" s="51"/>
      <c r="GY426" s="51"/>
      <c r="GZ426" s="51"/>
      <c r="HA426" s="51"/>
      <c r="HB426" s="51"/>
      <c r="HC426" s="51"/>
      <c r="HD426" s="51"/>
      <c r="HE426" s="51"/>
      <c r="HF426" s="51"/>
      <c r="HG426" s="51"/>
      <c r="HH426" s="51"/>
      <c r="HI426" s="51"/>
      <c r="HJ426" s="51"/>
      <c r="HK426" s="51"/>
      <c r="HL426" s="51"/>
      <c r="HM426" s="51"/>
      <c r="HN426" s="51"/>
      <c r="HO426" s="51"/>
      <c r="HP426" s="51"/>
      <c r="HQ426" s="51"/>
      <c r="HR426" s="51"/>
      <c r="HS426" s="51"/>
      <c r="HT426" s="51"/>
      <c r="HU426" s="51"/>
      <c r="HV426" s="51"/>
      <c r="HW426" s="51"/>
      <c r="HX426" s="51"/>
      <c r="HY426" s="51"/>
      <c r="HZ426" s="51"/>
      <c r="IA426" s="51"/>
      <c r="IB426" s="51"/>
      <c r="IC426" s="51"/>
      <c r="ID426" s="51"/>
      <c r="IE426" s="51"/>
      <c r="IF426" s="51"/>
      <c r="IG426" s="51"/>
      <c r="IH426" s="51"/>
      <c r="II426" s="51"/>
      <c r="IJ426" s="51"/>
      <c r="IK426" s="51"/>
      <c r="IL426" s="51"/>
      <c r="IM426" s="51"/>
      <c r="IN426" s="51"/>
      <c r="IO426" s="51"/>
    </row>
    <row r="427" spans="1:249" ht="42" customHeight="1">
      <c r="A427" s="347" t="s">
        <v>1774</v>
      </c>
      <c r="B427" s="347"/>
      <c r="C427" s="347"/>
      <c r="D427" s="347"/>
      <c r="E427" s="350"/>
      <c r="F427" s="353"/>
      <c r="G427" s="57" t="s">
        <v>1731</v>
      </c>
      <c r="H427" s="58"/>
      <c r="I427" s="59"/>
      <c r="J427" s="356" t="s">
        <v>1733</v>
      </c>
      <c r="K427" s="59"/>
      <c r="L427" s="358"/>
      <c r="M427" s="359"/>
    </row>
    <row r="428" spans="1:249" ht="42" customHeight="1">
      <c r="A428" s="348"/>
      <c r="B428" s="348"/>
      <c r="C428" s="348"/>
      <c r="D428" s="348"/>
      <c r="E428" s="351"/>
      <c r="F428" s="354"/>
      <c r="G428" s="57" t="s">
        <v>257</v>
      </c>
      <c r="H428" s="58"/>
      <c r="I428" s="60"/>
      <c r="J428" s="356"/>
      <c r="K428" s="60"/>
      <c r="L428" s="98"/>
      <c r="M428" s="99"/>
    </row>
    <row r="429" spans="1:249" ht="42" customHeight="1">
      <c r="A429" s="348"/>
      <c r="B429" s="348"/>
      <c r="C429" s="348"/>
      <c r="D429" s="348"/>
      <c r="E429" s="351"/>
      <c r="F429" s="354"/>
      <c r="G429" s="57" t="s">
        <v>1732</v>
      </c>
      <c r="H429" s="58"/>
      <c r="I429" s="60"/>
      <c r="J429" s="356"/>
      <c r="K429" s="60"/>
      <c r="L429" s="358"/>
      <c r="M429" s="359"/>
    </row>
    <row r="430" spans="1:249" ht="42" customHeight="1">
      <c r="A430" s="349"/>
      <c r="B430" s="349"/>
      <c r="C430" s="349"/>
      <c r="D430" s="349"/>
      <c r="E430" s="352"/>
      <c r="F430" s="355"/>
      <c r="G430" s="57" t="s">
        <v>169</v>
      </c>
      <c r="H430" s="58"/>
      <c r="I430" s="60"/>
      <c r="J430" s="357"/>
      <c r="K430" s="60"/>
      <c r="L430" s="98"/>
      <c r="M430" s="99"/>
    </row>
    <row r="431" spans="1:249" s="97" customFormat="1" ht="40.5" customHeight="1">
      <c r="A431" s="360" t="s">
        <v>1774</v>
      </c>
      <c r="B431" s="360"/>
      <c r="C431" s="360"/>
      <c r="D431" s="360"/>
      <c r="E431" s="363"/>
      <c r="F431" s="366"/>
      <c r="G431" s="54" t="s">
        <v>1731</v>
      </c>
      <c r="H431" s="55"/>
      <c r="I431" s="61"/>
      <c r="J431" s="369" t="s">
        <v>1734</v>
      </c>
      <c r="K431" s="61"/>
      <c r="L431" s="122"/>
      <c r="M431" s="51"/>
      <c r="N431" s="51"/>
      <c r="O431" s="51"/>
      <c r="P431" s="51"/>
      <c r="Q431" s="51"/>
      <c r="R431" s="51"/>
      <c r="S431" s="51"/>
      <c r="T431" s="51"/>
      <c r="U431" s="51"/>
      <c r="V431" s="51"/>
      <c r="W431" s="51"/>
      <c r="X431" s="51"/>
      <c r="Y431" s="51"/>
      <c r="Z431" s="51"/>
      <c r="AA431" s="51"/>
      <c r="AB431" s="51"/>
      <c r="AC431" s="51"/>
      <c r="AD431" s="51"/>
      <c r="AE431" s="51"/>
      <c r="AF431" s="51"/>
      <c r="AG431" s="51"/>
      <c r="AH431" s="51"/>
      <c r="AI431" s="51"/>
      <c r="AJ431" s="51"/>
      <c r="AK431" s="51"/>
      <c r="AL431" s="51"/>
      <c r="AM431" s="51"/>
      <c r="AN431" s="51"/>
      <c r="AO431" s="51"/>
      <c r="AP431" s="51"/>
      <c r="AQ431" s="51"/>
      <c r="AR431" s="51"/>
      <c r="AS431" s="51"/>
      <c r="AT431" s="51"/>
      <c r="AU431" s="51"/>
      <c r="AV431" s="51"/>
      <c r="AW431" s="51"/>
      <c r="AX431" s="51"/>
      <c r="AY431" s="51"/>
      <c r="AZ431" s="51"/>
      <c r="BA431" s="51"/>
      <c r="BB431" s="51"/>
      <c r="BC431" s="51"/>
      <c r="BD431" s="51"/>
      <c r="BE431" s="51"/>
      <c r="BF431" s="51"/>
      <c r="BG431" s="51"/>
      <c r="BH431" s="51"/>
      <c r="BI431" s="51"/>
      <c r="BJ431" s="51"/>
      <c r="BK431" s="51"/>
      <c r="BL431" s="51"/>
      <c r="BM431" s="51"/>
      <c r="BN431" s="51"/>
      <c r="BO431" s="51"/>
      <c r="BP431" s="51"/>
      <c r="BQ431" s="51"/>
      <c r="BR431" s="51"/>
      <c r="BS431" s="51"/>
      <c r="BT431" s="51"/>
      <c r="BU431" s="51"/>
      <c r="BV431" s="51"/>
      <c r="BW431" s="51"/>
      <c r="BX431" s="51"/>
      <c r="BY431" s="51"/>
      <c r="BZ431" s="51"/>
      <c r="CA431" s="51"/>
      <c r="CB431" s="51"/>
      <c r="CC431" s="51"/>
      <c r="CD431" s="51"/>
      <c r="CE431" s="51"/>
      <c r="CF431" s="51"/>
      <c r="CG431" s="51"/>
      <c r="CH431" s="51"/>
      <c r="CI431" s="51"/>
      <c r="CJ431" s="51"/>
      <c r="CK431" s="51"/>
      <c r="CL431" s="51"/>
      <c r="CM431" s="51"/>
      <c r="CN431" s="51"/>
      <c r="CO431" s="51"/>
      <c r="CP431" s="51"/>
      <c r="CQ431" s="51"/>
      <c r="CR431" s="51"/>
      <c r="CS431" s="51"/>
      <c r="CT431" s="51"/>
      <c r="CU431" s="51"/>
      <c r="CV431" s="51"/>
      <c r="CW431" s="51"/>
      <c r="CX431" s="51"/>
      <c r="CY431" s="51"/>
      <c r="CZ431" s="51"/>
      <c r="DA431" s="51"/>
      <c r="DB431" s="51"/>
      <c r="DC431" s="51"/>
      <c r="DD431" s="51"/>
      <c r="DE431" s="51"/>
      <c r="DF431" s="51"/>
      <c r="DG431" s="51"/>
      <c r="DH431" s="51"/>
      <c r="DI431" s="51"/>
      <c r="DJ431" s="51"/>
      <c r="DK431" s="51"/>
      <c r="DL431" s="51"/>
      <c r="DM431" s="51"/>
      <c r="DN431" s="51"/>
      <c r="DO431" s="51"/>
      <c r="DP431" s="51"/>
      <c r="DQ431" s="51"/>
      <c r="DR431" s="51"/>
      <c r="DS431" s="51"/>
      <c r="DT431" s="51"/>
      <c r="DU431" s="51"/>
      <c r="DV431" s="51"/>
      <c r="DW431" s="51"/>
      <c r="DX431" s="51"/>
      <c r="DY431" s="51"/>
      <c r="DZ431" s="51"/>
      <c r="EA431" s="51"/>
      <c r="EB431" s="51"/>
      <c r="EC431" s="51"/>
      <c r="ED431" s="51"/>
      <c r="EE431" s="51"/>
      <c r="EF431" s="51"/>
      <c r="EG431" s="51"/>
      <c r="EH431" s="51"/>
      <c r="EI431" s="51"/>
      <c r="EJ431" s="51"/>
      <c r="EK431" s="51"/>
      <c r="EL431" s="51"/>
      <c r="EM431" s="51"/>
      <c r="EN431" s="51"/>
      <c r="EO431" s="51"/>
      <c r="EP431" s="51"/>
      <c r="EQ431" s="51"/>
      <c r="ER431" s="51"/>
      <c r="ES431" s="51"/>
      <c r="ET431" s="51"/>
      <c r="EU431" s="51"/>
      <c r="EV431" s="51"/>
      <c r="EW431" s="51"/>
      <c r="EX431" s="51"/>
      <c r="EY431" s="51"/>
      <c r="EZ431" s="51"/>
      <c r="FA431" s="51"/>
      <c r="FB431" s="51"/>
      <c r="FC431" s="51"/>
      <c r="FD431" s="51"/>
      <c r="FE431" s="51"/>
      <c r="FF431" s="51"/>
      <c r="FG431" s="51"/>
      <c r="FH431" s="51"/>
      <c r="FI431" s="51"/>
      <c r="FJ431" s="51"/>
      <c r="FK431" s="51"/>
      <c r="FL431" s="51"/>
      <c r="FM431" s="51"/>
      <c r="FN431" s="51"/>
      <c r="FO431" s="51"/>
      <c r="FP431" s="51"/>
      <c r="FQ431" s="51"/>
      <c r="FR431" s="51"/>
      <c r="FS431" s="51"/>
      <c r="FT431" s="51"/>
      <c r="FU431" s="51"/>
      <c r="FV431" s="51"/>
      <c r="FW431" s="51"/>
      <c r="FX431" s="51"/>
      <c r="FY431" s="51"/>
      <c r="FZ431" s="51"/>
      <c r="GA431" s="51"/>
      <c r="GB431" s="51"/>
      <c r="GC431" s="51"/>
      <c r="GD431" s="51"/>
      <c r="GE431" s="51"/>
      <c r="GF431" s="51"/>
      <c r="GG431" s="51"/>
      <c r="GH431" s="51"/>
      <c r="GI431" s="51"/>
      <c r="GJ431" s="51"/>
      <c r="GK431" s="51"/>
      <c r="GL431" s="51"/>
      <c r="GM431" s="51"/>
      <c r="GN431" s="51"/>
      <c r="GO431" s="51"/>
      <c r="GP431" s="51"/>
      <c r="GQ431" s="51"/>
      <c r="GR431" s="51"/>
      <c r="GS431" s="51"/>
      <c r="GT431" s="51"/>
      <c r="GU431" s="51"/>
      <c r="GV431" s="51"/>
      <c r="GW431" s="51"/>
      <c r="GX431" s="51"/>
      <c r="GY431" s="51"/>
      <c r="GZ431" s="51"/>
      <c r="HA431" s="51"/>
      <c r="HB431" s="51"/>
      <c r="HC431" s="51"/>
      <c r="HD431" s="51"/>
      <c r="HE431" s="51"/>
      <c r="HF431" s="51"/>
      <c r="HG431" s="51"/>
      <c r="HH431" s="51"/>
      <c r="HI431" s="51"/>
      <c r="HJ431" s="51"/>
      <c r="HK431" s="51"/>
      <c r="HL431" s="51"/>
      <c r="HM431" s="51"/>
      <c r="HN431" s="51"/>
      <c r="HO431" s="51"/>
      <c r="HP431" s="51"/>
      <c r="HQ431" s="51"/>
      <c r="HR431" s="51"/>
      <c r="HS431" s="51"/>
      <c r="HT431" s="51"/>
      <c r="HU431" s="51"/>
      <c r="HV431" s="51"/>
      <c r="HW431" s="51"/>
      <c r="HX431" s="51"/>
      <c r="HY431" s="51"/>
      <c r="HZ431" s="51"/>
      <c r="IA431" s="51"/>
      <c r="IB431" s="51"/>
      <c r="IC431" s="51"/>
      <c r="ID431" s="51"/>
      <c r="IE431" s="51"/>
      <c r="IF431" s="51"/>
      <c r="IG431" s="51"/>
      <c r="IH431" s="51"/>
      <c r="II431" s="51"/>
      <c r="IJ431" s="51"/>
      <c r="IK431" s="51"/>
      <c r="IL431" s="51"/>
      <c r="IM431" s="51"/>
      <c r="IN431" s="51"/>
      <c r="IO431" s="51"/>
    </row>
    <row r="432" spans="1:249" s="97" customFormat="1" ht="40.5" customHeight="1">
      <c r="A432" s="361"/>
      <c r="B432" s="361"/>
      <c r="C432" s="361"/>
      <c r="D432" s="361"/>
      <c r="E432" s="364"/>
      <c r="F432" s="367"/>
      <c r="G432" s="54" t="s">
        <v>257</v>
      </c>
      <c r="H432" s="55"/>
      <c r="I432" s="56"/>
      <c r="J432" s="369"/>
      <c r="K432" s="56"/>
      <c r="L432" s="358"/>
      <c r="M432" s="359"/>
      <c r="N432" s="51"/>
      <c r="O432" s="51"/>
      <c r="P432" s="51"/>
      <c r="Q432" s="51"/>
      <c r="R432" s="51"/>
      <c r="S432" s="51"/>
      <c r="T432" s="51"/>
      <c r="U432" s="51"/>
      <c r="V432" s="51"/>
      <c r="W432" s="51"/>
      <c r="X432" s="51"/>
      <c r="Y432" s="51"/>
      <c r="Z432" s="51"/>
      <c r="AA432" s="51"/>
      <c r="AB432" s="51"/>
      <c r="AC432" s="51"/>
      <c r="AD432" s="51"/>
      <c r="AE432" s="51"/>
      <c r="AF432" s="51"/>
      <c r="AG432" s="51"/>
      <c r="AH432" s="51"/>
      <c r="AI432" s="51"/>
      <c r="AJ432" s="51"/>
      <c r="AK432" s="51"/>
      <c r="AL432" s="51"/>
      <c r="AM432" s="51"/>
      <c r="AN432" s="51"/>
      <c r="AO432" s="51"/>
      <c r="AP432" s="51"/>
      <c r="AQ432" s="51"/>
      <c r="AR432" s="51"/>
      <c r="AS432" s="51"/>
      <c r="AT432" s="51"/>
      <c r="AU432" s="51"/>
      <c r="AV432" s="51"/>
      <c r="AW432" s="51"/>
      <c r="AX432" s="51"/>
      <c r="AY432" s="51"/>
      <c r="AZ432" s="51"/>
      <c r="BA432" s="51"/>
      <c r="BB432" s="51"/>
      <c r="BC432" s="51"/>
      <c r="BD432" s="51"/>
      <c r="BE432" s="51"/>
      <c r="BF432" s="51"/>
      <c r="BG432" s="51"/>
      <c r="BH432" s="51"/>
      <c r="BI432" s="51"/>
      <c r="BJ432" s="51"/>
      <c r="BK432" s="51"/>
      <c r="BL432" s="51"/>
      <c r="BM432" s="51"/>
      <c r="BN432" s="51"/>
      <c r="BO432" s="51"/>
      <c r="BP432" s="51"/>
      <c r="BQ432" s="51"/>
      <c r="BR432" s="51"/>
      <c r="BS432" s="51"/>
      <c r="BT432" s="51"/>
      <c r="BU432" s="51"/>
      <c r="BV432" s="51"/>
      <c r="BW432" s="51"/>
      <c r="BX432" s="51"/>
      <c r="BY432" s="51"/>
      <c r="BZ432" s="51"/>
      <c r="CA432" s="51"/>
      <c r="CB432" s="51"/>
      <c r="CC432" s="51"/>
      <c r="CD432" s="51"/>
      <c r="CE432" s="51"/>
      <c r="CF432" s="51"/>
      <c r="CG432" s="51"/>
      <c r="CH432" s="51"/>
      <c r="CI432" s="51"/>
      <c r="CJ432" s="51"/>
      <c r="CK432" s="51"/>
      <c r="CL432" s="51"/>
      <c r="CM432" s="51"/>
      <c r="CN432" s="51"/>
      <c r="CO432" s="51"/>
      <c r="CP432" s="51"/>
      <c r="CQ432" s="51"/>
      <c r="CR432" s="51"/>
      <c r="CS432" s="51"/>
      <c r="CT432" s="51"/>
      <c r="CU432" s="51"/>
      <c r="CV432" s="51"/>
      <c r="CW432" s="51"/>
      <c r="CX432" s="51"/>
      <c r="CY432" s="51"/>
      <c r="CZ432" s="51"/>
      <c r="DA432" s="51"/>
      <c r="DB432" s="51"/>
      <c r="DC432" s="51"/>
      <c r="DD432" s="51"/>
      <c r="DE432" s="51"/>
      <c r="DF432" s="51"/>
      <c r="DG432" s="51"/>
      <c r="DH432" s="51"/>
      <c r="DI432" s="51"/>
      <c r="DJ432" s="51"/>
      <c r="DK432" s="51"/>
      <c r="DL432" s="51"/>
      <c r="DM432" s="51"/>
      <c r="DN432" s="51"/>
      <c r="DO432" s="51"/>
      <c r="DP432" s="51"/>
      <c r="DQ432" s="51"/>
      <c r="DR432" s="51"/>
      <c r="DS432" s="51"/>
      <c r="DT432" s="51"/>
      <c r="DU432" s="51"/>
      <c r="DV432" s="51"/>
      <c r="DW432" s="51"/>
      <c r="DX432" s="51"/>
      <c r="DY432" s="51"/>
      <c r="DZ432" s="51"/>
      <c r="EA432" s="51"/>
      <c r="EB432" s="51"/>
      <c r="EC432" s="51"/>
      <c r="ED432" s="51"/>
      <c r="EE432" s="51"/>
      <c r="EF432" s="51"/>
      <c r="EG432" s="51"/>
      <c r="EH432" s="51"/>
      <c r="EI432" s="51"/>
      <c r="EJ432" s="51"/>
      <c r="EK432" s="51"/>
      <c r="EL432" s="51"/>
      <c r="EM432" s="51"/>
      <c r="EN432" s="51"/>
      <c r="EO432" s="51"/>
      <c r="EP432" s="51"/>
      <c r="EQ432" s="51"/>
      <c r="ER432" s="51"/>
      <c r="ES432" s="51"/>
      <c r="ET432" s="51"/>
      <c r="EU432" s="51"/>
      <c r="EV432" s="51"/>
      <c r="EW432" s="51"/>
      <c r="EX432" s="51"/>
      <c r="EY432" s="51"/>
      <c r="EZ432" s="51"/>
      <c r="FA432" s="51"/>
      <c r="FB432" s="51"/>
      <c r="FC432" s="51"/>
      <c r="FD432" s="51"/>
      <c r="FE432" s="51"/>
      <c r="FF432" s="51"/>
      <c r="FG432" s="51"/>
      <c r="FH432" s="51"/>
      <c r="FI432" s="51"/>
      <c r="FJ432" s="51"/>
      <c r="FK432" s="51"/>
      <c r="FL432" s="51"/>
      <c r="FM432" s="51"/>
      <c r="FN432" s="51"/>
      <c r="FO432" s="51"/>
      <c r="FP432" s="51"/>
      <c r="FQ432" s="51"/>
      <c r="FR432" s="51"/>
      <c r="FS432" s="51"/>
      <c r="FT432" s="51"/>
      <c r="FU432" s="51"/>
      <c r="FV432" s="51"/>
      <c r="FW432" s="51"/>
      <c r="FX432" s="51"/>
      <c r="FY432" s="51"/>
      <c r="FZ432" s="51"/>
      <c r="GA432" s="51"/>
      <c r="GB432" s="51"/>
      <c r="GC432" s="51"/>
      <c r="GD432" s="51"/>
      <c r="GE432" s="51"/>
      <c r="GF432" s="51"/>
      <c r="GG432" s="51"/>
      <c r="GH432" s="51"/>
      <c r="GI432" s="51"/>
      <c r="GJ432" s="51"/>
      <c r="GK432" s="51"/>
      <c r="GL432" s="51"/>
      <c r="GM432" s="51"/>
      <c r="GN432" s="51"/>
      <c r="GO432" s="51"/>
      <c r="GP432" s="51"/>
      <c r="GQ432" s="51"/>
      <c r="GR432" s="51"/>
      <c r="GS432" s="51"/>
      <c r="GT432" s="51"/>
      <c r="GU432" s="51"/>
      <c r="GV432" s="51"/>
      <c r="GW432" s="51"/>
      <c r="GX432" s="51"/>
      <c r="GY432" s="51"/>
      <c r="GZ432" s="51"/>
      <c r="HA432" s="51"/>
      <c r="HB432" s="51"/>
      <c r="HC432" s="51"/>
      <c r="HD432" s="51"/>
      <c r="HE432" s="51"/>
      <c r="HF432" s="51"/>
      <c r="HG432" s="51"/>
      <c r="HH432" s="51"/>
      <c r="HI432" s="51"/>
      <c r="HJ432" s="51"/>
      <c r="HK432" s="51"/>
      <c r="HL432" s="51"/>
      <c r="HM432" s="51"/>
      <c r="HN432" s="51"/>
      <c r="HO432" s="51"/>
      <c r="HP432" s="51"/>
      <c r="HQ432" s="51"/>
      <c r="HR432" s="51"/>
      <c r="HS432" s="51"/>
      <c r="HT432" s="51"/>
      <c r="HU432" s="51"/>
      <c r="HV432" s="51"/>
      <c r="HW432" s="51"/>
      <c r="HX432" s="51"/>
      <c r="HY432" s="51"/>
      <c r="HZ432" s="51"/>
      <c r="IA432" s="51"/>
      <c r="IB432" s="51"/>
      <c r="IC432" s="51"/>
      <c r="ID432" s="51"/>
      <c r="IE432" s="51"/>
      <c r="IF432" s="51"/>
      <c r="IG432" s="51"/>
      <c r="IH432" s="51"/>
      <c r="II432" s="51"/>
      <c r="IJ432" s="51"/>
      <c r="IK432" s="51"/>
      <c r="IL432" s="51"/>
      <c r="IM432" s="51"/>
      <c r="IN432" s="51"/>
      <c r="IO432" s="51"/>
    </row>
    <row r="433" spans="1:249" s="97" customFormat="1" ht="40.5" customHeight="1">
      <c r="A433" s="361"/>
      <c r="B433" s="361"/>
      <c r="C433" s="361"/>
      <c r="D433" s="361"/>
      <c r="E433" s="364"/>
      <c r="F433" s="367"/>
      <c r="G433" s="54" t="s">
        <v>1732</v>
      </c>
      <c r="H433" s="55"/>
      <c r="I433" s="56"/>
      <c r="J433" s="369"/>
      <c r="K433" s="56"/>
      <c r="L433" s="358"/>
      <c r="M433" s="359"/>
      <c r="N433" s="51"/>
      <c r="O433" s="51"/>
      <c r="P433" s="51"/>
      <c r="Q433" s="51"/>
      <c r="R433" s="51"/>
      <c r="S433" s="51"/>
      <c r="T433" s="51"/>
      <c r="U433" s="51"/>
      <c r="V433" s="51"/>
      <c r="W433" s="51"/>
      <c r="X433" s="51"/>
      <c r="Y433" s="51"/>
      <c r="Z433" s="51"/>
      <c r="AA433" s="51"/>
      <c r="AB433" s="51"/>
      <c r="AC433" s="51"/>
      <c r="AD433" s="51"/>
      <c r="AE433" s="51"/>
      <c r="AF433" s="51"/>
      <c r="AG433" s="51"/>
      <c r="AH433" s="51"/>
      <c r="AI433" s="51"/>
      <c r="AJ433" s="51"/>
      <c r="AK433" s="51"/>
      <c r="AL433" s="51"/>
      <c r="AM433" s="51"/>
      <c r="AN433" s="51"/>
      <c r="AO433" s="51"/>
      <c r="AP433" s="51"/>
      <c r="AQ433" s="51"/>
      <c r="AR433" s="51"/>
      <c r="AS433" s="51"/>
      <c r="AT433" s="51"/>
      <c r="AU433" s="51"/>
      <c r="AV433" s="51"/>
      <c r="AW433" s="51"/>
      <c r="AX433" s="51"/>
      <c r="AY433" s="51"/>
      <c r="AZ433" s="51"/>
      <c r="BA433" s="51"/>
      <c r="BB433" s="51"/>
      <c r="BC433" s="51"/>
      <c r="BD433" s="51"/>
      <c r="BE433" s="51"/>
      <c r="BF433" s="51"/>
      <c r="BG433" s="51"/>
      <c r="BH433" s="51"/>
      <c r="BI433" s="51"/>
      <c r="BJ433" s="51"/>
      <c r="BK433" s="51"/>
      <c r="BL433" s="51"/>
      <c r="BM433" s="51"/>
      <c r="BN433" s="51"/>
      <c r="BO433" s="51"/>
      <c r="BP433" s="51"/>
      <c r="BQ433" s="51"/>
      <c r="BR433" s="51"/>
      <c r="BS433" s="51"/>
      <c r="BT433" s="51"/>
      <c r="BU433" s="51"/>
      <c r="BV433" s="51"/>
      <c r="BW433" s="51"/>
      <c r="BX433" s="51"/>
      <c r="BY433" s="51"/>
      <c r="BZ433" s="51"/>
      <c r="CA433" s="51"/>
      <c r="CB433" s="51"/>
      <c r="CC433" s="51"/>
      <c r="CD433" s="51"/>
      <c r="CE433" s="51"/>
      <c r="CF433" s="51"/>
      <c r="CG433" s="51"/>
      <c r="CH433" s="51"/>
      <c r="CI433" s="51"/>
      <c r="CJ433" s="51"/>
      <c r="CK433" s="51"/>
      <c r="CL433" s="51"/>
      <c r="CM433" s="51"/>
      <c r="CN433" s="51"/>
      <c r="CO433" s="51"/>
      <c r="CP433" s="51"/>
      <c r="CQ433" s="51"/>
      <c r="CR433" s="51"/>
      <c r="CS433" s="51"/>
      <c r="CT433" s="51"/>
      <c r="CU433" s="51"/>
      <c r="CV433" s="51"/>
      <c r="CW433" s="51"/>
      <c r="CX433" s="51"/>
      <c r="CY433" s="51"/>
      <c r="CZ433" s="51"/>
      <c r="DA433" s="51"/>
      <c r="DB433" s="51"/>
      <c r="DC433" s="51"/>
      <c r="DD433" s="51"/>
      <c r="DE433" s="51"/>
      <c r="DF433" s="51"/>
      <c r="DG433" s="51"/>
      <c r="DH433" s="51"/>
      <c r="DI433" s="51"/>
      <c r="DJ433" s="51"/>
      <c r="DK433" s="51"/>
      <c r="DL433" s="51"/>
      <c r="DM433" s="51"/>
      <c r="DN433" s="51"/>
      <c r="DO433" s="51"/>
      <c r="DP433" s="51"/>
      <c r="DQ433" s="51"/>
      <c r="DR433" s="51"/>
      <c r="DS433" s="51"/>
      <c r="DT433" s="51"/>
      <c r="DU433" s="51"/>
      <c r="DV433" s="51"/>
      <c r="DW433" s="51"/>
      <c r="DX433" s="51"/>
      <c r="DY433" s="51"/>
      <c r="DZ433" s="51"/>
      <c r="EA433" s="51"/>
      <c r="EB433" s="51"/>
      <c r="EC433" s="51"/>
      <c r="ED433" s="51"/>
      <c r="EE433" s="51"/>
      <c r="EF433" s="51"/>
      <c r="EG433" s="51"/>
      <c r="EH433" s="51"/>
      <c r="EI433" s="51"/>
      <c r="EJ433" s="51"/>
      <c r="EK433" s="51"/>
      <c r="EL433" s="51"/>
      <c r="EM433" s="51"/>
      <c r="EN433" s="51"/>
      <c r="EO433" s="51"/>
      <c r="EP433" s="51"/>
      <c r="EQ433" s="51"/>
      <c r="ER433" s="51"/>
      <c r="ES433" s="51"/>
      <c r="ET433" s="51"/>
      <c r="EU433" s="51"/>
      <c r="EV433" s="51"/>
      <c r="EW433" s="51"/>
      <c r="EX433" s="51"/>
      <c r="EY433" s="51"/>
      <c r="EZ433" s="51"/>
      <c r="FA433" s="51"/>
      <c r="FB433" s="51"/>
      <c r="FC433" s="51"/>
      <c r="FD433" s="51"/>
      <c r="FE433" s="51"/>
      <c r="FF433" s="51"/>
      <c r="FG433" s="51"/>
      <c r="FH433" s="51"/>
      <c r="FI433" s="51"/>
      <c r="FJ433" s="51"/>
      <c r="FK433" s="51"/>
      <c r="FL433" s="51"/>
      <c r="FM433" s="51"/>
      <c r="FN433" s="51"/>
      <c r="FO433" s="51"/>
      <c r="FP433" s="51"/>
      <c r="FQ433" s="51"/>
      <c r="FR433" s="51"/>
      <c r="FS433" s="51"/>
      <c r="FT433" s="51"/>
      <c r="FU433" s="51"/>
      <c r="FV433" s="51"/>
      <c r="FW433" s="51"/>
      <c r="FX433" s="51"/>
      <c r="FY433" s="51"/>
      <c r="FZ433" s="51"/>
      <c r="GA433" s="51"/>
      <c r="GB433" s="51"/>
      <c r="GC433" s="51"/>
      <c r="GD433" s="51"/>
      <c r="GE433" s="51"/>
      <c r="GF433" s="51"/>
      <c r="GG433" s="51"/>
      <c r="GH433" s="51"/>
      <c r="GI433" s="51"/>
      <c r="GJ433" s="51"/>
      <c r="GK433" s="51"/>
      <c r="GL433" s="51"/>
      <c r="GM433" s="51"/>
      <c r="GN433" s="51"/>
      <c r="GO433" s="51"/>
      <c r="GP433" s="51"/>
      <c r="GQ433" s="51"/>
      <c r="GR433" s="51"/>
      <c r="GS433" s="51"/>
      <c r="GT433" s="51"/>
      <c r="GU433" s="51"/>
      <c r="GV433" s="51"/>
      <c r="GW433" s="51"/>
      <c r="GX433" s="51"/>
      <c r="GY433" s="51"/>
      <c r="GZ433" s="51"/>
      <c r="HA433" s="51"/>
      <c r="HB433" s="51"/>
      <c r="HC433" s="51"/>
      <c r="HD433" s="51"/>
      <c r="HE433" s="51"/>
      <c r="HF433" s="51"/>
      <c r="HG433" s="51"/>
      <c r="HH433" s="51"/>
      <c r="HI433" s="51"/>
      <c r="HJ433" s="51"/>
      <c r="HK433" s="51"/>
      <c r="HL433" s="51"/>
      <c r="HM433" s="51"/>
      <c r="HN433" s="51"/>
      <c r="HO433" s="51"/>
      <c r="HP433" s="51"/>
      <c r="HQ433" s="51"/>
      <c r="HR433" s="51"/>
      <c r="HS433" s="51"/>
      <c r="HT433" s="51"/>
      <c r="HU433" s="51"/>
      <c r="HV433" s="51"/>
      <c r="HW433" s="51"/>
      <c r="HX433" s="51"/>
      <c r="HY433" s="51"/>
      <c r="HZ433" s="51"/>
      <c r="IA433" s="51"/>
      <c r="IB433" s="51"/>
      <c r="IC433" s="51"/>
      <c r="ID433" s="51"/>
      <c r="IE433" s="51"/>
      <c r="IF433" s="51"/>
      <c r="IG433" s="51"/>
      <c r="IH433" s="51"/>
      <c r="II433" s="51"/>
      <c r="IJ433" s="51"/>
      <c r="IK433" s="51"/>
      <c r="IL433" s="51"/>
      <c r="IM433" s="51"/>
      <c r="IN433" s="51"/>
      <c r="IO433" s="51"/>
    </row>
    <row r="434" spans="1:249" s="97" customFormat="1" ht="40.5" customHeight="1">
      <c r="A434" s="362"/>
      <c r="B434" s="362"/>
      <c r="C434" s="362"/>
      <c r="D434" s="362"/>
      <c r="E434" s="365"/>
      <c r="F434" s="368"/>
      <c r="G434" s="54" t="s">
        <v>169</v>
      </c>
      <c r="H434" s="55"/>
      <c r="I434" s="56"/>
      <c r="J434" s="370"/>
      <c r="K434" s="56"/>
      <c r="L434" s="358"/>
      <c r="M434" s="359"/>
      <c r="N434" s="51"/>
      <c r="O434" s="51"/>
      <c r="P434" s="51"/>
      <c r="Q434" s="51"/>
      <c r="R434" s="51"/>
      <c r="S434" s="51"/>
      <c r="T434" s="51"/>
      <c r="U434" s="51"/>
      <c r="V434" s="51"/>
      <c r="W434" s="51"/>
      <c r="X434" s="51"/>
      <c r="Y434" s="51"/>
      <c r="Z434" s="51"/>
      <c r="AA434" s="51"/>
      <c r="AB434" s="51"/>
      <c r="AC434" s="51"/>
      <c r="AD434" s="51"/>
      <c r="AE434" s="51"/>
      <c r="AF434" s="51"/>
      <c r="AG434" s="51"/>
      <c r="AH434" s="51"/>
      <c r="AI434" s="51"/>
      <c r="AJ434" s="51"/>
      <c r="AK434" s="51"/>
      <c r="AL434" s="51"/>
      <c r="AM434" s="51"/>
      <c r="AN434" s="51"/>
      <c r="AO434" s="51"/>
      <c r="AP434" s="51"/>
      <c r="AQ434" s="51"/>
      <c r="AR434" s="51"/>
      <c r="AS434" s="51"/>
      <c r="AT434" s="51"/>
      <c r="AU434" s="51"/>
      <c r="AV434" s="51"/>
      <c r="AW434" s="51"/>
      <c r="AX434" s="51"/>
      <c r="AY434" s="51"/>
      <c r="AZ434" s="51"/>
      <c r="BA434" s="51"/>
      <c r="BB434" s="51"/>
      <c r="BC434" s="51"/>
      <c r="BD434" s="51"/>
      <c r="BE434" s="51"/>
      <c r="BF434" s="51"/>
      <c r="BG434" s="51"/>
      <c r="BH434" s="51"/>
      <c r="BI434" s="51"/>
      <c r="BJ434" s="51"/>
      <c r="BK434" s="51"/>
      <c r="BL434" s="51"/>
      <c r="BM434" s="51"/>
      <c r="BN434" s="51"/>
      <c r="BO434" s="51"/>
      <c r="BP434" s="51"/>
      <c r="BQ434" s="51"/>
      <c r="BR434" s="51"/>
      <c r="BS434" s="51"/>
      <c r="BT434" s="51"/>
      <c r="BU434" s="51"/>
      <c r="BV434" s="51"/>
      <c r="BW434" s="51"/>
      <c r="BX434" s="51"/>
      <c r="BY434" s="51"/>
      <c r="BZ434" s="51"/>
      <c r="CA434" s="51"/>
      <c r="CB434" s="51"/>
      <c r="CC434" s="51"/>
      <c r="CD434" s="51"/>
      <c r="CE434" s="51"/>
      <c r="CF434" s="51"/>
      <c r="CG434" s="51"/>
      <c r="CH434" s="51"/>
      <c r="CI434" s="51"/>
      <c r="CJ434" s="51"/>
      <c r="CK434" s="51"/>
      <c r="CL434" s="51"/>
      <c r="CM434" s="51"/>
      <c r="CN434" s="51"/>
      <c r="CO434" s="51"/>
      <c r="CP434" s="51"/>
      <c r="CQ434" s="51"/>
      <c r="CR434" s="51"/>
      <c r="CS434" s="51"/>
      <c r="CT434" s="51"/>
      <c r="CU434" s="51"/>
      <c r="CV434" s="51"/>
      <c r="CW434" s="51"/>
      <c r="CX434" s="51"/>
      <c r="CY434" s="51"/>
      <c r="CZ434" s="51"/>
      <c r="DA434" s="51"/>
      <c r="DB434" s="51"/>
      <c r="DC434" s="51"/>
      <c r="DD434" s="51"/>
      <c r="DE434" s="51"/>
      <c r="DF434" s="51"/>
      <c r="DG434" s="51"/>
      <c r="DH434" s="51"/>
      <c r="DI434" s="51"/>
      <c r="DJ434" s="51"/>
      <c r="DK434" s="51"/>
      <c r="DL434" s="51"/>
      <c r="DM434" s="51"/>
      <c r="DN434" s="51"/>
      <c r="DO434" s="51"/>
      <c r="DP434" s="51"/>
      <c r="DQ434" s="51"/>
      <c r="DR434" s="51"/>
      <c r="DS434" s="51"/>
      <c r="DT434" s="51"/>
      <c r="DU434" s="51"/>
      <c r="DV434" s="51"/>
      <c r="DW434" s="51"/>
      <c r="DX434" s="51"/>
      <c r="DY434" s="51"/>
      <c r="DZ434" s="51"/>
      <c r="EA434" s="51"/>
      <c r="EB434" s="51"/>
      <c r="EC434" s="51"/>
      <c r="ED434" s="51"/>
      <c r="EE434" s="51"/>
      <c r="EF434" s="51"/>
      <c r="EG434" s="51"/>
      <c r="EH434" s="51"/>
      <c r="EI434" s="51"/>
      <c r="EJ434" s="51"/>
      <c r="EK434" s="51"/>
      <c r="EL434" s="51"/>
      <c r="EM434" s="51"/>
      <c r="EN434" s="51"/>
      <c r="EO434" s="51"/>
      <c r="EP434" s="51"/>
      <c r="EQ434" s="51"/>
      <c r="ER434" s="51"/>
      <c r="ES434" s="51"/>
      <c r="ET434" s="51"/>
      <c r="EU434" s="51"/>
      <c r="EV434" s="51"/>
      <c r="EW434" s="51"/>
      <c r="EX434" s="51"/>
      <c r="EY434" s="51"/>
      <c r="EZ434" s="51"/>
      <c r="FA434" s="51"/>
      <c r="FB434" s="51"/>
      <c r="FC434" s="51"/>
      <c r="FD434" s="51"/>
      <c r="FE434" s="51"/>
      <c r="FF434" s="51"/>
      <c r="FG434" s="51"/>
      <c r="FH434" s="51"/>
      <c r="FI434" s="51"/>
      <c r="FJ434" s="51"/>
      <c r="FK434" s="51"/>
      <c r="FL434" s="51"/>
      <c r="FM434" s="51"/>
      <c r="FN434" s="51"/>
      <c r="FO434" s="51"/>
      <c r="FP434" s="51"/>
      <c r="FQ434" s="51"/>
      <c r="FR434" s="51"/>
      <c r="FS434" s="51"/>
      <c r="FT434" s="51"/>
      <c r="FU434" s="51"/>
      <c r="FV434" s="51"/>
      <c r="FW434" s="51"/>
      <c r="FX434" s="51"/>
      <c r="FY434" s="51"/>
      <c r="FZ434" s="51"/>
      <c r="GA434" s="51"/>
      <c r="GB434" s="51"/>
      <c r="GC434" s="51"/>
      <c r="GD434" s="51"/>
      <c r="GE434" s="51"/>
      <c r="GF434" s="51"/>
      <c r="GG434" s="51"/>
      <c r="GH434" s="51"/>
      <c r="GI434" s="51"/>
      <c r="GJ434" s="51"/>
      <c r="GK434" s="51"/>
      <c r="GL434" s="51"/>
      <c r="GM434" s="51"/>
      <c r="GN434" s="51"/>
      <c r="GO434" s="51"/>
      <c r="GP434" s="51"/>
      <c r="GQ434" s="51"/>
      <c r="GR434" s="51"/>
      <c r="GS434" s="51"/>
      <c r="GT434" s="51"/>
      <c r="GU434" s="51"/>
      <c r="GV434" s="51"/>
      <c r="GW434" s="51"/>
      <c r="GX434" s="51"/>
      <c r="GY434" s="51"/>
      <c r="GZ434" s="51"/>
      <c r="HA434" s="51"/>
      <c r="HB434" s="51"/>
      <c r="HC434" s="51"/>
      <c r="HD434" s="51"/>
      <c r="HE434" s="51"/>
      <c r="HF434" s="51"/>
      <c r="HG434" s="51"/>
      <c r="HH434" s="51"/>
      <c r="HI434" s="51"/>
      <c r="HJ434" s="51"/>
      <c r="HK434" s="51"/>
      <c r="HL434" s="51"/>
      <c r="HM434" s="51"/>
      <c r="HN434" s="51"/>
      <c r="HO434" s="51"/>
      <c r="HP434" s="51"/>
      <c r="HQ434" s="51"/>
      <c r="HR434" s="51"/>
      <c r="HS434" s="51"/>
      <c r="HT434" s="51"/>
      <c r="HU434" s="51"/>
      <c r="HV434" s="51"/>
      <c r="HW434" s="51"/>
      <c r="HX434" s="51"/>
      <c r="HY434" s="51"/>
      <c r="HZ434" s="51"/>
      <c r="IA434" s="51"/>
      <c r="IB434" s="51"/>
      <c r="IC434" s="51"/>
      <c r="ID434" s="51"/>
      <c r="IE434" s="51"/>
      <c r="IF434" s="51"/>
      <c r="IG434" s="51"/>
      <c r="IH434" s="51"/>
      <c r="II434" s="51"/>
      <c r="IJ434" s="51"/>
      <c r="IK434" s="51"/>
      <c r="IL434" s="51"/>
      <c r="IM434" s="51"/>
      <c r="IN434" s="51"/>
      <c r="IO434" s="51"/>
    </row>
    <row r="435" spans="1:249" ht="42" customHeight="1">
      <c r="A435" s="347" t="s">
        <v>1774</v>
      </c>
      <c r="B435" s="347"/>
      <c r="C435" s="347"/>
      <c r="D435" s="347"/>
      <c r="E435" s="350"/>
      <c r="F435" s="353"/>
      <c r="G435" s="57" t="s">
        <v>1731</v>
      </c>
      <c r="H435" s="58"/>
      <c r="I435" s="59"/>
      <c r="J435" s="356" t="s">
        <v>1733</v>
      </c>
      <c r="K435" s="59"/>
      <c r="L435" s="358"/>
      <c r="M435" s="359"/>
    </row>
    <row r="436" spans="1:249" ht="42" customHeight="1">
      <c r="A436" s="348"/>
      <c r="B436" s="348"/>
      <c r="C436" s="348"/>
      <c r="D436" s="348"/>
      <c r="E436" s="351"/>
      <c r="F436" s="354"/>
      <c r="G436" s="57" t="s">
        <v>257</v>
      </c>
      <c r="H436" s="58"/>
      <c r="I436" s="60"/>
      <c r="J436" s="356"/>
      <c r="K436" s="60"/>
      <c r="L436" s="98"/>
      <c r="M436" s="99"/>
    </row>
    <row r="437" spans="1:249" ht="42" customHeight="1">
      <c r="A437" s="348"/>
      <c r="B437" s="348"/>
      <c r="C437" s="348"/>
      <c r="D437" s="348"/>
      <c r="E437" s="351"/>
      <c r="F437" s="354"/>
      <c r="G437" s="57" t="s">
        <v>1732</v>
      </c>
      <c r="H437" s="58"/>
      <c r="I437" s="60"/>
      <c r="J437" s="356"/>
      <c r="K437" s="60"/>
      <c r="L437" s="358"/>
      <c r="M437" s="359"/>
    </row>
    <row r="438" spans="1:249" ht="42" customHeight="1">
      <c r="A438" s="349"/>
      <c r="B438" s="349"/>
      <c r="C438" s="349"/>
      <c r="D438" s="349"/>
      <c r="E438" s="352"/>
      <c r="F438" s="355"/>
      <c r="G438" s="57" t="s">
        <v>169</v>
      </c>
      <c r="H438" s="58"/>
      <c r="I438" s="60"/>
      <c r="J438" s="357"/>
      <c r="K438" s="60"/>
      <c r="L438" s="98"/>
      <c r="M438" s="99"/>
    </row>
    <row r="439" spans="1:249" s="97" customFormat="1" ht="40.5" customHeight="1">
      <c r="A439" s="360" t="s">
        <v>1774</v>
      </c>
      <c r="B439" s="360"/>
      <c r="C439" s="360"/>
      <c r="D439" s="360"/>
      <c r="E439" s="363"/>
      <c r="F439" s="366"/>
      <c r="G439" s="54" t="s">
        <v>1731</v>
      </c>
      <c r="H439" s="55"/>
      <c r="I439" s="61"/>
      <c r="J439" s="369" t="s">
        <v>1734</v>
      </c>
      <c r="K439" s="61"/>
      <c r="L439" s="358"/>
      <c r="M439" s="359"/>
      <c r="N439" s="51"/>
      <c r="O439" s="51"/>
      <c r="P439" s="51"/>
      <c r="Q439" s="51"/>
      <c r="R439" s="51"/>
      <c r="S439" s="51"/>
      <c r="T439" s="51"/>
      <c r="U439" s="51"/>
      <c r="V439" s="51"/>
      <c r="W439" s="51"/>
      <c r="X439" s="51"/>
      <c r="Y439" s="51"/>
      <c r="Z439" s="51"/>
      <c r="AA439" s="51"/>
      <c r="AB439" s="51"/>
      <c r="AC439" s="51"/>
      <c r="AD439" s="51"/>
      <c r="AE439" s="51"/>
      <c r="AF439" s="51"/>
      <c r="AG439" s="51"/>
      <c r="AH439" s="51"/>
      <c r="AI439" s="51"/>
      <c r="AJ439" s="51"/>
      <c r="AK439" s="51"/>
      <c r="AL439" s="51"/>
      <c r="AM439" s="51"/>
      <c r="AN439" s="51"/>
      <c r="AO439" s="51"/>
      <c r="AP439" s="51"/>
      <c r="AQ439" s="51"/>
      <c r="AR439" s="51"/>
      <c r="AS439" s="51"/>
      <c r="AT439" s="51"/>
      <c r="AU439" s="51"/>
      <c r="AV439" s="51"/>
      <c r="AW439" s="51"/>
      <c r="AX439" s="51"/>
      <c r="AY439" s="51"/>
      <c r="AZ439" s="51"/>
      <c r="BA439" s="51"/>
      <c r="BB439" s="51"/>
      <c r="BC439" s="51"/>
      <c r="BD439" s="51"/>
      <c r="BE439" s="51"/>
      <c r="BF439" s="51"/>
      <c r="BG439" s="51"/>
      <c r="BH439" s="51"/>
      <c r="BI439" s="51"/>
      <c r="BJ439" s="51"/>
      <c r="BK439" s="51"/>
      <c r="BL439" s="51"/>
      <c r="BM439" s="51"/>
      <c r="BN439" s="51"/>
      <c r="BO439" s="51"/>
      <c r="BP439" s="51"/>
      <c r="BQ439" s="51"/>
      <c r="BR439" s="51"/>
      <c r="BS439" s="51"/>
      <c r="BT439" s="51"/>
      <c r="BU439" s="51"/>
      <c r="BV439" s="51"/>
      <c r="BW439" s="51"/>
      <c r="BX439" s="51"/>
      <c r="BY439" s="51"/>
      <c r="BZ439" s="51"/>
      <c r="CA439" s="51"/>
      <c r="CB439" s="51"/>
      <c r="CC439" s="51"/>
      <c r="CD439" s="51"/>
      <c r="CE439" s="51"/>
      <c r="CF439" s="51"/>
      <c r="CG439" s="51"/>
      <c r="CH439" s="51"/>
      <c r="CI439" s="51"/>
      <c r="CJ439" s="51"/>
      <c r="CK439" s="51"/>
      <c r="CL439" s="51"/>
      <c r="CM439" s="51"/>
      <c r="CN439" s="51"/>
      <c r="CO439" s="51"/>
      <c r="CP439" s="51"/>
      <c r="CQ439" s="51"/>
      <c r="CR439" s="51"/>
      <c r="CS439" s="51"/>
      <c r="CT439" s="51"/>
      <c r="CU439" s="51"/>
      <c r="CV439" s="51"/>
      <c r="CW439" s="51"/>
      <c r="CX439" s="51"/>
      <c r="CY439" s="51"/>
      <c r="CZ439" s="51"/>
      <c r="DA439" s="51"/>
      <c r="DB439" s="51"/>
      <c r="DC439" s="51"/>
      <c r="DD439" s="51"/>
      <c r="DE439" s="51"/>
      <c r="DF439" s="51"/>
      <c r="DG439" s="51"/>
      <c r="DH439" s="51"/>
      <c r="DI439" s="51"/>
      <c r="DJ439" s="51"/>
      <c r="DK439" s="51"/>
      <c r="DL439" s="51"/>
      <c r="DM439" s="51"/>
      <c r="DN439" s="51"/>
      <c r="DO439" s="51"/>
      <c r="DP439" s="51"/>
      <c r="DQ439" s="51"/>
      <c r="DR439" s="51"/>
      <c r="DS439" s="51"/>
      <c r="DT439" s="51"/>
      <c r="DU439" s="51"/>
      <c r="DV439" s="51"/>
      <c r="DW439" s="51"/>
      <c r="DX439" s="51"/>
      <c r="DY439" s="51"/>
      <c r="DZ439" s="51"/>
      <c r="EA439" s="51"/>
      <c r="EB439" s="51"/>
      <c r="EC439" s="51"/>
      <c r="ED439" s="51"/>
      <c r="EE439" s="51"/>
      <c r="EF439" s="51"/>
      <c r="EG439" s="51"/>
      <c r="EH439" s="51"/>
      <c r="EI439" s="51"/>
      <c r="EJ439" s="51"/>
      <c r="EK439" s="51"/>
      <c r="EL439" s="51"/>
      <c r="EM439" s="51"/>
      <c r="EN439" s="51"/>
      <c r="EO439" s="51"/>
      <c r="EP439" s="51"/>
      <c r="EQ439" s="51"/>
      <c r="ER439" s="51"/>
      <c r="ES439" s="51"/>
      <c r="ET439" s="51"/>
      <c r="EU439" s="51"/>
      <c r="EV439" s="51"/>
      <c r="EW439" s="51"/>
      <c r="EX439" s="51"/>
      <c r="EY439" s="51"/>
      <c r="EZ439" s="51"/>
      <c r="FA439" s="51"/>
      <c r="FB439" s="51"/>
      <c r="FC439" s="51"/>
      <c r="FD439" s="51"/>
      <c r="FE439" s="51"/>
      <c r="FF439" s="51"/>
      <c r="FG439" s="51"/>
      <c r="FH439" s="51"/>
      <c r="FI439" s="51"/>
      <c r="FJ439" s="51"/>
      <c r="FK439" s="51"/>
      <c r="FL439" s="51"/>
      <c r="FM439" s="51"/>
      <c r="FN439" s="51"/>
      <c r="FO439" s="51"/>
      <c r="FP439" s="51"/>
      <c r="FQ439" s="51"/>
      <c r="FR439" s="51"/>
      <c r="FS439" s="51"/>
      <c r="FT439" s="51"/>
      <c r="FU439" s="51"/>
      <c r="FV439" s="51"/>
      <c r="FW439" s="51"/>
      <c r="FX439" s="51"/>
      <c r="FY439" s="51"/>
      <c r="FZ439" s="51"/>
      <c r="GA439" s="51"/>
      <c r="GB439" s="51"/>
      <c r="GC439" s="51"/>
      <c r="GD439" s="51"/>
      <c r="GE439" s="51"/>
      <c r="GF439" s="51"/>
      <c r="GG439" s="51"/>
      <c r="GH439" s="51"/>
      <c r="GI439" s="51"/>
      <c r="GJ439" s="51"/>
      <c r="GK439" s="51"/>
      <c r="GL439" s="51"/>
      <c r="GM439" s="51"/>
      <c r="GN439" s="51"/>
      <c r="GO439" s="51"/>
      <c r="GP439" s="51"/>
      <c r="GQ439" s="51"/>
      <c r="GR439" s="51"/>
      <c r="GS439" s="51"/>
      <c r="GT439" s="51"/>
      <c r="GU439" s="51"/>
      <c r="GV439" s="51"/>
      <c r="GW439" s="51"/>
      <c r="GX439" s="51"/>
      <c r="GY439" s="51"/>
      <c r="GZ439" s="51"/>
      <c r="HA439" s="51"/>
      <c r="HB439" s="51"/>
      <c r="HC439" s="51"/>
      <c r="HD439" s="51"/>
      <c r="HE439" s="51"/>
      <c r="HF439" s="51"/>
      <c r="HG439" s="51"/>
      <c r="HH439" s="51"/>
      <c r="HI439" s="51"/>
      <c r="HJ439" s="51"/>
      <c r="HK439" s="51"/>
      <c r="HL439" s="51"/>
      <c r="HM439" s="51"/>
      <c r="HN439" s="51"/>
      <c r="HO439" s="51"/>
      <c r="HP439" s="51"/>
      <c r="HQ439" s="51"/>
      <c r="HR439" s="51"/>
      <c r="HS439" s="51"/>
      <c r="HT439" s="51"/>
      <c r="HU439" s="51"/>
      <c r="HV439" s="51"/>
      <c r="HW439" s="51"/>
      <c r="HX439" s="51"/>
      <c r="HY439" s="51"/>
      <c r="HZ439" s="51"/>
      <c r="IA439" s="51"/>
      <c r="IB439" s="51"/>
      <c r="IC439" s="51"/>
      <c r="ID439" s="51"/>
      <c r="IE439" s="51"/>
      <c r="IF439" s="51"/>
      <c r="IG439" s="51"/>
      <c r="IH439" s="51"/>
      <c r="II439" s="51"/>
      <c r="IJ439" s="51"/>
      <c r="IK439" s="51"/>
      <c r="IL439" s="51"/>
      <c r="IM439" s="51"/>
      <c r="IN439" s="51"/>
      <c r="IO439" s="51"/>
    </row>
    <row r="440" spans="1:249" s="97" customFormat="1" ht="40.5" customHeight="1">
      <c r="A440" s="361"/>
      <c r="B440" s="361"/>
      <c r="C440" s="361"/>
      <c r="D440" s="361"/>
      <c r="E440" s="364"/>
      <c r="F440" s="367"/>
      <c r="G440" s="54" t="s">
        <v>257</v>
      </c>
      <c r="H440" s="55"/>
      <c r="I440" s="56"/>
      <c r="J440" s="369"/>
      <c r="K440" s="56"/>
      <c r="L440" s="358"/>
      <c r="M440" s="359"/>
      <c r="N440" s="51"/>
      <c r="O440" s="51"/>
      <c r="P440" s="51"/>
      <c r="Q440" s="51"/>
      <c r="R440" s="51"/>
      <c r="S440" s="51"/>
      <c r="T440" s="51"/>
      <c r="U440" s="51"/>
      <c r="V440" s="51"/>
      <c r="W440" s="51"/>
      <c r="X440" s="51"/>
      <c r="Y440" s="51"/>
      <c r="Z440" s="51"/>
      <c r="AA440" s="51"/>
      <c r="AB440" s="51"/>
      <c r="AC440" s="51"/>
      <c r="AD440" s="51"/>
      <c r="AE440" s="51"/>
      <c r="AF440" s="51"/>
      <c r="AG440" s="51"/>
      <c r="AH440" s="51"/>
      <c r="AI440" s="51"/>
      <c r="AJ440" s="51"/>
      <c r="AK440" s="51"/>
      <c r="AL440" s="51"/>
      <c r="AM440" s="51"/>
      <c r="AN440" s="51"/>
      <c r="AO440" s="51"/>
      <c r="AP440" s="51"/>
      <c r="AQ440" s="51"/>
      <c r="AR440" s="51"/>
      <c r="AS440" s="51"/>
      <c r="AT440" s="51"/>
      <c r="AU440" s="51"/>
      <c r="AV440" s="51"/>
      <c r="AW440" s="51"/>
      <c r="AX440" s="51"/>
      <c r="AY440" s="51"/>
      <c r="AZ440" s="51"/>
      <c r="BA440" s="51"/>
      <c r="BB440" s="51"/>
      <c r="BC440" s="51"/>
      <c r="BD440" s="51"/>
      <c r="BE440" s="51"/>
      <c r="BF440" s="51"/>
      <c r="BG440" s="51"/>
      <c r="BH440" s="51"/>
      <c r="BI440" s="51"/>
      <c r="BJ440" s="51"/>
      <c r="BK440" s="51"/>
      <c r="BL440" s="51"/>
      <c r="BM440" s="51"/>
      <c r="BN440" s="51"/>
      <c r="BO440" s="51"/>
      <c r="BP440" s="51"/>
      <c r="BQ440" s="51"/>
      <c r="BR440" s="51"/>
      <c r="BS440" s="51"/>
      <c r="BT440" s="51"/>
      <c r="BU440" s="51"/>
      <c r="BV440" s="51"/>
      <c r="BW440" s="51"/>
      <c r="BX440" s="51"/>
      <c r="BY440" s="51"/>
      <c r="BZ440" s="51"/>
      <c r="CA440" s="51"/>
      <c r="CB440" s="51"/>
      <c r="CC440" s="51"/>
      <c r="CD440" s="51"/>
      <c r="CE440" s="51"/>
      <c r="CF440" s="51"/>
      <c r="CG440" s="51"/>
      <c r="CH440" s="51"/>
      <c r="CI440" s="51"/>
      <c r="CJ440" s="51"/>
      <c r="CK440" s="51"/>
      <c r="CL440" s="51"/>
      <c r="CM440" s="51"/>
      <c r="CN440" s="51"/>
      <c r="CO440" s="51"/>
      <c r="CP440" s="51"/>
      <c r="CQ440" s="51"/>
      <c r="CR440" s="51"/>
      <c r="CS440" s="51"/>
      <c r="CT440" s="51"/>
      <c r="CU440" s="51"/>
      <c r="CV440" s="51"/>
      <c r="CW440" s="51"/>
      <c r="CX440" s="51"/>
      <c r="CY440" s="51"/>
      <c r="CZ440" s="51"/>
      <c r="DA440" s="51"/>
      <c r="DB440" s="51"/>
      <c r="DC440" s="51"/>
      <c r="DD440" s="51"/>
      <c r="DE440" s="51"/>
      <c r="DF440" s="51"/>
      <c r="DG440" s="51"/>
      <c r="DH440" s="51"/>
      <c r="DI440" s="51"/>
      <c r="DJ440" s="51"/>
      <c r="DK440" s="51"/>
      <c r="DL440" s="51"/>
      <c r="DM440" s="51"/>
      <c r="DN440" s="51"/>
      <c r="DO440" s="51"/>
      <c r="DP440" s="51"/>
      <c r="DQ440" s="51"/>
      <c r="DR440" s="51"/>
      <c r="DS440" s="51"/>
      <c r="DT440" s="51"/>
      <c r="DU440" s="51"/>
      <c r="DV440" s="51"/>
      <c r="DW440" s="51"/>
      <c r="DX440" s="51"/>
      <c r="DY440" s="51"/>
      <c r="DZ440" s="51"/>
      <c r="EA440" s="51"/>
      <c r="EB440" s="51"/>
      <c r="EC440" s="51"/>
      <c r="ED440" s="51"/>
      <c r="EE440" s="51"/>
      <c r="EF440" s="51"/>
      <c r="EG440" s="51"/>
      <c r="EH440" s="51"/>
      <c r="EI440" s="51"/>
      <c r="EJ440" s="51"/>
      <c r="EK440" s="51"/>
      <c r="EL440" s="51"/>
      <c r="EM440" s="51"/>
      <c r="EN440" s="51"/>
      <c r="EO440" s="51"/>
      <c r="EP440" s="51"/>
      <c r="EQ440" s="51"/>
      <c r="ER440" s="51"/>
      <c r="ES440" s="51"/>
      <c r="ET440" s="51"/>
      <c r="EU440" s="51"/>
      <c r="EV440" s="51"/>
      <c r="EW440" s="51"/>
      <c r="EX440" s="51"/>
      <c r="EY440" s="51"/>
      <c r="EZ440" s="51"/>
      <c r="FA440" s="51"/>
      <c r="FB440" s="51"/>
      <c r="FC440" s="51"/>
      <c r="FD440" s="51"/>
      <c r="FE440" s="51"/>
      <c r="FF440" s="51"/>
      <c r="FG440" s="51"/>
      <c r="FH440" s="51"/>
      <c r="FI440" s="51"/>
      <c r="FJ440" s="51"/>
      <c r="FK440" s="51"/>
      <c r="FL440" s="51"/>
      <c r="FM440" s="51"/>
      <c r="FN440" s="51"/>
      <c r="FO440" s="51"/>
      <c r="FP440" s="51"/>
      <c r="FQ440" s="51"/>
      <c r="FR440" s="51"/>
      <c r="FS440" s="51"/>
      <c r="FT440" s="51"/>
      <c r="FU440" s="51"/>
      <c r="FV440" s="51"/>
      <c r="FW440" s="51"/>
      <c r="FX440" s="51"/>
      <c r="FY440" s="51"/>
      <c r="FZ440" s="51"/>
      <c r="GA440" s="51"/>
      <c r="GB440" s="51"/>
      <c r="GC440" s="51"/>
      <c r="GD440" s="51"/>
      <c r="GE440" s="51"/>
      <c r="GF440" s="51"/>
      <c r="GG440" s="51"/>
      <c r="GH440" s="51"/>
      <c r="GI440" s="51"/>
      <c r="GJ440" s="51"/>
      <c r="GK440" s="51"/>
      <c r="GL440" s="51"/>
      <c r="GM440" s="51"/>
      <c r="GN440" s="51"/>
      <c r="GO440" s="51"/>
      <c r="GP440" s="51"/>
      <c r="GQ440" s="51"/>
      <c r="GR440" s="51"/>
      <c r="GS440" s="51"/>
      <c r="GT440" s="51"/>
      <c r="GU440" s="51"/>
      <c r="GV440" s="51"/>
      <c r="GW440" s="51"/>
      <c r="GX440" s="51"/>
      <c r="GY440" s="51"/>
      <c r="GZ440" s="51"/>
      <c r="HA440" s="51"/>
      <c r="HB440" s="51"/>
      <c r="HC440" s="51"/>
      <c r="HD440" s="51"/>
      <c r="HE440" s="51"/>
      <c r="HF440" s="51"/>
      <c r="HG440" s="51"/>
      <c r="HH440" s="51"/>
      <c r="HI440" s="51"/>
      <c r="HJ440" s="51"/>
      <c r="HK440" s="51"/>
      <c r="HL440" s="51"/>
      <c r="HM440" s="51"/>
      <c r="HN440" s="51"/>
      <c r="HO440" s="51"/>
      <c r="HP440" s="51"/>
      <c r="HQ440" s="51"/>
      <c r="HR440" s="51"/>
      <c r="HS440" s="51"/>
      <c r="HT440" s="51"/>
      <c r="HU440" s="51"/>
      <c r="HV440" s="51"/>
      <c r="HW440" s="51"/>
      <c r="HX440" s="51"/>
      <c r="HY440" s="51"/>
      <c r="HZ440" s="51"/>
      <c r="IA440" s="51"/>
      <c r="IB440" s="51"/>
      <c r="IC440" s="51"/>
      <c r="ID440" s="51"/>
      <c r="IE440" s="51"/>
      <c r="IF440" s="51"/>
      <c r="IG440" s="51"/>
      <c r="IH440" s="51"/>
      <c r="II440" s="51"/>
      <c r="IJ440" s="51"/>
      <c r="IK440" s="51"/>
      <c r="IL440" s="51"/>
      <c r="IM440" s="51"/>
      <c r="IN440" s="51"/>
      <c r="IO440" s="51"/>
    </row>
    <row r="441" spans="1:249" s="97" customFormat="1" ht="40.5" customHeight="1">
      <c r="A441" s="361"/>
      <c r="B441" s="361"/>
      <c r="C441" s="361"/>
      <c r="D441" s="361"/>
      <c r="E441" s="364"/>
      <c r="F441" s="367"/>
      <c r="G441" s="54" t="s">
        <v>1732</v>
      </c>
      <c r="H441" s="55"/>
      <c r="I441" s="56"/>
      <c r="J441" s="369"/>
      <c r="K441" s="56"/>
      <c r="L441" s="358"/>
      <c r="M441" s="359"/>
      <c r="N441" s="51"/>
      <c r="O441" s="51"/>
      <c r="P441" s="51"/>
      <c r="Q441" s="51"/>
      <c r="R441" s="51"/>
      <c r="S441" s="51"/>
      <c r="T441" s="51"/>
      <c r="U441" s="51"/>
      <c r="V441" s="51"/>
      <c r="W441" s="51"/>
      <c r="X441" s="51"/>
      <c r="Y441" s="51"/>
      <c r="Z441" s="51"/>
      <c r="AA441" s="51"/>
      <c r="AB441" s="51"/>
      <c r="AC441" s="51"/>
      <c r="AD441" s="51"/>
      <c r="AE441" s="51"/>
      <c r="AF441" s="51"/>
      <c r="AG441" s="51"/>
      <c r="AH441" s="51"/>
      <c r="AI441" s="51"/>
      <c r="AJ441" s="51"/>
      <c r="AK441" s="51"/>
      <c r="AL441" s="51"/>
      <c r="AM441" s="51"/>
      <c r="AN441" s="51"/>
      <c r="AO441" s="51"/>
      <c r="AP441" s="51"/>
      <c r="AQ441" s="51"/>
      <c r="AR441" s="51"/>
      <c r="AS441" s="51"/>
      <c r="AT441" s="51"/>
      <c r="AU441" s="51"/>
      <c r="AV441" s="51"/>
      <c r="AW441" s="51"/>
      <c r="AX441" s="51"/>
      <c r="AY441" s="51"/>
      <c r="AZ441" s="51"/>
      <c r="BA441" s="51"/>
      <c r="BB441" s="51"/>
      <c r="BC441" s="51"/>
      <c r="BD441" s="51"/>
      <c r="BE441" s="51"/>
      <c r="BF441" s="51"/>
      <c r="BG441" s="51"/>
      <c r="BH441" s="51"/>
      <c r="BI441" s="51"/>
      <c r="BJ441" s="51"/>
      <c r="BK441" s="51"/>
      <c r="BL441" s="51"/>
      <c r="BM441" s="51"/>
      <c r="BN441" s="51"/>
      <c r="BO441" s="51"/>
      <c r="BP441" s="51"/>
      <c r="BQ441" s="51"/>
      <c r="BR441" s="51"/>
      <c r="BS441" s="51"/>
      <c r="BT441" s="51"/>
      <c r="BU441" s="51"/>
      <c r="BV441" s="51"/>
      <c r="BW441" s="51"/>
      <c r="BX441" s="51"/>
      <c r="BY441" s="51"/>
      <c r="BZ441" s="51"/>
      <c r="CA441" s="51"/>
      <c r="CB441" s="51"/>
      <c r="CC441" s="51"/>
      <c r="CD441" s="51"/>
      <c r="CE441" s="51"/>
      <c r="CF441" s="51"/>
      <c r="CG441" s="51"/>
      <c r="CH441" s="51"/>
      <c r="CI441" s="51"/>
      <c r="CJ441" s="51"/>
      <c r="CK441" s="51"/>
      <c r="CL441" s="51"/>
      <c r="CM441" s="51"/>
      <c r="CN441" s="51"/>
      <c r="CO441" s="51"/>
      <c r="CP441" s="51"/>
      <c r="CQ441" s="51"/>
      <c r="CR441" s="51"/>
      <c r="CS441" s="51"/>
      <c r="CT441" s="51"/>
      <c r="CU441" s="51"/>
      <c r="CV441" s="51"/>
      <c r="CW441" s="51"/>
      <c r="CX441" s="51"/>
      <c r="CY441" s="51"/>
      <c r="CZ441" s="51"/>
      <c r="DA441" s="51"/>
      <c r="DB441" s="51"/>
      <c r="DC441" s="51"/>
      <c r="DD441" s="51"/>
      <c r="DE441" s="51"/>
      <c r="DF441" s="51"/>
      <c r="DG441" s="51"/>
      <c r="DH441" s="51"/>
      <c r="DI441" s="51"/>
      <c r="DJ441" s="51"/>
      <c r="DK441" s="51"/>
      <c r="DL441" s="51"/>
      <c r="DM441" s="51"/>
      <c r="DN441" s="51"/>
      <c r="DO441" s="51"/>
      <c r="DP441" s="51"/>
      <c r="DQ441" s="51"/>
      <c r="DR441" s="51"/>
      <c r="DS441" s="51"/>
      <c r="DT441" s="51"/>
      <c r="DU441" s="51"/>
      <c r="DV441" s="51"/>
      <c r="DW441" s="51"/>
      <c r="DX441" s="51"/>
      <c r="DY441" s="51"/>
      <c r="DZ441" s="51"/>
      <c r="EA441" s="51"/>
      <c r="EB441" s="51"/>
      <c r="EC441" s="51"/>
      <c r="ED441" s="51"/>
      <c r="EE441" s="51"/>
      <c r="EF441" s="51"/>
      <c r="EG441" s="51"/>
      <c r="EH441" s="51"/>
      <c r="EI441" s="51"/>
      <c r="EJ441" s="51"/>
      <c r="EK441" s="51"/>
      <c r="EL441" s="51"/>
      <c r="EM441" s="51"/>
      <c r="EN441" s="51"/>
      <c r="EO441" s="51"/>
      <c r="EP441" s="51"/>
      <c r="EQ441" s="51"/>
      <c r="ER441" s="51"/>
      <c r="ES441" s="51"/>
      <c r="ET441" s="51"/>
      <c r="EU441" s="51"/>
      <c r="EV441" s="51"/>
      <c r="EW441" s="51"/>
      <c r="EX441" s="51"/>
      <c r="EY441" s="51"/>
      <c r="EZ441" s="51"/>
      <c r="FA441" s="51"/>
      <c r="FB441" s="51"/>
      <c r="FC441" s="51"/>
      <c r="FD441" s="51"/>
      <c r="FE441" s="51"/>
      <c r="FF441" s="51"/>
      <c r="FG441" s="51"/>
      <c r="FH441" s="51"/>
      <c r="FI441" s="51"/>
      <c r="FJ441" s="51"/>
      <c r="FK441" s="51"/>
      <c r="FL441" s="51"/>
      <c r="FM441" s="51"/>
      <c r="FN441" s="51"/>
      <c r="FO441" s="51"/>
      <c r="FP441" s="51"/>
      <c r="FQ441" s="51"/>
      <c r="FR441" s="51"/>
      <c r="FS441" s="51"/>
      <c r="FT441" s="51"/>
      <c r="FU441" s="51"/>
      <c r="FV441" s="51"/>
      <c r="FW441" s="51"/>
      <c r="FX441" s="51"/>
      <c r="FY441" s="51"/>
      <c r="FZ441" s="51"/>
      <c r="GA441" s="51"/>
      <c r="GB441" s="51"/>
      <c r="GC441" s="51"/>
      <c r="GD441" s="51"/>
      <c r="GE441" s="51"/>
      <c r="GF441" s="51"/>
      <c r="GG441" s="51"/>
      <c r="GH441" s="51"/>
      <c r="GI441" s="51"/>
      <c r="GJ441" s="51"/>
      <c r="GK441" s="51"/>
      <c r="GL441" s="51"/>
      <c r="GM441" s="51"/>
      <c r="GN441" s="51"/>
      <c r="GO441" s="51"/>
      <c r="GP441" s="51"/>
      <c r="GQ441" s="51"/>
      <c r="GR441" s="51"/>
      <c r="GS441" s="51"/>
      <c r="GT441" s="51"/>
      <c r="GU441" s="51"/>
      <c r="GV441" s="51"/>
      <c r="GW441" s="51"/>
      <c r="GX441" s="51"/>
      <c r="GY441" s="51"/>
      <c r="GZ441" s="51"/>
      <c r="HA441" s="51"/>
      <c r="HB441" s="51"/>
      <c r="HC441" s="51"/>
      <c r="HD441" s="51"/>
      <c r="HE441" s="51"/>
      <c r="HF441" s="51"/>
      <c r="HG441" s="51"/>
      <c r="HH441" s="51"/>
      <c r="HI441" s="51"/>
      <c r="HJ441" s="51"/>
      <c r="HK441" s="51"/>
      <c r="HL441" s="51"/>
      <c r="HM441" s="51"/>
      <c r="HN441" s="51"/>
      <c r="HO441" s="51"/>
      <c r="HP441" s="51"/>
      <c r="HQ441" s="51"/>
      <c r="HR441" s="51"/>
      <c r="HS441" s="51"/>
      <c r="HT441" s="51"/>
      <c r="HU441" s="51"/>
      <c r="HV441" s="51"/>
      <c r="HW441" s="51"/>
      <c r="HX441" s="51"/>
      <c r="HY441" s="51"/>
      <c r="HZ441" s="51"/>
      <c r="IA441" s="51"/>
      <c r="IB441" s="51"/>
      <c r="IC441" s="51"/>
      <c r="ID441" s="51"/>
      <c r="IE441" s="51"/>
      <c r="IF441" s="51"/>
      <c r="IG441" s="51"/>
      <c r="IH441" s="51"/>
      <c r="II441" s="51"/>
      <c r="IJ441" s="51"/>
      <c r="IK441" s="51"/>
      <c r="IL441" s="51"/>
      <c r="IM441" s="51"/>
      <c r="IN441" s="51"/>
      <c r="IO441" s="51"/>
    </row>
    <row r="442" spans="1:249" s="97" customFormat="1" ht="40.5" customHeight="1">
      <c r="A442" s="362"/>
      <c r="B442" s="362"/>
      <c r="C442" s="362"/>
      <c r="D442" s="362"/>
      <c r="E442" s="365"/>
      <c r="F442" s="368"/>
      <c r="G442" s="54" t="s">
        <v>169</v>
      </c>
      <c r="H442" s="55"/>
      <c r="I442" s="56"/>
      <c r="J442" s="370"/>
      <c r="K442" s="56"/>
      <c r="L442" s="358"/>
      <c r="M442" s="359"/>
      <c r="N442" s="51"/>
      <c r="O442" s="51"/>
      <c r="P442" s="51"/>
      <c r="Q442" s="51"/>
      <c r="R442" s="51"/>
      <c r="S442" s="51"/>
      <c r="T442" s="51"/>
      <c r="U442" s="51"/>
      <c r="V442" s="51"/>
      <c r="W442" s="51"/>
      <c r="X442" s="51"/>
      <c r="Y442" s="51"/>
      <c r="Z442" s="51"/>
      <c r="AA442" s="51"/>
      <c r="AB442" s="51"/>
      <c r="AC442" s="51"/>
      <c r="AD442" s="51"/>
      <c r="AE442" s="51"/>
      <c r="AF442" s="51"/>
      <c r="AG442" s="51"/>
      <c r="AH442" s="51"/>
      <c r="AI442" s="51"/>
      <c r="AJ442" s="51"/>
      <c r="AK442" s="51"/>
      <c r="AL442" s="51"/>
      <c r="AM442" s="51"/>
      <c r="AN442" s="51"/>
      <c r="AO442" s="51"/>
      <c r="AP442" s="51"/>
      <c r="AQ442" s="51"/>
      <c r="AR442" s="51"/>
      <c r="AS442" s="51"/>
      <c r="AT442" s="51"/>
      <c r="AU442" s="51"/>
      <c r="AV442" s="51"/>
      <c r="AW442" s="51"/>
      <c r="AX442" s="51"/>
      <c r="AY442" s="51"/>
      <c r="AZ442" s="51"/>
      <c r="BA442" s="51"/>
      <c r="BB442" s="51"/>
      <c r="BC442" s="51"/>
      <c r="BD442" s="51"/>
      <c r="BE442" s="51"/>
      <c r="BF442" s="51"/>
      <c r="BG442" s="51"/>
      <c r="BH442" s="51"/>
      <c r="BI442" s="51"/>
      <c r="BJ442" s="51"/>
      <c r="BK442" s="51"/>
      <c r="BL442" s="51"/>
      <c r="BM442" s="51"/>
      <c r="BN442" s="51"/>
      <c r="BO442" s="51"/>
      <c r="BP442" s="51"/>
      <c r="BQ442" s="51"/>
      <c r="BR442" s="51"/>
      <c r="BS442" s="51"/>
      <c r="BT442" s="51"/>
      <c r="BU442" s="51"/>
      <c r="BV442" s="51"/>
      <c r="BW442" s="51"/>
      <c r="BX442" s="51"/>
      <c r="BY442" s="51"/>
      <c r="BZ442" s="51"/>
      <c r="CA442" s="51"/>
      <c r="CB442" s="51"/>
      <c r="CC442" s="51"/>
      <c r="CD442" s="51"/>
      <c r="CE442" s="51"/>
      <c r="CF442" s="51"/>
      <c r="CG442" s="51"/>
      <c r="CH442" s="51"/>
      <c r="CI442" s="51"/>
      <c r="CJ442" s="51"/>
      <c r="CK442" s="51"/>
      <c r="CL442" s="51"/>
      <c r="CM442" s="51"/>
      <c r="CN442" s="51"/>
      <c r="CO442" s="51"/>
      <c r="CP442" s="51"/>
      <c r="CQ442" s="51"/>
      <c r="CR442" s="51"/>
      <c r="CS442" s="51"/>
      <c r="CT442" s="51"/>
      <c r="CU442" s="51"/>
      <c r="CV442" s="51"/>
      <c r="CW442" s="51"/>
      <c r="CX442" s="51"/>
      <c r="CY442" s="51"/>
      <c r="CZ442" s="51"/>
      <c r="DA442" s="51"/>
      <c r="DB442" s="51"/>
      <c r="DC442" s="51"/>
      <c r="DD442" s="51"/>
      <c r="DE442" s="51"/>
      <c r="DF442" s="51"/>
      <c r="DG442" s="51"/>
      <c r="DH442" s="51"/>
      <c r="DI442" s="51"/>
      <c r="DJ442" s="51"/>
      <c r="DK442" s="51"/>
      <c r="DL442" s="51"/>
      <c r="DM442" s="51"/>
      <c r="DN442" s="51"/>
      <c r="DO442" s="51"/>
      <c r="DP442" s="51"/>
      <c r="DQ442" s="51"/>
      <c r="DR442" s="51"/>
      <c r="DS442" s="51"/>
      <c r="DT442" s="51"/>
      <c r="DU442" s="51"/>
      <c r="DV442" s="51"/>
      <c r="DW442" s="51"/>
      <c r="DX442" s="51"/>
      <c r="DY442" s="51"/>
      <c r="DZ442" s="51"/>
      <c r="EA442" s="51"/>
      <c r="EB442" s="51"/>
      <c r="EC442" s="51"/>
      <c r="ED442" s="51"/>
      <c r="EE442" s="51"/>
      <c r="EF442" s="51"/>
      <c r="EG442" s="51"/>
      <c r="EH442" s="51"/>
      <c r="EI442" s="51"/>
      <c r="EJ442" s="51"/>
      <c r="EK442" s="51"/>
      <c r="EL442" s="51"/>
      <c r="EM442" s="51"/>
      <c r="EN442" s="51"/>
      <c r="EO442" s="51"/>
      <c r="EP442" s="51"/>
      <c r="EQ442" s="51"/>
      <c r="ER442" s="51"/>
      <c r="ES442" s="51"/>
      <c r="ET442" s="51"/>
      <c r="EU442" s="51"/>
      <c r="EV442" s="51"/>
      <c r="EW442" s="51"/>
      <c r="EX442" s="51"/>
      <c r="EY442" s="51"/>
      <c r="EZ442" s="51"/>
      <c r="FA442" s="51"/>
      <c r="FB442" s="51"/>
      <c r="FC442" s="51"/>
      <c r="FD442" s="51"/>
      <c r="FE442" s="51"/>
      <c r="FF442" s="51"/>
      <c r="FG442" s="51"/>
      <c r="FH442" s="51"/>
      <c r="FI442" s="51"/>
      <c r="FJ442" s="51"/>
      <c r="FK442" s="51"/>
      <c r="FL442" s="51"/>
      <c r="FM442" s="51"/>
      <c r="FN442" s="51"/>
      <c r="FO442" s="51"/>
      <c r="FP442" s="51"/>
      <c r="FQ442" s="51"/>
      <c r="FR442" s="51"/>
      <c r="FS442" s="51"/>
      <c r="FT442" s="51"/>
      <c r="FU442" s="51"/>
      <c r="FV442" s="51"/>
      <c r="FW442" s="51"/>
      <c r="FX442" s="51"/>
      <c r="FY442" s="51"/>
      <c r="FZ442" s="51"/>
      <c r="GA442" s="51"/>
      <c r="GB442" s="51"/>
      <c r="GC442" s="51"/>
      <c r="GD442" s="51"/>
      <c r="GE442" s="51"/>
      <c r="GF442" s="51"/>
      <c r="GG442" s="51"/>
      <c r="GH442" s="51"/>
      <c r="GI442" s="51"/>
      <c r="GJ442" s="51"/>
      <c r="GK442" s="51"/>
      <c r="GL442" s="51"/>
      <c r="GM442" s="51"/>
      <c r="GN442" s="51"/>
      <c r="GO442" s="51"/>
      <c r="GP442" s="51"/>
      <c r="GQ442" s="51"/>
      <c r="GR442" s="51"/>
      <c r="GS442" s="51"/>
      <c r="GT442" s="51"/>
      <c r="GU442" s="51"/>
      <c r="GV442" s="51"/>
      <c r="GW442" s="51"/>
      <c r="GX442" s="51"/>
      <c r="GY442" s="51"/>
      <c r="GZ442" s="51"/>
      <c r="HA442" s="51"/>
      <c r="HB442" s="51"/>
      <c r="HC442" s="51"/>
      <c r="HD442" s="51"/>
      <c r="HE442" s="51"/>
      <c r="HF442" s="51"/>
      <c r="HG442" s="51"/>
      <c r="HH442" s="51"/>
      <c r="HI442" s="51"/>
      <c r="HJ442" s="51"/>
      <c r="HK442" s="51"/>
      <c r="HL442" s="51"/>
      <c r="HM442" s="51"/>
      <c r="HN442" s="51"/>
      <c r="HO442" s="51"/>
      <c r="HP442" s="51"/>
      <c r="HQ442" s="51"/>
      <c r="HR442" s="51"/>
      <c r="HS442" s="51"/>
      <c r="HT442" s="51"/>
      <c r="HU442" s="51"/>
      <c r="HV442" s="51"/>
      <c r="HW442" s="51"/>
      <c r="HX442" s="51"/>
      <c r="HY442" s="51"/>
      <c r="HZ442" s="51"/>
      <c r="IA442" s="51"/>
      <c r="IB442" s="51"/>
      <c r="IC442" s="51"/>
      <c r="ID442" s="51"/>
      <c r="IE442" s="51"/>
      <c r="IF442" s="51"/>
      <c r="IG442" s="51"/>
      <c r="IH442" s="51"/>
      <c r="II442" s="51"/>
      <c r="IJ442" s="51"/>
      <c r="IK442" s="51"/>
      <c r="IL442" s="51"/>
      <c r="IM442" s="51"/>
      <c r="IN442" s="51"/>
      <c r="IO442" s="51"/>
    </row>
  </sheetData>
  <autoFilter ref="A2:K442" xr:uid="{00000000-0009-0000-0000-000016000000}">
    <filterColumn colId="0" showButton="0"/>
    <filterColumn colId="1" showButton="0"/>
    <filterColumn colId="2" showButton="0"/>
    <filterColumn colId="6" showButton="0"/>
  </autoFilter>
  <mergeCells count="856">
    <mergeCell ref="A439:A442"/>
    <mergeCell ref="B439:B442"/>
    <mergeCell ref="C439:C442"/>
    <mergeCell ref="D439:D442"/>
    <mergeCell ref="E439:E442"/>
    <mergeCell ref="F439:F442"/>
    <mergeCell ref="J439:J442"/>
    <mergeCell ref="L440:M440"/>
    <mergeCell ref="L441:M441"/>
    <mergeCell ref="L442:M442"/>
    <mergeCell ref="L439:M439"/>
    <mergeCell ref="A431:A434"/>
    <mergeCell ref="B431:B434"/>
    <mergeCell ref="C431:C434"/>
    <mergeCell ref="D431:D434"/>
    <mergeCell ref="E431:E434"/>
    <mergeCell ref="F431:F434"/>
    <mergeCell ref="J431:J434"/>
    <mergeCell ref="L432:M432"/>
    <mergeCell ref="L433:M433"/>
    <mergeCell ref="L434:M434"/>
    <mergeCell ref="A427:A430"/>
    <mergeCell ref="B427:B430"/>
    <mergeCell ref="C427:C430"/>
    <mergeCell ref="D427:D430"/>
    <mergeCell ref="E427:E430"/>
    <mergeCell ref="F427:F430"/>
    <mergeCell ref="J427:J430"/>
    <mergeCell ref="L427:M427"/>
    <mergeCell ref="L429:M429"/>
    <mergeCell ref="A423:A426"/>
    <mergeCell ref="B423:B426"/>
    <mergeCell ref="C423:C426"/>
    <mergeCell ref="D423:D426"/>
    <mergeCell ref="E423:E426"/>
    <mergeCell ref="F423:F426"/>
    <mergeCell ref="J423:J426"/>
    <mergeCell ref="L424:M424"/>
    <mergeCell ref="L425:M425"/>
    <mergeCell ref="L426:M426"/>
    <mergeCell ref="A419:A422"/>
    <mergeCell ref="B419:B422"/>
    <mergeCell ref="C419:C422"/>
    <mergeCell ref="D419:D422"/>
    <mergeCell ref="E419:E422"/>
    <mergeCell ref="F419:F422"/>
    <mergeCell ref="J419:J422"/>
    <mergeCell ref="L419:M419"/>
    <mergeCell ref="A415:A418"/>
    <mergeCell ref="B415:B418"/>
    <mergeCell ref="C415:C418"/>
    <mergeCell ref="D415:D418"/>
    <mergeCell ref="E415:E418"/>
    <mergeCell ref="F415:F418"/>
    <mergeCell ref="J415:J418"/>
    <mergeCell ref="L416:M416"/>
    <mergeCell ref="L417:M417"/>
    <mergeCell ref="L418:M418"/>
    <mergeCell ref="A403:A406"/>
    <mergeCell ref="B403:B406"/>
    <mergeCell ref="C403:C406"/>
    <mergeCell ref="D403:D406"/>
    <mergeCell ref="E403:E406"/>
    <mergeCell ref="F403:F406"/>
    <mergeCell ref="J403:J406"/>
    <mergeCell ref="L403:L406"/>
    <mergeCell ref="A411:A414"/>
    <mergeCell ref="B411:B414"/>
    <mergeCell ref="C411:C414"/>
    <mergeCell ref="D411:D414"/>
    <mergeCell ref="E411:E414"/>
    <mergeCell ref="F411:F414"/>
    <mergeCell ref="J411:J414"/>
    <mergeCell ref="L411:M411"/>
    <mergeCell ref="A407:A410"/>
    <mergeCell ref="B407:B410"/>
    <mergeCell ref="C407:C410"/>
    <mergeCell ref="D407:D410"/>
    <mergeCell ref="E407:E410"/>
    <mergeCell ref="F407:F410"/>
    <mergeCell ref="J407:J410"/>
    <mergeCell ref="L408:M408"/>
    <mergeCell ref="L409:M409"/>
    <mergeCell ref="L410:M410"/>
    <mergeCell ref="A379:A382"/>
    <mergeCell ref="B379:B382"/>
    <mergeCell ref="C379:C382"/>
    <mergeCell ref="D379:D382"/>
    <mergeCell ref="E379:E382"/>
    <mergeCell ref="F379:F382"/>
    <mergeCell ref="J379:J382"/>
    <mergeCell ref="L381:M381"/>
    <mergeCell ref="A399:A402"/>
    <mergeCell ref="B399:B402"/>
    <mergeCell ref="C399:C402"/>
    <mergeCell ref="D399:D402"/>
    <mergeCell ref="E399:E402"/>
    <mergeCell ref="F399:F402"/>
    <mergeCell ref="J399:J402"/>
    <mergeCell ref="A395:A398"/>
    <mergeCell ref="B395:B398"/>
    <mergeCell ref="C395:C398"/>
    <mergeCell ref="D395:D398"/>
    <mergeCell ref="E395:E398"/>
    <mergeCell ref="F395:F398"/>
    <mergeCell ref="J395:J398"/>
    <mergeCell ref="L396:M396"/>
    <mergeCell ref="L397:M397"/>
    <mergeCell ref="L398:M398"/>
    <mergeCell ref="A391:A394"/>
    <mergeCell ref="B391:B394"/>
    <mergeCell ref="C391:C394"/>
    <mergeCell ref="D391:D394"/>
    <mergeCell ref="E391:E394"/>
    <mergeCell ref="F391:F394"/>
    <mergeCell ref="J391:J394"/>
    <mergeCell ref="C371:C374"/>
    <mergeCell ref="D371:D374"/>
    <mergeCell ref="E371:E374"/>
    <mergeCell ref="F371:F374"/>
    <mergeCell ref="J371:J374"/>
    <mergeCell ref="A383:A386"/>
    <mergeCell ref="B383:B386"/>
    <mergeCell ref="C383:C386"/>
    <mergeCell ref="D383:D386"/>
    <mergeCell ref="E383:E386"/>
    <mergeCell ref="F383:F386"/>
    <mergeCell ref="J383:J386"/>
    <mergeCell ref="A387:A390"/>
    <mergeCell ref="B387:B390"/>
    <mergeCell ref="C387:C390"/>
    <mergeCell ref="L373:M373"/>
    <mergeCell ref="A375:A378"/>
    <mergeCell ref="B375:B378"/>
    <mergeCell ref="C375:C378"/>
    <mergeCell ref="D375:D378"/>
    <mergeCell ref="E375:E378"/>
    <mergeCell ref="F375:F378"/>
    <mergeCell ref="J375:J378"/>
    <mergeCell ref="L376:M376"/>
    <mergeCell ref="L377:M377"/>
    <mergeCell ref="L378:M378"/>
    <mergeCell ref="D387:D390"/>
    <mergeCell ref="E387:E390"/>
    <mergeCell ref="F387:F390"/>
    <mergeCell ref="J387:J390"/>
    <mergeCell ref="L388:M388"/>
    <mergeCell ref="L389:M389"/>
    <mergeCell ref="L390:M390"/>
    <mergeCell ref="L385:M385"/>
    <mergeCell ref="A371:A374"/>
    <mergeCell ref="B371:B374"/>
    <mergeCell ref="A355:A358"/>
    <mergeCell ref="B355:B358"/>
    <mergeCell ref="C355:C358"/>
    <mergeCell ref="D355:D358"/>
    <mergeCell ref="E355:E358"/>
    <mergeCell ref="F355:F358"/>
    <mergeCell ref="J355:J358"/>
    <mergeCell ref="L357:M357"/>
    <mergeCell ref="A359:A362"/>
    <mergeCell ref="B359:B362"/>
    <mergeCell ref="C359:C362"/>
    <mergeCell ref="D359:D362"/>
    <mergeCell ref="E359:E362"/>
    <mergeCell ref="F359:F362"/>
    <mergeCell ref="J359:J362"/>
    <mergeCell ref="L360:M360"/>
    <mergeCell ref="L361:M361"/>
    <mergeCell ref="L362:M362"/>
    <mergeCell ref="F347:F350"/>
    <mergeCell ref="J347:J350"/>
    <mergeCell ref="L349:M349"/>
    <mergeCell ref="A351:A354"/>
    <mergeCell ref="B351:B354"/>
    <mergeCell ref="C351:C354"/>
    <mergeCell ref="D351:D354"/>
    <mergeCell ref="E351:E354"/>
    <mergeCell ref="F351:F354"/>
    <mergeCell ref="J351:J354"/>
    <mergeCell ref="L352:M352"/>
    <mergeCell ref="L353:M353"/>
    <mergeCell ref="L354:M354"/>
    <mergeCell ref="A347:A350"/>
    <mergeCell ref="B347:B350"/>
    <mergeCell ref="C347:C350"/>
    <mergeCell ref="D347:D350"/>
    <mergeCell ref="E347:E350"/>
    <mergeCell ref="F331:F334"/>
    <mergeCell ref="J331:J334"/>
    <mergeCell ref="L333:M333"/>
    <mergeCell ref="A335:A338"/>
    <mergeCell ref="B335:B338"/>
    <mergeCell ref="C335:C338"/>
    <mergeCell ref="D335:D338"/>
    <mergeCell ref="E335:E338"/>
    <mergeCell ref="F335:F338"/>
    <mergeCell ref="J335:J338"/>
    <mergeCell ref="L336:M336"/>
    <mergeCell ref="L337:M337"/>
    <mergeCell ref="L338:M338"/>
    <mergeCell ref="E311:E314"/>
    <mergeCell ref="F311:F314"/>
    <mergeCell ref="J311:J314"/>
    <mergeCell ref="L313:M313"/>
    <mergeCell ref="L314:M314"/>
    <mergeCell ref="F323:F326"/>
    <mergeCell ref="J323:J326"/>
    <mergeCell ref="L325:M325"/>
    <mergeCell ref="A327:A330"/>
    <mergeCell ref="B327:B330"/>
    <mergeCell ref="C327:C330"/>
    <mergeCell ref="D327:D330"/>
    <mergeCell ref="E327:E330"/>
    <mergeCell ref="F327:F330"/>
    <mergeCell ref="J327:J330"/>
    <mergeCell ref="L328:M328"/>
    <mergeCell ref="L330:M330"/>
    <mergeCell ref="L329:M329"/>
    <mergeCell ref="A323:A326"/>
    <mergeCell ref="B323:B326"/>
    <mergeCell ref="C323:C326"/>
    <mergeCell ref="D323:D326"/>
    <mergeCell ref="E323:E326"/>
    <mergeCell ref="F319:F322"/>
    <mergeCell ref="L271:M271"/>
    <mergeCell ref="L277:M277"/>
    <mergeCell ref="L280:M280"/>
    <mergeCell ref="L281:M281"/>
    <mergeCell ref="L285:M285"/>
    <mergeCell ref="L298:M298"/>
    <mergeCell ref="L297:M297"/>
    <mergeCell ref="L293:M293"/>
    <mergeCell ref="L294:M294"/>
    <mergeCell ref="L257:M257"/>
    <mergeCell ref="A255:A258"/>
    <mergeCell ref="B255:B258"/>
    <mergeCell ref="C255:C258"/>
    <mergeCell ref="D255:D258"/>
    <mergeCell ref="E255:E258"/>
    <mergeCell ref="F255:F258"/>
    <mergeCell ref="J255:J258"/>
    <mergeCell ref="A267:A270"/>
    <mergeCell ref="B267:B270"/>
    <mergeCell ref="C267:C270"/>
    <mergeCell ref="D267:D270"/>
    <mergeCell ref="E267:E270"/>
    <mergeCell ref="F267:F270"/>
    <mergeCell ref="J267:J270"/>
    <mergeCell ref="A259:A262"/>
    <mergeCell ref="B259:B262"/>
    <mergeCell ref="C259:C262"/>
    <mergeCell ref="A263:A266"/>
    <mergeCell ref="B263:B266"/>
    <mergeCell ref="C263:C266"/>
    <mergeCell ref="L265:M265"/>
    <mergeCell ref="L269:M269"/>
    <mergeCell ref="L270:M270"/>
    <mergeCell ref="J295:J298"/>
    <mergeCell ref="J271:J274"/>
    <mergeCell ref="F239:F242"/>
    <mergeCell ref="D275:D278"/>
    <mergeCell ref="E275:E278"/>
    <mergeCell ref="F275:F278"/>
    <mergeCell ref="J275:J278"/>
    <mergeCell ref="D259:D262"/>
    <mergeCell ref="E259:E262"/>
    <mergeCell ref="F259:F262"/>
    <mergeCell ref="J259:J262"/>
    <mergeCell ref="D263:D266"/>
    <mergeCell ref="E263:E266"/>
    <mergeCell ref="F263:F266"/>
    <mergeCell ref="J263:J266"/>
    <mergeCell ref="E247:E250"/>
    <mergeCell ref="F247:F250"/>
    <mergeCell ref="J247:J250"/>
    <mergeCell ref="D239:D242"/>
    <mergeCell ref="D243:D246"/>
    <mergeCell ref="E243:E246"/>
    <mergeCell ref="F243:F246"/>
    <mergeCell ref="J243:J246"/>
    <mergeCell ref="E239:E242"/>
    <mergeCell ref="D219:D222"/>
    <mergeCell ref="A219:A222"/>
    <mergeCell ref="B219:B222"/>
    <mergeCell ref="C219:C222"/>
    <mergeCell ref="A199:A202"/>
    <mergeCell ref="C171:C174"/>
    <mergeCell ref="D171:D174"/>
    <mergeCell ref="E171:E174"/>
    <mergeCell ref="A167:A170"/>
    <mergeCell ref="B167:B170"/>
    <mergeCell ref="E219:E222"/>
    <mergeCell ref="B203:B206"/>
    <mergeCell ref="C203:C206"/>
    <mergeCell ref="D203:D206"/>
    <mergeCell ref="D191:D194"/>
    <mergeCell ref="A171:A174"/>
    <mergeCell ref="B171:B174"/>
    <mergeCell ref="B199:B202"/>
    <mergeCell ref="C199:C202"/>
    <mergeCell ref="D199:D202"/>
    <mergeCell ref="E199:E202"/>
    <mergeCell ref="A183:A186"/>
    <mergeCell ref="B183:B186"/>
    <mergeCell ref="C191:C194"/>
    <mergeCell ref="A159:A162"/>
    <mergeCell ref="B159:B162"/>
    <mergeCell ref="C159:C162"/>
    <mergeCell ref="D159:D162"/>
    <mergeCell ref="E159:E162"/>
    <mergeCell ref="J167:J170"/>
    <mergeCell ref="A111:A114"/>
    <mergeCell ref="A231:A234"/>
    <mergeCell ref="B231:B234"/>
    <mergeCell ref="B195:B198"/>
    <mergeCell ref="C195:C198"/>
    <mergeCell ref="D195:D198"/>
    <mergeCell ref="A227:A230"/>
    <mergeCell ref="B227:B230"/>
    <mergeCell ref="C227:C230"/>
    <mergeCell ref="D227:D230"/>
    <mergeCell ref="C231:C234"/>
    <mergeCell ref="D231:D234"/>
    <mergeCell ref="A207:A210"/>
    <mergeCell ref="B207:B210"/>
    <mergeCell ref="C207:C210"/>
    <mergeCell ref="D207:D210"/>
    <mergeCell ref="A211:A214"/>
    <mergeCell ref="B211:B214"/>
    <mergeCell ref="A151:A154"/>
    <mergeCell ref="B151:B154"/>
    <mergeCell ref="C151:C154"/>
    <mergeCell ref="D151:D154"/>
    <mergeCell ref="E151:E154"/>
    <mergeCell ref="F147:F150"/>
    <mergeCell ref="A147:A150"/>
    <mergeCell ref="B147:B150"/>
    <mergeCell ref="C147:C150"/>
    <mergeCell ref="D147:D150"/>
    <mergeCell ref="E147:E150"/>
    <mergeCell ref="J107:J110"/>
    <mergeCell ref="J111:J114"/>
    <mergeCell ref="J115:J118"/>
    <mergeCell ref="C167:C170"/>
    <mergeCell ref="D167:D170"/>
    <mergeCell ref="E167:E170"/>
    <mergeCell ref="J127:J130"/>
    <mergeCell ref="J147:J150"/>
    <mergeCell ref="F151:F154"/>
    <mergeCell ref="J163:J166"/>
    <mergeCell ref="J123:J126"/>
    <mergeCell ref="F143:F146"/>
    <mergeCell ref="J143:J146"/>
    <mergeCell ref="J151:J154"/>
    <mergeCell ref="B103:B106"/>
    <mergeCell ref="C103:C106"/>
    <mergeCell ref="D103:D106"/>
    <mergeCell ref="E103:E106"/>
    <mergeCell ref="C107:C110"/>
    <mergeCell ref="D107:D110"/>
    <mergeCell ref="E107:E110"/>
    <mergeCell ref="F135:F138"/>
    <mergeCell ref="F107:F110"/>
    <mergeCell ref="F111:F114"/>
    <mergeCell ref="F131:F134"/>
    <mergeCell ref="F119:F122"/>
    <mergeCell ref="B111:B114"/>
    <mergeCell ref="C111:C114"/>
    <mergeCell ref="D111:D114"/>
    <mergeCell ref="E111:E114"/>
    <mergeCell ref="E119:E122"/>
    <mergeCell ref="E115:E118"/>
    <mergeCell ref="E135:E138"/>
    <mergeCell ref="D135:D138"/>
    <mergeCell ref="B135:B138"/>
    <mergeCell ref="C135:C138"/>
    <mergeCell ref="F115:F118"/>
    <mergeCell ref="A123:A126"/>
    <mergeCell ref="B123:B126"/>
    <mergeCell ref="C123:C126"/>
    <mergeCell ref="D123:D126"/>
    <mergeCell ref="E123:E126"/>
    <mergeCell ref="F123:F126"/>
    <mergeCell ref="D131:D134"/>
    <mergeCell ref="E131:E134"/>
    <mergeCell ref="A131:A134"/>
    <mergeCell ref="B131:B134"/>
    <mergeCell ref="C131:C134"/>
    <mergeCell ref="A127:A130"/>
    <mergeCell ref="B127:B130"/>
    <mergeCell ref="C127:C130"/>
    <mergeCell ref="D127:D130"/>
    <mergeCell ref="E127:E130"/>
    <mergeCell ref="F127:F130"/>
    <mergeCell ref="A99:A102"/>
    <mergeCell ref="B99:B102"/>
    <mergeCell ref="C75:C78"/>
    <mergeCell ref="J103:J106"/>
    <mergeCell ref="J75:J78"/>
    <mergeCell ref="J79:J82"/>
    <mergeCell ref="J87:J90"/>
    <mergeCell ref="F95:F98"/>
    <mergeCell ref="J95:J98"/>
    <mergeCell ref="J99:J102"/>
    <mergeCell ref="C87:C90"/>
    <mergeCell ref="C99:C102"/>
    <mergeCell ref="D99:D102"/>
    <mergeCell ref="E99:E102"/>
    <mergeCell ref="F99:F102"/>
    <mergeCell ref="F103:F106"/>
    <mergeCell ref="D75:D78"/>
    <mergeCell ref="E75:E78"/>
    <mergeCell ref="F75:F78"/>
    <mergeCell ref="B79:B82"/>
    <mergeCell ref="C79:C82"/>
    <mergeCell ref="D79:D82"/>
    <mergeCell ref="B95:B98"/>
    <mergeCell ref="A103:A106"/>
    <mergeCell ref="E79:E82"/>
    <mergeCell ref="F79:F82"/>
    <mergeCell ref="A87:A90"/>
    <mergeCell ref="B87:B90"/>
    <mergeCell ref="D87:D90"/>
    <mergeCell ref="E87:E90"/>
    <mergeCell ref="A95:A98"/>
    <mergeCell ref="C95:C98"/>
    <mergeCell ref="D95:D98"/>
    <mergeCell ref="E95:E98"/>
    <mergeCell ref="F87:F90"/>
    <mergeCell ref="J11:J14"/>
    <mergeCell ref="A11:A14"/>
    <mergeCell ref="B11:B14"/>
    <mergeCell ref="C11:C14"/>
    <mergeCell ref="D11:D14"/>
    <mergeCell ref="E11:E14"/>
    <mergeCell ref="F55:F58"/>
    <mergeCell ref="J55:J58"/>
    <mergeCell ref="A55:A58"/>
    <mergeCell ref="B55:B58"/>
    <mergeCell ref="C55:C58"/>
    <mergeCell ref="D55:D58"/>
    <mergeCell ref="E55:E58"/>
    <mergeCell ref="E15:E18"/>
    <mergeCell ref="F11:F14"/>
    <mergeCell ref="E35:E38"/>
    <mergeCell ref="J35:J38"/>
    <mergeCell ref="C39:C42"/>
    <mergeCell ref="D39:D42"/>
    <mergeCell ref="F23:F26"/>
    <mergeCell ref="E23:E26"/>
    <mergeCell ref="J15:J18"/>
    <mergeCell ref="A19:A22"/>
    <mergeCell ref="B19:B22"/>
    <mergeCell ref="G1:K1"/>
    <mergeCell ref="G2:H2"/>
    <mergeCell ref="A7:A10"/>
    <mergeCell ref="B7:B10"/>
    <mergeCell ref="C7:C10"/>
    <mergeCell ref="D7:D10"/>
    <mergeCell ref="E7:E10"/>
    <mergeCell ref="A1:D2"/>
    <mergeCell ref="E1:E2"/>
    <mergeCell ref="F1:F2"/>
    <mergeCell ref="F7:F10"/>
    <mergeCell ref="J7:J10"/>
    <mergeCell ref="A3:A6"/>
    <mergeCell ref="B3:B6"/>
    <mergeCell ref="C3:C6"/>
    <mergeCell ref="D3:D6"/>
    <mergeCell ref="E3:E6"/>
    <mergeCell ref="F3:F6"/>
    <mergeCell ref="J3:J6"/>
    <mergeCell ref="C19:C22"/>
    <mergeCell ref="D19:D22"/>
    <mergeCell ref="J19:J22"/>
    <mergeCell ref="E19:E22"/>
    <mergeCell ref="F19:F22"/>
    <mergeCell ref="A15:A18"/>
    <mergeCell ref="B15:B18"/>
    <mergeCell ref="C15:C18"/>
    <mergeCell ref="D15:D18"/>
    <mergeCell ref="F15:F18"/>
    <mergeCell ref="J23:J26"/>
    <mergeCell ref="A23:A26"/>
    <mergeCell ref="B23:B26"/>
    <mergeCell ref="C23:C26"/>
    <mergeCell ref="D23:D26"/>
    <mergeCell ref="A39:A42"/>
    <mergeCell ref="B39:B42"/>
    <mergeCell ref="A35:A38"/>
    <mergeCell ref="B35:B38"/>
    <mergeCell ref="C35:C38"/>
    <mergeCell ref="D35:D38"/>
    <mergeCell ref="F31:F34"/>
    <mergeCell ref="J31:J34"/>
    <mergeCell ref="A27:A30"/>
    <mergeCell ref="B27:B30"/>
    <mergeCell ref="C27:C30"/>
    <mergeCell ref="D27:D30"/>
    <mergeCell ref="E27:E30"/>
    <mergeCell ref="F27:F30"/>
    <mergeCell ref="A31:A34"/>
    <mergeCell ref="B31:B34"/>
    <mergeCell ref="C31:C34"/>
    <mergeCell ref="D31:D34"/>
    <mergeCell ref="E31:E34"/>
    <mergeCell ref="J27:J30"/>
    <mergeCell ref="E39:E42"/>
    <mergeCell ref="A43:A46"/>
    <mergeCell ref="B43:B46"/>
    <mergeCell ref="A47:A50"/>
    <mergeCell ref="B47:B50"/>
    <mergeCell ref="C47:C50"/>
    <mergeCell ref="D47:D50"/>
    <mergeCell ref="E47:E50"/>
    <mergeCell ref="C43:C46"/>
    <mergeCell ref="D43:D46"/>
    <mergeCell ref="E43:E46"/>
    <mergeCell ref="J43:J46"/>
    <mergeCell ref="F39:F42"/>
    <mergeCell ref="J39:J42"/>
    <mergeCell ref="F35:F38"/>
    <mergeCell ref="F47:F50"/>
    <mergeCell ref="J47:J50"/>
    <mergeCell ref="F43:F46"/>
    <mergeCell ref="F51:F54"/>
    <mergeCell ref="J51:J54"/>
    <mergeCell ref="A51:A54"/>
    <mergeCell ref="B51:B54"/>
    <mergeCell ref="C51:C54"/>
    <mergeCell ref="D51:D54"/>
    <mergeCell ref="E51:E54"/>
    <mergeCell ref="A63:A66"/>
    <mergeCell ref="B63:B66"/>
    <mergeCell ref="C63:C66"/>
    <mergeCell ref="D63:D66"/>
    <mergeCell ref="E63:E66"/>
    <mergeCell ref="E59:E62"/>
    <mergeCell ref="A59:A62"/>
    <mergeCell ref="B59:B62"/>
    <mergeCell ref="C59:C62"/>
    <mergeCell ref="D59:D62"/>
    <mergeCell ref="F59:F62"/>
    <mergeCell ref="J59:J62"/>
    <mergeCell ref="A67:A70"/>
    <mergeCell ref="B67:B70"/>
    <mergeCell ref="C67:C70"/>
    <mergeCell ref="D67:D70"/>
    <mergeCell ref="E67:E70"/>
    <mergeCell ref="F67:F70"/>
    <mergeCell ref="J67:J70"/>
    <mergeCell ref="F63:F66"/>
    <mergeCell ref="J63:J66"/>
    <mergeCell ref="A71:A74"/>
    <mergeCell ref="B71:B74"/>
    <mergeCell ref="C71:C74"/>
    <mergeCell ref="D71:D74"/>
    <mergeCell ref="E71:E74"/>
    <mergeCell ref="F71:F74"/>
    <mergeCell ref="J71:J74"/>
    <mergeCell ref="J83:J86"/>
    <mergeCell ref="A91:A94"/>
    <mergeCell ref="B91:B94"/>
    <mergeCell ref="C91:C94"/>
    <mergeCell ref="D91:D94"/>
    <mergeCell ref="E91:E94"/>
    <mergeCell ref="F91:F94"/>
    <mergeCell ref="J91:J94"/>
    <mergeCell ref="A75:A78"/>
    <mergeCell ref="B75:B78"/>
    <mergeCell ref="A83:A86"/>
    <mergeCell ref="B83:B86"/>
    <mergeCell ref="C83:C86"/>
    <mergeCell ref="D83:D86"/>
    <mergeCell ref="E83:E86"/>
    <mergeCell ref="F83:F86"/>
    <mergeCell ref="A79:A82"/>
    <mergeCell ref="A119:A122"/>
    <mergeCell ref="B107:B110"/>
    <mergeCell ref="C119:C122"/>
    <mergeCell ref="D119:D122"/>
    <mergeCell ref="B115:B118"/>
    <mergeCell ref="C115:C118"/>
    <mergeCell ref="D115:D118"/>
    <mergeCell ref="A107:A110"/>
    <mergeCell ref="A115:A118"/>
    <mergeCell ref="B119:B122"/>
    <mergeCell ref="A135:A138"/>
    <mergeCell ref="J131:J134"/>
    <mergeCell ref="J119:J122"/>
    <mergeCell ref="J139:J142"/>
    <mergeCell ref="J135:J138"/>
    <mergeCell ref="C175:C178"/>
    <mergeCell ref="A163:A166"/>
    <mergeCell ref="B163:B166"/>
    <mergeCell ref="C163:C166"/>
    <mergeCell ref="F171:F174"/>
    <mergeCell ref="J171:J174"/>
    <mergeCell ref="J159:J162"/>
    <mergeCell ref="A155:A158"/>
    <mergeCell ref="B155:B158"/>
    <mergeCell ref="C155:C158"/>
    <mergeCell ref="D155:D158"/>
    <mergeCell ref="E155:E158"/>
    <mergeCell ref="F155:F158"/>
    <mergeCell ref="J155:J158"/>
    <mergeCell ref="A143:A146"/>
    <mergeCell ref="B143:B146"/>
    <mergeCell ref="C143:C146"/>
    <mergeCell ref="D143:D146"/>
    <mergeCell ref="E143:E146"/>
    <mergeCell ref="A195:A198"/>
    <mergeCell ref="J191:J194"/>
    <mergeCell ref="J183:J186"/>
    <mergeCell ref="A139:A142"/>
    <mergeCell ref="B139:B142"/>
    <mergeCell ref="C139:C142"/>
    <mergeCell ref="D139:D142"/>
    <mergeCell ref="E139:E142"/>
    <mergeCell ref="F139:F142"/>
    <mergeCell ref="D183:D186"/>
    <mergeCell ref="F167:F170"/>
    <mergeCell ref="F159:F162"/>
    <mergeCell ref="D163:D166"/>
    <mergeCell ref="E163:E166"/>
    <mergeCell ref="F163:F166"/>
    <mergeCell ref="A175:A178"/>
    <mergeCell ref="B175:B178"/>
    <mergeCell ref="D175:D178"/>
    <mergeCell ref="E175:E178"/>
    <mergeCell ref="F175:F178"/>
    <mergeCell ref="B179:B182"/>
    <mergeCell ref="C179:C182"/>
    <mergeCell ref="D179:D182"/>
    <mergeCell ref="E179:E182"/>
    <mergeCell ref="E187:E190"/>
    <mergeCell ref="J187:J190"/>
    <mergeCell ref="A191:A194"/>
    <mergeCell ref="A179:A182"/>
    <mergeCell ref="E191:E194"/>
    <mergeCell ref="F191:F194"/>
    <mergeCell ref="C183:C186"/>
    <mergeCell ref="F183:F186"/>
    <mergeCell ref="F187:F190"/>
    <mergeCell ref="B191:B194"/>
    <mergeCell ref="F179:F182"/>
    <mergeCell ref="J175:J178"/>
    <mergeCell ref="E183:E186"/>
    <mergeCell ref="A215:A218"/>
    <mergeCell ref="B215:B218"/>
    <mergeCell ref="C215:C218"/>
    <mergeCell ref="D215:D218"/>
    <mergeCell ref="E215:E218"/>
    <mergeCell ref="F215:F218"/>
    <mergeCell ref="A203:A206"/>
    <mergeCell ref="E203:E206"/>
    <mergeCell ref="F203:F206"/>
    <mergeCell ref="C211:C214"/>
    <mergeCell ref="D211:D214"/>
    <mergeCell ref="E195:E198"/>
    <mergeCell ref="J203:J206"/>
    <mergeCell ref="J195:J198"/>
    <mergeCell ref="J199:J202"/>
    <mergeCell ref="F195:F198"/>
    <mergeCell ref="F199:F202"/>
    <mergeCell ref="J179:J182"/>
    <mergeCell ref="A187:A190"/>
    <mergeCell ref="B187:B190"/>
    <mergeCell ref="C187:C190"/>
    <mergeCell ref="D187:D190"/>
    <mergeCell ref="J215:J218"/>
    <mergeCell ref="E207:E210"/>
    <mergeCell ref="F207:F210"/>
    <mergeCell ref="J207:J210"/>
    <mergeCell ref="E211:E214"/>
    <mergeCell ref="F211:F214"/>
    <mergeCell ref="J211:J214"/>
    <mergeCell ref="J219:J222"/>
    <mergeCell ref="F227:F230"/>
    <mergeCell ref="F219:F222"/>
    <mergeCell ref="C223:C226"/>
    <mergeCell ref="D223:D226"/>
    <mergeCell ref="E223:E226"/>
    <mergeCell ref="F223:F226"/>
    <mergeCell ref="A223:A226"/>
    <mergeCell ref="B223:B226"/>
    <mergeCell ref="F235:F238"/>
    <mergeCell ref="J235:J238"/>
    <mergeCell ref="A235:A238"/>
    <mergeCell ref="B235:B238"/>
    <mergeCell ref="C235:C238"/>
    <mergeCell ref="D235:D238"/>
    <mergeCell ref="E235:E238"/>
    <mergeCell ref="J223:J226"/>
    <mergeCell ref="J227:J230"/>
    <mergeCell ref="E227:E230"/>
    <mergeCell ref="E231:E234"/>
    <mergeCell ref="F231:F234"/>
    <mergeCell ref="J279:J282"/>
    <mergeCell ref="A283:A286"/>
    <mergeCell ref="B283:B286"/>
    <mergeCell ref="C283:C286"/>
    <mergeCell ref="D283:D286"/>
    <mergeCell ref="A243:A246"/>
    <mergeCell ref="B243:B246"/>
    <mergeCell ref="C243:C246"/>
    <mergeCell ref="J231:J234"/>
    <mergeCell ref="J239:J242"/>
    <mergeCell ref="A239:A242"/>
    <mergeCell ref="B239:B242"/>
    <mergeCell ref="C239:C242"/>
    <mergeCell ref="A251:A254"/>
    <mergeCell ref="B251:B254"/>
    <mergeCell ref="C251:C254"/>
    <mergeCell ref="D251:D254"/>
    <mergeCell ref="E251:E254"/>
    <mergeCell ref="F251:F254"/>
    <mergeCell ref="J251:J254"/>
    <mergeCell ref="A247:A250"/>
    <mergeCell ref="B247:B250"/>
    <mergeCell ref="C247:C250"/>
    <mergeCell ref="D247:D250"/>
    <mergeCell ref="C295:C298"/>
    <mergeCell ref="B271:B274"/>
    <mergeCell ref="C271:C274"/>
    <mergeCell ref="D271:D274"/>
    <mergeCell ref="E271:E274"/>
    <mergeCell ref="F271:F274"/>
    <mergeCell ref="A279:A282"/>
    <mergeCell ref="B279:B282"/>
    <mergeCell ref="C279:C282"/>
    <mergeCell ref="D279:D282"/>
    <mergeCell ref="E279:E282"/>
    <mergeCell ref="F279:F282"/>
    <mergeCell ref="A275:A278"/>
    <mergeCell ref="B275:B278"/>
    <mergeCell ref="C275:C278"/>
    <mergeCell ref="A271:A274"/>
    <mergeCell ref="D295:D298"/>
    <mergeCell ref="E295:E298"/>
    <mergeCell ref="F295:F298"/>
    <mergeCell ref="E283:E286"/>
    <mergeCell ref="F283:F286"/>
    <mergeCell ref="J283:J286"/>
    <mergeCell ref="A299:A302"/>
    <mergeCell ref="B299:B302"/>
    <mergeCell ref="C299:C302"/>
    <mergeCell ref="D299:D302"/>
    <mergeCell ref="E299:E302"/>
    <mergeCell ref="F299:F302"/>
    <mergeCell ref="J299:J302"/>
    <mergeCell ref="A287:A290"/>
    <mergeCell ref="B287:B290"/>
    <mergeCell ref="C287:C290"/>
    <mergeCell ref="D287:D290"/>
    <mergeCell ref="E287:E290"/>
    <mergeCell ref="F287:F290"/>
    <mergeCell ref="J287:J290"/>
    <mergeCell ref="A291:A294"/>
    <mergeCell ref="B291:B294"/>
    <mergeCell ref="C291:C294"/>
    <mergeCell ref="D291:D294"/>
    <mergeCell ref="E291:E294"/>
    <mergeCell ref="F291:F294"/>
    <mergeCell ref="J291:J294"/>
    <mergeCell ref="A295:A298"/>
    <mergeCell ref="B295:B298"/>
    <mergeCell ref="L301:M301"/>
    <mergeCell ref="A303:A306"/>
    <mergeCell ref="B303:B306"/>
    <mergeCell ref="C303:C306"/>
    <mergeCell ref="D303:D306"/>
    <mergeCell ref="E303:E306"/>
    <mergeCell ref="F303:F306"/>
    <mergeCell ref="J303:J306"/>
    <mergeCell ref="L305:M305"/>
    <mergeCell ref="L306:M306"/>
    <mergeCell ref="J319:J322"/>
    <mergeCell ref="L320:M320"/>
    <mergeCell ref="L322:M322"/>
    <mergeCell ref="A307:A310"/>
    <mergeCell ref="B307:B310"/>
    <mergeCell ref="C307:C310"/>
    <mergeCell ref="D307:D310"/>
    <mergeCell ref="E307:E310"/>
    <mergeCell ref="F307:F310"/>
    <mergeCell ref="J307:J310"/>
    <mergeCell ref="L309:M309"/>
    <mergeCell ref="A315:A318"/>
    <mergeCell ref="B315:B318"/>
    <mergeCell ref="C315:C318"/>
    <mergeCell ref="D315:D318"/>
    <mergeCell ref="E315:E318"/>
    <mergeCell ref="F315:F318"/>
    <mergeCell ref="J315:J318"/>
    <mergeCell ref="L317:M317"/>
    <mergeCell ref="A311:A314"/>
    <mergeCell ref="B311:B314"/>
    <mergeCell ref="C311:C314"/>
    <mergeCell ref="D311:D314"/>
    <mergeCell ref="A319:A322"/>
    <mergeCell ref="B319:B322"/>
    <mergeCell ref="C319:C322"/>
    <mergeCell ref="D319:D322"/>
    <mergeCell ref="E319:E322"/>
    <mergeCell ref="A331:A334"/>
    <mergeCell ref="B331:B334"/>
    <mergeCell ref="C331:C334"/>
    <mergeCell ref="D331:D334"/>
    <mergeCell ref="E331:E334"/>
    <mergeCell ref="F339:F342"/>
    <mergeCell ref="J339:J342"/>
    <mergeCell ref="L341:M341"/>
    <mergeCell ref="A343:A346"/>
    <mergeCell ref="B343:B346"/>
    <mergeCell ref="C343:C346"/>
    <mergeCell ref="D343:D346"/>
    <mergeCell ref="E343:E346"/>
    <mergeCell ref="F343:F346"/>
    <mergeCell ref="J343:J346"/>
    <mergeCell ref="L344:M344"/>
    <mergeCell ref="L345:M345"/>
    <mergeCell ref="L346:M346"/>
    <mergeCell ref="A339:A342"/>
    <mergeCell ref="B339:B342"/>
    <mergeCell ref="C339:C342"/>
    <mergeCell ref="D339:D342"/>
    <mergeCell ref="E339:E342"/>
    <mergeCell ref="A363:A366"/>
    <mergeCell ref="B363:B366"/>
    <mergeCell ref="C363:C366"/>
    <mergeCell ref="D363:D366"/>
    <mergeCell ref="E363:E366"/>
    <mergeCell ref="F363:F366"/>
    <mergeCell ref="J363:J366"/>
    <mergeCell ref="L365:M365"/>
    <mergeCell ref="A367:A370"/>
    <mergeCell ref="B367:B370"/>
    <mergeCell ref="C367:C370"/>
    <mergeCell ref="D367:D370"/>
    <mergeCell ref="E367:E370"/>
    <mergeCell ref="F367:F370"/>
    <mergeCell ref="J367:J370"/>
    <mergeCell ref="L369:M369"/>
    <mergeCell ref="L368:M368"/>
    <mergeCell ref="L370:M370"/>
    <mergeCell ref="A435:A438"/>
    <mergeCell ref="B435:B438"/>
    <mergeCell ref="C435:C438"/>
    <mergeCell ref="D435:D438"/>
    <mergeCell ref="E435:E438"/>
    <mergeCell ref="F435:F438"/>
    <mergeCell ref="J435:J438"/>
    <mergeCell ref="L435:M435"/>
    <mergeCell ref="L437:M437"/>
  </mergeCells>
  <phoneticPr fontId="3"/>
  <dataValidations count="3">
    <dataValidation type="custom" allowBlank="1" showInputMessage="1" showErrorMessage="1" error="変更できません。" sqref="G19 G299 G15 G11 G23 G27 G31 G35 G39 G43 G47 G51 G55 G59 G63 G67 G71 G75 G79 G83 G87 G91 G95 G99 G103 G107 G111 G115 G119 G123 G127 G131 G135 G139 G143 G147 G151 G155 G159 G163 G167 G171 G175 G179 G183 G187 G191 G195 G199 G203 G207 G211 G215 G219 G223 G227 G231 G235 G239 G243 G247 G251 G255 G259 G263 G267 G271 G275 G279 G283 G287 G7 G295 G291 G303 G307 G311 G315 G319 G323 G327 G331 G335 G339 G343 G347 G351 G355 G359 G363 G367 G371 G375 G383 G387 G391 G395 G379 G399 G407 G411 G403 G415 G419 G423 G427 G431 G435 G439 G3" xr:uid="{00000000-0002-0000-1600-000000000000}">
      <formula1>"―"</formula1>
    </dataValidation>
    <dataValidation type="list" allowBlank="1" showInputMessage="1" sqref="H3:H442" xr:uid="{00000000-0002-0000-1600-000001000000}">
      <formula1>"○"</formula1>
    </dataValidation>
    <dataValidation allowBlank="1" showInputMessage="1" sqref="H3:H10" xr:uid="{00000000-0002-0000-1600-000002000000}"/>
  </dataValidation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
    <tabColor indexed="34"/>
    <pageSetUpPr fitToPage="1"/>
  </sheetPr>
  <dimension ref="A1:CK249"/>
  <sheetViews>
    <sheetView showRuler="0" view="pageBreakPreview" zoomScaleNormal="80" zoomScaleSheetLayoutView="100" workbookViewId="0">
      <pane xSplit="4" ySplit="1" topLeftCell="CB237" activePane="bottomRight" state="frozen"/>
      <selection pane="topRight" activeCell="C1" sqref="C1"/>
      <selection pane="bottomLeft" activeCell="A2" sqref="A2"/>
      <selection pane="bottomRight" activeCell="CH239" sqref="CH239"/>
    </sheetView>
  </sheetViews>
  <sheetFormatPr defaultRowHeight="45.75" customHeight="1"/>
  <cols>
    <col min="1" max="1" width="4.5" bestFit="1" customWidth="1"/>
    <col min="2" max="2" width="7.375" style="74" customWidth="1"/>
    <col min="3" max="3" width="7.375" style="75" customWidth="1"/>
    <col min="4" max="4" width="22.125" style="89" customWidth="1"/>
    <col min="5" max="5" width="11" style="49" bestFit="1" customWidth="1"/>
    <col min="6" max="6" width="11.125" style="49" customWidth="1"/>
    <col min="7" max="7" width="9.5" style="49" customWidth="1"/>
    <col min="8" max="8" width="16.375" style="89" customWidth="1"/>
    <col min="9" max="9" width="14.375" style="49" bestFit="1" customWidth="1"/>
    <col min="10" max="10" width="16.375" style="89" customWidth="1"/>
    <col min="11" max="11" width="13" style="49" customWidth="1"/>
    <col min="12" max="12" width="11" style="49" customWidth="1"/>
    <col min="13" max="13" width="15.125" style="49" customWidth="1"/>
    <col min="14" max="14" width="16.375" style="89" customWidth="1"/>
    <col min="15" max="16" width="13.875" style="49" bestFit="1" customWidth="1"/>
    <col min="17" max="17" width="3.375" customWidth="1"/>
    <col min="18" max="18" width="9.625" customWidth="1"/>
    <col min="19" max="19" width="3.5" customWidth="1"/>
    <col min="20" max="20" width="9.625" customWidth="1"/>
    <col min="21" max="21" width="3.5" customWidth="1"/>
    <col min="22" max="22" width="9.625" customWidth="1"/>
    <col min="23" max="23" width="3.5" customWidth="1"/>
    <col min="24" max="24" width="9.625" customWidth="1"/>
    <col min="25" max="25" width="3.5" customWidth="1"/>
    <col min="26" max="26" width="9.625" customWidth="1"/>
    <col min="27" max="27" width="3.5" customWidth="1"/>
    <col min="28" max="28" width="9.625" customWidth="1"/>
    <col min="29" max="29" width="3.5" customWidth="1"/>
    <col min="30" max="30" width="9.625" customWidth="1"/>
    <col min="31" max="31" width="3.5" customWidth="1"/>
    <col min="32" max="32" width="9.625" customWidth="1"/>
    <col min="33" max="33" width="3.5" customWidth="1"/>
    <col min="34" max="34" width="9.625" customWidth="1"/>
    <col min="35" max="35" width="3.5" customWidth="1"/>
    <col min="36" max="36" width="9.625" customWidth="1"/>
    <col min="37" max="37" width="3.5" customWidth="1"/>
    <col min="38" max="38" width="9.625" customWidth="1"/>
    <col min="39" max="39" width="3.5" customWidth="1"/>
    <col min="40" max="40" width="9.625" customWidth="1"/>
    <col min="41" max="41" width="4.5" customWidth="1"/>
    <col min="42" max="42" width="9.625" customWidth="1"/>
    <col min="43" max="43" width="4.5" customWidth="1"/>
    <col min="44" max="44" width="9.625" customWidth="1"/>
    <col min="45" max="45" width="4.5" customWidth="1"/>
    <col min="46" max="46" width="9.625" customWidth="1"/>
    <col min="47" max="47" width="4.5" customWidth="1"/>
    <col min="48" max="48" width="9.625" customWidth="1"/>
    <col min="49" max="49" width="4.5" customWidth="1"/>
    <col min="50" max="50" width="9.625" customWidth="1"/>
    <col min="51" max="51" width="4.5" customWidth="1"/>
    <col min="52" max="52" width="9.625" customWidth="1"/>
    <col min="53" max="53" width="4.5" customWidth="1"/>
    <col min="54" max="54" width="9.625" customWidth="1"/>
    <col min="55" max="55" width="4.5" customWidth="1"/>
    <col min="56" max="56" width="9.625" customWidth="1"/>
    <col min="57" max="57" width="4.5" customWidth="1"/>
    <col min="58" max="58" width="9.625" customWidth="1"/>
    <col min="59" max="59" width="5.375" customWidth="1"/>
    <col min="60" max="60" width="9.625" customWidth="1"/>
    <col min="61" max="61" width="5.375" customWidth="1"/>
    <col min="62" max="62" width="9.625" customWidth="1"/>
    <col min="63" max="63" width="5.375" customWidth="1"/>
    <col min="64" max="64" width="9.625" customWidth="1"/>
    <col min="65" max="65" width="5.375" customWidth="1"/>
    <col min="66" max="66" width="9.625" customWidth="1"/>
    <col min="67" max="67" width="5.375" customWidth="1"/>
    <col min="68" max="68" width="9.625" customWidth="1"/>
    <col min="69" max="69" width="5.375" customWidth="1"/>
    <col min="70" max="85" width="9.625" customWidth="1"/>
    <col min="86" max="86" width="17.125" bestFit="1" customWidth="1"/>
    <col min="87" max="87" width="17.125" customWidth="1"/>
    <col min="88" max="88" width="13.375" style="48" bestFit="1" customWidth="1"/>
    <col min="89" max="89" width="50.25" customWidth="1"/>
  </cols>
  <sheetData>
    <row r="1" spans="1:89" ht="89.25" customHeight="1">
      <c r="A1" s="8" t="s">
        <v>281</v>
      </c>
      <c r="B1" s="36" t="s">
        <v>409</v>
      </c>
      <c r="C1" s="36" t="s">
        <v>410</v>
      </c>
      <c r="D1" s="36" t="s">
        <v>282</v>
      </c>
      <c r="E1" s="8" t="s">
        <v>283</v>
      </c>
      <c r="F1" s="8" t="s">
        <v>284</v>
      </c>
      <c r="G1" s="8" t="s">
        <v>285</v>
      </c>
      <c r="H1" s="36" t="s">
        <v>257</v>
      </c>
      <c r="I1" s="8" t="s">
        <v>418</v>
      </c>
      <c r="J1" s="36" t="s">
        <v>177</v>
      </c>
      <c r="K1" s="8" t="s">
        <v>178</v>
      </c>
      <c r="L1" s="8" t="s">
        <v>179</v>
      </c>
      <c r="M1" s="8" t="s">
        <v>254</v>
      </c>
      <c r="N1" s="36" t="s">
        <v>157</v>
      </c>
      <c r="O1" s="8" t="s">
        <v>258</v>
      </c>
      <c r="P1" s="8" t="s">
        <v>259</v>
      </c>
      <c r="Q1" s="8" t="s">
        <v>391</v>
      </c>
      <c r="R1" s="8" t="s">
        <v>374</v>
      </c>
      <c r="S1" s="8" t="s">
        <v>48</v>
      </c>
      <c r="T1" s="8" t="s">
        <v>375</v>
      </c>
      <c r="U1" s="8" t="s">
        <v>384</v>
      </c>
      <c r="V1" s="8" t="s">
        <v>376</v>
      </c>
      <c r="W1" s="8" t="s">
        <v>385</v>
      </c>
      <c r="X1" s="8" t="s">
        <v>377</v>
      </c>
      <c r="Y1" s="8" t="s">
        <v>386</v>
      </c>
      <c r="Z1" s="8" t="s">
        <v>378</v>
      </c>
      <c r="AA1" s="8" t="s">
        <v>387</v>
      </c>
      <c r="AB1" s="8" t="s">
        <v>379</v>
      </c>
      <c r="AC1" s="8" t="s">
        <v>388</v>
      </c>
      <c r="AD1" s="8" t="s">
        <v>380</v>
      </c>
      <c r="AE1" s="8" t="s">
        <v>389</v>
      </c>
      <c r="AF1" s="8" t="s">
        <v>381</v>
      </c>
      <c r="AG1" s="8" t="s">
        <v>390</v>
      </c>
      <c r="AH1" s="8" t="s">
        <v>382</v>
      </c>
      <c r="AI1" s="8" t="s">
        <v>49</v>
      </c>
      <c r="AJ1" s="8" t="s">
        <v>383</v>
      </c>
      <c r="AK1" s="8" t="s">
        <v>305</v>
      </c>
      <c r="AL1" s="8" t="s">
        <v>306</v>
      </c>
      <c r="AM1" s="8" t="s">
        <v>307</v>
      </c>
      <c r="AN1" s="8" t="s">
        <v>176</v>
      </c>
      <c r="AO1" s="8" t="s">
        <v>50</v>
      </c>
      <c r="AP1" s="8" t="s">
        <v>117</v>
      </c>
      <c r="AQ1" s="8" t="s">
        <v>51</v>
      </c>
      <c r="AR1" s="8" t="s">
        <v>118</v>
      </c>
      <c r="AS1" s="8" t="s">
        <v>52</v>
      </c>
      <c r="AT1" s="8" t="s">
        <v>119</v>
      </c>
      <c r="AU1" s="8" t="s">
        <v>53</v>
      </c>
      <c r="AV1" s="8" t="s">
        <v>120</v>
      </c>
      <c r="AW1" s="8" t="s">
        <v>54</v>
      </c>
      <c r="AX1" s="8" t="s">
        <v>121</v>
      </c>
      <c r="AY1" s="8" t="s">
        <v>55</v>
      </c>
      <c r="AZ1" s="8" t="s">
        <v>122</v>
      </c>
      <c r="BA1" s="8" t="s">
        <v>56</v>
      </c>
      <c r="BB1" s="8" t="s">
        <v>123</v>
      </c>
      <c r="BC1" s="8" t="s">
        <v>57</v>
      </c>
      <c r="BD1" s="8" t="s">
        <v>124</v>
      </c>
      <c r="BE1" s="8" t="s">
        <v>58</v>
      </c>
      <c r="BF1" s="8" t="s">
        <v>263</v>
      </c>
      <c r="BG1" s="8" t="s">
        <v>59</v>
      </c>
      <c r="BH1" s="8" t="s">
        <v>15</v>
      </c>
      <c r="BI1" s="8" t="s">
        <v>60</v>
      </c>
      <c r="BJ1" s="8" t="s">
        <v>16</v>
      </c>
      <c r="BK1" s="8" t="s">
        <v>61</v>
      </c>
      <c r="BL1" s="8" t="s">
        <v>17</v>
      </c>
      <c r="BM1" s="8" t="s">
        <v>62</v>
      </c>
      <c r="BN1" s="8" t="s">
        <v>18</v>
      </c>
      <c r="BO1" s="8" t="s">
        <v>63</v>
      </c>
      <c r="BP1" s="8" t="s">
        <v>19</v>
      </c>
      <c r="BQ1" s="8" t="s">
        <v>64</v>
      </c>
      <c r="BR1" s="8" t="s">
        <v>20</v>
      </c>
      <c r="BS1" s="8" t="s">
        <v>308</v>
      </c>
      <c r="BT1" s="8" t="s">
        <v>309</v>
      </c>
      <c r="BU1" s="8" t="s">
        <v>310</v>
      </c>
      <c r="BV1" s="8" t="s">
        <v>311</v>
      </c>
      <c r="BW1" s="8" t="s">
        <v>173</v>
      </c>
      <c r="BX1" s="8" t="s">
        <v>312</v>
      </c>
      <c r="BY1" s="8" t="s">
        <v>313</v>
      </c>
      <c r="BZ1" s="8" t="s">
        <v>314</v>
      </c>
      <c r="CA1" s="8" t="s">
        <v>226</v>
      </c>
      <c r="CB1" s="8" t="s">
        <v>227</v>
      </c>
      <c r="CC1" s="8" t="s">
        <v>228</v>
      </c>
      <c r="CD1" s="8" t="s">
        <v>229</v>
      </c>
      <c r="CE1" s="8" t="s">
        <v>230</v>
      </c>
      <c r="CF1" s="8" t="s">
        <v>231</v>
      </c>
      <c r="CG1" s="8" t="s">
        <v>232</v>
      </c>
      <c r="CH1" s="8" t="s">
        <v>36</v>
      </c>
      <c r="CI1" s="8" t="s">
        <v>358</v>
      </c>
      <c r="CJ1" s="85" t="s">
        <v>357</v>
      </c>
    </row>
    <row r="2" spans="1:89" ht="45.75" customHeight="1">
      <c r="A2" s="2">
        <v>1</v>
      </c>
      <c r="B2" s="103" t="s">
        <v>809</v>
      </c>
      <c r="C2" s="103" t="s">
        <v>810</v>
      </c>
      <c r="D2" s="3" t="s">
        <v>1726</v>
      </c>
      <c r="E2" s="3" t="s">
        <v>1190</v>
      </c>
      <c r="F2" s="3" t="s">
        <v>1505</v>
      </c>
      <c r="G2" s="3" t="s">
        <v>1727</v>
      </c>
      <c r="H2" s="107" t="s">
        <v>3185</v>
      </c>
      <c r="I2" s="3" t="s">
        <v>419</v>
      </c>
      <c r="J2" s="3" t="s">
        <v>1504</v>
      </c>
      <c r="K2" s="3" t="s">
        <v>1190</v>
      </c>
      <c r="L2" s="3" t="s">
        <v>1505</v>
      </c>
      <c r="M2" s="3" t="s">
        <v>1506</v>
      </c>
      <c r="N2" s="107" t="s">
        <v>3186</v>
      </c>
      <c r="O2" s="3" t="s">
        <v>1507</v>
      </c>
      <c r="P2" s="3" t="s">
        <v>1508</v>
      </c>
      <c r="Q2" s="7">
        <v>35</v>
      </c>
      <c r="R2" s="3" t="str">
        <f>IF(Q2="","",VLOOKUP(Q2,新コード!$B$2:$C$129,2,TRUE))</f>
        <v>その他の委託業務</v>
      </c>
      <c r="S2" s="7">
        <v>33</v>
      </c>
      <c r="T2" s="3" t="str">
        <f>IF(S2="","",VLOOKUP(S2,新コード!$B$2:$C$129,2,TRUE))</f>
        <v>情報処理サービス</v>
      </c>
      <c r="U2" s="7">
        <v>4</v>
      </c>
      <c r="V2" s="3" t="str">
        <f>IF(U2="","",VLOOKUP(U2,新コード!$B$2:$C$129,2,TRUE))</f>
        <v>電気　通信機器</v>
      </c>
      <c r="W2" s="7">
        <v>1</v>
      </c>
      <c r="X2" s="3" t="str">
        <f>IF(W2="","",VLOOKUP(W2,新コード!$B$2:$C$129,2,TRUE))</f>
        <v>文具　事務機器</v>
      </c>
      <c r="Y2" s="7">
        <v>18</v>
      </c>
      <c r="Z2" s="3" t="str">
        <f>IF(Y2="","",VLOOKUP(Y2,新コード!$B$2:$C$129,2,TRUE))</f>
        <v>その他の物品</v>
      </c>
      <c r="AA2" s="7">
        <v>14</v>
      </c>
      <c r="AB2" s="3" t="str">
        <f>IF(AA2="","",VLOOKUP(AA2,新コード!$B$2:$C$129,2,TRUE))</f>
        <v>印刷</v>
      </c>
      <c r="AC2" s="7"/>
      <c r="AD2" s="3" t="str">
        <f>IF(AC2="","",VLOOKUP(AC2,新コード!$B$2:$C$129,2,TRUE))</f>
        <v/>
      </c>
      <c r="AE2" s="7"/>
      <c r="AF2" s="3" t="str">
        <f>IF(AE2="","",VLOOKUP(AE2,新コード!$B$2:$C$129,2,TRUE))</f>
        <v/>
      </c>
      <c r="AG2" s="7"/>
      <c r="AH2" s="3" t="str">
        <f>IF(AG2="","",VLOOKUP(AG2,新コード!$B$2:$C$129,2,TRUE))</f>
        <v/>
      </c>
      <c r="AI2" s="7"/>
      <c r="AJ2" s="3" t="str">
        <f>IF(AI2="","",VLOOKUP(AI2,新コード!$B$2:$C$129,2,TRUE))</f>
        <v/>
      </c>
      <c r="AK2" s="7"/>
      <c r="AL2" s="3" t="str">
        <f>IF(AK2="","",VLOOKUP(AK2,新コード!$B$2:$C$129,2,TRUE))</f>
        <v/>
      </c>
      <c r="AM2" s="7"/>
      <c r="AN2" s="3" t="str">
        <f>IF(AM2="","",VLOOKUP(AM2,新コード!$B$2:$C$129,2,TRUE))</f>
        <v/>
      </c>
      <c r="AO2" s="4">
        <v>116</v>
      </c>
      <c r="AP2" s="3" t="str">
        <f>IF(AO2="","",VLOOKUP(AO2,新コード!$D$2:$E$129,2,TRUE))</f>
        <v>会議録作成</v>
      </c>
      <c r="AQ2" s="4">
        <v>108</v>
      </c>
      <c r="AR2" s="3" t="str">
        <f>IF(AQ2="","",VLOOKUP(AQ2,新コード!$D$2:$E$129,2,TRUE))</f>
        <v>システム開発　保守　運用</v>
      </c>
      <c r="AS2" s="4">
        <v>109</v>
      </c>
      <c r="AT2" s="3" t="str">
        <f>IF(AS2="","",VLOOKUP(AS2,新コード!$D$2:$E$129,2,TRUE))</f>
        <v>データ入力</v>
      </c>
      <c r="AU2" s="4">
        <v>11</v>
      </c>
      <c r="AV2" s="3" t="str">
        <f>IF(AU2="","",VLOOKUP(AU2,新コード!$D$2:$E$129,2,TRUE))</f>
        <v>音響器具</v>
      </c>
      <c r="AW2" s="4">
        <v>3</v>
      </c>
      <c r="AX2" s="3" t="str">
        <f>IF(AW2="","",VLOOKUP(AW2,新コード!$D$2:$E$129,2,TRUE))</f>
        <v>ＯＡ機器及び関連商品</v>
      </c>
      <c r="AY2" s="4">
        <v>117</v>
      </c>
      <c r="AZ2" s="3" t="str">
        <f>IF(AY2="","",VLOOKUP(AY2,新コード!$D$2:$E$129,2,TRUE))</f>
        <v>その他の委託業務</v>
      </c>
      <c r="BA2" s="4">
        <v>64</v>
      </c>
      <c r="BB2" s="3" t="str">
        <f>IF(BA2="","",VLOOKUP(BA2,新コード!$D$2:$E$129,2,TRUE))</f>
        <v>その他の物品</v>
      </c>
      <c r="BC2" s="4">
        <v>50</v>
      </c>
      <c r="BD2" s="3" t="str">
        <f>IF(BC2="","",VLOOKUP(BC2,新コード!$D$2:$E$129,2,TRUE))</f>
        <v>広報紙</v>
      </c>
      <c r="BE2" s="4">
        <v>51</v>
      </c>
      <c r="BF2" s="3" t="str">
        <f>IF(BE2="","",VLOOKUP(BE2,新コード!$D$2:$E$129,2,TRUE))</f>
        <v>冊子</v>
      </c>
      <c r="BG2" s="4"/>
      <c r="BH2" s="3" t="str">
        <f>IF(BG2="","",VLOOKUP(BG2,新コード!$D$2:$E$129,2,TRUE))</f>
        <v/>
      </c>
      <c r="BI2" s="4"/>
      <c r="BJ2" s="3" t="str">
        <f>IF(BI2="","",VLOOKUP(BI2,新コード!$D$2:$E$129,2,TRUE))</f>
        <v/>
      </c>
      <c r="BK2" s="4"/>
      <c r="BL2" s="3" t="str">
        <f>IF(BK2="","",VLOOKUP(BK2,新コード!$D$2:$E$129,2,TRUE))</f>
        <v/>
      </c>
      <c r="BM2" s="4"/>
      <c r="BN2" s="3" t="str">
        <f>IF(BM2="","",VLOOKUP(BM2,新コード!$D$2:$E$129,2,TRUE))</f>
        <v/>
      </c>
      <c r="BO2" s="4"/>
      <c r="BP2" s="3" t="str">
        <f>IF(BO2="","",VLOOKUP(BO2,新コード!$D$2:$E$129,2,TRUE))</f>
        <v/>
      </c>
      <c r="BQ2" s="4"/>
      <c r="BR2" s="3" t="str">
        <f>IF(BQ2="","",VLOOKUP(BQ2,新コード!$D$2:$E$129,2,TRUE))</f>
        <v/>
      </c>
      <c r="BS2" s="3" t="s">
        <v>1509</v>
      </c>
      <c r="BT2" s="3" t="s">
        <v>190</v>
      </c>
      <c r="BU2" s="3" t="s">
        <v>191</v>
      </c>
      <c r="BV2" s="3" t="s">
        <v>2318</v>
      </c>
      <c r="BW2" s="3" t="s">
        <v>2319</v>
      </c>
      <c r="BX2" s="3" t="s">
        <v>2320</v>
      </c>
      <c r="BY2" s="3" t="s">
        <v>2321</v>
      </c>
      <c r="BZ2" s="3" t="s">
        <v>2322</v>
      </c>
      <c r="CA2" s="3" t="s">
        <v>2323</v>
      </c>
      <c r="CB2" s="3"/>
      <c r="CC2" s="3"/>
      <c r="CD2" s="3"/>
      <c r="CE2" s="3"/>
      <c r="CF2" s="3"/>
      <c r="CG2" s="3"/>
      <c r="CH2" s="8" t="s">
        <v>2417</v>
      </c>
      <c r="CI2" s="8" t="s">
        <v>359</v>
      </c>
      <c r="CJ2" s="83">
        <v>45231</v>
      </c>
    </row>
    <row r="3" spans="1:89" ht="45.75" customHeight="1">
      <c r="A3" s="2">
        <v>2</v>
      </c>
      <c r="B3" s="103" t="s">
        <v>810</v>
      </c>
      <c r="C3" s="103" t="s">
        <v>810</v>
      </c>
      <c r="D3" s="3" t="s">
        <v>1269</v>
      </c>
      <c r="E3" s="3" t="s">
        <v>260</v>
      </c>
      <c r="F3" s="3" t="s">
        <v>1270</v>
      </c>
      <c r="G3" s="3" t="s">
        <v>1271</v>
      </c>
      <c r="H3" s="3" t="s">
        <v>1272</v>
      </c>
      <c r="I3" s="3" t="s">
        <v>494</v>
      </c>
      <c r="J3" s="3" t="s">
        <v>1269</v>
      </c>
      <c r="K3" s="3" t="s">
        <v>260</v>
      </c>
      <c r="L3" s="3" t="s">
        <v>1270</v>
      </c>
      <c r="M3" s="3" t="s">
        <v>1271</v>
      </c>
      <c r="N3" s="3" t="s">
        <v>1272</v>
      </c>
      <c r="O3" s="3" t="s">
        <v>1273</v>
      </c>
      <c r="P3" s="3" t="s">
        <v>1274</v>
      </c>
      <c r="Q3" s="7">
        <v>21</v>
      </c>
      <c r="R3" s="3" t="str">
        <f>IF(Q3="","",VLOOKUP(Q3,新コード!$B$2:$C$129,2,TRUE))</f>
        <v>浄化槽　貯水槽清掃</v>
      </c>
      <c r="S3" s="7"/>
      <c r="T3" s="3" t="str">
        <f>IF(S3="","",VLOOKUP(S3,新コード!$B$2:$C$129,2,TRUE))</f>
        <v/>
      </c>
      <c r="U3" s="7"/>
      <c r="V3" s="3" t="str">
        <f>IF(U3="","",VLOOKUP(U3,新コード!$B$2:$C$129,2,TRUE))</f>
        <v/>
      </c>
      <c r="W3" s="7"/>
      <c r="X3" s="3" t="str">
        <f>IF(W3="","",VLOOKUP(W3,新コード!$B$2:$C$129,2,TRUE))</f>
        <v/>
      </c>
      <c r="Y3" s="7"/>
      <c r="Z3" s="3" t="str">
        <f>IF(Y3="","",VLOOKUP(Y3,新コード!$B$2:$C$129,2,TRUE))</f>
        <v/>
      </c>
      <c r="AA3" s="7"/>
      <c r="AB3" s="3" t="str">
        <f>IF(AA3="","",VLOOKUP(AA3,新コード!$B$2:$C$129,2,TRUE))</f>
        <v/>
      </c>
      <c r="AC3" s="7"/>
      <c r="AD3" s="3" t="str">
        <f>IF(AC3="","",VLOOKUP(AC3,新コード!$B$2:$C$129,2,TRUE))</f>
        <v/>
      </c>
      <c r="AE3" s="7"/>
      <c r="AF3" s="3" t="str">
        <f>IF(AE3="","",VLOOKUP(AE3,新コード!$B$2:$C$129,2,TRUE))</f>
        <v/>
      </c>
      <c r="AG3" s="7"/>
      <c r="AH3" s="3" t="str">
        <f>IF(AG3="","",VLOOKUP(AG3,新コード!$B$2:$C$129,2,TRUE))</f>
        <v/>
      </c>
      <c r="AI3" s="7"/>
      <c r="AJ3" s="3" t="str">
        <f>IF(AI3="","",VLOOKUP(AI3,新コード!$B$2:$C$129,2,TRUE))</f>
        <v/>
      </c>
      <c r="AK3" s="7"/>
      <c r="AL3" s="3" t="str">
        <f>IF(AK3="","",VLOOKUP(AK3,新コード!$B$2:$C$129,2,TRUE))</f>
        <v/>
      </c>
      <c r="AM3" s="7"/>
      <c r="AN3" s="3" t="str">
        <f>IF(AM3="","",VLOOKUP(AM3,新コード!$B$2:$C$129,2,TRUE))</f>
        <v/>
      </c>
      <c r="AO3" s="4">
        <v>71</v>
      </c>
      <c r="AP3" s="3" t="str">
        <f>IF(AO3="","",VLOOKUP(AO3,新コード!$D$2:$E$129,2,TRUE))</f>
        <v>浄化槽清掃　点検</v>
      </c>
      <c r="AQ3" s="4">
        <v>72</v>
      </c>
      <c r="AR3" s="3" t="str">
        <f>IF(AQ3="","",VLOOKUP(AQ3,新コード!$D$2:$E$129,2,TRUE))</f>
        <v>貯水槽清掃　点検</v>
      </c>
      <c r="AS3" s="4"/>
      <c r="AT3" s="3" t="str">
        <f>IF(AS3="","",VLOOKUP(AS3,新コード!$D$2:$E$129,2,TRUE))</f>
        <v/>
      </c>
      <c r="AU3" s="4"/>
      <c r="AV3" s="3" t="str">
        <f>IF(AU3="","",VLOOKUP(AU3,新コード!$D$2:$E$129,2,TRUE))</f>
        <v/>
      </c>
      <c r="AW3" s="4"/>
      <c r="AX3" s="3" t="str">
        <f>IF(AW3="","",VLOOKUP(AW3,新コード!$D$2:$E$129,2,TRUE))</f>
        <v/>
      </c>
      <c r="AY3" s="4"/>
      <c r="AZ3" s="3" t="str">
        <f>IF(AY3="","",VLOOKUP(AY3,新コード!$D$2:$E$129,2,TRUE))</f>
        <v/>
      </c>
      <c r="BA3" s="4"/>
      <c r="BB3" s="3" t="str">
        <f>IF(BA3="","",VLOOKUP(BA3,新コード!$D$2:$E$129,2,TRUE))</f>
        <v/>
      </c>
      <c r="BC3" s="4"/>
      <c r="BD3" s="3" t="str">
        <f>IF(BC3="","",VLOOKUP(BC3,新コード!$D$2:$E$129,2,TRUE))</f>
        <v/>
      </c>
      <c r="BE3" s="4"/>
      <c r="BF3" s="3" t="str">
        <f>IF(BE3="","",VLOOKUP(BE3,新コード!$D$2:$E$129,2,TRUE))</f>
        <v/>
      </c>
      <c r="BG3" s="4"/>
      <c r="BH3" s="3" t="str">
        <f>IF(BG3="","",VLOOKUP(BG3,新コード!$D$2:$E$129,2,TRUE))</f>
        <v/>
      </c>
      <c r="BI3" s="4"/>
      <c r="BJ3" s="3" t="str">
        <f>IF(BI3="","",VLOOKUP(BI3,新コード!$D$2:$E$129,2,TRUE))</f>
        <v/>
      </c>
      <c r="BK3" s="4"/>
      <c r="BL3" s="3" t="str">
        <f>IF(BK3="","",VLOOKUP(BK3,新コード!$D$2:$E$129,2,TRUE))</f>
        <v/>
      </c>
      <c r="BM3" s="4"/>
      <c r="BN3" s="3" t="str">
        <f>IF(BM3="","",VLOOKUP(BM3,新コード!$D$2:$E$129,2,TRUE))</f>
        <v/>
      </c>
      <c r="BO3" s="4"/>
      <c r="BP3" s="3" t="str">
        <f>IF(BO3="","",VLOOKUP(BO3,新コード!$D$2:$E$129,2,TRUE))</f>
        <v/>
      </c>
      <c r="BQ3" s="4"/>
      <c r="BR3" s="3" t="str">
        <f>IF(BQ3="","",VLOOKUP(BQ3,新コード!$D$2:$E$129,2,TRUE))</f>
        <v/>
      </c>
      <c r="BS3" s="3" t="s">
        <v>1275</v>
      </c>
      <c r="BT3" s="3" t="s">
        <v>1276</v>
      </c>
      <c r="BU3" s="3"/>
      <c r="BV3" s="3"/>
      <c r="BW3" s="3"/>
      <c r="BX3" s="3"/>
      <c r="BY3" s="3"/>
      <c r="BZ3" s="3"/>
      <c r="CA3" s="3"/>
      <c r="CB3" s="3"/>
      <c r="CC3" s="3"/>
      <c r="CD3" s="3"/>
      <c r="CE3" s="3"/>
      <c r="CF3" s="3"/>
      <c r="CG3" s="3"/>
      <c r="CH3" s="8" t="s">
        <v>2417</v>
      </c>
      <c r="CI3" s="8" t="s">
        <v>1221</v>
      </c>
      <c r="CJ3" s="83">
        <v>45231</v>
      </c>
    </row>
    <row r="4" spans="1:89" ht="45.75" customHeight="1">
      <c r="A4" s="2">
        <v>3</v>
      </c>
      <c r="B4" s="103" t="s">
        <v>810</v>
      </c>
      <c r="C4" s="103" t="s">
        <v>810</v>
      </c>
      <c r="D4" s="3" t="s">
        <v>1418</v>
      </c>
      <c r="E4" s="3" t="s">
        <v>916</v>
      </c>
      <c r="F4" s="3" t="s">
        <v>1871</v>
      </c>
      <c r="G4" s="3" t="s">
        <v>350</v>
      </c>
      <c r="H4" s="3" t="s">
        <v>1701</v>
      </c>
      <c r="I4" s="3" t="s">
        <v>428</v>
      </c>
      <c r="J4" s="3" t="s">
        <v>1418</v>
      </c>
      <c r="K4" s="3" t="s">
        <v>916</v>
      </c>
      <c r="L4" s="3" t="s">
        <v>1871</v>
      </c>
      <c r="M4" s="3" t="s">
        <v>350</v>
      </c>
      <c r="N4" s="3" t="s">
        <v>1701</v>
      </c>
      <c r="O4" s="3" t="s">
        <v>1419</v>
      </c>
      <c r="P4" s="3" t="s">
        <v>1420</v>
      </c>
      <c r="Q4" s="7">
        <v>22</v>
      </c>
      <c r="R4" s="3" t="str">
        <f>IF(Q4="","",VLOOKUP(Q4,新コード!$B$2:$C$129,2,TRUE))</f>
        <v>機械設備保守</v>
      </c>
      <c r="S4" s="7"/>
      <c r="T4" s="3" t="str">
        <f>IF(S4="","",VLOOKUP(S4,新コード!$B$2:$C$129,2,TRUE))</f>
        <v/>
      </c>
      <c r="U4" s="7"/>
      <c r="V4" s="3" t="str">
        <f>IF(U4="","",VLOOKUP(U4,新コード!$B$2:$C$129,2,TRUE))</f>
        <v/>
      </c>
      <c r="W4" s="7"/>
      <c r="X4" s="3" t="str">
        <f>IF(W4="","",VLOOKUP(W4,新コード!$B$2:$C$129,2,TRUE))</f>
        <v/>
      </c>
      <c r="Y4" s="7"/>
      <c r="Z4" s="3" t="str">
        <f>IF(Y4="","",VLOOKUP(Y4,新コード!$B$2:$C$129,2,TRUE))</f>
        <v/>
      </c>
      <c r="AA4" s="7"/>
      <c r="AB4" s="3" t="str">
        <f>IF(AA4="","",VLOOKUP(AA4,新コード!$B$2:$C$129,2,TRUE))</f>
        <v/>
      </c>
      <c r="AC4" s="7"/>
      <c r="AD4" s="3" t="str">
        <f>IF(AC4="","",VLOOKUP(AC4,新コード!$B$2:$C$129,2,TRUE))</f>
        <v/>
      </c>
      <c r="AE4" s="7"/>
      <c r="AF4" s="3" t="str">
        <f>IF(AE4="","",VLOOKUP(AE4,新コード!$B$2:$C$129,2,TRUE))</f>
        <v/>
      </c>
      <c r="AG4" s="7"/>
      <c r="AH4" s="3" t="str">
        <f>IF(AG4="","",VLOOKUP(AG4,新コード!$B$2:$C$129,2,TRUE))</f>
        <v/>
      </c>
      <c r="AI4" s="7"/>
      <c r="AJ4" s="3" t="str">
        <f>IF(AI4="","",VLOOKUP(AI4,新コード!$B$2:$C$129,2,TRUE))</f>
        <v/>
      </c>
      <c r="AK4" s="7"/>
      <c r="AL4" s="3" t="str">
        <f>IF(AK4="","",VLOOKUP(AK4,新コード!$B$2:$C$129,2,TRUE))</f>
        <v/>
      </c>
      <c r="AM4" s="7"/>
      <c r="AN4" s="3" t="str">
        <f>IF(AM4="","",VLOOKUP(AM4,新コード!$B$2:$C$129,2,TRUE))</f>
        <v/>
      </c>
      <c r="AO4" s="4">
        <v>79</v>
      </c>
      <c r="AP4" s="3" t="str">
        <f>IF(AO4="","",VLOOKUP(AO4,新コード!$D$2:$E$129,2,TRUE))</f>
        <v>消防設備保守</v>
      </c>
      <c r="AQ4" s="4"/>
      <c r="AR4" s="3" t="str">
        <f>IF(AQ4="","",VLOOKUP(AQ4,新コード!$D$2:$E$129,2,TRUE))</f>
        <v/>
      </c>
      <c r="AS4" s="4"/>
      <c r="AT4" s="3" t="str">
        <f>IF(AS4="","",VLOOKUP(AS4,新コード!$D$2:$E$129,2,TRUE))</f>
        <v/>
      </c>
      <c r="AU4" s="4"/>
      <c r="AV4" s="3" t="str">
        <f>IF(AU4="","",VLOOKUP(AU4,新コード!$D$2:$E$129,2,TRUE))</f>
        <v/>
      </c>
      <c r="AW4" s="4"/>
      <c r="AX4" s="3" t="str">
        <f>IF(AW4="","",VLOOKUP(AW4,新コード!$D$2:$E$129,2,TRUE))</f>
        <v/>
      </c>
      <c r="AY4" s="4"/>
      <c r="AZ4" s="3" t="str">
        <f>IF(AY4="","",VLOOKUP(AY4,新コード!$D$2:$E$129,2,TRUE))</f>
        <v/>
      </c>
      <c r="BA4" s="4"/>
      <c r="BB4" s="3" t="str">
        <f>IF(BA4="","",VLOOKUP(BA4,新コード!$D$2:$E$129,2,TRUE))</f>
        <v/>
      </c>
      <c r="BC4" s="4"/>
      <c r="BD4" s="3" t="str">
        <f>IF(BC4="","",VLOOKUP(BC4,新コード!$D$2:$E$129,2,TRUE))</f>
        <v/>
      </c>
      <c r="BE4" s="4"/>
      <c r="BF4" s="3" t="str">
        <f>IF(BE4="","",VLOOKUP(BE4,新コード!$D$2:$E$129,2,TRUE))</f>
        <v/>
      </c>
      <c r="BG4" s="4"/>
      <c r="BH4" s="3" t="str">
        <f>IF(BG4="","",VLOOKUP(BG4,新コード!$D$2:$E$129,2,TRUE))</f>
        <v/>
      </c>
      <c r="BI4" s="4"/>
      <c r="BJ4" s="3" t="str">
        <f>IF(BI4="","",VLOOKUP(BI4,新コード!$D$2:$E$129,2,TRUE))</f>
        <v/>
      </c>
      <c r="BK4" s="4"/>
      <c r="BL4" s="3" t="str">
        <f>IF(BK4="","",VLOOKUP(BK4,新コード!$D$2:$E$129,2,TRUE))</f>
        <v/>
      </c>
      <c r="BM4" s="4"/>
      <c r="BN4" s="3" t="str">
        <f>IF(BM4="","",VLOOKUP(BM4,新コード!$D$2:$E$129,2,TRUE))</f>
        <v/>
      </c>
      <c r="BO4" s="4"/>
      <c r="BP4" s="3" t="str">
        <f>IF(BO4="","",VLOOKUP(BO4,新コード!$D$2:$E$129,2,TRUE))</f>
        <v/>
      </c>
      <c r="BQ4" s="4"/>
      <c r="BR4" s="3" t="str">
        <f>IF(BQ4="","",VLOOKUP(BQ4,新コード!$D$2:$E$129,2,TRUE))</f>
        <v/>
      </c>
      <c r="BS4" s="3" t="s">
        <v>474</v>
      </c>
      <c r="BT4" s="3"/>
      <c r="BU4" s="3"/>
      <c r="BV4" s="3"/>
      <c r="BW4" s="3"/>
      <c r="BX4" s="3"/>
      <c r="BY4" s="3"/>
      <c r="BZ4" s="3"/>
      <c r="CA4" s="3"/>
      <c r="CB4" s="3"/>
      <c r="CC4" s="3"/>
      <c r="CD4" s="3"/>
      <c r="CE4" s="3"/>
      <c r="CF4" s="3"/>
      <c r="CG4" s="3"/>
      <c r="CH4" s="8" t="s">
        <v>2417</v>
      </c>
      <c r="CI4" s="8" t="s">
        <v>433</v>
      </c>
      <c r="CJ4" s="83">
        <v>45231</v>
      </c>
    </row>
    <row r="5" spans="1:89" ht="45.75" customHeight="1">
      <c r="A5" s="2">
        <v>4</v>
      </c>
      <c r="B5" s="103" t="s">
        <v>809</v>
      </c>
      <c r="C5" s="103" t="s">
        <v>810</v>
      </c>
      <c r="D5" s="3" t="s">
        <v>434</v>
      </c>
      <c r="E5" s="3" t="s">
        <v>435</v>
      </c>
      <c r="F5" s="3" t="s">
        <v>3311</v>
      </c>
      <c r="G5" s="3" t="s">
        <v>437</v>
      </c>
      <c r="H5" s="3" t="s">
        <v>438</v>
      </c>
      <c r="I5" s="3" t="s">
        <v>428</v>
      </c>
      <c r="J5" s="3" t="s">
        <v>434</v>
      </c>
      <c r="K5" s="3" t="s">
        <v>435</v>
      </c>
      <c r="L5" s="3" t="s">
        <v>436</v>
      </c>
      <c r="M5" s="3" t="s">
        <v>437</v>
      </c>
      <c r="N5" s="3" t="s">
        <v>438</v>
      </c>
      <c r="O5" s="3" t="s">
        <v>439</v>
      </c>
      <c r="P5" s="3" t="s">
        <v>440</v>
      </c>
      <c r="Q5" s="7">
        <v>23</v>
      </c>
      <c r="R5" s="3" t="str">
        <f>IF(Q5="","",VLOOKUP(Q5,新コード!$B$2:$C$129,2,TRUE))</f>
        <v>公園　芝生等維持管理</v>
      </c>
      <c r="S5" s="7">
        <v>25</v>
      </c>
      <c r="T5" s="3" t="str">
        <f>IF(S5="","",VLOOKUP(S5,新コード!$B$2:$C$129,2,TRUE))</f>
        <v>害虫駆除</v>
      </c>
      <c r="U5" s="7">
        <v>24</v>
      </c>
      <c r="V5" s="3" t="str">
        <f>IF(U5="","",VLOOKUP(U5,新コード!$B$2:$C$129,2,TRUE))</f>
        <v>森林整備</v>
      </c>
      <c r="W5" s="7">
        <v>16</v>
      </c>
      <c r="X5" s="3" t="str">
        <f>IF(W5="","",VLOOKUP(W5,新コード!$B$2:$C$129,2,TRUE))</f>
        <v>日用品</v>
      </c>
      <c r="Y5" s="7">
        <v>11</v>
      </c>
      <c r="Z5" s="3" t="str">
        <f>IF(Y5="","",VLOOKUP(Y5,新コード!$B$2:$C$129,2,TRUE))</f>
        <v>工事用材料</v>
      </c>
      <c r="AA5" s="7">
        <v>7</v>
      </c>
      <c r="AB5" s="3" t="str">
        <f>IF(AA5="","",VLOOKUP(AA5,新コード!$B$2:$C$129,2,TRUE))</f>
        <v>医療　衛生　薬品</v>
      </c>
      <c r="AC5" s="7">
        <v>10</v>
      </c>
      <c r="AD5" s="3" t="str">
        <f>IF(AC5="","",VLOOKUP(AC5,新コード!$B$2:$C$129,2,TRUE))</f>
        <v>標識　看板　旗類</v>
      </c>
      <c r="AE5" s="7"/>
      <c r="AF5" s="3" t="str">
        <f>IF(AE5="","",VLOOKUP(AE5,新コード!$B$2:$C$129,2,TRUE))</f>
        <v/>
      </c>
      <c r="AG5" s="7"/>
      <c r="AH5" s="3" t="str">
        <f>IF(AG5="","",VLOOKUP(AG5,新コード!$B$2:$C$129,2,TRUE))</f>
        <v/>
      </c>
      <c r="AI5" s="7"/>
      <c r="AJ5" s="3" t="str">
        <f>IF(AI5="","",VLOOKUP(AI5,新コード!$B$2:$C$129,2,TRUE))</f>
        <v/>
      </c>
      <c r="AK5" s="7"/>
      <c r="AL5" s="3" t="str">
        <f>IF(AK5="","",VLOOKUP(AK5,新コード!$B$2:$C$129,2,TRUE))</f>
        <v/>
      </c>
      <c r="AM5" s="7"/>
      <c r="AN5" s="3" t="str">
        <f>IF(AM5="","",VLOOKUP(AM5,新コード!$B$2:$C$129,2,TRUE))</f>
        <v/>
      </c>
      <c r="AO5" s="4">
        <v>82</v>
      </c>
      <c r="AP5" s="3" t="str">
        <f>IF(AO5="","",VLOOKUP(AO5,新コード!$D$2:$E$129,2,TRUE))</f>
        <v>公園等清掃　管理</v>
      </c>
      <c r="AQ5" s="4">
        <v>83</v>
      </c>
      <c r="AR5" s="3" t="str">
        <f>IF(AQ5="","",VLOOKUP(AQ5,新コード!$D$2:$E$129,2,TRUE))</f>
        <v>樹木せん定</v>
      </c>
      <c r="AS5" s="4">
        <v>88</v>
      </c>
      <c r="AT5" s="3" t="str">
        <f>IF(AS5="","",VLOOKUP(AS5,新コード!$D$2:$E$129,2,TRUE))</f>
        <v>ねずみ　害虫等駆除</v>
      </c>
      <c r="AU5" s="4">
        <v>84</v>
      </c>
      <c r="AV5" s="3" t="str">
        <f>IF(AU5="","",VLOOKUP(AU5,新コード!$D$2:$E$129,2,TRUE))</f>
        <v>森林等伐採　保育</v>
      </c>
      <c r="AW5" s="4">
        <v>85</v>
      </c>
      <c r="AX5" s="3" t="str">
        <f>IF(AW5="","",VLOOKUP(AW5,新コード!$D$2:$E$129,2,TRUE))</f>
        <v>病害虫等防除対策伐倒駆除</v>
      </c>
      <c r="AY5" s="4">
        <v>86</v>
      </c>
      <c r="AZ5" s="3" t="str">
        <f>IF(AY5="","",VLOOKUP(AY5,新コード!$D$2:$E$129,2,TRUE))</f>
        <v>病害虫等防除対策地上散布</v>
      </c>
      <c r="BA5" s="4">
        <v>60</v>
      </c>
      <c r="BB5" s="3" t="str">
        <f>IF(BA5="","",VLOOKUP(BA5,新コード!$D$2:$E$129,2,TRUE))</f>
        <v>園芸用品　植木</v>
      </c>
      <c r="BC5" s="4">
        <v>38</v>
      </c>
      <c r="BD5" s="3" t="str">
        <f>IF(BC5="","",VLOOKUP(BC5,新コード!$D$2:$E$129,2,TRUE))</f>
        <v>石材</v>
      </c>
      <c r="BE5" s="4">
        <v>26</v>
      </c>
      <c r="BF5" s="3" t="str">
        <f>IF(BE5="","",VLOOKUP(BE5,新コード!$D$2:$E$129,2,TRUE))</f>
        <v>農業薬品</v>
      </c>
      <c r="BG5" s="4">
        <v>34</v>
      </c>
      <c r="BH5" s="3" t="str">
        <f>IF(BG5="","",VLOOKUP(BG5,新コード!$D$2:$E$129,2,TRUE))</f>
        <v>看板</v>
      </c>
      <c r="BI5" s="4">
        <v>33</v>
      </c>
      <c r="BJ5" s="3" t="str">
        <f>IF(BI5="","",VLOOKUP(BI5,新コード!$D$2:$E$129,2,TRUE))</f>
        <v>道路標識</v>
      </c>
      <c r="BK5" s="4"/>
      <c r="BL5" s="3" t="str">
        <f>IF(BK5="","",VLOOKUP(BK5,新コード!$D$2:$E$129,2,TRUE))</f>
        <v/>
      </c>
      <c r="BM5" s="4"/>
      <c r="BN5" s="3" t="str">
        <f>IF(BM5="","",VLOOKUP(BM5,新コード!$D$2:$E$129,2,TRUE))</f>
        <v/>
      </c>
      <c r="BO5" s="4"/>
      <c r="BP5" s="3" t="str">
        <f>IF(BO5="","",VLOOKUP(BO5,新コード!$D$2:$E$129,2,TRUE))</f>
        <v/>
      </c>
      <c r="BQ5" s="4"/>
      <c r="BR5" s="3" t="str">
        <f>IF(BQ5="","",VLOOKUP(BQ5,新コード!$D$2:$E$129,2,TRUE))</f>
        <v/>
      </c>
      <c r="BS5" s="3" t="s">
        <v>347</v>
      </c>
      <c r="BT5" s="3" t="s">
        <v>441</v>
      </c>
      <c r="BU5" s="3" t="s">
        <v>442</v>
      </c>
      <c r="BV5" s="3" t="s">
        <v>443</v>
      </c>
      <c r="BW5" s="3" t="s">
        <v>444</v>
      </c>
      <c r="BX5" s="3" t="s">
        <v>444</v>
      </c>
      <c r="BY5" s="3" t="s">
        <v>445</v>
      </c>
      <c r="BZ5" s="3" t="s">
        <v>446</v>
      </c>
      <c r="CA5" s="91" t="s">
        <v>447</v>
      </c>
      <c r="CB5" s="3" t="s">
        <v>448</v>
      </c>
      <c r="CC5" s="3" t="s">
        <v>97</v>
      </c>
      <c r="CD5" s="3"/>
      <c r="CE5" s="3"/>
      <c r="CF5" s="3"/>
      <c r="CG5" s="3"/>
      <c r="CH5" s="8" t="s">
        <v>2417</v>
      </c>
      <c r="CI5" s="8" t="s">
        <v>449</v>
      </c>
      <c r="CJ5" s="83">
        <v>45231</v>
      </c>
    </row>
    <row r="6" spans="1:89" ht="45.75" customHeight="1">
      <c r="A6" s="2">
        <v>5</v>
      </c>
      <c r="B6" s="103" t="s">
        <v>810</v>
      </c>
      <c r="C6" s="103" t="s">
        <v>809</v>
      </c>
      <c r="D6" s="3" t="s">
        <v>506</v>
      </c>
      <c r="E6" s="3" t="s">
        <v>508</v>
      </c>
      <c r="F6" s="3" t="s">
        <v>2324</v>
      </c>
      <c r="G6" s="3" t="s">
        <v>509</v>
      </c>
      <c r="H6" s="3" t="s">
        <v>1679</v>
      </c>
      <c r="I6" s="3" t="s">
        <v>494</v>
      </c>
      <c r="J6" s="3" t="s">
        <v>510</v>
      </c>
      <c r="K6" s="3" t="s">
        <v>2325</v>
      </c>
      <c r="L6" s="3" t="s">
        <v>2326</v>
      </c>
      <c r="M6" s="3" t="s">
        <v>511</v>
      </c>
      <c r="N6" s="3" t="s">
        <v>512</v>
      </c>
      <c r="O6" s="3" t="s">
        <v>513</v>
      </c>
      <c r="P6" s="3" t="s">
        <v>1681</v>
      </c>
      <c r="Q6" s="7">
        <v>26</v>
      </c>
      <c r="R6" s="3" t="str">
        <f>IF(Q6="","",VLOOKUP(Q6,新コード!$B$2:$C$129,2,TRUE))</f>
        <v>検査　測定</v>
      </c>
      <c r="S6" s="7"/>
      <c r="T6" s="3" t="str">
        <f>IF(S6="","",VLOOKUP(S6,新コード!$B$2:$C$129,2,TRUE))</f>
        <v/>
      </c>
      <c r="U6" s="7"/>
      <c r="V6" s="3" t="str">
        <f>IF(U6="","",VLOOKUP(U6,新コード!$B$2:$C$129,2,TRUE))</f>
        <v/>
      </c>
      <c r="W6" s="7"/>
      <c r="X6" s="3" t="str">
        <f>IF(W6="","",VLOOKUP(W6,新コード!$B$2:$C$129,2,TRUE))</f>
        <v/>
      </c>
      <c r="Y6" s="7"/>
      <c r="Z6" s="3" t="str">
        <f>IF(Y6="","",VLOOKUP(Y6,新コード!$B$2:$C$129,2,TRUE))</f>
        <v/>
      </c>
      <c r="AA6" s="7"/>
      <c r="AB6" s="3" t="str">
        <f>IF(AA6="","",VLOOKUP(AA6,新コード!$B$2:$C$129,2,TRUE))</f>
        <v/>
      </c>
      <c r="AC6" s="7"/>
      <c r="AD6" s="3" t="str">
        <f>IF(AC6="","",VLOOKUP(AC6,新コード!$B$2:$C$129,2,TRUE))</f>
        <v/>
      </c>
      <c r="AE6" s="7"/>
      <c r="AF6" s="3" t="str">
        <f>IF(AE6="","",VLOOKUP(AE6,新コード!$B$2:$C$129,2,TRUE))</f>
        <v/>
      </c>
      <c r="AG6" s="7"/>
      <c r="AH6" s="3" t="str">
        <f>IF(AG6="","",VLOOKUP(AG6,新コード!$B$2:$C$129,2,TRUE))</f>
        <v/>
      </c>
      <c r="AI6" s="7"/>
      <c r="AJ6" s="3" t="str">
        <f>IF(AI6="","",VLOOKUP(AI6,新コード!$B$2:$C$129,2,TRUE))</f>
        <v/>
      </c>
      <c r="AK6" s="7"/>
      <c r="AL6" s="3" t="str">
        <f>IF(AK6="","",VLOOKUP(AK6,新コード!$B$2:$C$129,2,TRUE))</f>
        <v/>
      </c>
      <c r="AM6" s="7"/>
      <c r="AN6" s="3" t="str">
        <f>IF(AM6="","",VLOOKUP(AM6,新コード!$B$2:$C$129,2,TRUE))</f>
        <v/>
      </c>
      <c r="AO6" s="4">
        <v>90</v>
      </c>
      <c r="AP6" s="3" t="str">
        <f>IF(AO6="","",VLOOKUP(AO6,新コード!$D$2:$E$129,2,TRUE))</f>
        <v>大気　水質等測定　分析</v>
      </c>
      <c r="AQ6" s="4">
        <v>91</v>
      </c>
      <c r="AR6" s="3" t="str">
        <f>IF(AQ6="","",VLOOKUP(AQ6,新コード!$D$2:$E$129,2,TRUE))</f>
        <v>環境アセスメント調査</v>
      </c>
      <c r="AS6" s="4"/>
      <c r="AT6" s="3" t="str">
        <f>IF(AS6="","",VLOOKUP(AS6,新コード!$D$2:$E$129,2,TRUE))</f>
        <v/>
      </c>
      <c r="AU6" s="4"/>
      <c r="AV6" s="3" t="str">
        <f>IF(AU6="","",VLOOKUP(AU6,新コード!$D$2:$E$129,2,TRUE))</f>
        <v/>
      </c>
      <c r="AW6" s="4"/>
      <c r="AX6" s="3" t="str">
        <f>IF(AW6="","",VLOOKUP(AW6,新コード!$D$2:$E$129,2,TRUE))</f>
        <v/>
      </c>
      <c r="AY6" s="4"/>
      <c r="AZ6" s="3" t="str">
        <f>IF(AY6="","",VLOOKUP(AY6,新コード!$D$2:$E$129,2,TRUE))</f>
        <v/>
      </c>
      <c r="BA6" s="4"/>
      <c r="BB6" s="3" t="str">
        <f>IF(BA6="","",VLOOKUP(BA6,新コード!$D$2:$E$129,2,TRUE))</f>
        <v/>
      </c>
      <c r="BC6" s="4"/>
      <c r="BD6" s="3" t="str">
        <f>IF(BC6="","",VLOOKUP(BC6,新コード!$D$2:$E$129,2,TRUE))</f>
        <v/>
      </c>
      <c r="BE6" s="4"/>
      <c r="BF6" s="3" t="str">
        <f>IF(BE6="","",VLOOKUP(BE6,新コード!$D$2:$E$129,2,TRUE))</f>
        <v/>
      </c>
      <c r="BG6" s="4"/>
      <c r="BH6" s="3" t="str">
        <f>IF(BG6="","",VLOOKUP(BG6,新コード!$D$2:$E$129,2,TRUE))</f>
        <v/>
      </c>
      <c r="BI6" s="4"/>
      <c r="BJ6" s="3" t="str">
        <f>IF(BI6="","",VLOOKUP(BI6,新コード!$D$2:$E$129,2,TRUE))</f>
        <v/>
      </c>
      <c r="BK6" s="4"/>
      <c r="BL6" s="3" t="str">
        <f>IF(BK6="","",VLOOKUP(BK6,新コード!$D$2:$E$129,2,TRUE))</f>
        <v/>
      </c>
      <c r="BM6" s="4"/>
      <c r="BN6" s="3" t="str">
        <f>IF(BM6="","",VLOOKUP(BM6,新コード!$D$2:$E$129,2,TRUE))</f>
        <v/>
      </c>
      <c r="BO6" s="4"/>
      <c r="BP6" s="3" t="str">
        <f>IF(BO6="","",VLOOKUP(BO6,新コード!$D$2:$E$129,2,TRUE))</f>
        <v/>
      </c>
      <c r="BQ6" s="4"/>
      <c r="BR6" s="3" t="str">
        <f>IF(BQ6="","",VLOOKUP(BQ6,新コード!$D$2:$E$129,2,TRUE))</f>
        <v/>
      </c>
      <c r="BS6" s="3" t="s">
        <v>1666</v>
      </c>
      <c r="BT6" s="3" t="s">
        <v>1678</v>
      </c>
      <c r="BU6" s="3"/>
      <c r="BV6" s="3"/>
      <c r="BW6" s="3"/>
      <c r="BX6" s="3"/>
      <c r="BY6" s="3"/>
      <c r="BZ6" s="3"/>
      <c r="CA6" s="3"/>
      <c r="CB6" s="3"/>
      <c r="CC6" s="3"/>
      <c r="CD6" s="3"/>
      <c r="CE6" s="3"/>
      <c r="CF6" s="3"/>
      <c r="CG6" s="3"/>
      <c r="CH6" s="8" t="s">
        <v>2417</v>
      </c>
      <c r="CI6" s="8" t="s">
        <v>489</v>
      </c>
      <c r="CJ6" s="83">
        <v>45231</v>
      </c>
    </row>
    <row r="7" spans="1:89" ht="45.75" customHeight="1">
      <c r="A7" s="2">
        <v>6</v>
      </c>
      <c r="B7" s="103" t="s">
        <v>809</v>
      </c>
      <c r="C7" s="103" t="s">
        <v>810</v>
      </c>
      <c r="D7" s="3" t="s">
        <v>1809</v>
      </c>
      <c r="E7" s="3" t="s">
        <v>1743</v>
      </c>
      <c r="F7" s="3" t="s">
        <v>2044</v>
      </c>
      <c r="G7" s="3" t="s">
        <v>1810</v>
      </c>
      <c r="H7" s="3" t="s">
        <v>1811</v>
      </c>
      <c r="I7" s="3" t="s">
        <v>419</v>
      </c>
      <c r="J7" s="3" t="s">
        <v>1809</v>
      </c>
      <c r="K7" s="3" t="s">
        <v>1743</v>
      </c>
      <c r="L7" s="3" t="s">
        <v>2044</v>
      </c>
      <c r="M7" s="3" t="s">
        <v>1810</v>
      </c>
      <c r="N7" s="3" t="s">
        <v>1811</v>
      </c>
      <c r="O7" s="3" t="s">
        <v>2398</v>
      </c>
      <c r="P7" s="3" t="s">
        <v>1812</v>
      </c>
      <c r="Q7" s="7">
        <v>28</v>
      </c>
      <c r="R7" s="3" t="str">
        <f>IF(Q7="","",VLOOKUP(Q7,新コード!$B$2:$C$129,2,TRUE))</f>
        <v>廃棄物処理</v>
      </c>
      <c r="S7" s="7">
        <v>29</v>
      </c>
      <c r="T7" s="3" t="str">
        <f>IF(S7="","",VLOOKUP(S7,新コード!$B$2:$C$129,2,TRUE))</f>
        <v>運送業務</v>
      </c>
      <c r="U7" s="7">
        <v>35</v>
      </c>
      <c r="V7" s="3" t="str">
        <f>IF(U7="","",VLOOKUP(U7,新コード!$B$2:$C$129,2,TRUE))</f>
        <v>その他の委託業務</v>
      </c>
      <c r="W7" s="7"/>
      <c r="X7" s="3" t="str">
        <f>IF(W7="","",VLOOKUP(W7,新コード!$B$2:$C$129,2,TRUE))</f>
        <v/>
      </c>
      <c r="Y7" s="7"/>
      <c r="Z7" s="3" t="str">
        <f>IF(Y7="","",VLOOKUP(Y7,新コード!$B$2:$C$129,2,TRUE))</f>
        <v/>
      </c>
      <c r="AA7" s="7"/>
      <c r="AB7" s="3" t="str">
        <f>IF(AA7="","",VLOOKUP(AA7,新コード!$B$2:$C$129,2,TRUE))</f>
        <v/>
      </c>
      <c r="AC7" s="7"/>
      <c r="AD7" s="3" t="str">
        <f>IF(AC7="","",VLOOKUP(AC7,新コード!$B$2:$C$129,2,TRUE))</f>
        <v/>
      </c>
      <c r="AE7" s="7"/>
      <c r="AF7" s="3" t="str">
        <f>IF(AE7="","",VLOOKUP(AE7,新コード!$B$2:$C$129,2,TRUE))</f>
        <v/>
      </c>
      <c r="AG7" s="7"/>
      <c r="AH7" s="3" t="str">
        <f>IF(AG7="","",VLOOKUP(AG7,新コード!$B$2:$C$129,2,TRUE))</f>
        <v/>
      </c>
      <c r="AI7" s="7"/>
      <c r="AJ7" s="3" t="str">
        <f>IF(AI7="","",VLOOKUP(AI7,新コード!$B$2:$C$129,2,TRUE))</f>
        <v/>
      </c>
      <c r="AK7" s="7"/>
      <c r="AL7" s="3" t="str">
        <f>IF(AK7="","",VLOOKUP(AK7,新コード!$B$2:$C$129,2,TRUE))</f>
        <v/>
      </c>
      <c r="AM7" s="7"/>
      <c r="AN7" s="3" t="str">
        <f>IF(AM7="","",VLOOKUP(AM7,新コード!$B$2:$C$129,2,TRUE))</f>
        <v/>
      </c>
      <c r="AO7" s="4">
        <v>97</v>
      </c>
      <c r="AP7" s="3" t="str">
        <f>IF(AO7="","",VLOOKUP(AO7,新コード!$D$2:$E$129,2,TRUE))</f>
        <v>産業廃棄物処理</v>
      </c>
      <c r="AQ7" s="4">
        <v>99</v>
      </c>
      <c r="AR7" s="3" t="str">
        <f>IF(AQ7="","",VLOOKUP(AQ7,新コード!$D$2:$E$129,2,TRUE))</f>
        <v>貨物運送</v>
      </c>
      <c r="AS7" s="4">
        <v>117</v>
      </c>
      <c r="AT7" s="3" t="str">
        <f>IF(AS7="","",VLOOKUP(AS7,新コード!$D$2:$E$129,2,TRUE))</f>
        <v>その他の委託業務</v>
      </c>
      <c r="AU7" s="4"/>
      <c r="AV7" s="3" t="str">
        <f>IF(AU7="","",VLOOKUP(AU7,新コード!$D$2:$E$129,2,TRUE))</f>
        <v/>
      </c>
      <c r="AW7" s="4"/>
      <c r="AX7" s="3" t="str">
        <f>IF(AW7="","",VLOOKUP(AW7,新コード!$D$2:$E$129,2,TRUE))</f>
        <v/>
      </c>
      <c r="AY7" s="4"/>
      <c r="AZ7" s="3" t="str">
        <f>IF(AY7="","",VLOOKUP(AY7,新コード!$D$2:$E$129,2,TRUE))</f>
        <v/>
      </c>
      <c r="BA7" s="4"/>
      <c r="BB7" s="3" t="str">
        <f>IF(BA7="","",VLOOKUP(BA7,新コード!$D$2:$E$129,2,TRUE))</f>
        <v/>
      </c>
      <c r="BC7" s="4"/>
      <c r="BD7" s="3" t="str">
        <f>IF(BC7="","",VLOOKUP(BC7,新コード!$D$2:$E$129,2,TRUE))</f>
        <v/>
      </c>
      <c r="BE7" s="4"/>
      <c r="BF7" s="3" t="str">
        <f>IF(BE7="","",VLOOKUP(BE7,新コード!$D$2:$E$129,2,TRUE))</f>
        <v/>
      </c>
      <c r="BG7" s="4"/>
      <c r="BH7" s="3" t="str">
        <f>IF(BG7="","",VLOOKUP(BG7,新コード!$D$2:$E$129,2,TRUE))</f>
        <v/>
      </c>
      <c r="BI7" s="4"/>
      <c r="BJ7" s="3" t="str">
        <f>IF(BI7="","",VLOOKUP(BI7,新コード!$D$2:$E$129,2,TRUE))</f>
        <v/>
      </c>
      <c r="BK7" s="4"/>
      <c r="BL7" s="3" t="str">
        <f>IF(BK7="","",VLOOKUP(BK7,新コード!$D$2:$E$129,2,TRUE))</f>
        <v/>
      </c>
      <c r="BM7" s="4"/>
      <c r="BN7" s="3" t="str">
        <f>IF(BM7="","",VLOOKUP(BM7,新コード!$D$2:$E$129,2,TRUE))</f>
        <v/>
      </c>
      <c r="BO7" s="4"/>
      <c r="BP7" s="3" t="str">
        <f>IF(BO7="","",VLOOKUP(BO7,新コード!$D$2:$E$129,2,TRUE))</f>
        <v/>
      </c>
      <c r="BQ7" s="4"/>
      <c r="BR7" s="3" t="str">
        <f>IF(BQ7="","",VLOOKUP(BQ7,新コード!$D$2:$E$129,2,TRUE))</f>
        <v/>
      </c>
      <c r="BS7" s="3" t="s">
        <v>2337</v>
      </c>
      <c r="BT7" s="3" t="s">
        <v>1813</v>
      </c>
      <c r="BU7" s="3" t="s">
        <v>2338</v>
      </c>
      <c r="BV7" s="3"/>
      <c r="BW7" s="3"/>
      <c r="BX7" s="3"/>
      <c r="BY7" s="3"/>
      <c r="BZ7" s="3"/>
      <c r="CA7" s="3"/>
      <c r="CB7" s="3"/>
      <c r="CC7" s="3"/>
      <c r="CD7" s="3"/>
      <c r="CE7" s="3"/>
      <c r="CF7" s="3"/>
      <c r="CG7" s="3"/>
      <c r="CH7" s="8" t="s">
        <v>2417</v>
      </c>
      <c r="CI7" s="81" t="s">
        <v>1221</v>
      </c>
      <c r="CJ7" s="80">
        <v>45231</v>
      </c>
    </row>
    <row r="8" spans="1:89" ht="45.75" customHeight="1">
      <c r="A8" s="2">
        <v>7</v>
      </c>
      <c r="B8" s="103" t="s">
        <v>810</v>
      </c>
      <c r="C8" s="103" t="s">
        <v>810</v>
      </c>
      <c r="D8" s="3" t="s">
        <v>465</v>
      </c>
      <c r="E8" s="3" t="s">
        <v>424</v>
      </c>
      <c r="F8" s="3" t="s">
        <v>466</v>
      </c>
      <c r="G8" s="3" t="s">
        <v>175</v>
      </c>
      <c r="H8" s="3" t="s">
        <v>467</v>
      </c>
      <c r="I8" s="3" t="s">
        <v>428</v>
      </c>
      <c r="J8" s="3" t="s">
        <v>465</v>
      </c>
      <c r="K8" s="3" t="s">
        <v>424</v>
      </c>
      <c r="L8" s="3" t="s">
        <v>466</v>
      </c>
      <c r="M8" s="3" t="s">
        <v>468</v>
      </c>
      <c r="N8" s="3" t="s">
        <v>467</v>
      </c>
      <c r="O8" s="3" t="s">
        <v>469</v>
      </c>
      <c r="P8" s="3" t="s">
        <v>470</v>
      </c>
      <c r="Q8" s="7">
        <v>22</v>
      </c>
      <c r="R8" s="3" t="str">
        <f>IF(Q8="","",VLOOKUP(Q8,新コード!$B$2:$C$129,2,TRUE))</f>
        <v>機械設備保守</v>
      </c>
      <c r="S8" s="7">
        <v>4</v>
      </c>
      <c r="T8" s="3" t="str">
        <f>IF(S8="","",VLOOKUP(S8,新コード!$B$2:$C$129,2,TRUE))</f>
        <v>電気　通信機器</v>
      </c>
      <c r="U8" s="7">
        <v>5</v>
      </c>
      <c r="V8" s="3" t="str">
        <f>IF(U8="","",VLOOKUP(U8,新コード!$B$2:$C$129,2,TRUE))</f>
        <v>冷暖房器具類</v>
      </c>
      <c r="W8" s="7">
        <v>6</v>
      </c>
      <c r="X8" s="3" t="str">
        <f>IF(W8="","",VLOOKUP(W8,新コード!$B$2:$C$129,2,TRUE))</f>
        <v>厨房器具</v>
      </c>
      <c r="Y8" s="7">
        <v>8</v>
      </c>
      <c r="Z8" s="3" t="str">
        <f>IF(Y8="","",VLOOKUP(Y8,新コード!$B$2:$C$129,2,TRUE))</f>
        <v>産業機器（医療用以外）</v>
      </c>
      <c r="AA8" s="7">
        <v>21</v>
      </c>
      <c r="AB8" s="3" t="str">
        <f>IF(AA8="","",VLOOKUP(AA8,新コード!$B$2:$C$129,2,TRUE))</f>
        <v>浄化槽　貯水槽清掃</v>
      </c>
      <c r="AC8" s="7"/>
      <c r="AD8" s="3" t="str">
        <f>IF(AC8="","",VLOOKUP(AC8,新コード!$B$2:$C$129,2,TRUE))</f>
        <v/>
      </c>
      <c r="AE8" s="7"/>
      <c r="AF8" s="3" t="str">
        <f>IF(AE8="","",VLOOKUP(AE8,新コード!$B$2:$C$129,2,TRUE))</f>
        <v/>
      </c>
      <c r="AG8" s="7"/>
      <c r="AH8" s="3" t="str">
        <f>IF(AG8="","",VLOOKUP(AG8,新コード!$B$2:$C$129,2,TRUE))</f>
        <v/>
      </c>
      <c r="AI8" s="7"/>
      <c r="AJ8" s="3" t="str">
        <f>IF(AI8="","",VLOOKUP(AI8,新コード!$B$2:$C$129,2,TRUE))</f>
        <v/>
      </c>
      <c r="AK8" s="7"/>
      <c r="AL8" s="3" t="str">
        <f>IF(AK8="","",VLOOKUP(AK8,新コード!$B$2:$C$129,2,TRUE))</f>
        <v/>
      </c>
      <c r="AM8" s="7"/>
      <c r="AN8" s="3" t="str">
        <f>IF(AM8="","",VLOOKUP(AM8,新コード!$B$2:$C$129,2,TRUE))</f>
        <v/>
      </c>
      <c r="AO8" s="4">
        <v>78</v>
      </c>
      <c r="AP8" s="3" t="str">
        <f>IF(AO8="","",VLOOKUP(AO8,新コード!$D$2:$E$129,2,TRUE))</f>
        <v>電気設備保守</v>
      </c>
      <c r="AQ8" s="4">
        <v>80</v>
      </c>
      <c r="AR8" s="3" t="str">
        <f>IF(AQ8="","",VLOOKUP(AQ8,新コード!$D$2:$E$129,2,TRUE))</f>
        <v>通信設備保守</v>
      </c>
      <c r="AS8" s="4">
        <v>81</v>
      </c>
      <c r="AT8" s="3" t="str">
        <f>IF(AS8="","",VLOOKUP(AS8,新コード!$D$2:$E$129,2,TRUE))</f>
        <v>計装設備保守</v>
      </c>
      <c r="AU8" s="4">
        <v>79</v>
      </c>
      <c r="AV8" s="3" t="str">
        <f>IF(AU8="","",VLOOKUP(AU8,新コード!$D$2:$E$129,2,TRUE))</f>
        <v>消防設備保守</v>
      </c>
      <c r="AW8" s="4">
        <v>73</v>
      </c>
      <c r="AX8" s="3" t="str">
        <f>IF(AW8="","",VLOOKUP(AW8,新コード!$D$2:$E$129,2,TRUE))</f>
        <v>空調保守</v>
      </c>
      <c r="AY8" s="4">
        <v>10</v>
      </c>
      <c r="AZ8" s="3" t="str">
        <f>IF(AY8="","",VLOOKUP(AY8,新コード!$D$2:$E$129,2,TRUE))</f>
        <v>家庭用電化製品及び関連商品</v>
      </c>
      <c r="BA8" s="4">
        <v>11</v>
      </c>
      <c r="BB8" s="3" t="str">
        <f>IF(BA8="","",VLOOKUP(BA8,新コード!$D$2:$E$129,2,TRUE))</f>
        <v>音響器具</v>
      </c>
      <c r="BC8" s="4">
        <v>12</v>
      </c>
      <c r="BD8" s="3" t="str">
        <f>IF(BC8="","",VLOOKUP(BC8,新コード!$D$2:$E$129,2,TRUE))</f>
        <v>通信機器</v>
      </c>
      <c r="BE8" s="4">
        <v>13</v>
      </c>
      <c r="BF8" s="3" t="str">
        <f>IF(BE8="","",VLOOKUP(BE8,新コード!$D$2:$E$129,2,TRUE))</f>
        <v>冷房用器具</v>
      </c>
      <c r="BG8" s="4">
        <v>14</v>
      </c>
      <c r="BH8" s="3" t="str">
        <f>IF(BG8="","",VLOOKUP(BG8,新コード!$D$2:$E$129,2,TRUE))</f>
        <v>石油暖房器具</v>
      </c>
      <c r="BI8" s="4">
        <v>15</v>
      </c>
      <c r="BJ8" s="3" t="str">
        <f>IF(BI8="","",VLOOKUP(BI8,新コード!$D$2:$E$129,2,TRUE))</f>
        <v>ガス暖房器具</v>
      </c>
      <c r="BK8" s="4">
        <v>16</v>
      </c>
      <c r="BL8" s="3" t="str">
        <f>IF(BK8="","",VLOOKUP(BK8,新コード!$D$2:$E$129,2,TRUE))</f>
        <v>電気暖房器具</v>
      </c>
      <c r="BM8" s="4">
        <v>17</v>
      </c>
      <c r="BN8" s="3" t="str">
        <f>IF(BM8="","",VLOOKUP(BM8,新コード!$D$2:$E$129,2,TRUE))</f>
        <v>厨房機器</v>
      </c>
      <c r="BO8" s="4">
        <v>30</v>
      </c>
      <c r="BP8" s="3" t="str">
        <f>IF(BO8="","",VLOOKUP(BO8,新コード!$D$2:$E$129,2,TRUE))</f>
        <v>上　下水道用機器</v>
      </c>
      <c r="BQ8" s="4">
        <v>72</v>
      </c>
      <c r="BR8" s="3" t="str">
        <f>IF(BQ8="","",VLOOKUP(BQ8,新コード!$D$2:$E$129,2,TRUE))</f>
        <v>貯水槽清掃　点検</v>
      </c>
      <c r="BS8" s="3" t="s">
        <v>471</v>
      </c>
      <c r="BT8" s="3" t="s">
        <v>472</v>
      </c>
      <c r="BU8" s="3" t="s">
        <v>473</v>
      </c>
      <c r="BV8" s="3" t="s">
        <v>475</v>
      </c>
      <c r="BW8" s="3" t="s">
        <v>477</v>
      </c>
      <c r="BX8" s="3" t="s">
        <v>478</v>
      </c>
      <c r="BY8" s="3" t="s">
        <v>479</v>
      </c>
      <c r="BZ8" s="3" t="s">
        <v>481</v>
      </c>
      <c r="CA8" s="3" t="s">
        <v>482</v>
      </c>
      <c r="CB8" s="3" t="s">
        <v>483</v>
      </c>
      <c r="CC8" s="3" t="s">
        <v>484</v>
      </c>
      <c r="CD8" s="3" t="s">
        <v>485</v>
      </c>
      <c r="CE8" s="3" t="s">
        <v>486</v>
      </c>
      <c r="CF8" s="3" t="s">
        <v>487</v>
      </c>
      <c r="CG8" s="3" t="s">
        <v>488</v>
      </c>
      <c r="CH8" s="8" t="s">
        <v>2417</v>
      </c>
      <c r="CI8" s="8" t="s">
        <v>489</v>
      </c>
      <c r="CJ8" s="83">
        <v>45232</v>
      </c>
    </row>
    <row r="9" spans="1:89" ht="45.75" customHeight="1">
      <c r="A9" s="2">
        <v>8</v>
      </c>
      <c r="B9" s="103" t="s">
        <v>810</v>
      </c>
      <c r="C9" s="103" t="s">
        <v>810</v>
      </c>
      <c r="D9" s="3" t="s">
        <v>542</v>
      </c>
      <c r="E9" s="3" t="s">
        <v>543</v>
      </c>
      <c r="F9" s="3" t="s">
        <v>544</v>
      </c>
      <c r="G9" s="3" t="s">
        <v>545</v>
      </c>
      <c r="H9" s="3" t="s">
        <v>1730</v>
      </c>
      <c r="I9" s="3" t="s">
        <v>419</v>
      </c>
      <c r="J9" s="3" t="s">
        <v>542</v>
      </c>
      <c r="K9" s="3" t="s">
        <v>543</v>
      </c>
      <c r="L9" s="3" t="s">
        <v>544</v>
      </c>
      <c r="M9" s="3" t="s">
        <v>545</v>
      </c>
      <c r="N9" s="3" t="s">
        <v>1730</v>
      </c>
      <c r="O9" s="3" t="s">
        <v>546</v>
      </c>
      <c r="P9" s="3" t="s">
        <v>547</v>
      </c>
      <c r="Q9" s="7">
        <v>18</v>
      </c>
      <c r="R9" s="3" t="str">
        <f>IF(Q9="","",VLOOKUP(Q9,新コード!$B$2:$C$129,2,TRUE))</f>
        <v>その他の物品</v>
      </c>
      <c r="S9" s="7">
        <v>13</v>
      </c>
      <c r="T9" s="3" t="str">
        <f>IF(S9="","",VLOOKUP(S9,新コード!$B$2:$C$129,2,TRUE))</f>
        <v>車両</v>
      </c>
      <c r="U9" s="7">
        <v>10</v>
      </c>
      <c r="V9" s="3" t="str">
        <f>IF(U9="","",VLOOKUP(U9,新コード!$B$2:$C$129,2,TRUE))</f>
        <v>標識　看板　旗類</v>
      </c>
      <c r="W9" s="7">
        <v>3</v>
      </c>
      <c r="X9" s="3" t="str">
        <f>IF(W9="","",VLOOKUP(W9,新コード!$B$2:$C$129,2,TRUE))</f>
        <v>被服　寝具</v>
      </c>
      <c r="Y9" s="7">
        <v>11</v>
      </c>
      <c r="Z9" s="3" t="str">
        <f>IF(Y9="","",VLOOKUP(Y9,新コード!$B$2:$C$129,2,TRUE))</f>
        <v>工事用材料</v>
      </c>
      <c r="AA9" s="7">
        <v>4</v>
      </c>
      <c r="AB9" s="3" t="str">
        <f>IF(AA9="","",VLOOKUP(AA9,新コード!$B$2:$C$129,2,TRUE))</f>
        <v>電気　通信機器</v>
      </c>
      <c r="AC9" s="7">
        <v>1</v>
      </c>
      <c r="AD9" s="3" t="str">
        <f>IF(AC9="","",VLOOKUP(AC9,新コード!$B$2:$C$129,2,TRUE))</f>
        <v>文具　事務機器</v>
      </c>
      <c r="AE9" s="7">
        <v>7</v>
      </c>
      <c r="AF9" s="3" t="str">
        <f>IF(AE9="","",VLOOKUP(AE9,新コード!$B$2:$C$129,2,TRUE))</f>
        <v>医療　衛生　薬品</v>
      </c>
      <c r="AG9" s="7"/>
      <c r="AH9" s="3" t="str">
        <f>IF(AG9="","",VLOOKUP(AG9,新コード!$B$2:$C$129,2,TRUE))</f>
        <v/>
      </c>
      <c r="AI9" s="7"/>
      <c r="AJ9" s="3" t="str">
        <f>IF(AI9="","",VLOOKUP(AI9,新コード!$B$2:$C$129,2,TRUE))</f>
        <v/>
      </c>
      <c r="AK9" s="7"/>
      <c r="AL9" s="3" t="str">
        <f>IF(AK9="","",VLOOKUP(AK9,新コード!$B$2:$C$129,2,TRUE))</f>
        <v/>
      </c>
      <c r="AM9" s="7"/>
      <c r="AN9" s="3" t="str">
        <f>IF(AM9="","",VLOOKUP(AM9,新コード!$B$2:$C$129,2,TRUE))</f>
        <v/>
      </c>
      <c r="AO9" s="4">
        <v>62</v>
      </c>
      <c r="AP9" s="3" t="str">
        <f>IF(AO9="","",VLOOKUP(AO9,新コード!$D$2:$E$129,2,TRUE))</f>
        <v>消火　救命　防災用具</v>
      </c>
      <c r="AQ9" s="4">
        <v>47</v>
      </c>
      <c r="AR9" s="3" t="str">
        <f>IF(AQ9="","",VLOOKUP(AQ9,新コード!$D$2:$E$129,2,TRUE))</f>
        <v>特殊車両</v>
      </c>
      <c r="AS9" s="4">
        <v>35</v>
      </c>
      <c r="AT9" s="3" t="str">
        <f>IF(AS9="","",VLOOKUP(AS9,新コード!$D$2:$E$129,2,TRUE))</f>
        <v>横断幕　のぼり旗</v>
      </c>
      <c r="AU9" s="4">
        <v>33</v>
      </c>
      <c r="AV9" s="3" t="str">
        <f>IF(AU9="","",VLOOKUP(AU9,新コード!$D$2:$E$129,2,TRUE))</f>
        <v>道路標識</v>
      </c>
      <c r="AW9" s="4">
        <v>34</v>
      </c>
      <c r="AX9" s="3" t="str">
        <f>IF(AW9="","",VLOOKUP(AW9,新コード!$D$2:$E$129,2,TRUE))</f>
        <v>看板</v>
      </c>
      <c r="AY9" s="4">
        <v>7</v>
      </c>
      <c r="AZ9" s="3" t="str">
        <f>IF(AY9="","",VLOOKUP(AY9,新コード!$D$2:$E$129,2,TRUE))</f>
        <v>着衣類</v>
      </c>
      <c r="BA9" s="4">
        <v>8</v>
      </c>
      <c r="BB9" s="3" t="str">
        <f>IF(BA9="","",VLOOKUP(BA9,新コード!$D$2:$E$129,2,TRUE))</f>
        <v>靴</v>
      </c>
      <c r="BC9" s="4">
        <v>41</v>
      </c>
      <c r="BD9" s="3" t="str">
        <f>IF(BC9="","",VLOOKUP(BC9,新コード!$D$2:$E$129,2,TRUE))</f>
        <v>災害関係資材</v>
      </c>
      <c r="BE9" s="4">
        <v>49</v>
      </c>
      <c r="BF9" s="3" t="str">
        <f>IF(BE9="","",VLOOKUP(BE9,新コード!$D$2:$E$129,2,TRUE))</f>
        <v>自動車部品　用品</v>
      </c>
      <c r="BG9" s="4">
        <v>10</v>
      </c>
      <c r="BH9" s="3" t="str">
        <f>IF(BG9="","",VLOOKUP(BG9,新コード!$D$2:$E$129,2,TRUE))</f>
        <v>家庭用電化製品及び関連商品</v>
      </c>
      <c r="BI9" s="4">
        <v>1</v>
      </c>
      <c r="BJ9" s="3" t="str">
        <f>IF(BI9="","",VLOOKUP(BI9,新コード!$D$2:$E$129,2,TRUE))</f>
        <v>事務用品　スチール製品</v>
      </c>
      <c r="BK9" s="4">
        <v>22</v>
      </c>
      <c r="BL9" s="3" t="str">
        <f>IF(BK9="","",VLOOKUP(BK9,新コード!$D$2:$E$129,2,TRUE))</f>
        <v>衛生材料</v>
      </c>
      <c r="BM9" s="4">
        <v>21</v>
      </c>
      <c r="BN9" s="3" t="str">
        <f>IF(BM9="","",VLOOKUP(BM9,新コード!$D$2:$E$129,2,TRUE))</f>
        <v>福祉機器　介護用品</v>
      </c>
      <c r="BO9" s="4"/>
      <c r="BP9" s="3" t="str">
        <f>IF(BO9="","",VLOOKUP(BO9,新コード!$D$2:$E$129,2,TRUE))</f>
        <v/>
      </c>
      <c r="BQ9" s="4"/>
      <c r="BR9" s="3" t="str">
        <f>IF(BQ9="","",VLOOKUP(BQ9,新コード!$D$2:$E$129,2,TRUE))</f>
        <v/>
      </c>
      <c r="BS9" s="3" t="s">
        <v>548</v>
      </c>
      <c r="BT9" s="3" t="s">
        <v>549</v>
      </c>
      <c r="BU9" s="3" t="s">
        <v>550</v>
      </c>
      <c r="BV9" s="3" t="s">
        <v>551</v>
      </c>
      <c r="BW9" s="3" t="s">
        <v>553</v>
      </c>
      <c r="BX9" s="3" t="s">
        <v>554</v>
      </c>
      <c r="BY9" s="3" t="s">
        <v>555</v>
      </c>
      <c r="BZ9" s="3" t="s">
        <v>557</v>
      </c>
      <c r="CA9" s="3" t="s">
        <v>558</v>
      </c>
      <c r="CB9" s="3" t="s">
        <v>559</v>
      </c>
      <c r="CC9" s="3" t="s">
        <v>560</v>
      </c>
      <c r="CD9" s="3" t="s">
        <v>561</v>
      </c>
      <c r="CE9" s="3" t="s">
        <v>562</v>
      </c>
      <c r="CF9" s="3"/>
      <c r="CG9" s="3"/>
      <c r="CH9" s="8" t="s">
        <v>2417</v>
      </c>
      <c r="CI9" s="8" t="s">
        <v>541</v>
      </c>
      <c r="CJ9" s="83">
        <v>45232</v>
      </c>
    </row>
    <row r="10" spans="1:89" ht="45.75" customHeight="1">
      <c r="A10" s="2">
        <v>9</v>
      </c>
      <c r="B10" s="103" t="s">
        <v>809</v>
      </c>
      <c r="C10" s="103" t="s">
        <v>810</v>
      </c>
      <c r="D10" s="3" t="s">
        <v>1087</v>
      </c>
      <c r="E10" s="3" t="s">
        <v>181</v>
      </c>
      <c r="F10" s="3" t="s">
        <v>2327</v>
      </c>
      <c r="G10" s="3" t="s">
        <v>1088</v>
      </c>
      <c r="H10" s="3" t="s">
        <v>1089</v>
      </c>
      <c r="I10" s="3" t="s">
        <v>419</v>
      </c>
      <c r="J10" s="3" t="s">
        <v>1087</v>
      </c>
      <c r="K10" s="3" t="s">
        <v>181</v>
      </c>
      <c r="L10" s="3" t="s">
        <v>2327</v>
      </c>
      <c r="M10" s="3" t="s">
        <v>1088</v>
      </c>
      <c r="N10" s="3" t="s">
        <v>1089</v>
      </c>
      <c r="O10" s="3" t="s">
        <v>1090</v>
      </c>
      <c r="P10" s="3" t="s">
        <v>1091</v>
      </c>
      <c r="Q10" s="7">
        <v>33</v>
      </c>
      <c r="R10" s="3" t="str">
        <f>IF(Q10="","",VLOOKUP(Q10,新コード!$B$2:$C$129,2,TRUE))</f>
        <v>情報処理サービス</v>
      </c>
      <c r="S10" s="7">
        <v>34</v>
      </c>
      <c r="T10" s="3" t="str">
        <f>IF(S10="","",VLOOKUP(S10,新コード!$B$2:$C$129,2,TRUE))</f>
        <v>各種調査企画</v>
      </c>
      <c r="U10" s="7">
        <v>26</v>
      </c>
      <c r="V10" s="3" t="str">
        <f>IF(U10="","",VLOOKUP(U10,新コード!$B$2:$C$129,2,TRUE))</f>
        <v>検査　測定</v>
      </c>
      <c r="W10" s="7"/>
      <c r="X10" s="3" t="str">
        <f>IF(W10="","",VLOOKUP(W10,新コード!$B$2:$C$129,2,TRUE))</f>
        <v/>
      </c>
      <c r="Y10" s="7"/>
      <c r="Z10" s="3" t="str">
        <f>IF(Y10="","",VLOOKUP(Y10,新コード!$B$2:$C$129,2,TRUE))</f>
        <v/>
      </c>
      <c r="AA10" s="7"/>
      <c r="AB10" s="3" t="str">
        <f>IF(AA10="","",VLOOKUP(AA10,新コード!$B$2:$C$129,2,TRUE))</f>
        <v/>
      </c>
      <c r="AC10" s="7"/>
      <c r="AD10" s="3" t="str">
        <f>IF(AC10="","",VLOOKUP(AC10,新コード!$B$2:$C$129,2,TRUE))</f>
        <v/>
      </c>
      <c r="AE10" s="7"/>
      <c r="AF10" s="3" t="str">
        <f>IF(AE10="","",VLOOKUP(AE10,新コード!$B$2:$C$129,2,TRUE))</f>
        <v/>
      </c>
      <c r="AG10" s="7"/>
      <c r="AH10" s="3" t="str">
        <f>IF(AG10="","",VLOOKUP(AG10,新コード!$B$2:$C$129,2,TRUE))</f>
        <v/>
      </c>
      <c r="AI10" s="7"/>
      <c r="AJ10" s="3" t="str">
        <f>IF(AI10="","",VLOOKUP(AI10,新コード!$B$2:$C$129,2,TRUE))</f>
        <v/>
      </c>
      <c r="AK10" s="7"/>
      <c r="AL10" s="3" t="str">
        <f>IF(AK10="","",VLOOKUP(AK10,新コード!$B$2:$C$129,2,TRUE))</f>
        <v/>
      </c>
      <c r="AM10" s="7"/>
      <c r="AN10" s="3" t="str">
        <f>IF(AM10="","",VLOOKUP(AM10,新コード!$B$2:$C$129,2,TRUE))</f>
        <v/>
      </c>
      <c r="AO10" s="4">
        <v>108</v>
      </c>
      <c r="AP10" s="3" t="str">
        <f>IF(AO10="","",VLOOKUP(AO10,新コード!$D$2:$E$129,2,TRUE))</f>
        <v>システム開発　保守　運用</v>
      </c>
      <c r="AQ10" s="4">
        <v>109</v>
      </c>
      <c r="AR10" s="3" t="str">
        <f>IF(AQ10="","",VLOOKUP(AQ10,新コード!$D$2:$E$129,2,TRUE))</f>
        <v>データ入力</v>
      </c>
      <c r="AS10" s="4">
        <v>114</v>
      </c>
      <c r="AT10" s="3" t="str">
        <f>IF(AS10="","",VLOOKUP(AS10,新コード!$D$2:$E$129,2,TRUE))</f>
        <v>計画策定</v>
      </c>
      <c r="AU10" s="4">
        <v>112</v>
      </c>
      <c r="AV10" s="3" t="str">
        <f>IF(AU10="","",VLOOKUP(AU10,新コード!$D$2:$E$129,2,TRUE))</f>
        <v>地理情報システムサービス（GIS）</v>
      </c>
      <c r="AW10" s="4">
        <v>91</v>
      </c>
      <c r="AX10" s="3" t="str">
        <f>IF(AW10="","",VLOOKUP(AW10,新コード!$D$2:$E$129,2,TRUE))</f>
        <v>環境アセスメント調査</v>
      </c>
      <c r="AY10" s="4">
        <v>90</v>
      </c>
      <c r="AZ10" s="3" t="str">
        <f>IF(AY10="","",VLOOKUP(AY10,新コード!$D$2:$E$129,2,TRUE))</f>
        <v>大気　水質等測定　分析</v>
      </c>
      <c r="BA10" s="4">
        <v>113</v>
      </c>
      <c r="BB10" s="3" t="str">
        <f>IF(BA10="","",VLOOKUP(BA10,新コード!$D$2:$E$129,2,TRUE))</f>
        <v>市場　世論調査</v>
      </c>
      <c r="BC10" s="4"/>
      <c r="BD10" s="3" t="str">
        <f>IF(BC10="","",VLOOKUP(BC10,新コード!$D$2:$E$129,2,TRUE))</f>
        <v/>
      </c>
      <c r="BE10" s="4"/>
      <c r="BF10" s="3" t="str">
        <f>IF(BE10="","",VLOOKUP(BE10,新コード!$D$2:$E$129,2,TRUE))</f>
        <v/>
      </c>
      <c r="BG10" s="4"/>
      <c r="BH10" s="3" t="str">
        <f>IF(BG10="","",VLOOKUP(BG10,新コード!$D$2:$E$129,2,TRUE))</f>
        <v/>
      </c>
      <c r="BI10" s="4"/>
      <c r="BJ10" s="3" t="str">
        <f>IF(BI10="","",VLOOKUP(BI10,新コード!$D$2:$E$129,2,TRUE))</f>
        <v/>
      </c>
      <c r="BK10" s="4"/>
      <c r="BL10" s="3" t="str">
        <f>IF(BK10="","",VLOOKUP(BK10,新コード!$D$2:$E$129,2,TRUE))</f>
        <v/>
      </c>
      <c r="BM10" s="4"/>
      <c r="BN10" s="3" t="str">
        <f>IF(BM10="","",VLOOKUP(BM10,新コード!$D$2:$E$129,2,TRUE))</f>
        <v/>
      </c>
      <c r="BO10" s="4"/>
      <c r="BP10" s="3" t="str">
        <f>IF(BO10="","",VLOOKUP(BO10,新コード!$D$2:$E$129,2,TRUE))</f>
        <v/>
      </c>
      <c r="BQ10" s="4"/>
      <c r="BR10" s="3" t="str">
        <f>IF(BQ10="","",VLOOKUP(BQ10,新コード!$D$2:$E$129,2,TRUE))</f>
        <v/>
      </c>
      <c r="BS10" s="3" t="s">
        <v>190</v>
      </c>
      <c r="BT10" s="3" t="s">
        <v>191</v>
      </c>
      <c r="BU10" s="3" t="s">
        <v>1768</v>
      </c>
      <c r="BV10" s="3" t="s">
        <v>965</v>
      </c>
      <c r="BW10" s="3" t="s">
        <v>67</v>
      </c>
      <c r="BX10" s="3" t="s">
        <v>2328</v>
      </c>
      <c r="BY10" s="3" t="s">
        <v>2329</v>
      </c>
      <c r="BZ10" s="3"/>
      <c r="CA10" s="3"/>
      <c r="CB10" s="3"/>
      <c r="CC10" s="3"/>
      <c r="CD10" s="3"/>
      <c r="CE10" s="3"/>
      <c r="CF10" s="3"/>
      <c r="CG10" s="3"/>
      <c r="CH10" s="8" t="s">
        <v>2417</v>
      </c>
      <c r="CI10" s="8" t="s">
        <v>359</v>
      </c>
      <c r="CJ10" s="83">
        <v>45232</v>
      </c>
    </row>
    <row r="11" spans="1:89" ht="45.75" customHeight="1">
      <c r="A11" s="2">
        <v>10</v>
      </c>
      <c r="B11" s="103" t="s">
        <v>810</v>
      </c>
      <c r="C11" s="103" t="s">
        <v>810</v>
      </c>
      <c r="D11" s="3" t="s">
        <v>915</v>
      </c>
      <c r="E11" s="3" t="s">
        <v>916</v>
      </c>
      <c r="F11" s="3" t="s">
        <v>917</v>
      </c>
      <c r="G11" s="3" t="s">
        <v>918</v>
      </c>
      <c r="H11" s="3" t="s">
        <v>919</v>
      </c>
      <c r="I11" s="3" t="s">
        <v>494</v>
      </c>
      <c r="J11" s="3" t="s">
        <v>915</v>
      </c>
      <c r="K11" s="3" t="s">
        <v>916</v>
      </c>
      <c r="L11" s="3" t="s">
        <v>917</v>
      </c>
      <c r="M11" s="3" t="s">
        <v>918</v>
      </c>
      <c r="N11" s="3" t="s">
        <v>919</v>
      </c>
      <c r="O11" s="3" t="s">
        <v>920</v>
      </c>
      <c r="P11" s="3" t="s">
        <v>921</v>
      </c>
      <c r="Q11" s="7">
        <v>35</v>
      </c>
      <c r="R11" s="3" t="str">
        <f>IF(Q11="","",VLOOKUP(Q11,新コード!$B$2:$C$129,2,TRUE))</f>
        <v>その他の委託業務</v>
      </c>
      <c r="S11" s="7">
        <v>34</v>
      </c>
      <c r="T11" s="3" t="str">
        <f>IF(S11="","",VLOOKUP(S11,新コード!$B$2:$C$129,2,TRUE))</f>
        <v>各種調査企画</v>
      </c>
      <c r="U11" s="7">
        <v>26</v>
      </c>
      <c r="V11" s="3" t="str">
        <f>IF(U11="","",VLOOKUP(U11,新コード!$B$2:$C$129,2,TRUE))</f>
        <v>検査　測定</v>
      </c>
      <c r="W11" s="7"/>
      <c r="X11" s="3" t="str">
        <f>IF(W11="","",VLOOKUP(W11,新コード!$B$2:$C$129,2,TRUE))</f>
        <v/>
      </c>
      <c r="Y11" s="7"/>
      <c r="Z11" s="3" t="str">
        <f>IF(Y11="","",VLOOKUP(Y11,新コード!$B$2:$C$129,2,TRUE))</f>
        <v/>
      </c>
      <c r="AA11" s="7"/>
      <c r="AB11" s="3" t="str">
        <f>IF(AA11="","",VLOOKUP(AA11,新コード!$B$2:$C$129,2,TRUE))</f>
        <v/>
      </c>
      <c r="AC11" s="7"/>
      <c r="AD11" s="3" t="str">
        <f>IF(AC11="","",VLOOKUP(AC11,新コード!$B$2:$C$129,2,TRUE))</f>
        <v/>
      </c>
      <c r="AE11" s="7"/>
      <c r="AF11" s="3" t="str">
        <f>IF(AE11="","",VLOOKUP(AE11,新コード!$B$2:$C$129,2,TRUE))</f>
        <v/>
      </c>
      <c r="AG11" s="7"/>
      <c r="AH11" s="3" t="str">
        <f>IF(AG11="","",VLOOKUP(AG11,新コード!$B$2:$C$129,2,TRUE))</f>
        <v/>
      </c>
      <c r="AI11" s="7"/>
      <c r="AJ11" s="3" t="str">
        <f>IF(AI11="","",VLOOKUP(AI11,新コード!$B$2:$C$129,2,TRUE))</f>
        <v/>
      </c>
      <c r="AK11" s="7"/>
      <c r="AL11" s="3" t="str">
        <f>IF(AK11="","",VLOOKUP(AK11,新コード!$B$2:$C$129,2,TRUE))</f>
        <v/>
      </c>
      <c r="AM11" s="7"/>
      <c r="AN11" s="3" t="str">
        <f>IF(AM11="","",VLOOKUP(AM11,新コード!$B$2:$C$129,2,TRUE))</f>
        <v/>
      </c>
      <c r="AO11" s="4">
        <v>117</v>
      </c>
      <c r="AP11" s="3" t="str">
        <f>IF(AO11="","",VLOOKUP(AO11,新コード!$D$2:$E$129,2,TRUE))</f>
        <v>その他の委託業務</v>
      </c>
      <c r="AQ11" s="4">
        <v>114</v>
      </c>
      <c r="AR11" s="3" t="str">
        <f>IF(AQ11="","",VLOOKUP(AQ11,新コード!$D$2:$E$129,2,TRUE))</f>
        <v>計画策定</v>
      </c>
      <c r="AS11" s="4">
        <v>91</v>
      </c>
      <c r="AT11" s="3" t="str">
        <f>IF(AS11="","",VLOOKUP(AS11,新コード!$D$2:$E$129,2,TRUE))</f>
        <v>環境アセスメント調査</v>
      </c>
      <c r="AU11" s="4">
        <v>117</v>
      </c>
      <c r="AV11" s="3" t="str">
        <f>IF(AU11="","",VLOOKUP(AU11,新コード!$D$2:$E$129,2,TRUE))</f>
        <v>その他の委託業務</v>
      </c>
      <c r="AW11" s="4"/>
      <c r="AX11" s="3" t="str">
        <f>IF(AW11="","",VLOOKUP(AW11,新コード!$D$2:$E$129,2,TRUE))</f>
        <v/>
      </c>
      <c r="AY11" s="4"/>
      <c r="AZ11" s="3" t="str">
        <f>IF(AY11="","",VLOOKUP(AY11,新コード!$D$2:$E$129,2,TRUE))</f>
        <v/>
      </c>
      <c r="BA11" s="4"/>
      <c r="BB11" s="3" t="str">
        <f>IF(BA11="","",VLOOKUP(BA11,新コード!$D$2:$E$129,2,TRUE))</f>
        <v/>
      </c>
      <c r="BC11" s="4"/>
      <c r="BD11" s="3" t="str">
        <f>IF(BC11="","",VLOOKUP(BC11,新コード!$D$2:$E$129,2,TRUE))</f>
        <v/>
      </c>
      <c r="BE11" s="4"/>
      <c r="BF11" s="3" t="str">
        <f>IF(BE11="","",VLOOKUP(BE11,新コード!$D$2:$E$129,2,TRUE))</f>
        <v/>
      </c>
      <c r="BG11" s="4"/>
      <c r="BH11" s="3" t="str">
        <f>IF(BG11="","",VLOOKUP(BG11,新コード!$D$2:$E$129,2,TRUE))</f>
        <v/>
      </c>
      <c r="BI11" s="4"/>
      <c r="BJ11" s="3" t="str">
        <f>IF(BI11="","",VLOOKUP(BI11,新コード!$D$2:$E$129,2,TRUE))</f>
        <v/>
      </c>
      <c r="BK11" s="4"/>
      <c r="BL11" s="3" t="str">
        <f>IF(BK11="","",VLOOKUP(BK11,新コード!$D$2:$E$129,2,TRUE))</f>
        <v/>
      </c>
      <c r="BM11" s="4"/>
      <c r="BN11" s="3" t="str">
        <f>IF(BM11="","",VLOOKUP(BM11,新コード!$D$2:$E$129,2,TRUE))</f>
        <v/>
      </c>
      <c r="BO11" s="4"/>
      <c r="BP11" s="3" t="str">
        <f>IF(BO11="","",VLOOKUP(BO11,新コード!$D$2:$E$129,2,TRUE))</f>
        <v/>
      </c>
      <c r="BQ11" s="4"/>
      <c r="BR11" s="3" t="str">
        <f>IF(BQ11="","",VLOOKUP(BQ11,新コード!$D$2:$E$129,2,TRUE))</f>
        <v/>
      </c>
      <c r="BS11" s="3" t="s">
        <v>922</v>
      </c>
      <c r="BT11" s="3" t="s">
        <v>1650</v>
      </c>
      <c r="BU11" s="3" t="s">
        <v>923</v>
      </c>
      <c r="BV11" s="3" t="s">
        <v>924</v>
      </c>
      <c r="BW11" s="3"/>
      <c r="BX11" s="3"/>
      <c r="BY11" s="3"/>
      <c r="BZ11" s="3"/>
      <c r="CA11" s="3"/>
      <c r="CB11" s="3"/>
      <c r="CC11" s="3"/>
      <c r="CD11" s="3"/>
      <c r="CE11" s="3"/>
      <c r="CF11" s="3"/>
      <c r="CG11" s="3"/>
      <c r="CH11" s="8" t="s">
        <v>2417</v>
      </c>
      <c r="CI11" s="8" t="s">
        <v>359</v>
      </c>
      <c r="CJ11" s="83">
        <v>45232</v>
      </c>
    </row>
    <row r="12" spans="1:89" ht="45.75" customHeight="1">
      <c r="A12" s="2">
        <v>11</v>
      </c>
      <c r="B12" s="103" t="s">
        <v>809</v>
      </c>
      <c r="C12" s="103" t="s">
        <v>809</v>
      </c>
      <c r="D12" s="3" t="s">
        <v>1543</v>
      </c>
      <c r="E12" s="3" t="s">
        <v>2047</v>
      </c>
      <c r="F12" s="107" t="s">
        <v>2791</v>
      </c>
      <c r="G12" s="3" t="s">
        <v>1544</v>
      </c>
      <c r="H12" s="3" t="s">
        <v>1545</v>
      </c>
      <c r="I12" s="3" t="s">
        <v>494</v>
      </c>
      <c r="J12" s="3" t="s">
        <v>1543</v>
      </c>
      <c r="K12" s="3" t="s">
        <v>1546</v>
      </c>
      <c r="L12" s="3" t="s">
        <v>1547</v>
      </c>
      <c r="M12" s="3" t="s">
        <v>1544</v>
      </c>
      <c r="N12" s="3" t="s">
        <v>1545</v>
      </c>
      <c r="O12" s="3" t="s">
        <v>1548</v>
      </c>
      <c r="P12" s="3" t="s">
        <v>2330</v>
      </c>
      <c r="Q12" s="7">
        <v>28</v>
      </c>
      <c r="R12" s="3" t="str">
        <f>IF(Q12="","",VLOOKUP(Q12,新コード!$B$2:$C$129,2,TRUE))</f>
        <v>廃棄物処理</v>
      </c>
      <c r="S12" s="7"/>
      <c r="T12" s="3" t="str">
        <f>IF(S12="","",VLOOKUP(S12,新コード!$B$2:$C$129,2,TRUE))</f>
        <v/>
      </c>
      <c r="U12" s="7"/>
      <c r="V12" s="3" t="str">
        <f>IF(U12="","",VLOOKUP(U12,新コード!$B$2:$C$129,2,TRUE))</f>
        <v/>
      </c>
      <c r="W12" s="7"/>
      <c r="X12" s="3" t="str">
        <f>IF(W12="","",VLOOKUP(W12,新コード!$B$2:$C$129,2,TRUE))</f>
        <v/>
      </c>
      <c r="Y12" s="7"/>
      <c r="Z12" s="3" t="str">
        <f>IF(Y12="","",VLOOKUP(Y12,新コード!$B$2:$C$129,2,TRUE))</f>
        <v/>
      </c>
      <c r="AA12" s="7"/>
      <c r="AB12" s="3" t="str">
        <f>IF(AA12="","",VLOOKUP(AA12,新コード!$B$2:$C$129,2,TRUE))</f>
        <v/>
      </c>
      <c r="AC12" s="7"/>
      <c r="AD12" s="3" t="str">
        <f>IF(AC12="","",VLOOKUP(AC12,新コード!$B$2:$C$129,2,TRUE))</f>
        <v/>
      </c>
      <c r="AE12" s="7"/>
      <c r="AF12" s="3" t="str">
        <f>IF(AE12="","",VLOOKUP(AE12,新コード!$B$2:$C$129,2,TRUE))</f>
        <v/>
      </c>
      <c r="AG12" s="7"/>
      <c r="AH12" s="3" t="str">
        <f>IF(AG12="","",VLOOKUP(AG12,新コード!$B$2:$C$129,2,TRUE))</f>
        <v/>
      </c>
      <c r="AI12" s="7"/>
      <c r="AJ12" s="3" t="str">
        <f>IF(AI12="","",VLOOKUP(AI12,新コード!$B$2:$C$129,2,TRUE))</f>
        <v/>
      </c>
      <c r="AK12" s="7"/>
      <c r="AL12" s="3" t="str">
        <f>IF(AK12="","",VLOOKUP(AK12,新コード!$B$2:$C$129,2,TRUE))</f>
        <v/>
      </c>
      <c r="AM12" s="7"/>
      <c r="AN12" s="3" t="str">
        <f>IF(AM12="","",VLOOKUP(AM12,新コード!$B$2:$C$129,2,TRUE))</f>
        <v/>
      </c>
      <c r="AO12" s="4">
        <v>96</v>
      </c>
      <c r="AP12" s="3" t="str">
        <f>IF(AO12="","",VLOOKUP(AO12,新コード!$D$2:$E$129,2,TRUE))</f>
        <v>一般廃棄物処理</v>
      </c>
      <c r="AQ12" s="4"/>
      <c r="AR12" s="3" t="str">
        <f>IF(AQ12="","",VLOOKUP(AQ12,新コード!$D$2:$E$129,2,TRUE))</f>
        <v/>
      </c>
      <c r="AS12" s="4"/>
      <c r="AT12" s="3" t="str">
        <f>IF(AS12="","",VLOOKUP(AS12,新コード!$D$2:$E$129,2,TRUE))</f>
        <v/>
      </c>
      <c r="AU12" s="4"/>
      <c r="AV12" s="3" t="str">
        <f>IF(AU12="","",VLOOKUP(AU12,新コード!$D$2:$E$129,2,TRUE))</f>
        <v/>
      </c>
      <c r="AW12" s="4"/>
      <c r="AX12" s="3" t="str">
        <f>IF(AW12="","",VLOOKUP(AW12,新コード!$D$2:$E$129,2,TRUE))</f>
        <v/>
      </c>
      <c r="AY12" s="4"/>
      <c r="AZ12" s="3" t="str">
        <f>IF(AY12="","",VLOOKUP(AY12,新コード!$D$2:$E$129,2,TRUE))</f>
        <v/>
      </c>
      <c r="BA12" s="4"/>
      <c r="BB12" s="3" t="str">
        <f>IF(BA12="","",VLOOKUP(BA12,新コード!$D$2:$E$129,2,TRUE))</f>
        <v/>
      </c>
      <c r="BC12" s="4"/>
      <c r="BD12" s="3" t="str">
        <f>IF(BC12="","",VLOOKUP(BC12,新コード!$D$2:$E$129,2,TRUE))</f>
        <v/>
      </c>
      <c r="BE12" s="4"/>
      <c r="BF12" s="3" t="str">
        <f>IF(BE12="","",VLOOKUP(BE12,新コード!$D$2:$E$129,2,TRUE))</f>
        <v/>
      </c>
      <c r="BG12" s="4"/>
      <c r="BH12" s="3" t="str">
        <f>IF(BG12="","",VLOOKUP(BG12,新コード!$D$2:$E$129,2,TRUE))</f>
        <v/>
      </c>
      <c r="BI12" s="4"/>
      <c r="BJ12" s="3" t="str">
        <f>IF(BI12="","",VLOOKUP(BI12,新コード!$D$2:$E$129,2,TRUE))</f>
        <v/>
      </c>
      <c r="BK12" s="4"/>
      <c r="BL12" s="3" t="str">
        <f>IF(BK12="","",VLOOKUP(BK12,新コード!$D$2:$E$129,2,TRUE))</f>
        <v/>
      </c>
      <c r="BM12" s="4"/>
      <c r="BN12" s="3" t="str">
        <f>IF(BM12="","",VLOOKUP(BM12,新コード!$D$2:$E$129,2,TRUE))</f>
        <v/>
      </c>
      <c r="BO12" s="4"/>
      <c r="BP12" s="3" t="str">
        <f>IF(BO12="","",VLOOKUP(BO12,新コード!$D$2:$E$129,2,TRUE))</f>
        <v/>
      </c>
      <c r="BQ12" s="4"/>
      <c r="BR12" s="3" t="str">
        <f>IF(BQ12="","",VLOOKUP(BQ12,新コード!$D$2:$E$129,2,TRUE))</f>
        <v/>
      </c>
      <c r="BS12" s="3" t="s">
        <v>1549</v>
      </c>
      <c r="BT12" s="3"/>
      <c r="BU12" s="3"/>
      <c r="BV12" s="3"/>
      <c r="BW12" s="3"/>
      <c r="BX12" s="3"/>
      <c r="BY12" s="3"/>
      <c r="BZ12" s="3"/>
      <c r="CA12" s="3"/>
      <c r="CB12" s="3"/>
      <c r="CC12" s="3"/>
      <c r="CD12" s="3"/>
      <c r="CE12" s="3"/>
      <c r="CF12" s="3"/>
      <c r="CG12" s="3"/>
      <c r="CH12" s="8" t="s">
        <v>2417</v>
      </c>
      <c r="CI12" s="8" t="s">
        <v>359</v>
      </c>
      <c r="CJ12" s="83">
        <v>45232</v>
      </c>
      <c r="CK12" s="49"/>
    </row>
    <row r="13" spans="1:89" ht="45.75" customHeight="1">
      <c r="A13" s="2">
        <v>12</v>
      </c>
      <c r="B13" s="103" t="s">
        <v>810</v>
      </c>
      <c r="C13" s="103" t="s">
        <v>810</v>
      </c>
      <c r="D13" s="3" t="s">
        <v>655</v>
      </c>
      <c r="E13" s="3" t="s">
        <v>543</v>
      </c>
      <c r="F13" s="3" t="s">
        <v>2399</v>
      </c>
      <c r="G13" s="3" t="s">
        <v>656</v>
      </c>
      <c r="H13" s="3" t="s">
        <v>1683</v>
      </c>
      <c r="I13" s="3" t="s">
        <v>419</v>
      </c>
      <c r="J13" s="3" t="s">
        <v>655</v>
      </c>
      <c r="K13" s="3" t="s">
        <v>543</v>
      </c>
      <c r="L13" s="3" t="s">
        <v>2399</v>
      </c>
      <c r="M13" s="3" t="s">
        <v>656</v>
      </c>
      <c r="N13" s="3" t="s">
        <v>1683</v>
      </c>
      <c r="O13" s="3" t="s">
        <v>657</v>
      </c>
      <c r="P13" s="3" t="s">
        <v>658</v>
      </c>
      <c r="Q13" s="7">
        <v>22</v>
      </c>
      <c r="R13" s="3" t="str">
        <f>IF(Q13="","",VLOOKUP(Q13,新コード!$B$2:$C$129,2,TRUE))</f>
        <v>機械設備保守</v>
      </c>
      <c r="S13" s="7"/>
      <c r="T13" s="3" t="str">
        <f>IF(S13="","",VLOOKUP(S13,新コード!$B$2:$C$129,2,TRUE))</f>
        <v/>
      </c>
      <c r="U13" s="7"/>
      <c r="V13" s="3" t="str">
        <f>IF(U13="","",VLOOKUP(U13,新コード!$B$2:$C$129,2,TRUE))</f>
        <v/>
      </c>
      <c r="W13" s="7"/>
      <c r="X13" s="3" t="str">
        <f>IF(W13="","",VLOOKUP(W13,新コード!$B$2:$C$129,2,TRUE))</f>
        <v/>
      </c>
      <c r="Y13" s="7"/>
      <c r="Z13" s="3" t="str">
        <f>IF(Y13="","",VLOOKUP(Y13,新コード!$B$2:$C$129,2,TRUE))</f>
        <v/>
      </c>
      <c r="AA13" s="7"/>
      <c r="AB13" s="3" t="str">
        <f>IF(AA13="","",VLOOKUP(AA13,新コード!$B$2:$C$129,2,TRUE))</f>
        <v/>
      </c>
      <c r="AC13" s="7"/>
      <c r="AD13" s="3" t="str">
        <f>IF(AC13="","",VLOOKUP(AC13,新コード!$B$2:$C$129,2,TRUE))</f>
        <v/>
      </c>
      <c r="AE13" s="7"/>
      <c r="AF13" s="3" t="str">
        <f>IF(AE13="","",VLOOKUP(AE13,新コード!$B$2:$C$129,2,TRUE))</f>
        <v/>
      </c>
      <c r="AG13" s="7"/>
      <c r="AH13" s="3" t="str">
        <f>IF(AG13="","",VLOOKUP(AG13,新コード!$B$2:$C$129,2,TRUE))</f>
        <v/>
      </c>
      <c r="AI13" s="7"/>
      <c r="AJ13" s="3" t="str">
        <f>IF(AI13="","",VLOOKUP(AI13,新コード!$B$2:$C$129,2,TRUE))</f>
        <v/>
      </c>
      <c r="AK13" s="7"/>
      <c r="AL13" s="3" t="str">
        <f>IF(AK13="","",VLOOKUP(AK13,新コード!$B$2:$C$129,2,TRUE))</f>
        <v/>
      </c>
      <c r="AM13" s="7"/>
      <c r="AN13" s="3" t="str">
        <f>IF(AM13="","",VLOOKUP(AM13,新コード!$B$2:$C$129,2,TRUE))</f>
        <v/>
      </c>
      <c r="AO13" s="4">
        <v>77</v>
      </c>
      <c r="AP13" s="3" t="str">
        <f>IF(AO13="","",VLOOKUP(AO13,新コード!$D$2:$E$129,2,TRUE))</f>
        <v>自動ドア保守</v>
      </c>
      <c r="AQ13" s="4"/>
      <c r="AR13" s="3" t="str">
        <f>IF(AQ13="","",VLOOKUP(AQ13,新コード!$D$2:$E$129,2,TRUE))</f>
        <v/>
      </c>
      <c r="AS13" s="4"/>
      <c r="AT13" s="3" t="str">
        <f>IF(AS13="","",VLOOKUP(AS13,新コード!$D$2:$E$129,2,TRUE))</f>
        <v/>
      </c>
      <c r="AU13" s="4"/>
      <c r="AV13" s="3" t="str">
        <f>IF(AU13="","",VLOOKUP(AU13,新コード!$D$2:$E$129,2,TRUE))</f>
        <v/>
      </c>
      <c r="AW13" s="4"/>
      <c r="AX13" s="3" t="str">
        <f>IF(AW13="","",VLOOKUP(AW13,新コード!$D$2:$E$129,2,TRUE))</f>
        <v/>
      </c>
      <c r="AY13" s="4"/>
      <c r="AZ13" s="3" t="str">
        <f>IF(AY13="","",VLOOKUP(AY13,新コード!$D$2:$E$129,2,TRUE))</f>
        <v/>
      </c>
      <c r="BA13" s="4"/>
      <c r="BB13" s="3" t="str">
        <f>IF(BA13="","",VLOOKUP(BA13,新コード!$D$2:$E$129,2,TRUE))</f>
        <v/>
      </c>
      <c r="BC13" s="4"/>
      <c r="BD13" s="3" t="str">
        <f>IF(BC13="","",VLOOKUP(BC13,新コード!$D$2:$E$129,2,TRUE))</f>
        <v/>
      </c>
      <c r="BE13" s="4"/>
      <c r="BF13" s="3" t="str">
        <f>IF(BE13="","",VLOOKUP(BE13,新コード!$D$2:$E$129,2,TRUE))</f>
        <v/>
      </c>
      <c r="BG13" s="4"/>
      <c r="BH13" s="3" t="str">
        <f>IF(BG13="","",VLOOKUP(BG13,新コード!$D$2:$E$129,2,TRUE))</f>
        <v/>
      </c>
      <c r="BI13" s="4"/>
      <c r="BJ13" s="3" t="str">
        <f>IF(BI13="","",VLOOKUP(BI13,新コード!$D$2:$E$129,2,TRUE))</f>
        <v/>
      </c>
      <c r="BK13" s="4"/>
      <c r="BL13" s="3" t="str">
        <f>IF(BK13="","",VLOOKUP(BK13,新コード!$D$2:$E$129,2,TRUE))</f>
        <v/>
      </c>
      <c r="BM13" s="4"/>
      <c r="BN13" s="3" t="str">
        <f>IF(BM13="","",VLOOKUP(BM13,新コード!$D$2:$E$129,2,TRUE))</f>
        <v/>
      </c>
      <c r="BO13" s="4"/>
      <c r="BP13" s="3" t="str">
        <f>IF(BO13="","",VLOOKUP(BO13,新コード!$D$2:$E$129,2,TRUE))</f>
        <v/>
      </c>
      <c r="BQ13" s="4"/>
      <c r="BR13" s="3" t="str">
        <f>IF(BQ13="","",VLOOKUP(BQ13,新コード!$D$2:$E$129,2,TRUE))</f>
        <v/>
      </c>
      <c r="BS13" s="3" t="s">
        <v>659</v>
      </c>
      <c r="BT13" s="3"/>
      <c r="BU13" s="3"/>
      <c r="BV13" s="3"/>
      <c r="BW13" s="3"/>
      <c r="BX13" s="3"/>
      <c r="BY13" s="3"/>
      <c r="BZ13" s="3"/>
      <c r="CA13" s="3"/>
      <c r="CB13" s="3"/>
      <c r="CC13" s="3"/>
      <c r="CD13" s="3"/>
      <c r="CE13" s="3"/>
      <c r="CF13" s="3"/>
      <c r="CG13" s="3"/>
      <c r="CH13" s="8" t="s">
        <v>2417</v>
      </c>
      <c r="CI13" s="8" t="s">
        <v>541</v>
      </c>
      <c r="CJ13" s="83">
        <v>45236</v>
      </c>
    </row>
    <row r="14" spans="1:89" ht="45.75" customHeight="1">
      <c r="A14" s="2">
        <v>13</v>
      </c>
      <c r="B14" s="103" t="s">
        <v>809</v>
      </c>
      <c r="C14" s="103" t="s">
        <v>809</v>
      </c>
      <c r="D14" s="3" t="s">
        <v>2079</v>
      </c>
      <c r="E14" s="3" t="s">
        <v>435</v>
      </c>
      <c r="F14" s="3" t="s">
        <v>2080</v>
      </c>
      <c r="G14" s="3" t="s">
        <v>2081</v>
      </c>
      <c r="H14" s="3" t="s">
        <v>2082</v>
      </c>
      <c r="I14" s="3" t="s">
        <v>494</v>
      </c>
      <c r="J14" s="82" t="s">
        <v>2331</v>
      </c>
      <c r="K14" s="3"/>
      <c r="L14" s="3" t="s">
        <v>2332</v>
      </c>
      <c r="M14" s="3" t="s">
        <v>1281</v>
      </c>
      <c r="N14" s="3" t="s">
        <v>1282</v>
      </c>
      <c r="O14" s="3" t="s">
        <v>1283</v>
      </c>
      <c r="P14" s="3" t="s">
        <v>1284</v>
      </c>
      <c r="Q14" s="7">
        <v>1</v>
      </c>
      <c r="R14" s="3" t="str">
        <f>IF(Q14="","",VLOOKUP(Q14,新コード!$B$2:$C$129,2,TRUE))</f>
        <v>文具　事務機器</v>
      </c>
      <c r="S14" s="7">
        <v>4</v>
      </c>
      <c r="T14" s="3" t="str">
        <f>IF(S14="","",VLOOKUP(S14,新コード!$B$2:$C$129,2,TRUE))</f>
        <v>電気　通信機器</v>
      </c>
      <c r="U14" s="7">
        <v>33</v>
      </c>
      <c r="V14" s="3" t="str">
        <f>IF(U14="","",VLOOKUP(U14,新コード!$B$2:$C$129,2,TRUE))</f>
        <v>情報処理サービス</v>
      </c>
      <c r="W14" s="7">
        <v>22</v>
      </c>
      <c r="X14" s="3" t="str">
        <f>IF(W14="","",VLOOKUP(W14,新コード!$B$2:$C$129,2,TRUE))</f>
        <v>機械設備保守</v>
      </c>
      <c r="Y14" s="7"/>
      <c r="Z14" s="3" t="str">
        <f>IF(Y14="","",VLOOKUP(Y14,新コード!$B$2:$C$129,2,TRUE))</f>
        <v/>
      </c>
      <c r="AA14" s="7"/>
      <c r="AB14" s="3" t="str">
        <f>IF(AA14="","",VLOOKUP(AA14,新コード!$B$2:$C$129,2,TRUE))</f>
        <v/>
      </c>
      <c r="AC14" s="7"/>
      <c r="AD14" s="3" t="str">
        <f>IF(AC14="","",VLOOKUP(AC14,新コード!$B$2:$C$129,2,TRUE))</f>
        <v/>
      </c>
      <c r="AE14" s="7"/>
      <c r="AF14" s="3" t="str">
        <f>IF(AE14="","",VLOOKUP(AE14,新コード!$B$2:$C$129,2,TRUE))</f>
        <v/>
      </c>
      <c r="AG14" s="7"/>
      <c r="AH14" s="3" t="str">
        <f>IF(AG14="","",VLOOKUP(AG14,新コード!$B$2:$C$129,2,TRUE))</f>
        <v/>
      </c>
      <c r="AI14" s="7"/>
      <c r="AJ14" s="3" t="str">
        <f>IF(AI14="","",VLOOKUP(AI14,新コード!$B$2:$C$129,2,TRUE))</f>
        <v/>
      </c>
      <c r="AK14" s="7"/>
      <c r="AL14" s="3" t="str">
        <f>IF(AK14="","",VLOOKUP(AK14,新コード!$B$2:$C$129,2,TRUE))</f>
        <v/>
      </c>
      <c r="AM14" s="7"/>
      <c r="AN14" s="3" t="str">
        <f>IF(AM14="","",VLOOKUP(AM14,新コード!$B$2:$C$129,2,TRUE))</f>
        <v/>
      </c>
      <c r="AO14" s="4">
        <v>3</v>
      </c>
      <c r="AP14" s="3" t="str">
        <f>IF(AO14="","",VLOOKUP(AO14,新コード!$D$2:$E$129,2,TRUE))</f>
        <v>ＯＡ機器及び関連商品</v>
      </c>
      <c r="AQ14" s="4">
        <v>2</v>
      </c>
      <c r="AR14" s="3" t="str">
        <f>IF(AQ14="","",VLOOKUP(AQ14,新コード!$D$2:$E$129,2,TRUE))</f>
        <v>事務用機器</v>
      </c>
      <c r="AS14" s="4">
        <v>12</v>
      </c>
      <c r="AT14" s="3" t="str">
        <f>IF(AS14="","",VLOOKUP(AS14,新コード!$D$2:$E$129,2,TRUE))</f>
        <v>通信機器</v>
      </c>
      <c r="AU14" s="4">
        <v>107</v>
      </c>
      <c r="AV14" s="3" t="str">
        <f>IF(AU14="","",VLOOKUP(AU14,新コード!$D$2:$E$129,2,TRUE))</f>
        <v>コンピュータ保守　管理</v>
      </c>
      <c r="AW14" s="4">
        <v>80</v>
      </c>
      <c r="AX14" s="3" t="str">
        <f>IF(AW14="","",VLOOKUP(AW14,新コード!$D$2:$E$129,2,TRUE))</f>
        <v>通信設備保守</v>
      </c>
      <c r="AY14" s="4">
        <v>108</v>
      </c>
      <c r="AZ14" s="3" t="str">
        <f>IF(AY14="","",VLOOKUP(AY14,新コード!$D$2:$E$129,2,TRUE))</f>
        <v>システム開発　保守　運用</v>
      </c>
      <c r="BA14" s="4">
        <v>109</v>
      </c>
      <c r="BB14" s="3" t="str">
        <f>IF(BA14="","",VLOOKUP(BA14,新コード!$D$2:$E$129,2,TRUE))</f>
        <v>データ入力</v>
      </c>
      <c r="BC14" s="4"/>
      <c r="BD14" s="3" t="str">
        <f>IF(BC14="","",VLOOKUP(BC14,新コード!$D$2:$E$129,2,TRUE))</f>
        <v/>
      </c>
      <c r="BE14" s="4"/>
      <c r="BF14" s="3" t="str">
        <f>IF(BE14="","",VLOOKUP(BE14,新コード!$D$2:$E$129,2,TRUE))</f>
        <v/>
      </c>
      <c r="BG14" s="4"/>
      <c r="BH14" s="3" t="str">
        <f>IF(BG14="","",VLOOKUP(BG14,新コード!$D$2:$E$129,2,TRUE))</f>
        <v/>
      </c>
      <c r="BI14" s="4"/>
      <c r="BJ14" s="3" t="str">
        <f>IF(BI14="","",VLOOKUP(BI14,新コード!$D$2:$E$129,2,TRUE))</f>
        <v/>
      </c>
      <c r="BK14" s="4"/>
      <c r="BL14" s="3" t="str">
        <f>IF(BK14="","",VLOOKUP(BK14,新コード!$D$2:$E$129,2,TRUE))</f>
        <v/>
      </c>
      <c r="BM14" s="4"/>
      <c r="BN14" s="3" t="str">
        <f>IF(BM14="","",VLOOKUP(BM14,新コード!$D$2:$E$129,2,TRUE))</f>
        <v/>
      </c>
      <c r="BO14" s="4"/>
      <c r="BP14" s="3" t="str">
        <f>IF(BO14="","",VLOOKUP(BO14,新コード!$D$2:$E$129,2,TRUE))</f>
        <v/>
      </c>
      <c r="BQ14" s="4"/>
      <c r="BR14" s="3" t="str">
        <f>IF(BQ14="","",VLOOKUP(BQ14,新コード!$D$2:$E$129,2,TRUE))</f>
        <v/>
      </c>
      <c r="BS14" s="3" t="s">
        <v>2333</v>
      </c>
      <c r="BT14" s="3" t="s">
        <v>1842</v>
      </c>
      <c r="BU14" s="3" t="s">
        <v>2334</v>
      </c>
      <c r="BV14" s="3" t="s">
        <v>773</v>
      </c>
      <c r="BW14" s="3" t="s">
        <v>2335</v>
      </c>
      <c r="BX14" s="3" t="s">
        <v>747</v>
      </c>
      <c r="BY14" s="3" t="s">
        <v>774</v>
      </c>
      <c r="BZ14" s="3"/>
      <c r="CA14" s="3"/>
      <c r="CB14" s="3"/>
      <c r="CC14" s="3"/>
      <c r="CD14" s="3"/>
      <c r="CE14" s="3"/>
      <c r="CF14" s="3"/>
      <c r="CG14" s="3"/>
      <c r="CH14" s="8" t="s">
        <v>2417</v>
      </c>
      <c r="CI14" s="8" t="s">
        <v>1221</v>
      </c>
      <c r="CJ14" s="83">
        <v>45236</v>
      </c>
    </row>
    <row r="15" spans="1:89" ht="45.75" customHeight="1">
      <c r="A15" s="2">
        <v>14</v>
      </c>
      <c r="B15" s="103" t="s">
        <v>810</v>
      </c>
      <c r="C15" s="103" t="s">
        <v>810</v>
      </c>
      <c r="D15" s="3" t="s">
        <v>835</v>
      </c>
      <c r="E15" s="3" t="s">
        <v>782</v>
      </c>
      <c r="F15" s="3" t="s">
        <v>836</v>
      </c>
      <c r="G15" s="3" t="s">
        <v>837</v>
      </c>
      <c r="H15" s="3" t="s">
        <v>838</v>
      </c>
      <c r="I15" s="3" t="s">
        <v>419</v>
      </c>
      <c r="J15" s="3" t="s">
        <v>835</v>
      </c>
      <c r="K15" s="3" t="s">
        <v>782</v>
      </c>
      <c r="L15" s="3" t="s">
        <v>836</v>
      </c>
      <c r="M15" s="3" t="s">
        <v>837</v>
      </c>
      <c r="N15" s="3" t="s">
        <v>838</v>
      </c>
      <c r="O15" s="3" t="s">
        <v>839</v>
      </c>
      <c r="P15" s="3" t="s">
        <v>840</v>
      </c>
      <c r="Q15" s="7">
        <v>7</v>
      </c>
      <c r="R15" s="3" t="str">
        <f>IF(Q15="","",VLOOKUP(Q15,新コード!$B$2:$C$129,2,TRUE))</f>
        <v>医療　衛生　薬品</v>
      </c>
      <c r="S15" s="7">
        <v>13</v>
      </c>
      <c r="T15" s="3" t="str">
        <f>IF(S15="","",VLOOKUP(S15,新コード!$B$2:$C$129,2,TRUE))</f>
        <v>車両</v>
      </c>
      <c r="U15" s="7">
        <v>18</v>
      </c>
      <c r="V15" s="3" t="str">
        <f>IF(U15="","",VLOOKUP(U15,新コード!$B$2:$C$129,2,TRUE))</f>
        <v>その他の物品</v>
      </c>
      <c r="W15" s="7">
        <v>37</v>
      </c>
      <c r="X15" s="3" t="str">
        <f>IF(W15="","",VLOOKUP(W15,新コード!$B$2:$C$129,2,TRUE))</f>
        <v>レンタル</v>
      </c>
      <c r="Y15" s="7">
        <v>36</v>
      </c>
      <c r="Z15" s="3" t="str">
        <f>IF(Y15="","",VLOOKUP(Y15,新コード!$B$2:$C$129,2,TRUE))</f>
        <v>リース</v>
      </c>
      <c r="AA15" s="7"/>
      <c r="AB15" s="3" t="str">
        <f>IF(AA15="","",VLOOKUP(AA15,新コード!$B$2:$C$129,2,TRUE))</f>
        <v/>
      </c>
      <c r="AC15" s="7"/>
      <c r="AD15" s="3" t="str">
        <f>IF(AC15="","",VLOOKUP(AC15,新コード!$B$2:$C$129,2,TRUE))</f>
        <v/>
      </c>
      <c r="AE15" s="7"/>
      <c r="AF15" s="3" t="str">
        <f>IF(AE15="","",VLOOKUP(AE15,新コード!$B$2:$C$129,2,TRUE))</f>
        <v/>
      </c>
      <c r="AG15" s="7"/>
      <c r="AH15" s="3" t="str">
        <f>IF(AG15="","",VLOOKUP(AG15,新コード!$B$2:$C$129,2,TRUE))</f>
        <v/>
      </c>
      <c r="AI15" s="7"/>
      <c r="AJ15" s="3" t="str">
        <f>IF(AI15="","",VLOOKUP(AI15,新コード!$B$2:$C$129,2,TRUE))</f>
        <v/>
      </c>
      <c r="AK15" s="7"/>
      <c r="AL15" s="3" t="str">
        <f>IF(AK15="","",VLOOKUP(AK15,新コード!$B$2:$C$129,2,TRUE))</f>
        <v/>
      </c>
      <c r="AM15" s="7"/>
      <c r="AN15" s="3" t="str">
        <f>IF(AM15="","",VLOOKUP(AM15,新コード!$B$2:$C$129,2,TRUE))</f>
        <v/>
      </c>
      <c r="AO15" s="4">
        <v>20</v>
      </c>
      <c r="AP15" s="3" t="str">
        <f>IF(AO15="","",VLOOKUP(AO15,新コード!$D$2:$E$129,2,TRUE))</f>
        <v>医療用機器　器具</v>
      </c>
      <c r="AQ15" s="4">
        <v>21</v>
      </c>
      <c r="AR15" s="3" t="str">
        <f>IF(AQ15="","",VLOOKUP(AQ15,新コード!$D$2:$E$129,2,TRUE))</f>
        <v>福祉機器　介護用品</v>
      </c>
      <c r="AS15" s="4">
        <v>22</v>
      </c>
      <c r="AT15" s="3" t="str">
        <f>IF(AS15="","",VLOOKUP(AS15,新コード!$D$2:$E$129,2,TRUE))</f>
        <v>衛生材料</v>
      </c>
      <c r="AU15" s="4">
        <v>47</v>
      </c>
      <c r="AV15" s="3" t="str">
        <f>IF(AU15="","",VLOOKUP(AU15,新コード!$D$2:$E$129,2,TRUE))</f>
        <v>特殊車両</v>
      </c>
      <c r="AW15" s="4">
        <v>62</v>
      </c>
      <c r="AX15" s="3" t="str">
        <f>IF(AW15="","",VLOOKUP(AW15,新コード!$D$2:$E$129,2,TRUE))</f>
        <v>消火　救命　防災用具</v>
      </c>
      <c r="AY15" s="4">
        <v>23</v>
      </c>
      <c r="AZ15" s="3" t="str">
        <f>IF(AY15="","",VLOOKUP(AY15,新コード!$D$2:$E$129,2,TRUE))</f>
        <v>医療薬品</v>
      </c>
      <c r="BA15" s="4">
        <v>128</v>
      </c>
      <c r="BB15" s="3" t="str">
        <f>IF(BA15="","",VLOOKUP(BA15,新コード!$D$2:$E$129,2,TRUE))</f>
        <v>上記以外のレンタル</v>
      </c>
      <c r="BC15" s="4">
        <v>122</v>
      </c>
      <c r="BD15" s="3" t="str">
        <f>IF(BC15="","",VLOOKUP(BC15,新コード!$D$2:$E$129,2,TRUE))</f>
        <v>上記以外のリース</v>
      </c>
      <c r="BE15" s="4">
        <v>119</v>
      </c>
      <c r="BF15" s="3" t="str">
        <f>IF(BE15="","",VLOOKUP(BE15,新コード!$D$2:$E$129,2,TRUE))</f>
        <v>医療用機器</v>
      </c>
      <c r="BG15" s="4"/>
      <c r="BH15" s="3" t="str">
        <f>IF(BG15="","",VLOOKUP(BG15,新コード!$D$2:$E$129,2,TRUE))</f>
        <v/>
      </c>
      <c r="BI15" s="4"/>
      <c r="BJ15" s="3" t="str">
        <f>IF(BI15="","",VLOOKUP(BI15,新コード!$D$2:$E$129,2,TRUE))</f>
        <v/>
      </c>
      <c r="BK15" s="4"/>
      <c r="BL15" s="3" t="str">
        <f>IF(BK15="","",VLOOKUP(BK15,新コード!$D$2:$E$129,2,TRUE))</f>
        <v/>
      </c>
      <c r="BM15" s="4"/>
      <c r="BN15" s="3" t="str">
        <f>IF(BM15="","",VLOOKUP(BM15,新コード!$D$2:$E$129,2,TRUE))</f>
        <v/>
      </c>
      <c r="BO15" s="4"/>
      <c r="BP15" s="3" t="str">
        <f>IF(BO15="","",VLOOKUP(BO15,新コード!$D$2:$E$129,2,TRUE))</f>
        <v/>
      </c>
      <c r="BQ15" s="4"/>
      <c r="BR15" s="3" t="str">
        <f>IF(BQ15="","",VLOOKUP(BQ15,新コード!$D$2:$E$129,2,TRUE))</f>
        <v/>
      </c>
      <c r="BS15" s="3" t="s">
        <v>1649</v>
      </c>
      <c r="BT15" s="3" t="s">
        <v>841</v>
      </c>
      <c r="BU15" s="3" t="s">
        <v>842</v>
      </c>
      <c r="BV15" s="3" t="s">
        <v>843</v>
      </c>
      <c r="BW15" s="3" t="s">
        <v>844</v>
      </c>
      <c r="BX15" s="3" t="s">
        <v>845</v>
      </c>
      <c r="BY15" s="3" t="s">
        <v>846</v>
      </c>
      <c r="BZ15" s="3" t="s">
        <v>846</v>
      </c>
      <c r="CA15" s="3" t="s">
        <v>847</v>
      </c>
      <c r="CB15" s="3"/>
      <c r="CC15" s="3"/>
      <c r="CD15" s="3"/>
      <c r="CE15" s="3"/>
      <c r="CF15" s="3"/>
      <c r="CG15" s="3"/>
      <c r="CH15" s="8" t="s">
        <v>2417</v>
      </c>
      <c r="CI15" s="8" t="s">
        <v>359</v>
      </c>
      <c r="CJ15" s="83">
        <v>45236</v>
      </c>
    </row>
    <row r="16" spans="1:89" ht="45.75" customHeight="1">
      <c r="A16" s="2">
        <v>15</v>
      </c>
      <c r="B16" s="103" t="s">
        <v>810</v>
      </c>
      <c r="C16" s="103" t="s">
        <v>810</v>
      </c>
      <c r="D16" s="3" t="s">
        <v>818</v>
      </c>
      <c r="E16" s="3" t="s">
        <v>507</v>
      </c>
      <c r="F16" s="3" t="s">
        <v>819</v>
      </c>
      <c r="G16" s="3" t="s">
        <v>820</v>
      </c>
      <c r="H16" s="3" t="s">
        <v>821</v>
      </c>
      <c r="I16" s="3" t="s">
        <v>419</v>
      </c>
      <c r="J16" s="3" t="s">
        <v>818</v>
      </c>
      <c r="K16" s="3" t="s">
        <v>507</v>
      </c>
      <c r="L16" s="3" t="s">
        <v>819</v>
      </c>
      <c r="M16" s="3" t="s">
        <v>822</v>
      </c>
      <c r="N16" s="3" t="s">
        <v>821</v>
      </c>
      <c r="O16" s="3" t="s">
        <v>823</v>
      </c>
      <c r="P16" s="3" t="s">
        <v>824</v>
      </c>
      <c r="Q16" s="7">
        <v>22</v>
      </c>
      <c r="R16" s="3" t="str">
        <f>IF(Q16="","",VLOOKUP(Q16,新コード!$B$2:$C$129,2,TRUE))</f>
        <v>機械設備保守</v>
      </c>
      <c r="S16" s="7">
        <v>4</v>
      </c>
      <c r="T16" s="3" t="str">
        <f>IF(S16="","",VLOOKUP(S16,新コード!$B$2:$C$129,2,TRUE))</f>
        <v>電気　通信機器</v>
      </c>
      <c r="U16" s="7">
        <v>18</v>
      </c>
      <c r="V16" s="3" t="str">
        <f>IF(U16="","",VLOOKUP(U16,新コード!$B$2:$C$129,2,TRUE))</f>
        <v>その他の物品</v>
      </c>
      <c r="W16" s="7">
        <v>1</v>
      </c>
      <c r="X16" s="3" t="str">
        <f>IF(W16="","",VLOOKUP(W16,新コード!$B$2:$C$129,2,TRUE))</f>
        <v>文具　事務機器</v>
      </c>
      <c r="Y16" s="7">
        <v>8</v>
      </c>
      <c r="Z16" s="3" t="str">
        <f>IF(Y16="","",VLOOKUP(Y16,新コード!$B$2:$C$129,2,TRUE))</f>
        <v>産業機器（医療用以外）</v>
      </c>
      <c r="AA16" s="7">
        <v>5</v>
      </c>
      <c r="AB16" s="3" t="str">
        <f>IF(AA16="","",VLOOKUP(AA16,新コード!$B$2:$C$129,2,TRUE))</f>
        <v>冷暖房器具類</v>
      </c>
      <c r="AC16" s="7">
        <v>9</v>
      </c>
      <c r="AD16" s="3" t="str">
        <f>IF(AC16="","",VLOOKUP(AC16,新コード!$B$2:$C$129,2,TRUE))</f>
        <v>精密機械</v>
      </c>
      <c r="AE16" s="7">
        <v>36</v>
      </c>
      <c r="AF16" s="3" t="str">
        <f>IF(AE16="","",VLOOKUP(AE16,新コード!$B$2:$C$129,2,TRUE))</f>
        <v>リース</v>
      </c>
      <c r="AG16" s="7"/>
      <c r="AH16" s="3" t="str">
        <f>IF(AG16="","",VLOOKUP(AG16,新コード!$B$2:$C$129,2,TRUE))</f>
        <v/>
      </c>
      <c r="AI16" s="7"/>
      <c r="AJ16" s="3" t="str">
        <f>IF(AI16="","",VLOOKUP(AI16,新コード!$B$2:$C$129,2,TRUE))</f>
        <v/>
      </c>
      <c r="AK16" s="7"/>
      <c r="AL16" s="3" t="str">
        <f>IF(AK16="","",VLOOKUP(AK16,新コード!$B$2:$C$129,2,TRUE))</f>
        <v/>
      </c>
      <c r="AM16" s="7"/>
      <c r="AN16" s="3" t="str">
        <f>IF(AM16="","",VLOOKUP(AM16,新コード!$B$2:$C$129,2,TRUE))</f>
        <v/>
      </c>
      <c r="AO16" s="4">
        <v>78</v>
      </c>
      <c r="AP16" s="3" t="str">
        <f>IF(AO16="","",VLOOKUP(AO16,新コード!$D$2:$E$129,2,TRUE))</f>
        <v>電気設備保守</v>
      </c>
      <c r="AQ16" s="4">
        <v>79</v>
      </c>
      <c r="AR16" s="3" t="str">
        <f>IF(AQ16="","",VLOOKUP(AQ16,新コード!$D$2:$E$129,2,TRUE))</f>
        <v>消防設備保守</v>
      </c>
      <c r="AS16" s="4">
        <v>12</v>
      </c>
      <c r="AT16" s="3" t="str">
        <f>IF(AS16="","",VLOOKUP(AS16,新コード!$D$2:$E$129,2,TRUE))</f>
        <v>通信機器</v>
      </c>
      <c r="AU16" s="4">
        <v>11</v>
      </c>
      <c r="AV16" s="3" t="str">
        <f>IF(AU16="","",VLOOKUP(AU16,新コード!$D$2:$E$129,2,TRUE))</f>
        <v>音響器具</v>
      </c>
      <c r="AW16" s="4">
        <v>62</v>
      </c>
      <c r="AX16" s="3" t="str">
        <f>IF(AW16="","",VLOOKUP(AW16,新コード!$D$2:$E$129,2,TRUE))</f>
        <v>消火　救命　防災用具</v>
      </c>
      <c r="AY16" s="4">
        <v>3</v>
      </c>
      <c r="AZ16" s="3" t="str">
        <f>IF(AY16="","",VLOOKUP(AY16,新コード!$D$2:$E$129,2,TRUE))</f>
        <v>ＯＡ機器及び関連商品</v>
      </c>
      <c r="BA16" s="4">
        <v>2</v>
      </c>
      <c r="BB16" s="3" t="str">
        <f>IF(BA16="","",VLOOKUP(BA16,新コード!$D$2:$E$129,2,TRUE))</f>
        <v>事務用機器</v>
      </c>
      <c r="BC16" s="4">
        <v>27</v>
      </c>
      <c r="BD16" s="3" t="str">
        <f>IF(BC16="","",VLOOKUP(BC16,新コード!$D$2:$E$129,2,TRUE))</f>
        <v>計測機器</v>
      </c>
      <c r="BE16" s="4">
        <v>10</v>
      </c>
      <c r="BF16" s="3" t="str">
        <f>IF(BE16="","",VLOOKUP(BE16,新コード!$D$2:$E$129,2,TRUE))</f>
        <v>家庭用電化製品及び関連商品</v>
      </c>
      <c r="BG16" s="4">
        <v>14</v>
      </c>
      <c r="BH16" s="3" t="str">
        <f>IF(BG16="","",VLOOKUP(BG16,新コード!$D$2:$E$129,2,TRUE))</f>
        <v>石油暖房器具</v>
      </c>
      <c r="BI16" s="4">
        <v>15</v>
      </c>
      <c r="BJ16" s="3" t="str">
        <f>IF(BI16="","",VLOOKUP(BI16,新コード!$D$2:$E$129,2,TRUE))</f>
        <v>ガス暖房器具</v>
      </c>
      <c r="BK16" s="4">
        <v>16</v>
      </c>
      <c r="BL16" s="3" t="str">
        <f>IF(BK16="","",VLOOKUP(BK16,新コード!$D$2:$E$129,2,TRUE))</f>
        <v>電気暖房器具</v>
      </c>
      <c r="BM16" s="4">
        <v>31</v>
      </c>
      <c r="BN16" s="3" t="str">
        <f>IF(BM16="","",VLOOKUP(BM16,新コード!$D$2:$E$129,2,TRUE))</f>
        <v>カメラ　写真材料</v>
      </c>
      <c r="BO16" s="4">
        <v>32</v>
      </c>
      <c r="BP16" s="3" t="str">
        <f>IF(BO16="","",VLOOKUP(BO16,新コード!$D$2:$E$129,2,TRUE))</f>
        <v>時計　眼鏡</v>
      </c>
      <c r="BQ16" s="4">
        <v>120</v>
      </c>
      <c r="BR16" s="3" t="str">
        <f>IF(BQ16="","",VLOOKUP(BQ16,新コード!$D$2:$E$129,2,TRUE))</f>
        <v>事務機器</v>
      </c>
      <c r="BS16" s="3" t="s">
        <v>2339</v>
      </c>
      <c r="BT16" s="3" t="s">
        <v>161</v>
      </c>
      <c r="BU16" s="3" t="s">
        <v>826</v>
      </c>
      <c r="BV16" s="3" t="s">
        <v>827</v>
      </c>
      <c r="BW16" s="3" t="s">
        <v>2340</v>
      </c>
      <c r="BX16" s="3" t="s">
        <v>828</v>
      </c>
      <c r="BY16" s="3" t="s">
        <v>829</v>
      </c>
      <c r="BZ16" s="3" t="s">
        <v>830</v>
      </c>
      <c r="CA16" s="3" t="s">
        <v>831</v>
      </c>
      <c r="CB16" s="3" t="s">
        <v>832</v>
      </c>
      <c r="CC16" s="3" t="s">
        <v>833</v>
      </c>
      <c r="CD16" s="3" t="s">
        <v>485</v>
      </c>
      <c r="CE16" s="3" t="s">
        <v>834</v>
      </c>
      <c r="CF16" s="3" t="s">
        <v>2341</v>
      </c>
      <c r="CG16" s="3" t="s">
        <v>2342</v>
      </c>
      <c r="CH16" s="8" t="s">
        <v>2417</v>
      </c>
      <c r="CI16" s="8" t="s">
        <v>359</v>
      </c>
      <c r="CJ16" s="83">
        <v>45236</v>
      </c>
    </row>
    <row r="17" spans="1:89" ht="45.75" customHeight="1">
      <c r="A17" s="2">
        <v>16</v>
      </c>
      <c r="B17" s="103" t="s">
        <v>810</v>
      </c>
      <c r="C17" s="103" t="s">
        <v>810</v>
      </c>
      <c r="D17" s="3" t="s">
        <v>701</v>
      </c>
      <c r="E17" s="3" t="s">
        <v>514</v>
      </c>
      <c r="F17" s="3" t="s">
        <v>702</v>
      </c>
      <c r="G17" s="3" t="s">
        <v>703</v>
      </c>
      <c r="H17" s="3" t="s">
        <v>704</v>
      </c>
      <c r="I17" s="3" t="s">
        <v>705</v>
      </c>
      <c r="J17" s="3" t="s">
        <v>701</v>
      </c>
      <c r="K17" s="3" t="s">
        <v>507</v>
      </c>
      <c r="L17" s="3" t="s">
        <v>702</v>
      </c>
      <c r="M17" s="3" t="s">
        <v>706</v>
      </c>
      <c r="N17" s="3" t="s">
        <v>704</v>
      </c>
      <c r="O17" s="3" t="s">
        <v>707</v>
      </c>
      <c r="P17" s="3" t="s">
        <v>708</v>
      </c>
      <c r="Q17" s="7">
        <v>35</v>
      </c>
      <c r="R17" s="3" t="str">
        <f>IF(Q17="","",VLOOKUP(Q17,新コード!$B$2:$C$129,2,TRUE))</f>
        <v>その他の委託業務</v>
      </c>
      <c r="S17" s="7">
        <v>28</v>
      </c>
      <c r="T17" s="3" t="str">
        <f>IF(S17="","",VLOOKUP(S17,新コード!$B$2:$C$129,2,TRUE))</f>
        <v>廃棄物処理</v>
      </c>
      <c r="U17" s="7">
        <v>12</v>
      </c>
      <c r="V17" s="3" t="str">
        <f>IF(U17="","",VLOOKUP(U17,新コード!$B$2:$C$129,2,TRUE))</f>
        <v>燃料</v>
      </c>
      <c r="W17" s="7">
        <v>5</v>
      </c>
      <c r="X17" s="3" t="str">
        <f>IF(W17="","",VLOOKUP(W17,新コード!$B$2:$C$129,2,TRUE))</f>
        <v>冷暖房器具類</v>
      </c>
      <c r="Y17" s="7"/>
      <c r="Z17" s="3" t="str">
        <f>IF(Y17="","",VLOOKUP(Y17,新コード!$B$2:$C$129,2,TRUE))</f>
        <v/>
      </c>
      <c r="AA17" s="7"/>
      <c r="AB17" s="3" t="str">
        <f>IF(AA17="","",VLOOKUP(AA17,新コード!$B$2:$C$129,2,TRUE))</f>
        <v/>
      </c>
      <c r="AC17" s="7"/>
      <c r="AD17" s="3" t="str">
        <f>IF(AC17="","",VLOOKUP(AC17,新コード!$B$2:$C$129,2,TRUE))</f>
        <v/>
      </c>
      <c r="AE17" s="7"/>
      <c r="AF17" s="3" t="str">
        <f>IF(AE17="","",VLOOKUP(AE17,新コード!$B$2:$C$129,2,TRUE))</f>
        <v/>
      </c>
      <c r="AG17" s="7"/>
      <c r="AH17" s="3" t="str">
        <f>IF(AG17="","",VLOOKUP(AG17,新コード!$B$2:$C$129,2,TRUE))</f>
        <v/>
      </c>
      <c r="AI17" s="7"/>
      <c r="AJ17" s="3" t="str">
        <f>IF(AI17="","",VLOOKUP(AI17,新コード!$B$2:$C$129,2,TRUE))</f>
        <v/>
      </c>
      <c r="AK17" s="7"/>
      <c r="AL17" s="3" t="str">
        <f>IF(AK17="","",VLOOKUP(AK17,新コード!$B$2:$C$129,2,TRUE))</f>
        <v/>
      </c>
      <c r="AM17" s="7"/>
      <c r="AN17" s="3" t="str">
        <f>IF(AM17="","",VLOOKUP(AM17,新コード!$B$2:$C$129,2,TRUE))</f>
        <v/>
      </c>
      <c r="AO17" s="4">
        <v>117</v>
      </c>
      <c r="AP17" s="3" t="str">
        <f>IF(AO17="","",VLOOKUP(AO17,新コード!$D$2:$E$129,2,TRUE))</f>
        <v>その他の委託業務</v>
      </c>
      <c r="AQ17" s="4">
        <v>117</v>
      </c>
      <c r="AR17" s="3" t="str">
        <f>IF(AQ17="","",VLOOKUP(AQ17,新コード!$D$2:$E$129,2,TRUE))</f>
        <v>その他の委託業務</v>
      </c>
      <c r="AS17" s="4">
        <v>117</v>
      </c>
      <c r="AT17" s="3" t="str">
        <f>IF(AS17="","",VLOOKUP(AS17,新コード!$D$2:$E$129,2,TRUE))</f>
        <v>その他の委託業務</v>
      </c>
      <c r="AU17" s="4">
        <v>97</v>
      </c>
      <c r="AV17" s="3" t="str">
        <f>IF(AU17="","",VLOOKUP(AU17,新コード!$D$2:$E$129,2,TRUE))</f>
        <v>産業廃棄物処理</v>
      </c>
      <c r="AW17" s="4">
        <v>42</v>
      </c>
      <c r="AX17" s="3" t="str">
        <f>IF(AW17="","",VLOOKUP(AW17,新コード!$D$2:$E$129,2,TRUE))</f>
        <v>石油類</v>
      </c>
      <c r="AY17" s="4">
        <v>14</v>
      </c>
      <c r="AZ17" s="3" t="str">
        <f>IF(AY17="","",VLOOKUP(AY17,新コード!$D$2:$E$129,2,TRUE))</f>
        <v>石油暖房器具</v>
      </c>
      <c r="BA17" s="4">
        <v>117</v>
      </c>
      <c r="BB17" s="3" t="str">
        <f>IF(BA17="","",VLOOKUP(BA17,新コード!$D$2:$E$129,2,TRUE))</f>
        <v>その他の委託業務</v>
      </c>
      <c r="BC17" s="4">
        <v>117</v>
      </c>
      <c r="BD17" s="3" t="str">
        <f>IF(BC17="","",VLOOKUP(BC17,新コード!$D$2:$E$129,2,TRUE))</f>
        <v>その他の委託業務</v>
      </c>
      <c r="BE17" s="4"/>
      <c r="BF17" s="3" t="str">
        <f>IF(BE17="","",VLOOKUP(BE17,新コード!$D$2:$E$129,2,TRUE))</f>
        <v/>
      </c>
      <c r="BG17" s="4"/>
      <c r="BH17" s="3" t="str">
        <f>IF(BG17="","",VLOOKUP(BG17,新コード!$D$2:$E$129,2,TRUE))</f>
        <v/>
      </c>
      <c r="BI17" s="4"/>
      <c r="BJ17" s="3" t="str">
        <f>IF(BI17="","",VLOOKUP(BI17,新コード!$D$2:$E$129,2,TRUE))</f>
        <v/>
      </c>
      <c r="BK17" s="4"/>
      <c r="BL17" s="3" t="str">
        <f>IF(BK17="","",VLOOKUP(BK17,新コード!$D$2:$E$129,2,TRUE))</f>
        <v/>
      </c>
      <c r="BM17" s="4"/>
      <c r="BN17" s="3" t="str">
        <f>IF(BM17="","",VLOOKUP(BM17,新コード!$D$2:$E$129,2,TRUE))</f>
        <v/>
      </c>
      <c r="BO17" s="4"/>
      <c r="BP17" s="3" t="str">
        <f>IF(BO17="","",VLOOKUP(BO17,新コード!$D$2:$E$129,2,TRUE))</f>
        <v/>
      </c>
      <c r="BQ17" s="4"/>
      <c r="BR17" s="3" t="str">
        <f>IF(BQ17="","",VLOOKUP(BQ17,新コード!$D$2:$E$129,2,TRUE))</f>
        <v/>
      </c>
      <c r="BS17" s="3" t="s">
        <v>709</v>
      </c>
      <c r="BT17" s="3" t="s">
        <v>710</v>
      </c>
      <c r="BU17" s="3" t="s">
        <v>711</v>
      </c>
      <c r="BV17" s="3" t="s">
        <v>712</v>
      </c>
      <c r="BW17" s="3" t="s">
        <v>713</v>
      </c>
      <c r="BX17" s="3" t="s">
        <v>531</v>
      </c>
      <c r="BY17" s="3" t="s">
        <v>714</v>
      </c>
      <c r="BZ17" s="3" t="s">
        <v>715</v>
      </c>
      <c r="CA17" s="3"/>
      <c r="CB17" s="3"/>
      <c r="CC17" s="3"/>
      <c r="CD17" s="3"/>
      <c r="CE17" s="3"/>
      <c r="CF17" s="3"/>
      <c r="CG17" s="3"/>
      <c r="CH17" s="8" t="s">
        <v>2417</v>
      </c>
      <c r="CI17" s="8" t="s">
        <v>464</v>
      </c>
      <c r="CJ17" s="83">
        <v>45236</v>
      </c>
    </row>
    <row r="18" spans="1:89" ht="45.75" customHeight="1">
      <c r="A18" s="2">
        <v>17</v>
      </c>
      <c r="B18" s="103" t="s">
        <v>809</v>
      </c>
      <c r="C18" s="103" t="s">
        <v>810</v>
      </c>
      <c r="D18" s="3" t="s">
        <v>966</v>
      </c>
      <c r="E18" s="3" t="s">
        <v>181</v>
      </c>
      <c r="F18" s="3" t="s">
        <v>967</v>
      </c>
      <c r="G18" s="3" t="s">
        <v>968</v>
      </c>
      <c r="H18" s="3" t="s">
        <v>969</v>
      </c>
      <c r="I18" s="3" t="s">
        <v>428</v>
      </c>
      <c r="J18" s="3" t="s">
        <v>966</v>
      </c>
      <c r="K18" s="3" t="s">
        <v>181</v>
      </c>
      <c r="L18" s="3" t="s">
        <v>967</v>
      </c>
      <c r="M18" s="3" t="s">
        <v>968</v>
      </c>
      <c r="N18" s="3" t="s">
        <v>969</v>
      </c>
      <c r="O18" s="3" t="s">
        <v>970</v>
      </c>
      <c r="P18" s="3" t="s">
        <v>970</v>
      </c>
      <c r="Q18" s="7">
        <v>35</v>
      </c>
      <c r="R18" s="3" t="str">
        <f>IF(Q18="","",VLOOKUP(Q18,新コード!$B$2:$C$129,2,TRUE))</f>
        <v>その他の委託業務</v>
      </c>
      <c r="S18" s="7">
        <v>28</v>
      </c>
      <c r="T18" s="3" t="str">
        <f>IF(S18="","",VLOOKUP(S18,新コード!$B$2:$C$129,2,TRUE))</f>
        <v>廃棄物処理</v>
      </c>
      <c r="U18" s="7">
        <v>16</v>
      </c>
      <c r="V18" s="3" t="str">
        <f>IF(U18="","",VLOOKUP(U18,新コード!$B$2:$C$129,2,TRUE))</f>
        <v>日用品</v>
      </c>
      <c r="W18" s="7">
        <v>22</v>
      </c>
      <c r="X18" s="3" t="str">
        <f>IF(W18="","",VLOOKUP(W18,新コード!$B$2:$C$129,2,TRUE))</f>
        <v>機械設備保守</v>
      </c>
      <c r="Y18" s="7">
        <v>7</v>
      </c>
      <c r="Z18" s="3" t="str">
        <f>IF(Y18="","",VLOOKUP(Y18,新コード!$B$2:$C$129,2,TRUE))</f>
        <v>医療　衛生　薬品</v>
      </c>
      <c r="AA18" s="7">
        <v>8</v>
      </c>
      <c r="AB18" s="3" t="str">
        <f>IF(AA18="","",VLOOKUP(AA18,新コード!$B$2:$C$129,2,TRUE))</f>
        <v>産業機器（医療用以外）</v>
      </c>
      <c r="AC18" s="7">
        <v>18</v>
      </c>
      <c r="AD18" s="3" t="str">
        <f>IF(AC18="","",VLOOKUP(AC18,新コード!$B$2:$C$129,2,TRUE))</f>
        <v>その他の物品</v>
      </c>
      <c r="AE18" s="7"/>
      <c r="AF18" s="3" t="str">
        <f>IF(AE18="","",VLOOKUP(AE18,新コード!$B$2:$C$129,2,TRUE))</f>
        <v/>
      </c>
      <c r="AG18" s="7"/>
      <c r="AH18" s="3" t="str">
        <f>IF(AG18="","",VLOOKUP(AG18,新コード!$B$2:$C$129,2,TRUE))</f>
        <v/>
      </c>
      <c r="AI18" s="7"/>
      <c r="AJ18" s="3" t="str">
        <f>IF(AI18="","",VLOOKUP(AI18,新コード!$B$2:$C$129,2,TRUE))</f>
        <v/>
      </c>
      <c r="AK18" s="7"/>
      <c r="AL18" s="3" t="str">
        <f>IF(AK18="","",VLOOKUP(AK18,新コード!$B$2:$C$129,2,TRUE))</f>
        <v/>
      </c>
      <c r="AM18" s="7"/>
      <c r="AN18" s="3" t="str">
        <f>IF(AM18="","",VLOOKUP(AM18,新コード!$B$2:$C$129,2,TRUE))</f>
        <v/>
      </c>
      <c r="AO18" s="4">
        <v>117</v>
      </c>
      <c r="AP18" s="3" t="str">
        <f>IF(AO18="","",VLOOKUP(AO18,新コード!$D$2:$E$129,2,TRUE))</f>
        <v>その他の委託業務</v>
      </c>
      <c r="AQ18" s="4">
        <v>97</v>
      </c>
      <c r="AR18" s="3" t="str">
        <f>IF(AQ18="","",VLOOKUP(AQ18,新コード!$D$2:$E$129,2,TRUE))</f>
        <v>産業廃棄物処理</v>
      </c>
      <c r="AS18" s="4">
        <v>60</v>
      </c>
      <c r="AT18" s="3" t="str">
        <f>IF(AS18="","",VLOOKUP(AS18,新コード!$D$2:$E$129,2,TRUE))</f>
        <v>園芸用品　植木</v>
      </c>
      <c r="AU18" s="4">
        <v>79</v>
      </c>
      <c r="AV18" s="3" t="str">
        <f>IF(AU18="","",VLOOKUP(AU18,新コード!$D$2:$E$129,2,TRUE))</f>
        <v>消防設備保守</v>
      </c>
      <c r="AW18" s="4">
        <v>78</v>
      </c>
      <c r="AX18" s="3" t="str">
        <f>IF(AW18="","",VLOOKUP(AW18,新コード!$D$2:$E$129,2,TRUE))</f>
        <v>電気設備保守</v>
      </c>
      <c r="AY18" s="4">
        <v>25</v>
      </c>
      <c r="AZ18" s="3" t="str">
        <f>IF(AY18="","",VLOOKUP(AY18,新コード!$D$2:$E$129,2,TRUE))</f>
        <v>工業薬品</v>
      </c>
      <c r="BA18" s="4">
        <v>27</v>
      </c>
      <c r="BB18" s="3" t="str">
        <f>IF(BA18="","",VLOOKUP(BA18,新コード!$D$2:$E$129,2,TRUE))</f>
        <v>計測機器</v>
      </c>
      <c r="BC18" s="4">
        <v>117</v>
      </c>
      <c r="BD18" s="3" t="str">
        <f>IF(BC18="","",VLOOKUP(BC18,新コード!$D$2:$E$129,2,TRUE))</f>
        <v>その他の委託業務</v>
      </c>
      <c r="BE18" s="4">
        <v>64</v>
      </c>
      <c r="BF18" s="3" t="str">
        <f>IF(BE18="","",VLOOKUP(BE18,新コード!$D$2:$E$129,2,TRUE))</f>
        <v>その他の物品</v>
      </c>
      <c r="BG18" s="4">
        <v>64</v>
      </c>
      <c r="BH18" s="3" t="str">
        <f>IF(BG18="","",VLOOKUP(BG18,新コード!$D$2:$E$129,2,TRUE))</f>
        <v>その他の物品</v>
      </c>
      <c r="BI18" s="4"/>
      <c r="BJ18" s="3" t="str">
        <f>IF(BI18="","",VLOOKUP(BI18,新コード!$D$2:$E$129,2,TRUE))</f>
        <v/>
      </c>
      <c r="BK18" s="4"/>
      <c r="BL18" s="3" t="str">
        <f>IF(BK18="","",VLOOKUP(BK18,新コード!$D$2:$E$129,2,TRUE))</f>
        <v/>
      </c>
      <c r="BM18" s="4"/>
      <c r="BN18" s="3" t="str">
        <f>IF(BM18="","",VLOOKUP(BM18,新コード!$D$2:$E$129,2,TRUE))</f>
        <v/>
      </c>
      <c r="BO18" s="4"/>
      <c r="BP18" s="3" t="str">
        <f>IF(BO18="","",VLOOKUP(BO18,新コード!$D$2:$E$129,2,TRUE))</f>
        <v/>
      </c>
      <c r="BQ18" s="4"/>
      <c r="BR18" s="3" t="str">
        <f>IF(BQ18="","",VLOOKUP(BQ18,新コード!$D$2:$E$129,2,TRUE))</f>
        <v/>
      </c>
      <c r="BS18" s="3" t="s">
        <v>971</v>
      </c>
      <c r="BT18" s="3" t="s">
        <v>972</v>
      </c>
      <c r="BU18" s="3" t="s">
        <v>973</v>
      </c>
      <c r="BV18" s="3" t="s">
        <v>865</v>
      </c>
      <c r="BW18" s="3" t="s">
        <v>974</v>
      </c>
      <c r="BX18" s="3" t="s">
        <v>975</v>
      </c>
      <c r="BY18" s="3" t="s">
        <v>976</v>
      </c>
      <c r="BZ18" s="3" t="s">
        <v>977</v>
      </c>
      <c r="CA18" s="3" t="s">
        <v>978</v>
      </c>
      <c r="CB18" s="3" t="s">
        <v>979</v>
      </c>
      <c r="CC18" s="3"/>
      <c r="CD18" s="3"/>
      <c r="CE18" s="3"/>
      <c r="CF18" s="3"/>
      <c r="CG18" s="3"/>
      <c r="CH18" s="8" t="s">
        <v>2417</v>
      </c>
      <c r="CI18" s="8" t="s">
        <v>359</v>
      </c>
      <c r="CJ18" s="83">
        <v>45236</v>
      </c>
    </row>
    <row r="19" spans="1:89" ht="45.75" customHeight="1">
      <c r="A19" s="2">
        <v>18</v>
      </c>
      <c r="B19" s="103" t="s">
        <v>809</v>
      </c>
      <c r="C19" s="103" t="s">
        <v>810</v>
      </c>
      <c r="D19" s="3" t="s">
        <v>2013</v>
      </c>
      <c r="E19" s="3" t="s">
        <v>1743</v>
      </c>
      <c r="F19" s="3" t="s">
        <v>2014</v>
      </c>
      <c r="G19" s="3" t="s">
        <v>426</v>
      </c>
      <c r="H19" s="3" t="s">
        <v>2016</v>
      </c>
      <c r="I19" s="3" t="s">
        <v>428</v>
      </c>
      <c r="J19" s="3" t="s">
        <v>2013</v>
      </c>
      <c r="K19" s="3" t="s">
        <v>1743</v>
      </c>
      <c r="L19" s="3" t="s">
        <v>2014</v>
      </c>
      <c r="M19" s="3" t="s">
        <v>426</v>
      </c>
      <c r="N19" s="3" t="s">
        <v>2016</v>
      </c>
      <c r="O19" s="3" t="s">
        <v>2015</v>
      </c>
      <c r="P19" s="3" t="s">
        <v>2017</v>
      </c>
      <c r="Q19" s="7">
        <v>10</v>
      </c>
      <c r="R19" s="3" t="str">
        <f>IF(Q19="","",VLOOKUP(Q19,新コード!$B$2:$C$129,2,TRUE))</f>
        <v>標識　看板　旗類</v>
      </c>
      <c r="S19" s="7">
        <v>18</v>
      </c>
      <c r="T19" s="3" t="str">
        <f>IF(S19="","",VLOOKUP(S19,新コード!$B$2:$C$129,2,TRUE))</f>
        <v>その他の物品</v>
      </c>
      <c r="U19" s="7"/>
      <c r="V19" s="3" t="str">
        <f>IF(U19="","",VLOOKUP(U19,新コード!$B$2:$C$129,2,TRUE))</f>
        <v/>
      </c>
      <c r="W19" s="7"/>
      <c r="X19" s="3"/>
      <c r="Y19" s="7"/>
      <c r="Z19" s="3"/>
      <c r="AA19" s="7"/>
      <c r="AB19" s="3"/>
      <c r="AC19" s="7"/>
      <c r="AD19" s="3"/>
      <c r="AE19" s="7"/>
      <c r="AF19" s="3" t="str">
        <f>IF(AE19="","",VLOOKUP(AE19,新コード!$B$2:$C$129,2,TRUE))</f>
        <v/>
      </c>
      <c r="AG19" s="7"/>
      <c r="AH19" s="3" t="str">
        <f>IF(AG19="","",VLOOKUP(AG19,新コード!$B$2:$C$129,2,TRUE))</f>
        <v/>
      </c>
      <c r="AI19" s="7"/>
      <c r="AJ19" s="3"/>
      <c r="AK19" s="7"/>
      <c r="AL19" s="3"/>
      <c r="AM19" s="7"/>
      <c r="AN19" s="3"/>
      <c r="AO19" s="4">
        <v>33</v>
      </c>
      <c r="AP19" s="3" t="str">
        <f>IF(AO19="","",VLOOKUP(AO19,新コード!$D$2:$E$129,2,TRUE))</f>
        <v>道路標識</v>
      </c>
      <c r="AQ19" s="4">
        <v>64</v>
      </c>
      <c r="AR19" s="3" t="str">
        <f>IF(AQ19="","",VLOOKUP(AQ19,新コード!$D$2:$E$129,2,TRUE))</f>
        <v>その他の物品</v>
      </c>
      <c r="AS19" s="4"/>
      <c r="AT19" s="3" t="str">
        <f>IF(AS19="","",VLOOKUP(AS19,新コード!$D$2:$E$129,2,TRUE))</f>
        <v/>
      </c>
      <c r="AU19" s="4"/>
      <c r="AV19" s="3"/>
      <c r="AW19" s="4"/>
      <c r="AX19" s="3"/>
      <c r="AY19" s="4"/>
      <c r="AZ19" s="3"/>
      <c r="BA19" s="4"/>
      <c r="BB19" s="3"/>
      <c r="BC19" s="4"/>
      <c r="BD19" s="3"/>
      <c r="BE19" s="4"/>
      <c r="BF19" s="3"/>
      <c r="BG19" s="4"/>
      <c r="BH19" s="3"/>
      <c r="BI19" s="4"/>
      <c r="BJ19" s="3"/>
      <c r="BK19" s="4"/>
      <c r="BL19" s="3" t="str">
        <f>IF(BK19="","",VLOOKUP(BK19,新コード!$D$2:$E$129,2,TRUE))</f>
        <v/>
      </c>
      <c r="BM19" s="4"/>
      <c r="BN19" s="3" t="str">
        <f>IF(BM19="","",VLOOKUP(BM19,新コード!$D$2:$E$129,2,TRUE))</f>
        <v/>
      </c>
      <c r="BO19" s="4"/>
      <c r="BP19" s="3" t="str">
        <f>IF(BO19="","",VLOOKUP(BO19,新コード!$D$2:$E$129,2,TRUE))</f>
        <v/>
      </c>
      <c r="BQ19" s="4"/>
      <c r="BR19" s="3" t="str">
        <f>IF(BQ19="","",VLOOKUP(BQ19,新コード!$D$2:$E$129,2,TRUE))</f>
        <v/>
      </c>
      <c r="BS19" s="3" t="s">
        <v>2025</v>
      </c>
      <c r="BT19" s="3" t="s">
        <v>2336</v>
      </c>
      <c r="BU19" s="3"/>
      <c r="BV19" s="82"/>
      <c r="BW19" s="82"/>
      <c r="BX19" s="82"/>
      <c r="BY19" s="3"/>
      <c r="BZ19" s="3"/>
      <c r="CA19" s="3"/>
      <c r="CB19" s="3"/>
      <c r="CC19" s="3"/>
      <c r="CD19" s="3"/>
      <c r="CE19" s="3"/>
      <c r="CF19" s="3"/>
      <c r="CG19" s="3"/>
      <c r="CH19" s="8" t="s">
        <v>2417</v>
      </c>
      <c r="CI19" s="8" t="s">
        <v>359</v>
      </c>
      <c r="CJ19" s="80">
        <v>45236</v>
      </c>
      <c r="CK19" s="93"/>
    </row>
    <row r="20" spans="1:89" ht="45.75" customHeight="1">
      <c r="A20" s="2">
        <v>19</v>
      </c>
      <c r="B20" s="103" t="s">
        <v>810</v>
      </c>
      <c r="C20" s="103" t="s">
        <v>810</v>
      </c>
      <c r="D20" s="3" t="s">
        <v>732</v>
      </c>
      <c r="E20" s="3" t="s">
        <v>733</v>
      </c>
      <c r="F20" s="107" t="s">
        <v>2969</v>
      </c>
      <c r="G20" s="3" t="s">
        <v>734</v>
      </c>
      <c r="H20" s="3" t="s">
        <v>735</v>
      </c>
      <c r="I20" s="3" t="s">
        <v>428</v>
      </c>
      <c r="J20" s="3" t="s">
        <v>732</v>
      </c>
      <c r="K20" s="3" t="s">
        <v>736</v>
      </c>
      <c r="L20" s="107" t="s">
        <v>2969</v>
      </c>
      <c r="M20" s="3" t="s">
        <v>734</v>
      </c>
      <c r="N20" s="3" t="s">
        <v>735</v>
      </c>
      <c r="O20" s="3" t="s">
        <v>737</v>
      </c>
      <c r="P20" s="3" t="s">
        <v>738</v>
      </c>
      <c r="Q20" s="7">
        <v>18</v>
      </c>
      <c r="R20" s="3" t="str">
        <f>IF(Q20="","",VLOOKUP(Q20,新コード!$B$2:$C$129,2,TRUE))</f>
        <v>その他の物品</v>
      </c>
      <c r="S20" s="7">
        <v>13</v>
      </c>
      <c r="T20" s="3" t="str">
        <f>IF(S20="","",VLOOKUP(S20,新コード!$B$2:$C$129,2,TRUE))</f>
        <v>車両</v>
      </c>
      <c r="U20" s="7">
        <v>10</v>
      </c>
      <c r="V20" s="3" t="str">
        <f>IF(U20="","",VLOOKUP(U20,新コード!$B$2:$C$129,2,TRUE))</f>
        <v>標識　看板　旗類</v>
      </c>
      <c r="W20" s="7">
        <v>5</v>
      </c>
      <c r="X20" s="3" t="str">
        <f>IF(W20="","",VLOOKUP(W20,新コード!$B$2:$C$129,2,TRUE))</f>
        <v>冷暖房器具類</v>
      </c>
      <c r="Y20" s="7">
        <v>6</v>
      </c>
      <c r="Z20" s="3" t="str">
        <f>IF(Y20="","",VLOOKUP(Y20,新コード!$B$2:$C$129,2,TRUE))</f>
        <v>厨房器具</v>
      </c>
      <c r="AA20" s="7"/>
      <c r="AB20" s="3" t="str">
        <f>IF(AA20="","",VLOOKUP(AA20,新コード!$B$2:$C$129,2,TRUE))</f>
        <v/>
      </c>
      <c r="AC20" s="7"/>
      <c r="AD20" s="3" t="str">
        <f>IF(AC20="","",VLOOKUP(AC20,新コード!$B$2:$C$129,2,TRUE))</f>
        <v/>
      </c>
      <c r="AE20" s="7"/>
      <c r="AF20" s="3" t="str">
        <f>IF(AE20="","",VLOOKUP(AE20,新コード!$B$2:$C$129,2,TRUE))</f>
        <v/>
      </c>
      <c r="AG20" s="7"/>
      <c r="AH20" s="3" t="str">
        <f>IF(AG20="","",VLOOKUP(AG20,新コード!$B$2:$C$129,2,TRUE))</f>
        <v/>
      </c>
      <c r="AI20" s="7"/>
      <c r="AJ20" s="3" t="str">
        <f>IF(AI20="","",VLOOKUP(AI20,新コード!$B$2:$C$129,2,TRUE))</f>
        <v/>
      </c>
      <c r="AK20" s="7"/>
      <c r="AL20" s="3" t="str">
        <f>IF(AK20="","",VLOOKUP(AK20,新コード!$B$2:$C$129,2,TRUE))</f>
        <v/>
      </c>
      <c r="AM20" s="7"/>
      <c r="AN20" s="3" t="str">
        <f>IF(AM20="","",VLOOKUP(AM20,新コード!$B$2:$C$129,2,TRUE))</f>
        <v/>
      </c>
      <c r="AO20" s="4">
        <v>62</v>
      </c>
      <c r="AP20" s="3" t="str">
        <f>IF(AO20="","",VLOOKUP(AO20,新コード!$D$2:$E$129,2,TRUE))</f>
        <v>消火　救命　防災用具</v>
      </c>
      <c r="AQ20" s="4">
        <v>47</v>
      </c>
      <c r="AR20" s="3" t="str">
        <f>IF(AQ20="","",VLOOKUP(AQ20,新コード!$D$2:$E$129,2,TRUE))</f>
        <v>特殊車両</v>
      </c>
      <c r="AS20" s="4">
        <v>35</v>
      </c>
      <c r="AT20" s="3" t="str">
        <f>IF(AS20="","",VLOOKUP(AS20,新コード!$D$2:$E$129,2,TRUE))</f>
        <v>横断幕　のぼり旗</v>
      </c>
      <c r="AU20" s="4">
        <v>15</v>
      </c>
      <c r="AV20" s="3" t="str">
        <f>IF(AU20="","",VLOOKUP(AU20,新コード!$D$2:$E$129,2,TRUE))</f>
        <v>ガス暖房器具</v>
      </c>
      <c r="AW20" s="4">
        <v>17</v>
      </c>
      <c r="AX20" s="3" t="str">
        <f>IF(AW20="","",VLOOKUP(AW20,新コード!$D$2:$E$129,2,TRUE))</f>
        <v>厨房機器</v>
      </c>
      <c r="AY20" s="4">
        <v>18</v>
      </c>
      <c r="AZ20" s="3" t="str">
        <f>IF(AY20="","",VLOOKUP(AY20,新コード!$D$2:$E$129,2,TRUE))</f>
        <v>食器　調理用器具</v>
      </c>
      <c r="BA20" s="4"/>
      <c r="BB20" s="3" t="str">
        <f>IF(BA20="","",VLOOKUP(BA20,新コード!$D$2:$E$129,2,TRUE))</f>
        <v/>
      </c>
      <c r="BC20" s="4"/>
      <c r="BD20" s="3" t="str">
        <f>IF(BC20="","",VLOOKUP(BC20,新コード!$D$2:$E$129,2,TRUE))</f>
        <v/>
      </c>
      <c r="BE20" s="4"/>
      <c r="BF20" s="3" t="str">
        <f>IF(BE20="","",VLOOKUP(BE20,新コード!$D$2:$E$129,2,TRUE))</f>
        <v/>
      </c>
      <c r="BG20" s="4"/>
      <c r="BH20" s="3" t="str">
        <f>IF(BG20="","",VLOOKUP(BG20,新コード!$D$2:$E$129,2,TRUE))</f>
        <v/>
      </c>
      <c r="BI20" s="4"/>
      <c r="BJ20" s="3" t="str">
        <f>IF(BI20="","",VLOOKUP(BI20,新コード!$D$2:$E$129,2,TRUE))</f>
        <v/>
      </c>
      <c r="BK20" s="4"/>
      <c r="BL20" s="3" t="str">
        <f>IF(BK20="","",VLOOKUP(BK20,新コード!$D$2:$E$129,2,TRUE))</f>
        <v/>
      </c>
      <c r="BM20" s="4"/>
      <c r="BN20" s="3" t="str">
        <f>IF(BM20="","",VLOOKUP(BM20,新コード!$D$2:$E$129,2,TRUE))</f>
        <v/>
      </c>
      <c r="BO20" s="4"/>
      <c r="BP20" s="3" t="str">
        <f>IF(BO20="","",VLOOKUP(BO20,新コード!$D$2:$E$129,2,TRUE))</f>
        <v/>
      </c>
      <c r="BQ20" s="4"/>
      <c r="BR20" s="3" t="str">
        <f>IF(BQ20="","",VLOOKUP(BQ20,新コード!$D$2:$E$129,2,TRUE))</f>
        <v/>
      </c>
      <c r="BS20" s="3" t="s">
        <v>1352</v>
      </c>
      <c r="BT20" s="3" t="s">
        <v>1646</v>
      </c>
      <c r="BU20" s="3" t="s">
        <v>740</v>
      </c>
      <c r="BV20" s="3" t="s">
        <v>531</v>
      </c>
      <c r="BW20" s="3" t="s">
        <v>699</v>
      </c>
      <c r="BX20" s="3" t="s">
        <v>700</v>
      </c>
      <c r="BY20" s="3"/>
      <c r="BZ20" s="3"/>
      <c r="CA20" s="3"/>
      <c r="CB20" s="3"/>
      <c r="CC20" s="3"/>
      <c r="CD20" s="3"/>
      <c r="CE20" s="3"/>
      <c r="CF20" s="3"/>
      <c r="CG20" s="3"/>
      <c r="CH20" s="8" t="s">
        <v>2417</v>
      </c>
      <c r="CI20" s="8" t="s">
        <v>489</v>
      </c>
      <c r="CJ20" s="83">
        <v>45236</v>
      </c>
    </row>
    <row r="21" spans="1:89" ht="45.75" customHeight="1">
      <c r="A21" s="2">
        <v>20</v>
      </c>
      <c r="B21" s="103" t="s">
        <v>810</v>
      </c>
      <c r="C21" s="103" t="s">
        <v>810</v>
      </c>
      <c r="D21" s="3" t="s">
        <v>1563</v>
      </c>
      <c r="E21" s="107" t="s">
        <v>3175</v>
      </c>
      <c r="F21" s="107" t="s">
        <v>3174</v>
      </c>
      <c r="G21" s="3" t="s">
        <v>1564</v>
      </c>
      <c r="H21" s="3" t="s">
        <v>1565</v>
      </c>
      <c r="I21" s="3" t="s">
        <v>494</v>
      </c>
      <c r="J21" s="3" t="s">
        <v>1563</v>
      </c>
      <c r="K21" s="107" t="s">
        <v>3175</v>
      </c>
      <c r="L21" s="107" t="s">
        <v>3174</v>
      </c>
      <c r="M21" s="3" t="s">
        <v>1564</v>
      </c>
      <c r="N21" s="3" t="s">
        <v>1565</v>
      </c>
      <c r="O21" s="3" t="s">
        <v>1566</v>
      </c>
      <c r="P21" s="3" t="s">
        <v>1567</v>
      </c>
      <c r="Q21" s="7">
        <v>35</v>
      </c>
      <c r="R21" s="3" t="str">
        <f>IF(Q21="","",VLOOKUP(Q21,新コード!$B$2:$C$129,2,TRUE))</f>
        <v>その他の委託業務</v>
      </c>
      <c r="S21" s="7"/>
      <c r="T21" s="3" t="str">
        <f>IF(S21="","",VLOOKUP(S21,新コード!$B$2:$C$129,2,TRUE))</f>
        <v/>
      </c>
      <c r="U21" s="7"/>
      <c r="V21" s="3" t="str">
        <f>IF(U21="","",VLOOKUP(U21,新コード!$B$2:$C$129,2,TRUE))</f>
        <v/>
      </c>
      <c r="W21" s="7"/>
      <c r="X21" s="3" t="str">
        <f>IF(W21="","",VLOOKUP(W21,新コード!$B$2:$C$129,2,TRUE))</f>
        <v/>
      </c>
      <c r="Y21" s="7"/>
      <c r="Z21" s="3" t="str">
        <f>IF(Y21="","",VLOOKUP(Y21,新コード!$B$2:$C$129,2,TRUE))</f>
        <v/>
      </c>
      <c r="AA21" s="7"/>
      <c r="AB21" s="3" t="str">
        <f>IF(AA21="","",VLOOKUP(AA21,新コード!$B$2:$C$129,2,TRUE))</f>
        <v/>
      </c>
      <c r="AC21" s="7"/>
      <c r="AD21" s="3" t="str">
        <f>IF(AC21="","",VLOOKUP(AC21,新コード!$B$2:$C$129,2,TRUE))</f>
        <v/>
      </c>
      <c r="AE21" s="7"/>
      <c r="AF21" s="3" t="str">
        <f>IF(AE21="","",VLOOKUP(AE21,新コード!$B$2:$C$129,2,TRUE))</f>
        <v/>
      </c>
      <c r="AG21" s="7"/>
      <c r="AH21" s="3" t="str">
        <f>IF(AG21="","",VLOOKUP(AG21,新コード!$B$2:$C$129,2,TRUE))</f>
        <v/>
      </c>
      <c r="AI21" s="7"/>
      <c r="AJ21" s="3" t="str">
        <f>IF(AI21="","",VLOOKUP(AI21,新コード!$B$2:$C$129,2,TRUE))</f>
        <v/>
      </c>
      <c r="AK21" s="7"/>
      <c r="AL21" s="3" t="str">
        <f>IF(AK21="","",VLOOKUP(AK21,新コード!$B$2:$C$129,2,TRUE))</f>
        <v/>
      </c>
      <c r="AM21" s="7"/>
      <c r="AN21" s="3" t="str">
        <f>IF(AM21="","",VLOOKUP(AM21,新コード!$B$2:$C$129,2,TRUE))</f>
        <v/>
      </c>
      <c r="AO21" s="4">
        <v>117</v>
      </c>
      <c r="AP21" s="3" t="str">
        <f>IF(AO21="","",VLOOKUP(AO21,新コード!$D$2:$E$129,2,TRUE))</f>
        <v>その他の委託業務</v>
      </c>
      <c r="AQ21" s="4"/>
      <c r="AR21" s="3" t="str">
        <f>IF(AQ21="","",VLOOKUP(AQ21,新コード!$D$2:$E$129,2,TRUE))</f>
        <v/>
      </c>
      <c r="AS21" s="4"/>
      <c r="AT21" s="3" t="str">
        <f>IF(AS21="","",VLOOKUP(AS21,新コード!$D$2:$E$129,2,TRUE))</f>
        <v/>
      </c>
      <c r="AU21" s="4"/>
      <c r="AV21" s="3" t="str">
        <f>IF(AU21="","",VLOOKUP(AU21,新コード!$D$2:$E$129,2,TRUE))</f>
        <v/>
      </c>
      <c r="AW21" s="4"/>
      <c r="AX21" s="3" t="str">
        <f>IF(AW21="","",VLOOKUP(AW21,新コード!$D$2:$E$129,2,TRUE))</f>
        <v/>
      </c>
      <c r="AY21" s="4"/>
      <c r="AZ21" s="3" t="str">
        <f>IF(AY21="","",VLOOKUP(AY21,新コード!$D$2:$E$129,2,TRUE))</f>
        <v/>
      </c>
      <c r="BA21" s="4"/>
      <c r="BB21" s="3" t="str">
        <f>IF(BA21="","",VLOOKUP(BA21,新コード!$D$2:$E$129,2,TRUE))</f>
        <v/>
      </c>
      <c r="BC21" s="4"/>
      <c r="BD21" s="3" t="str">
        <f>IF(BC21="","",VLOOKUP(BC21,新コード!$D$2:$E$129,2,TRUE))</f>
        <v/>
      </c>
      <c r="BE21" s="4"/>
      <c r="BF21" s="3" t="str">
        <f>IF(BE21="","",VLOOKUP(BE21,新コード!$D$2:$E$129,2,TRUE))</f>
        <v/>
      </c>
      <c r="BG21" s="4"/>
      <c r="BH21" s="3" t="str">
        <f>IF(BG21="","",VLOOKUP(BG21,新コード!$D$2:$E$129,2,TRUE))</f>
        <v/>
      </c>
      <c r="BI21" s="4"/>
      <c r="BJ21" s="3" t="str">
        <f>IF(BI21="","",VLOOKUP(BI21,新コード!$D$2:$E$129,2,TRUE))</f>
        <v/>
      </c>
      <c r="BK21" s="4"/>
      <c r="BL21" s="3" t="str">
        <f>IF(BK21="","",VLOOKUP(BK21,新コード!$D$2:$E$129,2,TRUE))</f>
        <v/>
      </c>
      <c r="BM21" s="4"/>
      <c r="BN21" s="3" t="str">
        <f>IF(BM21="","",VLOOKUP(BM21,新コード!$D$2:$E$129,2,TRUE))</f>
        <v/>
      </c>
      <c r="BO21" s="4"/>
      <c r="BP21" s="3" t="str">
        <f>IF(BO21="","",VLOOKUP(BO21,新コード!$D$2:$E$129,2,TRUE))</f>
        <v/>
      </c>
      <c r="BQ21" s="4"/>
      <c r="BR21" s="3" t="str">
        <f>IF(BQ21="","",VLOOKUP(BQ21,新コード!$D$2:$E$129,2,TRUE))</f>
        <v/>
      </c>
      <c r="BS21" s="3" t="s">
        <v>1043</v>
      </c>
      <c r="BT21" s="3"/>
      <c r="BU21" s="3"/>
      <c r="BV21" s="3"/>
      <c r="BW21" s="3"/>
      <c r="BX21" s="3"/>
      <c r="BY21" s="3"/>
      <c r="BZ21" s="3"/>
      <c r="CA21" s="3"/>
      <c r="CB21" s="3"/>
      <c r="CC21" s="3"/>
      <c r="CD21" s="3"/>
      <c r="CE21" s="3"/>
      <c r="CF21" s="3"/>
      <c r="CG21" s="3"/>
      <c r="CH21" s="8" t="s">
        <v>2417</v>
      </c>
      <c r="CI21" s="8" t="s">
        <v>359</v>
      </c>
      <c r="CJ21" s="83">
        <v>45236</v>
      </c>
    </row>
    <row r="22" spans="1:89" ht="45.75" customHeight="1">
      <c r="A22" s="2">
        <v>21</v>
      </c>
      <c r="B22" s="103" t="s">
        <v>810</v>
      </c>
      <c r="C22" s="103" t="s">
        <v>810</v>
      </c>
      <c r="D22" s="3" t="s">
        <v>518</v>
      </c>
      <c r="E22" s="3" t="s">
        <v>507</v>
      </c>
      <c r="F22" s="3" t="s">
        <v>519</v>
      </c>
      <c r="G22" s="3" t="s">
        <v>520</v>
      </c>
      <c r="H22" s="3" t="s">
        <v>521</v>
      </c>
      <c r="I22" s="3" t="s">
        <v>494</v>
      </c>
      <c r="J22" s="3" t="s">
        <v>518</v>
      </c>
      <c r="K22" s="3" t="s">
        <v>514</v>
      </c>
      <c r="L22" s="3" t="s">
        <v>519</v>
      </c>
      <c r="M22" s="3" t="s">
        <v>522</v>
      </c>
      <c r="N22" s="3" t="s">
        <v>521</v>
      </c>
      <c r="O22" s="3" t="s">
        <v>523</v>
      </c>
      <c r="P22" s="3" t="s">
        <v>524</v>
      </c>
      <c r="Q22" s="7">
        <v>13</v>
      </c>
      <c r="R22" s="3" t="str">
        <f>IF(Q22="","",VLOOKUP(Q22,新コード!$B$2:$C$129,2,TRUE))</f>
        <v>車両</v>
      </c>
      <c r="S22" s="7"/>
      <c r="T22" s="3" t="str">
        <f>IF(S22="","",VLOOKUP(S22,新コード!$B$2:$C$129,2,TRUE))</f>
        <v/>
      </c>
      <c r="U22" s="7"/>
      <c r="V22" s="3" t="str">
        <f>IF(U22="","",VLOOKUP(U22,新コード!$B$2:$C$129,2,TRUE))</f>
        <v/>
      </c>
      <c r="W22" s="7"/>
      <c r="X22" s="3" t="str">
        <f>IF(W22="","",VLOOKUP(W22,新コード!$B$2:$C$129,2,TRUE))</f>
        <v/>
      </c>
      <c r="Y22" s="7"/>
      <c r="Z22" s="3" t="str">
        <f>IF(Y22="","",VLOOKUP(Y22,新コード!$B$2:$C$129,2,TRUE))</f>
        <v/>
      </c>
      <c r="AA22" s="7"/>
      <c r="AB22" s="3" t="str">
        <f>IF(AA22="","",VLOOKUP(AA22,新コード!$B$2:$C$129,2,TRUE))</f>
        <v/>
      </c>
      <c r="AC22" s="7"/>
      <c r="AD22" s="3" t="str">
        <f>IF(AC22="","",VLOOKUP(AC22,新コード!$B$2:$C$129,2,TRUE))</f>
        <v/>
      </c>
      <c r="AE22" s="7"/>
      <c r="AF22" s="3" t="str">
        <f>IF(AE22="","",VLOOKUP(AE22,新コード!$B$2:$C$129,2,TRUE))</f>
        <v/>
      </c>
      <c r="AG22" s="7"/>
      <c r="AH22" s="3" t="str">
        <f>IF(AG22="","",VLOOKUP(AG22,新コード!$B$2:$C$129,2,TRUE))</f>
        <v/>
      </c>
      <c r="AI22" s="7"/>
      <c r="AJ22" s="3" t="str">
        <f>IF(AI22="","",VLOOKUP(AI22,新コード!$B$2:$C$129,2,TRUE))</f>
        <v/>
      </c>
      <c r="AK22" s="7"/>
      <c r="AL22" s="3" t="str">
        <f>IF(AK22="","",VLOOKUP(AK22,新コード!$B$2:$C$129,2,TRUE))</f>
        <v/>
      </c>
      <c r="AM22" s="7"/>
      <c r="AN22" s="3" t="str">
        <f>IF(AM22="","",VLOOKUP(AM22,新コード!$B$2:$C$129,2,TRUE))</f>
        <v/>
      </c>
      <c r="AO22" s="4">
        <v>47</v>
      </c>
      <c r="AP22" s="3" t="str">
        <f>IF(AO22="","",VLOOKUP(AO22,新コード!$D$2:$E$129,2,TRUE))</f>
        <v>特殊車両</v>
      </c>
      <c r="AQ22" s="4"/>
      <c r="AR22" s="3" t="str">
        <f>IF(AQ22="","",VLOOKUP(AQ22,新コード!$D$2:$E$129,2,TRUE))</f>
        <v/>
      </c>
      <c r="AS22" s="4"/>
      <c r="AT22" s="3" t="str">
        <f>IF(AS22="","",VLOOKUP(AS22,新コード!$D$2:$E$129,2,TRUE))</f>
        <v/>
      </c>
      <c r="AU22" s="4"/>
      <c r="AV22" s="3" t="str">
        <f>IF(AU22="","",VLOOKUP(AU22,新コード!$D$2:$E$129,2,TRUE))</f>
        <v/>
      </c>
      <c r="AW22" s="4"/>
      <c r="AX22" s="3" t="str">
        <f>IF(AW22="","",VLOOKUP(AW22,新コード!$D$2:$E$129,2,TRUE))</f>
        <v/>
      </c>
      <c r="AY22" s="4"/>
      <c r="AZ22" s="3" t="str">
        <f>IF(AY22="","",VLOOKUP(AY22,新コード!$D$2:$E$129,2,TRUE))</f>
        <v/>
      </c>
      <c r="BA22" s="4"/>
      <c r="BB22" s="3" t="str">
        <f>IF(BA22="","",VLOOKUP(BA22,新コード!$D$2:$E$129,2,TRUE))</f>
        <v/>
      </c>
      <c r="BC22" s="4"/>
      <c r="BD22" s="3" t="str">
        <f>IF(BC22="","",VLOOKUP(BC22,新コード!$D$2:$E$129,2,TRUE))</f>
        <v/>
      </c>
      <c r="BE22" s="4"/>
      <c r="BF22" s="3" t="str">
        <f>IF(BE22="","",VLOOKUP(BE22,新コード!$D$2:$E$129,2,TRUE))</f>
        <v/>
      </c>
      <c r="BG22" s="4"/>
      <c r="BH22" s="3" t="str">
        <f>IF(BG22="","",VLOOKUP(BG22,新コード!$D$2:$E$129,2,TRUE))</f>
        <v/>
      </c>
      <c r="BI22" s="4"/>
      <c r="BJ22" s="3" t="str">
        <f>IF(BI22="","",VLOOKUP(BI22,新コード!$D$2:$E$129,2,TRUE))</f>
        <v/>
      </c>
      <c r="BK22" s="4"/>
      <c r="BL22" s="3" t="str">
        <f>IF(BK22="","",VLOOKUP(BK22,新コード!$D$2:$E$129,2,TRUE))</f>
        <v/>
      </c>
      <c r="BM22" s="4"/>
      <c r="BN22" s="3" t="str">
        <f>IF(BM22="","",VLOOKUP(BM22,新コード!$D$2:$E$129,2,TRUE))</f>
        <v/>
      </c>
      <c r="BO22" s="4"/>
      <c r="BP22" s="3" t="str">
        <f>IF(BO22="","",VLOOKUP(BO22,新コード!$D$2:$E$129,2,TRUE))</f>
        <v/>
      </c>
      <c r="BQ22" s="4"/>
      <c r="BR22" s="3" t="str">
        <f>IF(BQ22="","",VLOOKUP(BQ22,新コード!$D$2:$E$129,2,TRUE))</f>
        <v/>
      </c>
      <c r="BS22" s="3" t="s">
        <v>525</v>
      </c>
      <c r="BT22" s="3"/>
      <c r="BU22" s="3"/>
      <c r="BV22" s="3"/>
      <c r="BW22" s="3"/>
      <c r="BX22" s="3"/>
      <c r="BY22" s="3"/>
      <c r="BZ22" s="3"/>
      <c r="CA22" s="3"/>
      <c r="CB22" s="3"/>
      <c r="CC22" s="3"/>
      <c r="CD22" s="3"/>
      <c r="CE22" s="3"/>
      <c r="CF22" s="3"/>
      <c r="CG22" s="3"/>
      <c r="CH22" s="8" t="s">
        <v>2417</v>
      </c>
      <c r="CI22" s="8" t="s">
        <v>449</v>
      </c>
      <c r="CJ22" s="83">
        <v>45236</v>
      </c>
    </row>
    <row r="23" spans="1:89" ht="45.75" customHeight="1">
      <c r="A23" s="2">
        <v>22</v>
      </c>
      <c r="B23" s="103" t="s">
        <v>810</v>
      </c>
      <c r="C23" s="103" t="s">
        <v>809</v>
      </c>
      <c r="D23" s="3" t="s">
        <v>563</v>
      </c>
      <c r="E23" s="3" t="s">
        <v>507</v>
      </c>
      <c r="F23" s="3" t="s">
        <v>564</v>
      </c>
      <c r="G23" s="3" t="s">
        <v>565</v>
      </c>
      <c r="H23" s="3" t="s">
        <v>566</v>
      </c>
      <c r="I23" s="3" t="s">
        <v>494</v>
      </c>
      <c r="J23" s="3" t="s">
        <v>567</v>
      </c>
      <c r="K23" s="3" t="s">
        <v>260</v>
      </c>
      <c r="L23" s="3" t="s">
        <v>564</v>
      </c>
      <c r="M23" s="3" t="s">
        <v>568</v>
      </c>
      <c r="N23" s="3" t="s">
        <v>569</v>
      </c>
      <c r="O23" s="3" t="s">
        <v>570</v>
      </c>
      <c r="P23" s="3" t="s">
        <v>571</v>
      </c>
      <c r="Q23" s="7">
        <v>28</v>
      </c>
      <c r="R23" s="3" t="str">
        <f>IF(Q23="","",VLOOKUP(Q23,新コード!$B$2:$C$129,2,TRUE))</f>
        <v>廃棄物処理</v>
      </c>
      <c r="S23" s="7">
        <v>35</v>
      </c>
      <c r="T23" s="3" t="str">
        <f>IF(S23="","",VLOOKUP(S23,新コード!$B$2:$C$129,2,TRUE))</f>
        <v>その他の委託業務</v>
      </c>
      <c r="U23" s="7"/>
      <c r="V23" s="3" t="str">
        <f>IF(U23="","",VLOOKUP(U23,新コード!$B$2:$C$129,2,TRUE))</f>
        <v/>
      </c>
      <c r="W23" s="7"/>
      <c r="X23" s="3" t="str">
        <f>IF(W23="","",VLOOKUP(W23,新コード!$B$2:$C$129,2,TRUE))</f>
        <v/>
      </c>
      <c r="Y23" s="7"/>
      <c r="Z23" s="3" t="str">
        <f>IF(Y23="","",VLOOKUP(Y23,新コード!$B$2:$C$129,2,TRUE))</f>
        <v/>
      </c>
      <c r="AA23" s="7"/>
      <c r="AB23" s="3" t="str">
        <f>IF(AA23="","",VLOOKUP(AA23,新コード!$B$2:$C$129,2,TRUE))</f>
        <v/>
      </c>
      <c r="AC23" s="7"/>
      <c r="AD23" s="3" t="str">
        <f>IF(AC23="","",VLOOKUP(AC23,新コード!$B$2:$C$129,2,TRUE))</f>
        <v/>
      </c>
      <c r="AE23" s="7"/>
      <c r="AF23" s="3" t="str">
        <f>IF(AE23="","",VLOOKUP(AE23,新コード!$B$2:$C$129,2,TRUE))</f>
        <v/>
      </c>
      <c r="AG23" s="7"/>
      <c r="AH23" s="3" t="str">
        <f>IF(AG23="","",VLOOKUP(AG23,新コード!$B$2:$C$129,2,TRUE))</f>
        <v/>
      </c>
      <c r="AI23" s="7"/>
      <c r="AJ23" s="3" t="str">
        <f>IF(AI23="","",VLOOKUP(AI23,新コード!$B$2:$C$129,2,TRUE))</f>
        <v/>
      </c>
      <c r="AK23" s="7"/>
      <c r="AL23" s="3" t="str">
        <f>IF(AK23="","",VLOOKUP(AK23,新コード!$B$2:$C$129,2,TRUE))</f>
        <v/>
      </c>
      <c r="AM23" s="7"/>
      <c r="AN23" s="3" t="str">
        <f>IF(AM23="","",VLOOKUP(AM23,新コード!$B$2:$C$129,2,TRUE))</f>
        <v/>
      </c>
      <c r="AO23" s="4">
        <v>96</v>
      </c>
      <c r="AP23" s="3" t="str">
        <f>IF(AO23="","",VLOOKUP(AO23,新コード!$D$2:$E$129,2,TRUE))</f>
        <v>一般廃棄物処理</v>
      </c>
      <c r="AQ23" s="4">
        <v>117</v>
      </c>
      <c r="AR23" s="3" t="str">
        <f>IF(AQ23="","",VLOOKUP(AQ23,新コード!$D$2:$E$129,2,TRUE))</f>
        <v>その他の委託業務</v>
      </c>
      <c r="AS23" s="4">
        <v>97</v>
      </c>
      <c r="AT23" s="3" t="str">
        <f>IF(AS23="","",VLOOKUP(AS23,新コード!$D$2:$E$129,2,TRUE))</f>
        <v>産業廃棄物処理</v>
      </c>
      <c r="AU23" s="4"/>
      <c r="AV23" s="3" t="str">
        <f>IF(AU23="","",VLOOKUP(AU23,新コード!$D$2:$E$129,2,TRUE))</f>
        <v/>
      </c>
      <c r="AW23" s="4"/>
      <c r="AX23" s="3" t="str">
        <f>IF(AW23="","",VLOOKUP(AW23,新コード!$D$2:$E$129,2,TRUE))</f>
        <v/>
      </c>
      <c r="AY23" s="4"/>
      <c r="AZ23" s="3" t="str">
        <f>IF(AY23="","",VLOOKUP(AY23,新コード!$D$2:$E$129,2,TRUE))</f>
        <v/>
      </c>
      <c r="BA23" s="4"/>
      <c r="BB23" s="3" t="str">
        <f>IF(BA23="","",VLOOKUP(BA23,新コード!$D$2:$E$129,2,TRUE))</f>
        <v/>
      </c>
      <c r="BC23" s="4"/>
      <c r="BD23" s="3" t="str">
        <f>IF(BC23="","",VLOOKUP(BC23,新コード!$D$2:$E$129,2,TRUE))</f>
        <v/>
      </c>
      <c r="BE23" s="4"/>
      <c r="BF23" s="3" t="str">
        <f>IF(BE23="","",VLOOKUP(BE23,新コード!$D$2:$E$129,2,TRUE))</f>
        <v/>
      </c>
      <c r="BG23" s="4"/>
      <c r="BH23" s="3" t="str">
        <f>IF(BG23="","",VLOOKUP(BG23,新コード!$D$2:$E$129,2,TRUE))</f>
        <v/>
      </c>
      <c r="BI23" s="4"/>
      <c r="BJ23" s="3" t="str">
        <f>IF(BI23="","",VLOOKUP(BI23,新コード!$D$2:$E$129,2,TRUE))</f>
        <v/>
      </c>
      <c r="BK23" s="4"/>
      <c r="BL23" s="3" t="str">
        <f>IF(BK23="","",VLOOKUP(BK23,新コード!$D$2:$E$129,2,TRUE))</f>
        <v/>
      </c>
      <c r="BM23" s="4"/>
      <c r="BN23" s="3" t="str">
        <f>IF(BM23="","",VLOOKUP(BM23,新コード!$D$2:$E$129,2,TRUE))</f>
        <v/>
      </c>
      <c r="BO23" s="4"/>
      <c r="BP23" s="3" t="str">
        <f>IF(BO23="","",VLOOKUP(BO23,新コード!$D$2:$E$129,2,TRUE))</f>
        <v/>
      </c>
      <c r="BQ23" s="4"/>
      <c r="BR23" s="3" t="str">
        <f>IF(BQ23="","",VLOOKUP(BQ23,新コード!$D$2:$E$129,2,TRUE))</f>
        <v/>
      </c>
      <c r="BS23" s="3" t="s">
        <v>515</v>
      </c>
      <c r="BT23" s="3" t="s">
        <v>2223</v>
      </c>
      <c r="BU23" s="3" t="s">
        <v>1549</v>
      </c>
      <c r="BV23" s="3"/>
      <c r="BW23" s="3"/>
      <c r="BX23" s="3"/>
      <c r="BY23" s="3"/>
      <c r="BZ23" s="3"/>
      <c r="CA23" s="3"/>
      <c r="CB23" s="3"/>
      <c r="CC23" s="3"/>
      <c r="CD23" s="3"/>
      <c r="CE23" s="3"/>
      <c r="CF23" s="3"/>
      <c r="CG23" s="3"/>
      <c r="CH23" s="8" t="s">
        <v>2417</v>
      </c>
      <c r="CI23" s="8" t="s">
        <v>541</v>
      </c>
      <c r="CJ23" s="83">
        <v>45236</v>
      </c>
    </row>
    <row r="24" spans="1:89" ht="45.75" customHeight="1">
      <c r="A24" s="2">
        <v>23</v>
      </c>
      <c r="B24" s="103" t="s">
        <v>810</v>
      </c>
      <c r="C24" s="103" t="s">
        <v>810</v>
      </c>
      <c r="D24" s="107" t="s">
        <v>2785</v>
      </c>
      <c r="E24" s="3" t="s">
        <v>424</v>
      </c>
      <c r="F24" s="3" t="s">
        <v>2435</v>
      </c>
      <c r="G24" s="3" t="s">
        <v>2436</v>
      </c>
      <c r="H24" s="3" t="s">
        <v>2437</v>
      </c>
      <c r="I24" s="3" t="s">
        <v>494</v>
      </c>
      <c r="J24" s="3" t="s">
        <v>2434</v>
      </c>
      <c r="K24" s="3" t="s">
        <v>424</v>
      </c>
      <c r="L24" s="3" t="s">
        <v>2435</v>
      </c>
      <c r="M24" s="3" t="s">
        <v>2436</v>
      </c>
      <c r="N24" s="3" t="s">
        <v>2437</v>
      </c>
      <c r="O24" s="3" t="s">
        <v>2438</v>
      </c>
      <c r="P24" s="3" t="s">
        <v>2439</v>
      </c>
      <c r="Q24" s="7">
        <v>28</v>
      </c>
      <c r="R24" s="3" t="str">
        <f>IF(Q24="","",VLOOKUP(Q24,新コード!$B$2:$C$129,2,TRUE))</f>
        <v>廃棄物処理</v>
      </c>
      <c r="S24" s="7">
        <v>18</v>
      </c>
      <c r="T24" s="3" t="str">
        <f>IF(S24="","",VLOOKUP(S24,新コード!$B$2:$C$129,2,TRUE))</f>
        <v>その他の物品</v>
      </c>
      <c r="U24" s="7">
        <v>19</v>
      </c>
      <c r="V24" s="3" t="str">
        <f>IF(U24="","",VLOOKUP(U24,新コード!$B$2:$C$129,2,TRUE))</f>
        <v>建物管理　運転管理</v>
      </c>
      <c r="W24" s="7"/>
      <c r="X24" s="3" t="str">
        <f>IF(W24="","",VLOOKUP(W24,新コード!$B$2:$C$129,2,TRUE))</f>
        <v/>
      </c>
      <c r="Y24" s="7"/>
      <c r="Z24" s="3" t="str">
        <f>IF(Y24="","",VLOOKUP(Y24,新コード!$B$2:$C$129,2,TRUE))</f>
        <v/>
      </c>
      <c r="AA24" s="7"/>
      <c r="AB24" s="3" t="str">
        <f>IF(AA24="","",VLOOKUP(AA24,新コード!$B$2:$C$129,2,TRUE))</f>
        <v/>
      </c>
      <c r="AC24" s="7"/>
      <c r="AD24" s="3" t="str">
        <f>IF(AC24="","",VLOOKUP(AC24,新コード!$B$2:$C$129,2,TRUE))</f>
        <v/>
      </c>
      <c r="AE24" s="7"/>
      <c r="AF24" s="3" t="str">
        <f>IF(AE24="","",VLOOKUP(AE24,新コード!$B$2:$C$129,2,TRUE))</f>
        <v/>
      </c>
      <c r="AG24" s="7"/>
      <c r="AH24" s="3" t="str">
        <f>IF(AG24="","",VLOOKUP(AG24,新コード!$B$2:$C$129,2,TRUE))</f>
        <v/>
      </c>
      <c r="AI24" s="7"/>
      <c r="AJ24" s="3" t="str">
        <f>IF(AI24="","",VLOOKUP(AI24,新コード!$B$2:$C$129,2,TRUE))</f>
        <v/>
      </c>
      <c r="AK24" s="7"/>
      <c r="AL24" s="3" t="str">
        <f>IF(AK24="","",VLOOKUP(AK24,新コード!$B$2:$C$129,2,TRUE))</f>
        <v/>
      </c>
      <c r="AM24" s="7"/>
      <c r="AN24" s="3" t="str">
        <f>IF(AM24="","",VLOOKUP(AM24,新コード!$B$2:$C$129,2,TRUE))</f>
        <v/>
      </c>
      <c r="AO24" s="4">
        <v>96</v>
      </c>
      <c r="AP24" s="3" t="str">
        <f>IF(AO24="","",VLOOKUP(AO24,新コード!$D$2:$E$129,2,TRUE))</f>
        <v>一般廃棄物処理</v>
      </c>
      <c r="AQ24" s="4">
        <v>64</v>
      </c>
      <c r="AR24" s="3" t="str">
        <f>IF(AQ24="","",VLOOKUP(AQ24,新コード!$D$2:$E$129,2,TRUE))</f>
        <v>その他の物品</v>
      </c>
      <c r="AS24" s="4">
        <v>64</v>
      </c>
      <c r="AT24" s="3" t="str">
        <f>IF(AS24="","",VLOOKUP(AS24,新コード!$D$2:$E$129,2,TRUE))</f>
        <v>その他の物品</v>
      </c>
      <c r="AU24" s="4">
        <v>68</v>
      </c>
      <c r="AV24" s="3" t="str">
        <f>IF(AU24="","",VLOOKUP(AU24,新コード!$D$2:$E$129,2,TRUE))</f>
        <v>施設運転管理</v>
      </c>
      <c r="AW24" s="4"/>
      <c r="AX24" s="3" t="str">
        <f>IF(AW24="","",VLOOKUP(AW24,新コード!$D$2:$E$129,2,TRUE))</f>
        <v/>
      </c>
      <c r="AY24" s="4"/>
      <c r="AZ24" s="3" t="str">
        <f>IF(AY24="","",VLOOKUP(AY24,新コード!$D$2:$E$129,2,TRUE))</f>
        <v/>
      </c>
      <c r="BA24" s="4"/>
      <c r="BB24" s="3" t="str">
        <f>IF(BA24="","",VLOOKUP(BA24,新コード!$D$2:$E$129,2,TRUE))</f>
        <v/>
      </c>
      <c r="BC24" s="4"/>
      <c r="BD24" s="3" t="str">
        <f>IF(BC24="","",VLOOKUP(BC24,新コード!$D$2:$E$129,2,TRUE))</f>
        <v/>
      </c>
      <c r="BE24" s="4"/>
      <c r="BF24" s="3" t="str">
        <f>IF(BE24="","",VLOOKUP(BE24,新コード!$D$2:$E$129,2,TRUE))</f>
        <v/>
      </c>
      <c r="BG24" s="4"/>
      <c r="BH24" s="3" t="str">
        <f>IF(BG24="","",VLOOKUP(BG24,新コード!$D$2:$E$129,2,TRUE))</f>
        <v/>
      </c>
      <c r="BI24" s="4"/>
      <c r="BJ24" s="3" t="str">
        <f>IF(BI24="","",VLOOKUP(BI24,新コード!$D$2:$E$129,2,TRUE))</f>
        <v/>
      </c>
      <c r="BK24" s="4"/>
      <c r="BL24" s="3" t="str">
        <f>IF(BK24="","",VLOOKUP(BK24,新コード!$D$2:$E$129,2,TRUE))</f>
        <v/>
      </c>
      <c r="BM24" s="4"/>
      <c r="BN24" s="3" t="str">
        <f>IF(BM24="","",VLOOKUP(BM24,新コード!$D$2:$E$129,2,TRUE))</f>
        <v/>
      </c>
      <c r="BO24" s="4"/>
      <c r="BP24" s="3" t="str">
        <f>IF(BO24="","",VLOOKUP(BO24,新コード!$D$2:$E$129,2,TRUE))</f>
        <v/>
      </c>
      <c r="BQ24" s="4"/>
      <c r="BR24" s="3" t="str">
        <f>IF(BQ24="","",VLOOKUP(BQ24,新コード!$D$2:$E$129,2,TRUE))</f>
        <v/>
      </c>
      <c r="BS24" s="3" t="s">
        <v>2440</v>
      </c>
      <c r="BT24" s="3" t="s">
        <v>2442</v>
      </c>
      <c r="BU24" s="3" t="s">
        <v>2443</v>
      </c>
      <c r="BV24" s="3" t="s">
        <v>2441</v>
      </c>
      <c r="BW24" s="3"/>
      <c r="BX24" s="3"/>
      <c r="BY24" s="3"/>
      <c r="BZ24" s="3"/>
      <c r="CA24" s="3"/>
      <c r="CB24" s="3"/>
      <c r="CC24" s="3"/>
      <c r="CD24" s="3"/>
      <c r="CE24" s="3"/>
      <c r="CF24" s="3"/>
      <c r="CG24" s="3"/>
      <c r="CH24" s="8" t="s">
        <v>2417</v>
      </c>
      <c r="CI24" s="8" t="s">
        <v>433</v>
      </c>
      <c r="CJ24" s="83">
        <v>45236</v>
      </c>
    </row>
    <row r="25" spans="1:89" ht="45.75" customHeight="1">
      <c r="A25" s="2">
        <v>24</v>
      </c>
      <c r="B25" s="103" t="s">
        <v>810</v>
      </c>
      <c r="C25" s="103" t="s">
        <v>810</v>
      </c>
      <c r="D25" s="3" t="s">
        <v>1377</v>
      </c>
      <c r="E25" s="3" t="s">
        <v>424</v>
      </c>
      <c r="F25" s="3" t="s">
        <v>2224</v>
      </c>
      <c r="G25" s="3" t="s">
        <v>92</v>
      </c>
      <c r="H25" s="3" t="s">
        <v>1698</v>
      </c>
      <c r="I25" s="3" t="s">
        <v>419</v>
      </c>
      <c r="J25" s="3" t="s">
        <v>1377</v>
      </c>
      <c r="K25" s="3" t="s">
        <v>424</v>
      </c>
      <c r="L25" s="3" t="s">
        <v>2224</v>
      </c>
      <c r="M25" s="3" t="s">
        <v>92</v>
      </c>
      <c r="N25" s="3" t="s">
        <v>1698</v>
      </c>
      <c r="O25" s="3" t="s">
        <v>1378</v>
      </c>
      <c r="P25" s="3" t="s">
        <v>1379</v>
      </c>
      <c r="Q25" s="7">
        <v>22</v>
      </c>
      <c r="R25" s="3" t="str">
        <f>IF(Q25="","",VLOOKUP(Q25,新コード!$B$2:$C$129,2,TRUE))</f>
        <v>機械設備保守</v>
      </c>
      <c r="S25" s="7">
        <v>18</v>
      </c>
      <c r="T25" s="3" t="str">
        <f>IF(S25="","",VLOOKUP(S25,新コード!$B$2:$C$129,2,TRUE))</f>
        <v>その他の物品</v>
      </c>
      <c r="U25" s="7">
        <v>4</v>
      </c>
      <c r="V25" s="3" t="str">
        <f>IF(U25="","",VLOOKUP(U25,新コード!$B$2:$C$129,2,TRUE))</f>
        <v>電気　通信機器</v>
      </c>
      <c r="W25" s="7"/>
      <c r="X25" s="3" t="str">
        <f>IF(W25="","",VLOOKUP(W25,新コード!$B$2:$C$129,2,TRUE))</f>
        <v/>
      </c>
      <c r="Y25" s="7"/>
      <c r="Z25" s="3" t="str">
        <f>IF(Y25="","",VLOOKUP(Y25,新コード!$B$2:$C$129,2,TRUE))</f>
        <v/>
      </c>
      <c r="AA25" s="7"/>
      <c r="AB25" s="3" t="str">
        <f>IF(AA25="","",VLOOKUP(AA25,新コード!$B$2:$C$129,2,TRUE))</f>
        <v/>
      </c>
      <c r="AC25" s="7"/>
      <c r="AD25" s="3" t="str">
        <f>IF(AC25="","",VLOOKUP(AC25,新コード!$B$2:$C$129,2,TRUE))</f>
        <v/>
      </c>
      <c r="AE25" s="7"/>
      <c r="AF25" s="3" t="str">
        <f>IF(AE25="","",VLOOKUP(AE25,新コード!$B$2:$C$129,2,TRUE))</f>
        <v/>
      </c>
      <c r="AG25" s="7"/>
      <c r="AH25" s="3" t="str">
        <f>IF(AG25="","",VLOOKUP(AG25,新コード!$B$2:$C$129,2,TRUE))</f>
        <v/>
      </c>
      <c r="AI25" s="7"/>
      <c r="AJ25" s="3" t="str">
        <f>IF(AI25="","",VLOOKUP(AI25,新コード!$B$2:$C$129,2,TRUE))</f>
        <v/>
      </c>
      <c r="AK25" s="7"/>
      <c r="AL25" s="3" t="str">
        <f>IF(AK25="","",VLOOKUP(AK25,新コード!$B$2:$C$129,2,TRUE))</f>
        <v/>
      </c>
      <c r="AM25" s="7"/>
      <c r="AN25" s="3" t="str">
        <f>IF(AM25="","",VLOOKUP(AM25,新コード!$B$2:$C$129,2,TRUE))</f>
        <v/>
      </c>
      <c r="AO25" s="4">
        <v>79</v>
      </c>
      <c r="AP25" s="3" t="str">
        <f>IF(AO25="","",VLOOKUP(AO25,新コード!$D$2:$E$129,2,TRUE))</f>
        <v>消防設備保守</v>
      </c>
      <c r="AQ25" s="4">
        <v>62</v>
      </c>
      <c r="AR25" s="3" t="str">
        <f>IF(AQ25="","",VLOOKUP(AQ25,新コード!$D$2:$E$129,2,TRUE))</f>
        <v>消火　救命　防災用具</v>
      </c>
      <c r="AS25" s="4">
        <v>11</v>
      </c>
      <c r="AT25" s="3" t="str">
        <f>IF(AS25="","",VLOOKUP(AS25,新コード!$D$2:$E$129,2,TRUE))</f>
        <v>音響器具</v>
      </c>
      <c r="AU25" s="4"/>
      <c r="AV25" s="3" t="str">
        <f>IF(AU25="","",VLOOKUP(AU25,新コード!$D$2:$E$129,2,TRUE))</f>
        <v/>
      </c>
      <c r="AW25" s="4"/>
      <c r="AX25" s="3" t="str">
        <f>IF(AW25="","",VLOOKUP(AW25,新コード!$D$2:$E$129,2,TRUE))</f>
        <v/>
      </c>
      <c r="AY25" s="4"/>
      <c r="AZ25" s="3" t="str">
        <f>IF(AY25="","",VLOOKUP(AY25,新コード!$D$2:$E$129,2,TRUE))</f>
        <v/>
      </c>
      <c r="BA25" s="4"/>
      <c r="BB25" s="3" t="str">
        <f>IF(BA25="","",VLOOKUP(BA25,新コード!$D$2:$E$129,2,TRUE))</f>
        <v/>
      </c>
      <c r="BC25" s="4"/>
      <c r="BD25" s="3" t="str">
        <f>IF(BC25="","",VLOOKUP(BC25,新コード!$D$2:$E$129,2,TRUE))</f>
        <v/>
      </c>
      <c r="BE25" s="4"/>
      <c r="BF25" s="3" t="str">
        <f>IF(BE25="","",VLOOKUP(BE25,新コード!$D$2:$E$129,2,TRUE))</f>
        <v/>
      </c>
      <c r="BG25" s="4"/>
      <c r="BH25" s="3" t="str">
        <f>IF(BG25="","",VLOOKUP(BG25,新コード!$D$2:$E$129,2,TRUE))</f>
        <v/>
      </c>
      <c r="BI25" s="4"/>
      <c r="BJ25" s="3" t="str">
        <f>IF(BI25="","",VLOOKUP(BI25,新コード!$D$2:$E$129,2,TRUE))</f>
        <v/>
      </c>
      <c r="BK25" s="4"/>
      <c r="BL25" s="3" t="str">
        <f>IF(BK25="","",VLOOKUP(BK25,新コード!$D$2:$E$129,2,TRUE))</f>
        <v/>
      </c>
      <c r="BM25" s="4"/>
      <c r="BN25" s="3" t="str">
        <f>IF(BM25="","",VLOOKUP(BM25,新コード!$D$2:$E$129,2,TRUE))</f>
        <v/>
      </c>
      <c r="BO25" s="4"/>
      <c r="BP25" s="3" t="str">
        <f>IF(BO25="","",VLOOKUP(BO25,新コード!$D$2:$E$129,2,TRUE))</f>
        <v/>
      </c>
      <c r="BQ25" s="4"/>
      <c r="BR25" s="3" t="str">
        <f>IF(BQ25="","",VLOOKUP(BQ25,新コード!$D$2:$E$129,2,TRUE))</f>
        <v/>
      </c>
      <c r="BS25" s="3" t="s">
        <v>474</v>
      </c>
      <c r="BT25" s="3" t="s">
        <v>2225</v>
      </c>
      <c r="BU25" s="3" t="s">
        <v>1719</v>
      </c>
      <c r="BV25" s="3"/>
      <c r="BW25" s="3"/>
      <c r="BX25" s="3"/>
      <c r="BY25" s="3"/>
      <c r="BZ25" s="3"/>
      <c r="CA25" s="3"/>
      <c r="CB25" s="3"/>
      <c r="CC25" s="3"/>
      <c r="CD25" s="3"/>
      <c r="CE25" s="3"/>
      <c r="CF25" s="3"/>
      <c r="CG25" s="3"/>
      <c r="CH25" s="8" t="s">
        <v>2417</v>
      </c>
      <c r="CI25" s="8" t="s">
        <v>433</v>
      </c>
      <c r="CJ25" s="83">
        <v>45236</v>
      </c>
    </row>
    <row r="26" spans="1:89" ht="45.75" customHeight="1">
      <c r="A26" s="2">
        <v>25</v>
      </c>
      <c r="B26" s="103" t="s">
        <v>810</v>
      </c>
      <c r="C26" s="103" t="s">
        <v>810</v>
      </c>
      <c r="D26" s="3" t="s">
        <v>800</v>
      </c>
      <c r="E26" s="3"/>
      <c r="F26" s="3" t="s">
        <v>801</v>
      </c>
      <c r="G26" s="3" t="s">
        <v>802</v>
      </c>
      <c r="H26" s="3" t="s">
        <v>803</v>
      </c>
      <c r="I26" s="3" t="s">
        <v>428</v>
      </c>
      <c r="J26" s="3" t="s">
        <v>800</v>
      </c>
      <c r="K26" s="3"/>
      <c r="L26" s="3" t="s">
        <v>804</v>
      </c>
      <c r="M26" s="3" t="s">
        <v>802</v>
      </c>
      <c r="N26" s="3" t="s">
        <v>803</v>
      </c>
      <c r="O26" s="3" t="s">
        <v>805</v>
      </c>
      <c r="P26" s="3" t="s">
        <v>806</v>
      </c>
      <c r="Q26" s="7">
        <v>22</v>
      </c>
      <c r="R26" s="3" t="str">
        <f>IF(Q26="","",VLOOKUP(Q26,新コード!$B$2:$C$129,2,TRUE))</f>
        <v>機械設備保守</v>
      </c>
      <c r="S26" s="7"/>
      <c r="T26" s="3" t="str">
        <f>IF(S26="","",VLOOKUP(S26,新コード!$B$2:$C$129,2,TRUE))</f>
        <v/>
      </c>
      <c r="U26" s="7"/>
      <c r="V26" s="3" t="str">
        <f>IF(U26="","",VLOOKUP(U26,新コード!$B$2:$C$129,2,TRUE))</f>
        <v/>
      </c>
      <c r="W26" s="7"/>
      <c r="X26" s="3" t="str">
        <f>IF(W26="","",VLOOKUP(W26,新コード!$B$2:$C$129,2,TRUE))</f>
        <v/>
      </c>
      <c r="Y26" s="7"/>
      <c r="Z26" s="3" t="str">
        <f>IF(Y26="","",VLOOKUP(Y26,新コード!$B$2:$C$129,2,TRUE))</f>
        <v/>
      </c>
      <c r="AA26" s="7"/>
      <c r="AB26" s="3" t="str">
        <f>IF(AA26="","",VLOOKUP(AA26,新コード!$B$2:$C$129,2,TRUE))</f>
        <v/>
      </c>
      <c r="AC26" s="7"/>
      <c r="AD26" s="3" t="str">
        <f>IF(AC26="","",VLOOKUP(AC26,新コード!$B$2:$C$129,2,TRUE))</f>
        <v/>
      </c>
      <c r="AE26" s="7"/>
      <c r="AF26" s="3" t="str">
        <f>IF(AE26="","",VLOOKUP(AE26,新コード!$B$2:$C$129,2,TRUE))</f>
        <v/>
      </c>
      <c r="AG26" s="7"/>
      <c r="AH26" s="3" t="str">
        <f>IF(AG26="","",VLOOKUP(AG26,新コード!$B$2:$C$129,2,TRUE))</f>
        <v/>
      </c>
      <c r="AI26" s="7"/>
      <c r="AJ26" s="3" t="str">
        <f>IF(AI26="","",VLOOKUP(AI26,新コード!$B$2:$C$129,2,TRUE))</f>
        <v/>
      </c>
      <c r="AK26" s="7"/>
      <c r="AL26" s="3" t="str">
        <f>IF(AK26="","",VLOOKUP(AK26,新コード!$B$2:$C$129,2,TRUE))</f>
        <v/>
      </c>
      <c r="AM26" s="7"/>
      <c r="AN26" s="3" t="str">
        <f>IF(AM26="","",VLOOKUP(AM26,新コード!$B$2:$C$129,2,TRUE))</f>
        <v/>
      </c>
      <c r="AO26" s="4">
        <v>78</v>
      </c>
      <c r="AP26" s="3" t="str">
        <f>IF(AO26="","",VLOOKUP(AO26,新コード!$D$2:$E$129,2,TRUE))</f>
        <v>電気設備保守</v>
      </c>
      <c r="AQ26" s="4"/>
      <c r="AR26" s="3" t="str">
        <f>IF(AQ26="","",VLOOKUP(AQ26,新コード!$D$2:$E$129,2,TRUE))</f>
        <v/>
      </c>
      <c r="AS26" s="4"/>
      <c r="AT26" s="3" t="str">
        <f>IF(AS26="","",VLOOKUP(AS26,新コード!$D$2:$E$129,2,TRUE))</f>
        <v/>
      </c>
      <c r="AU26" s="4"/>
      <c r="AV26" s="3" t="str">
        <f>IF(AU26="","",VLOOKUP(AU26,新コード!$D$2:$E$129,2,TRUE))</f>
        <v/>
      </c>
      <c r="AW26" s="4"/>
      <c r="AX26" s="3" t="str">
        <f>IF(AW26="","",VLOOKUP(AW26,新コード!$D$2:$E$129,2,TRUE))</f>
        <v/>
      </c>
      <c r="AY26" s="4"/>
      <c r="AZ26" s="3" t="str">
        <f>IF(AY26="","",VLOOKUP(AY26,新コード!$D$2:$E$129,2,TRUE))</f>
        <v/>
      </c>
      <c r="BA26" s="4"/>
      <c r="BB26" s="3" t="str">
        <f>IF(BA26="","",VLOOKUP(BA26,新コード!$D$2:$E$129,2,TRUE))</f>
        <v/>
      </c>
      <c r="BC26" s="4"/>
      <c r="BD26" s="3" t="str">
        <f>IF(BC26="","",VLOOKUP(BC26,新コード!$D$2:$E$129,2,TRUE))</f>
        <v/>
      </c>
      <c r="BE26" s="4"/>
      <c r="BF26" s="3" t="str">
        <f>IF(BE26="","",VLOOKUP(BE26,新コード!$D$2:$E$129,2,TRUE))</f>
        <v/>
      </c>
      <c r="BG26" s="4"/>
      <c r="BH26" s="3" t="str">
        <f>IF(BG26="","",VLOOKUP(BG26,新コード!$D$2:$E$129,2,TRUE))</f>
        <v/>
      </c>
      <c r="BI26" s="4"/>
      <c r="BJ26" s="3" t="str">
        <f>IF(BI26="","",VLOOKUP(BI26,新コード!$D$2:$E$129,2,TRUE))</f>
        <v/>
      </c>
      <c r="BK26" s="4"/>
      <c r="BL26" s="3" t="str">
        <f>IF(BK26="","",VLOOKUP(BK26,新コード!$D$2:$E$129,2,TRUE))</f>
        <v/>
      </c>
      <c r="BM26" s="4"/>
      <c r="BN26" s="3" t="str">
        <f>IF(BM26="","",VLOOKUP(BM26,新コード!$D$2:$E$129,2,TRUE))</f>
        <v/>
      </c>
      <c r="BO26" s="4"/>
      <c r="BP26" s="3" t="str">
        <f>IF(BO26="","",VLOOKUP(BO26,新コード!$D$2:$E$129,2,TRUE))</f>
        <v/>
      </c>
      <c r="BQ26" s="4"/>
      <c r="BR26" s="3" t="str">
        <f>IF(BQ26="","",VLOOKUP(BQ26,新コード!$D$2:$E$129,2,TRUE))</f>
        <v/>
      </c>
      <c r="BS26" s="3" t="s">
        <v>807</v>
      </c>
      <c r="BT26" s="3"/>
      <c r="BU26" s="3"/>
      <c r="BV26" s="3"/>
      <c r="BW26" s="3"/>
      <c r="BX26" s="3"/>
      <c r="BY26" s="3"/>
      <c r="BZ26" s="3"/>
      <c r="CA26" s="3"/>
      <c r="CB26" s="3"/>
      <c r="CC26" s="3"/>
      <c r="CD26" s="3"/>
      <c r="CE26" s="3"/>
      <c r="CF26" s="3"/>
      <c r="CG26" s="3"/>
      <c r="CH26" s="8" t="s">
        <v>2417</v>
      </c>
      <c r="CI26" s="8" t="s">
        <v>724</v>
      </c>
      <c r="CJ26" s="83">
        <v>45237</v>
      </c>
    </row>
    <row r="27" spans="1:89" ht="45.75" customHeight="1">
      <c r="A27" s="2">
        <v>26</v>
      </c>
      <c r="B27" s="103" t="s">
        <v>810</v>
      </c>
      <c r="C27" s="103" t="s">
        <v>809</v>
      </c>
      <c r="D27" s="3" t="s">
        <v>668</v>
      </c>
      <c r="E27" s="3" t="s">
        <v>424</v>
      </c>
      <c r="F27" s="3" t="s">
        <v>661</v>
      </c>
      <c r="G27" s="3" t="s">
        <v>662</v>
      </c>
      <c r="H27" s="3" t="s">
        <v>663</v>
      </c>
      <c r="I27" s="3" t="s">
        <v>428</v>
      </c>
      <c r="J27" s="3" t="s">
        <v>668</v>
      </c>
      <c r="K27" s="3" t="s">
        <v>543</v>
      </c>
      <c r="L27" s="3" t="s">
        <v>661</v>
      </c>
      <c r="M27" s="3" t="s">
        <v>662</v>
      </c>
      <c r="N27" s="3" t="s">
        <v>664</v>
      </c>
      <c r="O27" s="3" t="s">
        <v>2400</v>
      </c>
      <c r="P27" s="3" t="s">
        <v>666</v>
      </c>
      <c r="Q27" s="7">
        <v>17</v>
      </c>
      <c r="R27" s="3" t="str">
        <f>IF(Q27="","",VLOOKUP(Q27,新コード!$B$2:$C$129,2,TRUE))</f>
        <v>古物買受</v>
      </c>
      <c r="S27" s="7">
        <v>28</v>
      </c>
      <c r="T27" s="3" t="str">
        <f>IF(S27="","",VLOOKUP(S27,新コード!$B$2:$C$129,2,TRUE))</f>
        <v>廃棄物処理</v>
      </c>
      <c r="U27" s="7">
        <v>27</v>
      </c>
      <c r="V27" s="3" t="str">
        <f>IF(U27="","",VLOOKUP(U27,新コード!$B$2:$C$129,2,TRUE))</f>
        <v>資源化委託</v>
      </c>
      <c r="W27" s="7"/>
      <c r="X27" s="3" t="str">
        <f>IF(W27="","",VLOOKUP(W27,新コード!$B$2:$C$129,2,TRUE))</f>
        <v/>
      </c>
      <c r="Y27" s="7"/>
      <c r="Z27" s="3" t="str">
        <f>IF(Y27="","",VLOOKUP(Y27,新コード!$B$2:$C$129,2,TRUE))</f>
        <v/>
      </c>
      <c r="AA27" s="7"/>
      <c r="AB27" s="3" t="str">
        <f>IF(AA27="","",VLOOKUP(AA27,新コード!$B$2:$C$129,2,TRUE))</f>
        <v/>
      </c>
      <c r="AC27" s="7"/>
      <c r="AD27" s="3" t="str">
        <f>IF(AC27="","",VLOOKUP(AC27,新コード!$B$2:$C$129,2,TRUE))</f>
        <v/>
      </c>
      <c r="AE27" s="7"/>
      <c r="AF27" s="3" t="str">
        <f>IF(AE27="","",VLOOKUP(AE27,新コード!$B$2:$C$129,2,TRUE))</f>
        <v/>
      </c>
      <c r="AG27" s="7"/>
      <c r="AH27" s="3" t="str">
        <f>IF(AG27="","",VLOOKUP(AG27,新コード!$B$2:$C$129,2,TRUE))</f>
        <v/>
      </c>
      <c r="AI27" s="7"/>
      <c r="AJ27" s="3" t="str">
        <f>IF(AI27="","",VLOOKUP(AI27,新コード!$B$2:$C$129,2,TRUE))</f>
        <v/>
      </c>
      <c r="AK27" s="7"/>
      <c r="AL27" s="3" t="str">
        <f>IF(AK27="","",VLOOKUP(AK27,新コード!$B$2:$C$129,2,TRUE))</f>
        <v/>
      </c>
      <c r="AM27" s="7"/>
      <c r="AN27" s="3" t="str">
        <f>IF(AM27="","",VLOOKUP(AM27,新コード!$B$2:$C$129,2,TRUE))</f>
        <v/>
      </c>
      <c r="AO27" s="4">
        <v>61</v>
      </c>
      <c r="AP27" s="3" t="str">
        <f>IF(AO27="","",VLOOKUP(AO27,新コード!$D$2:$E$129,2,TRUE))</f>
        <v>古物買受</v>
      </c>
      <c r="AQ27" s="4">
        <v>96</v>
      </c>
      <c r="AR27" s="3" t="str">
        <f>IF(AQ27="","",VLOOKUP(AQ27,新コード!$D$2:$E$129,2,TRUE))</f>
        <v>一般廃棄物処理</v>
      </c>
      <c r="AS27" s="4">
        <v>97</v>
      </c>
      <c r="AT27" s="3" t="str">
        <f>IF(AS27="","",VLOOKUP(AS27,新コード!$D$2:$E$129,2,TRUE))</f>
        <v>産業廃棄物処理</v>
      </c>
      <c r="AU27" s="4">
        <v>92</v>
      </c>
      <c r="AV27" s="3" t="str">
        <f>IF(AU27="","",VLOOKUP(AU27,新コード!$D$2:$E$129,2,TRUE))</f>
        <v>古紙資源化</v>
      </c>
      <c r="AW27" s="4">
        <v>93</v>
      </c>
      <c r="AX27" s="3" t="str">
        <f>IF(AW27="","",VLOOKUP(AW27,新コード!$D$2:$E$129,2,TRUE))</f>
        <v>空き缶　空き瓶資源化</v>
      </c>
      <c r="AY27" s="4"/>
      <c r="AZ27" s="3" t="str">
        <f>IF(AY27="","",VLOOKUP(AY27,新コード!$D$2:$E$129,2,TRUE))</f>
        <v/>
      </c>
      <c r="BA27" s="4"/>
      <c r="BB27" s="3" t="str">
        <f>IF(BA27="","",VLOOKUP(BA27,新コード!$D$2:$E$129,2,TRUE))</f>
        <v/>
      </c>
      <c r="BC27" s="4"/>
      <c r="BD27" s="3" t="str">
        <f>IF(BC27="","",VLOOKUP(BC27,新コード!$D$2:$E$129,2,TRUE))</f>
        <v/>
      </c>
      <c r="BE27" s="4"/>
      <c r="BF27" s="3" t="str">
        <f>IF(BE27="","",VLOOKUP(BE27,新コード!$D$2:$E$129,2,TRUE))</f>
        <v/>
      </c>
      <c r="BG27" s="4"/>
      <c r="BH27" s="3" t="str">
        <f>IF(BG27="","",VLOOKUP(BG27,新コード!$D$2:$E$129,2,TRUE))</f>
        <v/>
      </c>
      <c r="BI27" s="4"/>
      <c r="BJ27" s="3" t="str">
        <f>IF(BI27="","",VLOOKUP(BI27,新コード!$D$2:$E$129,2,TRUE))</f>
        <v/>
      </c>
      <c r="BK27" s="4"/>
      <c r="BL27" s="3" t="str">
        <f>IF(BK27="","",VLOOKUP(BK27,新コード!$D$2:$E$129,2,TRUE))</f>
        <v/>
      </c>
      <c r="BM27" s="4"/>
      <c r="BN27" s="3" t="str">
        <f>IF(BM27="","",VLOOKUP(BM27,新コード!$D$2:$E$129,2,TRUE))</f>
        <v/>
      </c>
      <c r="BO27" s="4"/>
      <c r="BP27" s="3" t="str">
        <f>IF(BO27="","",VLOOKUP(BO27,新コード!$D$2:$E$129,2,TRUE))</f>
        <v/>
      </c>
      <c r="BQ27" s="4"/>
      <c r="BR27" s="3" t="str">
        <f>IF(BQ27="","",VLOOKUP(BQ27,新コード!$D$2:$E$129,2,TRUE))</f>
        <v/>
      </c>
      <c r="BS27" s="3" t="s">
        <v>669</v>
      </c>
      <c r="BT27" s="3" t="s">
        <v>670</v>
      </c>
      <c r="BU27" s="3" t="s">
        <v>671</v>
      </c>
      <c r="BV27" s="3" t="s">
        <v>516</v>
      </c>
      <c r="BW27" s="3" t="s">
        <v>672</v>
      </c>
      <c r="BX27" s="3"/>
      <c r="BY27" s="3"/>
      <c r="BZ27" s="3"/>
      <c r="CA27" s="3"/>
      <c r="CB27" s="3"/>
      <c r="CC27" s="3"/>
      <c r="CD27" s="3"/>
      <c r="CE27" s="3"/>
      <c r="CF27" s="3"/>
      <c r="CG27" s="3"/>
      <c r="CH27" s="8" t="s">
        <v>2417</v>
      </c>
      <c r="CI27" s="8" t="s">
        <v>541</v>
      </c>
      <c r="CJ27" s="83">
        <v>45237</v>
      </c>
    </row>
    <row r="28" spans="1:89" ht="45.75" customHeight="1">
      <c r="A28" s="2">
        <v>27</v>
      </c>
      <c r="B28" s="103" t="s">
        <v>810</v>
      </c>
      <c r="C28" s="103" t="s">
        <v>809</v>
      </c>
      <c r="D28" s="3" t="s">
        <v>660</v>
      </c>
      <c r="E28" s="3" t="s">
        <v>543</v>
      </c>
      <c r="F28" s="3" t="s">
        <v>661</v>
      </c>
      <c r="G28" s="3" t="s">
        <v>662</v>
      </c>
      <c r="H28" s="3" t="s">
        <v>663</v>
      </c>
      <c r="I28" s="3" t="s">
        <v>428</v>
      </c>
      <c r="J28" s="3" t="s">
        <v>660</v>
      </c>
      <c r="K28" s="3" t="s">
        <v>543</v>
      </c>
      <c r="L28" s="3" t="s">
        <v>661</v>
      </c>
      <c r="M28" s="3" t="s">
        <v>662</v>
      </c>
      <c r="N28" s="3" t="s">
        <v>664</v>
      </c>
      <c r="O28" s="3" t="s">
        <v>665</v>
      </c>
      <c r="P28" s="3" t="s">
        <v>666</v>
      </c>
      <c r="Q28" s="7">
        <v>19</v>
      </c>
      <c r="R28" s="3" t="str">
        <f>IF(Q28="","",VLOOKUP(Q28,新コード!$B$2:$C$129,2,TRUE))</f>
        <v>建物管理　運転管理</v>
      </c>
      <c r="S28" s="7">
        <v>28</v>
      </c>
      <c r="T28" s="3" t="str">
        <f>IF(S28="","",VLOOKUP(S28,新コード!$B$2:$C$129,2,TRUE))</f>
        <v>廃棄物処理</v>
      </c>
      <c r="U28" s="7"/>
      <c r="V28" s="3" t="str">
        <f>IF(U28="","",VLOOKUP(U28,新コード!$B$2:$C$129,2,TRUE))</f>
        <v/>
      </c>
      <c r="W28" s="7"/>
      <c r="X28" s="3" t="str">
        <f>IF(W28="","",VLOOKUP(W28,新コード!$B$2:$C$129,2,TRUE))</f>
        <v/>
      </c>
      <c r="Y28" s="7"/>
      <c r="Z28" s="3" t="str">
        <f>IF(Y28="","",VLOOKUP(Y28,新コード!$B$2:$C$129,2,TRUE))</f>
        <v/>
      </c>
      <c r="AA28" s="7"/>
      <c r="AB28" s="3" t="str">
        <f>IF(AA28="","",VLOOKUP(AA28,新コード!$B$2:$C$129,2,TRUE))</f>
        <v/>
      </c>
      <c r="AC28" s="7"/>
      <c r="AD28" s="3" t="str">
        <f>IF(AC28="","",VLOOKUP(AC28,新コード!$B$2:$C$129,2,TRUE))</f>
        <v/>
      </c>
      <c r="AE28" s="7"/>
      <c r="AF28" s="3" t="str">
        <f>IF(AE28="","",VLOOKUP(AE28,新コード!$B$2:$C$129,2,TRUE))</f>
        <v/>
      </c>
      <c r="AG28" s="7"/>
      <c r="AH28" s="3" t="str">
        <f>IF(AG28="","",VLOOKUP(AG28,新コード!$B$2:$C$129,2,TRUE))</f>
        <v/>
      </c>
      <c r="AI28" s="7"/>
      <c r="AJ28" s="3" t="str">
        <f>IF(AI28="","",VLOOKUP(AI28,新コード!$B$2:$C$129,2,TRUE))</f>
        <v/>
      </c>
      <c r="AK28" s="7"/>
      <c r="AL28" s="3" t="str">
        <f>IF(AK28="","",VLOOKUP(AK28,新コード!$B$2:$C$129,2,TRUE))</f>
        <v/>
      </c>
      <c r="AM28" s="7"/>
      <c r="AN28" s="3" t="str">
        <f>IF(AM28="","",VLOOKUP(AM28,新コード!$B$2:$C$129,2,TRUE))</f>
        <v/>
      </c>
      <c r="AO28" s="4">
        <v>68</v>
      </c>
      <c r="AP28" s="3" t="str">
        <f>IF(AO28="","",VLOOKUP(AO28,新コード!$D$2:$E$129,2,TRUE))</f>
        <v>施設運転管理</v>
      </c>
      <c r="AQ28" s="4">
        <v>96</v>
      </c>
      <c r="AR28" s="3" t="str">
        <f>IF(AQ28="","",VLOOKUP(AQ28,新コード!$D$2:$E$129,2,TRUE))</f>
        <v>一般廃棄物処理</v>
      </c>
      <c r="AS28" s="4">
        <v>97</v>
      </c>
      <c r="AT28" s="3" t="str">
        <f>IF(AS28="","",VLOOKUP(AS28,新コード!$D$2:$E$129,2,TRUE))</f>
        <v>産業廃棄物処理</v>
      </c>
      <c r="AU28" s="4"/>
      <c r="AV28" s="3" t="str">
        <f>IF(AU28="","",VLOOKUP(AU28,新コード!$D$2:$E$129,2,TRUE))</f>
        <v/>
      </c>
      <c r="AW28" s="4"/>
      <c r="AX28" s="3" t="str">
        <f>IF(AW28="","",VLOOKUP(AW28,新コード!$D$2:$E$129,2,TRUE))</f>
        <v/>
      </c>
      <c r="AY28" s="4"/>
      <c r="AZ28" s="3" t="str">
        <f>IF(AY28="","",VLOOKUP(AY28,新コード!$D$2:$E$129,2,TRUE))</f>
        <v/>
      </c>
      <c r="BA28" s="4"/>
      <c r="BB28" s="3" t="str">
        <f>IF(BA28="","",VLOOKUP(BA28,新コード!$D$2:$E$129,2,TRUE))</f>
        <v/>
      </c>
      <c r="BC28" s="4"/>
      <c r="BD28" s="3" t="str">
        <f>IF(BC28="","",VLOOKUP(BC28,新コード!$D$2:$E$129,2,TRUE))</f>
        <v/>
      </c>
      <c r="BE28" s="4"/>
      <c r="BF28" s="3" t="str">
        <f>IF(BE28="","",VLOOKUP(BE28,新コード!$D$2:$E$129,2,TRUE))</f>
        <v/>
      </c>
      <c r="BG28" s="4"/>
      <c r="BH28" s="3" t="str">
        <f>IF(BG28="","",VLOOKUP(BG28,新コード!$D$2:$E$129,2,TRUE))</f>
        <v/>
      </c>
      <c r="BI28" s="4"/>
      <c r="BJ28" s="3" t="str">
        <f>IF(BI28="","",VLOOKUP(BI28,新コード!$D$2:$E$129,2,TRUE))</f>
        <v/>
      </c>
      <c r="BK28" s="4"/>
      <c r="BL28" s="3" t="str">
        <f>IF(BK28="","",VLOOKUP(BK28,新コード!$D$2:$E$129,2,TRUE))</f>
        <v/>
      </c>
      <c r="BM28" s="4"/>
      <c r="BN28" s="3" t="str">
        <f>IF(BM28="","",VLOOKUP(BM28,新コード!$D$2:$E$129,2,TRUE))</f>
        <v/>
      </c>
      <c r="BO28" s="4"/>
      <c r="BP28" s="3" t="str">
        <f>IF(BO28="","",VLOOKUP(BO28,新コード!$D$2:$E$129,2,TRUE))</f>
        <v/>
      </c>
      <c r="BQ28" s="4"/>
      <c r="BR28" s="3" t="str">
        <f>IF(BQ28="","",VLOOKUP(BQ28,新コード!$D$2:$E$129,2,TRUE))</f>
        <v/>
      </c>
      <c r="BS28" s="3" t="s">
        <v>667</v>
      </c>
      <c r="BT28" s="3" t="s">
        <v>1717</v>
      </c>
      <c r="BU28" s="3" t="s">
        <v>540</v>
      </c>
      <c r="BV28" s="3"/>
      <c r="BW28" s="3"/>
      <c r="BX28" s="3"/>
      <c r="BY28" s="3"/>
      <c r="BZ28" s="3"/>
      <c r="CA28" s="3"/>
      <c r="CB28" s="3"/>
      <c r="CC28" s="3"/>
      <c r="CD28" s="3"/>
      <c r="CE28" s="3"/>
      <c r="CF28" s="3"/>
      <c r="CG28" s="3"/>
      <c r="CH28" s="8" t="s">
        <v>2417</v>
      </c>
      <c r="CI28" s="8" t="s">
        <v>541</v>
      </c>
      <c r="CJ28" s="83">
        <v>45237</v>
      </c>
    </row>
    <row r="29" spans="1:89" ht="45.75" customHeight="1">
      <c r="A29" s="2">
        <v>28</v>
      </c>
      <c r="B29" s="103" t="s">
        <v>809</v>
      </c>
      <c r="C29" s="103" t="s">
        <v>810</v>
      </c>
      <c r="D29" s="3" t="s">
        <v>1907</v>
      </c>
      <c r="E29" s="3" t="s">
        <v>181</v>
      </c>
      <c r="F29" s="3" t="s">
        <v>1896</v>
      </c>
      <c r="G29" s="3" t="s">
        <v>2344</v>
      </c>
      <c r="H29" s="3" t="s">
        <v>2057</v>
      </c>
      <c r="I29" s="3" t="s">
        <v>494</v>
      </c>
      <c r="J29" s="3" t="s">
        <v>1894</v>
      </c>
      <c r="K29" s="3" t="s">
        <v>1895</v>
      </c>
      <c r="L29" s="3" t="s">
        <v>1896</v>
      </c>
      <c r="M29" s="3" t="s">
        <v>2343</v>
      </c>
      <c r="N29" s="3" t="s">
        <v>2345</v>
      </c>
      <c r="O29" s="3" t="s">
        <v>1897</v>
      </c>
      <c r="P29" s="3" t="s">
        <v>2346</v>
      </c>
      <c r="Q29" s="7">
        <v>8</v>
      </c>
      <c r="R29" s="3" t="str">
        <f>IF(Q29="","",VLOOKUP(Q29,新コード!$B$2:$C$129,2,TRUE))</f>
        <v>産業機器（医療用以外）</v>
      </c>
      <c r="S29" s="7">
        <v>22</v>
      </c>
      <c r="T29" s="3" t="str">
        <f>IF(S29="","",VLOOKUP(S29,新コード!$B$2:$C$129,2,TRUE))</f>
        <v>機械設備保守</v>
      </c>
      <c r="U29" s="7">
        <v>26</v>
      </c>
      <c r="V29" s="3" t="str">
        <f>IF(U29="","",VLOOKUP(U29,新コード!$B$2:$C$129,2,TRUE))</f>
        <v>検査　測定</v>
      </c>
      <c r="W29" s="7">
        <v>33</v>
      </c>
      <c r="X29" s="3" t="str">
        <f>IF(W29="","",VLOOKUP(W29,新コード!$B$2:$C$129,2,TRUE))</f>
        <v>情報処理サービス</v>
      </c>
      <c r="Y29" s="7">
        <v>7</v>
      </c>
      <c r="Z29" s="3" t="str">
        <f>IF(Y29="","",VLOOKUP(Y29,新コード!$B$2:$C$129,2,TRUE))</f>
        <v>医療　衛生　薬品</v>
      </c>
      <c r="AA29" s="7">
        <v>36</v>
      </c>
      <c r="AB29" s="3" t="str">
        <f>IF(AA29="","",VLOOKUP(AA29,新コード!$B$2:$C$129,2,TRUE))</f>
        <v>リース</v>
      </c>
      <c r="AC29" s="7">
        <v>37</v>
      </c>
      <c r="AD29" s="3" t="str">
        <f>IF(AC29="","",VLOOKUP(AC29,新コード!$B$2:$C$129,2,TRUE))</f>
        <v>レンタル</v>
      </c>
      <c r="AE29" s="7"/>
      <c r="AF29" s="3" t="str">
        <f>IF(AE29="","",VLOOKUP(AE29,新コード!$B$2:$C$129,2,TRUE))</f>
        <v/>
      </c>
      <c r="AG29" s="7"/>
      <c r="AH29" s="3"/>
      <c r="AI29" s="7"/>
      <c r="AJ29" s="3"/>
      <c r="AK29" s="7"/>
      <c r="AL29" s="3"/>
      <c r="AM29" s="7"/>
      <c r="AN29" s="3"/>
      <c r="AO29" s="4">
        <v>27</v>
      </c>
      <c r="AP29" s="3" t="str">
        <f>IF(AO29="","",VLOOKUP(AO29,新コード!$D$2:$E$129,2,TRUE))</f>
        <v>計測機器</v>
      </c>
      <c r="AQ29" s="4">
        <v>81</v>
      </c>
      <c r="AR29" s="3" t="str">
        <f>IF(AQ29="","",VLOOKUP(AQ29,新コード!$D$2:$E$129,2,TRUE))</f>
        <v>計装設備保守</v>
      </c>
      <c r="AS29" s="4">
        <v>80</v>
      </c>
      <c r="AT29" s="3" t="str">
        <f>IF(AS29="","",VLOOKUP(AS29,新コード!$D$2:$E$129,2,TRUE))</f>
        <v>通信設備保守</v>
      </c>
      <c r="AU29" s="4">
        <v>90</v>
      </c>
      <c r="AV29" s="3" t="str">
        <f>IF(AU29="","",VLOOKUP(AU29,新コード!$D$2:$E$129,2,TRUE))</f>
        <v>大気　水質等測定　分析</v>
      </c>
      <c r="AW29" s="4">
        <v>91</v>
      </c>
      <c r="AX29" s="3" t="str">
        <f>IF(AW29="","",VLOOKUP(AW29,新コード!$D$2:$E$129,2,TRUE))</f>
        <v>環境アセスメント調査</v>
      </c>
      <c r="AY29" s="4">
        <v>108</v>
      </c>
      <c r="AZ29" s="3" t="str">
        <f>IF(AY29="","",VLOOKUP(AY29,新コード!$D$2:$E$129,2,TRUE))</f>
        <v>システム開発　保守　運用</v>
      </c>
      <c r="BA29" s="4">
        <v>25</v>
      </c>
      <c r="BB29" s="3" t="str">
        <f>IF(BA29="","",VLOOKUP(BA29,新コード!$D$2:$E$129,2,TRUE))</f>
        <v>工業薬品</v>
      </c>
      <c r="BC29" s="4">
        <v>122</v>
      </c>
      <c r="BD29" s="3" t="str">
        <f>IF(BC29="","",VLOOKUP(BC29,新コード!$D$2:$E$129,2,TRUE))</f>
        <v>上記以外のリース</v>
      </c>
      <c r="BE29" s="4">
        <v>128</v>
      </c>
      <c r="BF29" s="3" t="str">
        <f>IF(BE29="","",VLOOKUP(BE29,新コード!$D$2:$E$129,2,TRUE))</f>
        <v>上記以外のレンタル</v>
      </c>
      <c r="BG29" s="4"/>
      <c r="BH29" s="3" t="str">
        <f>IF(BG29="","",VLOOKUP(BG29,新コード!$D$2:$E$129,2,TRUE))</f>
        <v/>
      </c>
      <c r="BI29" s="4"/>
      <c r="BJ29" s="3"/>
      <c r="BK29" s="4"/>
      <c r="BL29" s="3"/>
      <c r="BM29" s="4"/>
      <c r="BN29" s="3"/>
      <c r="BO29" s="4"/>
      <c r="BP29" s="3"/>
      <c r="BQ29" s="4"/>
      <c r="BR29" s="3"/>
      <c r="BS29" s="3" t="s">
        <v>1910</v>
      </c>
      <c r="BT29" s="3" t="s">
        <v>1908</v>
      </c>
      <c r="BU29" s="3" t="s">
        <v>1898</v>
      </c>
      <c r="BV29" s="3" t="s">
        <v>1900</v>
      </c>
      <c r="BW29" s="3" t="s">
        <v>1901</v>
      </c>
      <c r="BX29" s="3" t="s">
        <v>1902</v>
      </c>
      <c r="BY29" s="3" t="s">
        <v>1899</v>
      </c>
      <c r="BZ29" s="3" t="s">
        <v>1903</v>
      </c>
      <c r="CA29" s="3" t="s">
        <v>1904</v>
      </c>
      <c r="CB29" s="3"/>
      <c r="CC29" s="3"/>
      <c r="CD29" s="3"/>
      <c r="CE29" s="3"/>
      <c r="CF29" s="3"/>
      <c r="CG29" s="3"/>
      <c r="CH29" s="8" t="s">
        <v>2417</v>
      </c>
      <c r="CI29" s="81" t="s">
        <v>1221</v>
      </c>
      <c r="CJ29" s="80">
        <v>45237</v>
      </c>
    </row>
    <row r="30" spans="1:89" ht="45.75" customHeight="1">
      <c r="A30" s="2">
        <v>29</v>
      </c>
      <c r="B30" s="103" t="s">
        <v>809</v>
      </c>
      <c r="C30" s="103" t="s">
        <v>809</v>
      </c>
      <c r="D30" s="3" t="s">
        <v>1189</v>
      </c>
      <c r="E30" s="3" t="s">
        <v>1190</v>
      </c>
      <c r="F30" s="3" t="s">
        <v>2039</v>
      </c>
      <c r="G30" s="3" t="s">
        <v>1207</v>
      </c>
      <c r="H30" s="3" t="s">
        <v>1191</v>
      </c>
      <c r="I30" s="3" t="s">
        <v>494</v>
      </c>
      <c r="J30" s="3" t="s">
        <v>1192</v>
      </c>
      <c r="K30" s="3" t="s">
        <v>181</v>
      </c>
      <c r="L30" s="3" t="s">
        <v>2226</v>
      </c>
      <c r="M30" s="3" t="s">
        <v>600</v>
      </c>
      <c r="N30" s="3" t="s">
        <v>1193</v>
      </c>
      <c r="O30" s="3" t="s">
        <v>1208</v>
      </c>
      <c r="P30" s="3" t="s">
        <v>1209</v>
      </c>
      <c r="Q30" s="7">
        <v>22</v>
      </c>
      <c r="R30" s="3" t="str">
        <f>IF(Q30="","",VLOOKUP(Q30,新コード!$B$2:$C$129,2,TRUE))</f>
        <v>機械設備保守</v>
      </c>
      <c r="S30" s="7"/>
      <c r="T30" s="3" t="str">
        <f>IF(S30="","",VLOOKUP(S30,新コード!$B$2:$C$129,2,TRUE))</f>
        <v/>
      </c>
      <c r="U30" s="7"/>
      <c r="V30" s="3" t="str">
        <f>IF(U30="","",VLOOKUP(U30,新コード!$B$2:$C$129,2,TRUE))</f>
        <v/>
      </c>
      <c r="W30" s="7"/>
      <c r="X30" s="3" t="str">
        <f>IF(W30="","",VLOOKUP(W30,新コード!$B$2:$C$129,2,TRUE))</f>
        <v/>
      </c>
      <c r="Y30" s="7"/>
      <c r="Z30" s="3" t="str">
        <f>IF(Y30="","",VLOOKUP(Y30,新コード!$B$2:$C$129,2,TRUE))</f>
        <v/>
      </c>
      <c r="AA30" s="7"/>
      <c r="AB30" s="3" t="str">
        <f>IF(AA30="","",VLOOKUP(AA30,新コード!$B$2:$C$129,2,TRUE))</f>
        <v/>
      </c>
      <c r="AC30" s="7"/>
      <c r="AD30" s="3" t="str">
        <f>IF(AC30="","",VLOOKUP(AC30,新コード!$B$2:$C$129,2,TRUE))</f>
        <v/>
      </c>
      <c r="AE30" s="7"/>
      <c r="AF30" s="3" t="str">
        <f>IF(AE30="","",VLOOKUP(AE30,新コード!$B$2:$C$129,2,TRUE))</f>
        <v/>
      </c>
      <c r="AG30" s="7"/>
      <c r="AH30" s="3" t="str">
        <f>IF(AG30="","",VLOOKUP(AG30,新コード!$B$2:$C$129,2,TRUE))</f>
        <v/>
      </c>
      <c r="AI30" s="7"/>
      <c r="AJ30" s="3" t="str">
        <f>IF(AI30="","",VLOOKUP(AI30,新コード!$B$2:$C$129,2,TRUE))</f>
        <v/>
      </c>
      <c r="AK30" s="7"/>
      <c r="AL30" s="3" t="str">
        <f>IF(AK30="","",VLOOKUP(AK30,新コード!$B$2:$C$129,2,TRUE))</f>
        <v/>
      </c>
      <c r="AM30" s="7"/>
      <c r="AN30" s="3" t="str">
        <f>IF(AM30="","",VLOOKUP(AM30,新コード!$B$2:$C$129,2,TRUE))</f>
        <v/>
      </c>
      <c r="AO30" s="4">
        <v>75</v>
      </c>
      <c r="AP30" s="3" t="str">
        <f>IF(AO30="","",VLOOKUP(AO30,新コード!$D$2:$E$129,2,TRUE))</f>
        <v>エレベーター保守</v>
      </c>
      <c r="AQ30" s="4"/>
      <c r="AR30" s="3" t="str">
        <f>IF(AQ30="","",VLOOKUP(AQ30,新コード!$D$2:$E$129,2,TRUE))</f>
        <v/>
      </c>
      <c r="AS30" s="4"/>
      <c r="AT30" s="3" t="str">
        <f>IF(AS30="","",VLOOKUP(AS30,新コード!$D$2:$E$129,2,TRUE))</f>
        <v/>
      </c>
      <c r="AU30" s="4"/>
      <c r="AV30" s="3" t="str">
        <f>IF(AU30="","",VLOOKUP(AU30,新コード!$D$2:$E$129,2,TRUE))</f>
        <v/>
      </c>
      <c r="AW30" s="4"/>
      <c r="AX30" s="3" t="str">
        <f>IF(AW30="","",VLOOKUP(AW30,新コード!$D$2:$E$129,2,TRUE))</f>
        <v/>
      </c>
      <c r="AY30" s="4"/>
      <c r="AZ30" s="3" t="str">
        <f>IF(AY30="","",VLOOKUP(AY30,新コード!$D$2:$E$129,2,TRUE))</f>
        <v/>
      </c>
      <c r="BA30" s="4"/>
      <c r="BB30" s="3" t="str">
        <f>IF(BA30="","",VLOOKUP(BA30,新コード!$D$2:$E$129,2,TRUE))</f>
        <v/>
      </c>
      <c r="BC30" s="4"/>
      <c r="BD30" s="3" t="str">
        <f>IF(BC30="","",VLOOKUP(BC30,新コード!$D$2:$E$129,2,TRUE))</f>
        <v/>
      </c>
      <c r="BE30" s="4"/>
      <c r="BF30" s="3" t="str">
        <f>IF(BE30="","",VLOOKUP(BE30,新コード!$D$2:$E$129,2,TRUE))</f>
        <v/>
      </c>
      <c r="BG30" s="4"/>
      <c r="BH30" s="3" t="str">
        <f>IF(BG30="","",VLOOKUP(BG30,新コード!$D$2:$E$129,2,TRUE))</f>
        <v/>
      </c>
      <c r="BI30" s="4"/>
      <c r="BJ30" s="3" t="str">
        <f>IF(BI30="","",VLOOKUP(BI30,新コード!$D$2:$E$129,2,TRUE))</f>
        <v/>
      </c>
      <c r="BK30" s="4"/>
      <c r="BL30" s="3" t="str">
        <f>IF(BK30="","",VLOOKUP(BK30,新コード!$D$2:$E$129,2,TRUE))</f>
        <v/>
      </c>
      <c r="BM30" s="4"/>
      <c r="BN30" s="3" t="str">
        <f>IF(BM30="","",VLOOKUP(BM30,新コード!$D$2:$E$129,2,TRUE))</f>
        <v/>
      </c>
      <c r="BO30" s="4"/>
      <c r="BP30" s="3" t="str">
        <f>IF(BO30="","",VLOOKUP(BO30,新コード!$D$2:$E$129,2,TRUE))</f>
        <v/>
      </c>
      <c r="BQ30" s="4"/>
      <c r="BR30" s="3" t="str">
        <f>IF(BQ30="","",VLOOKUP(BQ30,新コード!$D$2:$E$129,2,TRUE))</f>
        <v/>
      </c>
      <c r="BS30" s="3" t="s">
        <v>1414</v>
      </c>
      <c r="BT30" s="3"/>
      <c r="BU30" s="3"/>
      <c r="BV30" s="3"/>
      <c r="BW30" s="3"/>
      <c r="BX30" s="3"/>
      <c r="BY30" s="3"/>
      <c r="BZ30" s="3"/>
      <c r="CA30" s="3"/>
      <c r="CB30" s="3"/>
      <c r="CC30" s="3"/>
      <c r="CD30" s="3"/>
      <c r="CE30" s="3"/>
      <c r="CF30" s="3"/>
      <c r="CG30" s="3"/>
      <c r="CH30" s="8" t="s">
        <v>2417</v>
      </c>
      <c r="CI30" s="8" t="s">
        <v>541</v>
      </c>
      <c r="CJ30" s="83">
        <v>45237</v>
      </c>
    </row>
    <row r="31" spans="1:89" ht="45.75" customHeight="1">
      <c r="A31" s="2">
        <v>30</v>
      </c>
      <c r="B31" s="103" t="s">
        <v>810</v>
      </c>
      <c r="C31" s="103" t="s">
        <v>809</v>
      </c>
      <c r="D31" s="3" t="s">
        <v>1231</v>
      </c>
      <c r="E31" s="3" t="s">
        <v>507</v>
      </c>
      <c r="F31" s="3" t="s">
        <v>1232</v>
      </c>
      <c r="G31" s="3" t="s">
        <v>1233</v>
      </c>
      <c r="H31" s="3" t="s">
        <v>1234</v>
      </c>
      <c r="I31" s="3" t="s">
        <v>419</v>
      </c>
      <c r="J31" s="3" t="s">
        <v>1934</v>
      </c>
      <c r="K31" s="3" t="s">
        <v>1190</v>
      </c>
      <c r="L31" s="3" t="s">
        <v>1933</v>
      </c>
      <c r="M31" s="3" t="s">
        <v>1235</v>
      </c>
      <c r="N31" s="3" t="s">
        <v>1236</v>
      </c>
      <c r="O31" s="3" t="s">
        <v>1237</v>
      </c>
      <c r="P31" s="3" t="s">
        <v>1238</v>
      </c>
      <c r="Q31" s="7">
        <v>20</v>
      </c>
      <c r="R31" s="3" t="str">
        <f>IF(Q31="","",VLOOKUP(Q31,新コード!$B$2:$C$129,2,TRUE))</f>
        <v>警備業務</v>
      </c>
      <c r="S31" s="7">
        <v>7</v>
      </c>
      <c r="T31" s="3" t="str">
        <f>IF(S31="","",VLOOKUP(S31,新コード!$B$2:$C$129,2,TRUE))</f>
        <v>医療　衛生　薬品</v>
      </c>
      <c r="U31" s="7">
        <v>37</v>
      </c>
      <c r="V31" s="3" t="str">
        <f>IF(U31="","",VLOOKUP(U31,新コード!$B$2:$C$129,2,TRUE))</f>
        <v>レンタル</v>
      </c>
      <c r="W31" s="7">
        <v>36</v>
      </c>
      <c r="X31" s="3" t="str">
        <f>IF(W31="","",VLOOKUP(W31,新コード!$B$2:$C$129,2,TRUE))</f>
        <v>リース</v>
      </c>
      <c r="Y31" s="7">
        <v>18</v>
      </c>
      <c r="Z31" s="3" t="str">
        <f>IF(Y31="","",VLOOKUP(Y31,新コード!$B$2:$C$129,2,TRUE))</f>
        <v>その他の物品</v>
      </c>
      <c r="AA31" s="7">
        <v>22</v>
      </c>
      <c r="AB31" s="3" t="str">
        <f>IF(AA31="","",VLOOKUP(AA31,新コード!$B$2:$C$129,2,TRUE))</f>
        <v>機械設備保守</v>
      </c>
      <c r="AC31" s="7">
        <v>4</v>
      </c>
      <c r="AD31" s="3" t="str">
        <f>IF(AC31="","",VLOOKUP(AC31,新コード!$B$2:$C$129,2,TRUE))</f>
        <v>電気　通信機器</v>
      </c>
      <c r="AE31" s="7"/>
      <c r="AF31" s="3" t="str">
        <f>IF(AE31="","",VLOOKUP(AE31,新コード!$B$2:$C$129,2,TRUE))</f>
        <v/>
      </c>
      <c r="AG31" s="7"/>
      <c r="AH31" s="3" t="str">
        <f>IF(AG31="","",VLOOKUP(AG31,新コード!$B$2:$C$129,2,TRUE))</f>
        <v/>
      </c>
      <c r="AI31" s="7"/>
      <c r="AJ31" s="3" t="str">
        <f>IF(AI31="","",VLOOKUP(AI31,新コード!$B$2:$C$129,2,TRUE))</f>
        <v/>
      </c>
      <c r="AK31" s="7"/>
      <c r="AL31" s="3" t="str">
        <f>IF(AK31="","",VLOOKUP(AK31,新コード!$B$2:$C$129,2,TRUE))</f>
        <v/>
      </c>
      <c r="AM31" s="7"/>
      <c r="AN31" s="3" t="str">
        <f>IF(AM31="","",VLOOKUP(AM31,新コード!$B$2:$C$129,2,TRUE))</f>
        <v/>
      </c>
      <c r="AO31" s="4">
        <v>70</v>
      </c>
      <c r="AP31" s="3" t="str">
        <f>IF(AO31="","",VLOOKUP(AO31,新コード!$D$2:$E$129,2,TRUE))</f>
        <v>機械警備</v>
      </c>
      <c r="AQ31" s="4">
        <v>20</v>
      </c>
      <c r="AR31" s="3" t="str">
        <f>IF(AQ31="","",VLOOKUP(AQ31,新コード!$D$2:$E$129,2,TRUE))</f>
        <v>医療用機器　器具</v>
      </c>
      <c r="AS31" s="4">
        <v>128</v>
      </c>
      <c r="AT31" s="3" t="str">
        <f>IF(AS31="","",VLOOKUP(AS31,新コード!$D$2:$E$129,2,TRUE))</f>
        <v>上記以外のレンタル</v>
      </c>
      <c r="AU31" s="4">
        <v>119</v>
      </c>
      <c r="AV31" s="3" t="str">
        <f>IF(AU31="","",VLOOKUP(AU31,新コード!$D$2:$E$129,2,TRUE))</f>
        <v>医療用機器</v>
      </c>
      <c r="AW31" s="4">
        <v>64</v>
      </c>
      <c r="AX31" s="3" t="str">
        <f>IF(AW31="","",VLOOKUP(AW31,新コード!$D$2:$E$129,2,TRUE))</f>
        <v>その他の物品</v>
      </c>
      <c r="AY31" s="4">
        <v>64</v>
      </c>
      <c r="AZ31" s="3" t="str">
        <f>IF(AY31="","",VLOOKUP(AY31,新コード!$D$2:$E$129,2,TRUE))</f>
        <v>その他の物品</v>
      </c>
      <c r="BA31" s="4">
        <v>62</v>
      </c>
      <c r="BB31" s="3" t="str">
        <f>IF(BA31="","",VLOOKUP(BA31,新コード!$D$2:$E$129,2,TRUE))</f>
        <v>消火　救命　防災用具</v>
      </c>
      <c r="BC31" s="4">
        <v>79</v>
      </c>
      <c r="BD31" s="3" t="str">
        <f>IF(BC31="","",VLOOKUP(BC31,新コード!$D$2:$E$129,2,TRUE))</f>
        <v>消防設備保守</v>
      </c>
      <c r="BE31" s="4">
        <v>69</v>
      </c>
      <c r="BF31" s="3" t="str">
        <f>IF(BE31="","",VLOOKUP(BE31,新コード!$D$2:$E$129,2,TRUE))</f>
        <v>人的警備</v>
      </c>
      <c r="BG31" s="4">
        <v>22</v>
      </c>
      <c r="BH31" s="3" t="str">
        <f>IF(BG31="","",VLOOKUP(BG31,新コード!$D$2:$E$129,2,TRUE))</f>
        <v>衛生材料</v>
      </c>
      <c r="BI31" s="4">
        <v>10</v>
      </c>
      <c r="BJ31" s="3" t="str">
        <f>IF(BI31="","",VLOOKUP(BI31,新コード!$D$2:$E$129,2,TRUE))</f>
        <v>家庭用電化製品及び関連商品</v>
      </c>
      <c r="BK31" s="4"/>
      <c r="BL31" s="3" t="str">
        <f>IF(BK31="","",VLOOKUP(BK31,新コード!$D$2:$E$129,2,TRUE))</f>
        <v/>
      </c>
      <c r="BM31" s="4"/>
      <c r="BN31" s="3" t="str">
        <f>IF(BM31="","",VLOOKUP(BM31,新コード!$D$2:$E$129,2,TRUE))</f>
        <v/>
      </c>
      <c r="BO31" s="4"/>
      <c r="BP31" s="3" t="str">
        <f>IF(BO31="","",VLOOKUP(BO31,新コード!$D$2:$E$129,2,TRUE))</f>
        <v/>
      </c>
      <c r="BQ31" s="4"/>
      <c r="BR31" s="3" t="str">
        <f>IF(BQ31="","",VLOOKUP(BQ31,新コード!$D$2:$E$129,2,TRUE))</f>
        <v/>
      </c>
      <c r="BS31" s="3" t="s">
        <v>1255</v>
      </c>
      <c r="BT31" s="3" t="s">
        <v>1655</v>
      </c>
      <c r="BU31" s="3" t="s">
        <v>2227</v>
      </c>
      <c r="BV31" s="3" t="s">
        <v>2228</v>
      </c>
      <c r="BW31" s="3" t="s">
        <v>1240</v>
      </c>
      <c r="BX31" s="3" t="s">
        <v>2229</v>
      </c>
      <c r="BY31" s="3" t="s">
        <v>1241</v>
      </c>
      <c r="BZ31" s="3" t="s">
        <v>865</v>
      </c>
      <c r="CA31" s="3" t="s">
        <v>1242</v>
      </c>
      <c r="CB31" s="3" t="s">
        <v>2230</v>
      </c>
      <c r="CC31" s="3" t="s">
        <v>2231</v>
      </c>
      <c r="CD31" s="3"/>
      <c r="CE31" s="3"/>
      <c r="CF31" s="3"/>
      <c r="CG31" s="3"/>
      <c r="CH31" s="8" t="s">
        <v>2417</v>
      </c>
      <c r="CI31" s="8" t="s">
        <v>1221</v>
      </c>
      <c r="CJ31" s="83">
        <v>45237</v>
      </c>
    </row>
    <row r="32" spans="1:89" ht="45.75" customHeight="1">
      <c r="A32" s="2">
        <v>31</v>
      </c>
      <c r="B32" s="103" t="s">
        <v>810</v>
      </c>
      <c r="C32" s="103" t="s">
        <v>810</v>
      </c>
      <c r="D32" s="3" t="s">
        <v>2232</v>
      </c>
      <c r="E32" s="3" t="s">
        <v>2233</v>
      </c>
      <c r="F32" s="3" t="s">
        <v>2234</v>
      </c>
      <c r="G32" s="3" t="s">
        <v>2235</v>
      </c>
      <c r="H32" s="3" t="s">
        <v>2236</v>
      </c>
      <c r="I32" s="3" t="s">
        <v>428</v>
      </c>
      <c r="J32" s="3" t="s">
        <v>2232</v>
      </c>
      <c r="K32" s="3" t="s">
        <v>2233</v>
      </c>
      <c r="L32" s="3" t="s">
        <v>2234</v>
      </c>
      <c r="M32" s="3" t="s">
        <v>945</v>
      </c>
      <c r="N32" s="3" t="s">
        <v>2236</v>
      </c>
      <c r="O32" s="3" t="s">
        <v>2237</v>
      </c>
      <c r="P32" s="3" t="s">
        <v>2238</v>
      </c>
      <c r="Q32" s="7">
        <v>33</v>
      </c>
      <c r="R32" s="3" t="str">
        <f>IF(Q32="","",VLOOKUP(Q32,新コード!$B$2:$C$129,2,TRUE))</f>
        <v>情報処理サービス</v>
      </c>
      <c r="S32" s="7">
        <v>1</v>
      </c>
      <c r="T32" s="3" t="str">
        <f>IF(S32="","",VLOOKUP(S32,新コード!$B$2:$C$129,2,TRUE))</f>
        <v>文具　事務機器</v>
      </c>
      <c r="U32" s="7">
        <v>4</v>
      </c>
      <c r="V32" s="3" t="str">
        <f>IF(U32="","",VLOOKUP(U32,新コード!$B$2:$C$129,2,TRUE))</f>
        <v>電気　通信機器</v>
      </c>
      <c r="W32" s="7"/>
      <c r="X32" s="3" t="str">
        <f>IF(W32="","",VLOOKUP(W32,新コード!$B$2:$C$129,2,TRUE))</f>
        <v/>
      </c>
      <c r="Y32" s="7"/>
      <c r="Z32" s="3" t="str">
        <f>IF(Y32="","",VLOOKUP(Y32,新コード!$B$2:$C$129,2,TRUE))</f>
        <v/>
      </c>
      <c r="AA32" s="7"/>
      <c r="AB32" s="3" t="str">
        <f>IF(AA32="","",VLOOKUP(AA32,新コード!$B$2:$C$129,2,TRUE))</f>
        <v/>
      </c>
      <c r="AC32" s="7"/>
      <c r="AD32" s="3" t="str">
        <f>IF(AC32="","",VLOOKUP(AC32,新コード!$B$2:$C$129,2,TRUE))</f>
        <v/>
      </c>
      <c r="AE32" s="7"/>
      <c r="AF32" s="3" t="str">
        <f>IF(AE32="","",VLOOKUP(AE32,新コード!$B$2:$C$129,2,TRUE))</f>
        <v/>
      </c>
      <c r="AG32" s="7"/>
      <c r="AH32" s="3" t="str">
        <f>IF(AG32="","",VLOOKUP(AG32,新コード!$B$2:$C$129,2,TRUE))</f>
        <v/>
      </c>
      <c r="AI32" s="7"/>
      <c r="AJ32" s="3" t="str">
        <f>IF(AI32="","",VLOOKUP(AI32,新コード!$B$2:$C$129,2,TRUE))</f>
        <v/>
      </c>
      <c r="AK32" s="7"/>
      <c r="AL32" s="3" t="str">
        <f>IF(AK32="","",VLOOKUP(AK32,新コード!$B$2:$C$129,2,TRUE))</f>
        <v/>
      </c>
      <c r="AM32" s="7"/>
      <c r="AN32" s="3" t="str">
        <f>IF(AM32="","",VLOOKUP(AM32,新コード!$B$2:$C$129,2,TRUE))</f>
        <v/>
      </c>
      <c r="AO32" s="4">
        <v>111</v>
      </c>
      <c r="AP32" s="3" t="str">
        <f>IF(AO32="","",VLOOKUP(AO32,新コード!$D$2:$E$129,2,TRUE))</f>
        <v>情報関係コンサルティング</v>
      </c>
      <c r="AQ32" s="4">
        <v>3</v>
      </c>
      <c r="AR32" s="3" t="str">
        <f>IF(AQ32="","",VLOOKUP(AQ32,新コード!$D$2:$E$129,2,TRUE))</f>
        <v>ＯＡ機器及び関連商品</v>
      </c>
      <c r="AS32" s="4">
        <v>12</v>
      </c>
      <c r="AT32" s="3" t="str">
        <f>IF(AS32="","",VLOOKUP(AS32,新コード!$D$2:$E$129,2,TRUE))</f>
        <v>通信機器</v>
      </c>
      <c r="AU32" s="4">
        <v>108</v>
      </c>
      <c r="AV32" s="3" t="str">
        <f>IF(AU32="","",VLOOKUP(AU32,新コード!$D$2:$E$129,2,TRUE))</f>
        <v>システム開発　保守　運用</v>
      </c>
      <c r="AW32" s="4">
        <v>107</v>
      </c>
      <c r="AX32" s="3" t="str">
        <f>IF(AW32="","",VLOOKUP(AW32,新コード!$D$2:$E$129,2,TRUE))</f>
        <v>コンピュータ保守　管理</v>
      </c>
      <c r="AY32" s="4">
        <v>110</v>
      </c>
      <c r="AZ32" s="3" t="str">
        <f>IF(AY32="","",VLOOKUP(AY32,新コード!$D$2:$E$129,2,TRUE))</f>
        <v>データ消去</v>
      </c>
      <c r="BA32" s="4"/>
      <c r="BB32" s="3" t="str">
        <f>IF(BA32="","",VLOOKUP(BA32,新コード!$D$2:$E$129,2,TRUE))</f>
        <v/>
      </c>
      <c r="BC32" s="4"/>
      <c r="BD32" s="3" t="str">
        <f>IF(BC32="","",VLOOKUP(BC32,新コード!$D$2:$E$129,2,TRUE))</f>
        <v/>
      </c>
      <c r="BE32" s="4"/>
      <c r="BF32" s="3" t="str">
        <f>IF(BE32="","",VLOOKUP(BE32,新コード!$D$2:$E$129,2,TRUE))</f>
        <v/>
      </c>
      <c r="BG32" s="4"/>
      <c r="BH32" s="3" t="str">
        <f>IF(BG32="","",VLOOKUP(BG32,新コード!$D$2:$E$129,2,TRUE))</f>
        <v/>
      </c>
      <c r="BI32" s="4"/>
      <c r="BJ32" s="3" t="str">
        <f>IF(BI32="","",VLOOKUP(BI32,新コード!$D$2:$E$129,2,TRUE))</f>
        <v/>
      </c>
      <c r="BK32" s="4"/>
      <c r="BL32" s="3" t="str">
        <f>IF(BK32="","",VLOOKUP(BK32,新コード!$D$2:$E$129,2,TRUE))</f>
        <v/>
      </c>
      <c r="BM32" s="4"/>
      <c r="BN32" s="3" t="str">
        <f>IF(BM32="","",VLOOKUP(BM32,新コード!$D$2:$E$129,2,TRUE))</f>
        <v/>
      </c>
      <c r="BO32" s="4"/>
      <c r="BP32" s="3" t="str">
        <f>IF(BO32="","",VLOOKUP(BO32,新コード!$D$2:$E$129,2,TRUE))</f>
        <v/>
      </c>
      <c r="BQ32" s="4"/>
      <c r="BR32" s="3" t="str">
        <f>IF(BQ32="","",VLOOKUP(BQ32,新コード!$D$2:$E$129,2,TRUE))</f>
        <v/>
      </c>
      <c r="BS32" s="82" t="s">
        <v>215</v>
      </c>
      <c r="BT32" s="82" t="s">
        <v>2239</v>
      </c>
      <c r="BU32" s="82" t="s">
        <v>2240</v>
      </c>
      <c r="BV32" s="82" t="s">
        <v>190</v>
      </c>
      <c r="BW32" s="82" t="s">
        <v>2241</v>
      </c>
      <c r="BX32" s="82" t="s">
        <v>2242</v>
      </c>
      <c r="BY32" s="82"/>
      <c r="BZ32" s="82"/>
      <c r="CA32" s="82"/>
      <c r="CB32" s="82"/>
      <c r="CC32" s="82"/>
      <c r="CD32" s="3"/>
      <c r="CE32" s="3"/>
      <c r="CF32" s="3"/>
      <c r="CG32" s="3"/>
      <c r="CH32" s="8" t="s">
        <v>2417</v>
      </c>
      <c r="CI32" s="8" t="s">
        <v>359</v>
      </c>
      <c r="CJ32" s="105">
        <v>45237</v>
      </c>
      <c r="CK32" s="93"/>
    </row>
    <row r="33" spans="1:89" ht="45.75" customHeight="1">
      <c r="A33" s="2">
        <v>32</v>
      </c>
      <c r="B33" s="103" t="s">
        <v>810</v>
      </c>
      <c r="C33" s="103" t="s">
        <v>810</v>
      </c>
      <c r="D33" s="3" t="s">
        <v>943</v>
      </c>
      <c r="E33" s="3" t="s">
        <v>782</v>
      </c>
      <c r="F33" s="3" t="s">
        <v>944</v>
      </c>
      <c r="G33" s="3" t="s">
        <v>945</v>
      </c>
      <c r="H33" s="3" t="s">
        <v>946</v>
      </c>
      <c r="I33" s="3" t="s">
        <v>428</v>
      </c>
      <c r="J33" s="3" t="s">
        <v>943</v>
      </c>
      <c r="K33" s="3" t="s">
        <v>782</v>
      </c>
      <c r="L33" s="3" t="s">
        <v>944</v>
      </c>
      <c r="M33" s="3" t="s">
        <v>945</v>
      </c>
      <c r="N33" s="3" t="s">
        <v>946</v>
      </c>
      <c r="O33" s="3" t="s">
        <v>947</v>
      </c>
      <c r="P33" s="3" t="s">
        <v>948</v>
      </c>
      <c r="Q33" s="7">
        <v>5</v>
      </c>
      <c r="R33" s="3" t="str">
        <f>IF(Q33="","",VLOOKUP(Q33,新コード!$B$2:$C$129,2,TRUE))</f>
        <v>冷暖房器具類</v>
      </c>
      <c r="S33" s="7">
        <v>6</v>
      </c>
      <c r="T33" s="3" t="str">
        <f>IF(S33="","",VLOOKUP(S33,新コード!$B$2:$C$129,2,TRUE))</f>
        <v>厨房器具</v>
      </c>
      <c r="U33" s="7">
        <v>8</v>
      </c>
      <c r="V33" s="3" t="str">
        <f>IF(U33="","",VLOOKUP(U33,新コード!$B$2:$C$129,2,TRUE))</f>
        <v>産業機器（医療用以外）</v>
      </c>
      <c r="W33" s="7">
        <v>11</v>
      </c>
      <c r="X33" s="3" t="str">
        <f>IF(W33="","",VLOOKUP(W33,新コード!$B$2:$C$129,2,TRUE))</f>
        <v>工事用材料</v>
      </c>
      <c r="Y33" s="7">
        <v>22</v>
      </c>
      <c r="Z33" s="3" t="str">
        <f>IF(Y33="","",VLOOKUP(Y33,新コード!$B$2:$C$129,2,TRUE))</f>
        <v>機械設備保守</v>
      </c>
      <c r="AA33" s="7"/>
      <c r="AB33" s="3" t="str">
        <f>IF(AA33="","",VLOOKUP(AA33,新コード!$B$2:$C$129,2,TRUE))</f>
        <v/>
      </c>
      <c r="AC33" s="7"/>
      <c r="AD33" s="3" t="str">
        <f>IF(AC33="","",VLOOKUP(AC33,新コード!$B$2:$C$129,2,TRUE))</f>
        <v/>
      </c>
      <c r="AE33" s="7"/>
      <c r="AF33" s="3" t="str">
        <f>IF(AE33="","",VLOOKUP(AE33,新コード!$B$2:$C$129,2,TRUE))</f>
        <v/>
      </c>
      <c r="AG33" s="7"/>
      <c r="AH33" s="3" t="str">
        <f>IF(AG33="","",VLOOKUP(AG33,新コード!$B$2:$C$129,2,TRUE))</f>
        <v/>
      </c>
      <c r="AI33" s="7"/>
      <c r="AJ33" s="3" t="str">
        <f>IF(AI33="","",VLOOKUP(AI33,新コード!$B$2:$C$129,2,TRUE))</f>
        <v/>
      </c>
      <c r="AK33" s="7"/>
      <c r="AL33" s="3" t="str">
        <f>IF(AK33="","",VLOOKUP(AK33,新コード!$B$2:$C$129,2,TRUE))</f>
        <v/>
      </c>
      <c r="AM33" s="7"/>
      <c r="AN33" s="3" t="str">
        <f>IF(AM33="","",VLOOKUP(AM33,新コード!$B$2:$C$129,2,TRUE))</f>
        <v/>
      </c>
      <c r="AO33" s="4">
        <v>15</v>
      </c>
      <c r="AP33" s="3" t="str">
        <f>IF(AO33="","",VLOOKUP(AO33,新コード!$D$2:$E$129,2,TRUE))</f>
        <v>ガス暖房器具</v>
      </c>
      <c r="AQ33" s="4">
        <v>14</v>
      </c>
      <c r="AR33" s="3" t="str">
        <f>IF(AQ33="","",VLOOKUP(AQ33,新コード!$D$2:$E$129,2,TRUE))</f>
        <v>石油暖房器具</v>
      </c>
      <c r="AS33" s="4">
        <v>13</v>
      </c>
      <c r="AT33" s="3" t="str">
        <f>IF(AS33="","",VLOOKUP(AS33,新コード!$D$2:$E$129,2,TRUE))</f>
        <v>冷房用器具</v>
      </c>
      <c r="AU33" s="4">
        <v>16</v>
      </c>
      <c r="AV33" s="3" t="str">
        <f>IF(AU33="","",VLOOKUP(AU33,新コード!$D$2:$E$129,2,TRUE))</f>
        <v>電気暖房器具</v>
      </c>
      <c r="AW33" s="4">
        <v>17</v>
      </c>
      <c r="AX33" s="3" t="str">
        <f>IF(AW33="","",VLOOKUP(AW33,新コード!$D$2:$E$129,2,TRUE))</f>
        <v>厨房機器</v>
      </c>
      <c r="AY33" s="4">
        <v>30</v>
      </c>
      <c r="AZ33" s="3" t="str">
        <f>IF(AY33="","",VLOOKUP(AY33,新コード!$D$2:$E$129,2,TRUE))</f>
        <v>上　下水道用機器</v>
      </c>
      <c r="BA33" s="4">
        <v>40</v>
      </c>
      <c r="BB33" s="3" t="str">
        <f>IF(BA33="","",VLOOKUP(BA33,新コード!$D$2:$E$129,2,TRUE))</f>
        <v>水道用資材</v>
      </c>
      <c r="BC33" s="4">
        <v>73</v>
      </c>
      <c r="BD33" s="3" t="str">
        <f>IF(BC33="","",VLOOKUP(BC33,新コード!$D$2:$E$129,2,TRUE))</f>
        <v>空調保守</v>
      </c>
      <c r="BE33" s="4">
        <v>74</v>
      </c>
      <c r="BF33" s="3" t="str">
        <f>IF(BE33="","",VLOOKUP(BE33,新コード!$D$2:$E$129,2,TRUE))</f>
        <v>ボイラー保守</v>
      </c>
      <c r="BG33" s="4">
        <v>76</v>
      </c>
      <c r="BH33" s="3" t="str">
        <f>IF(BG33="","",VLOOKUP(BG33,新コード!$D$2:$E$129,2,TRUE))</f>
        <v>プール保守</v>
      </c>
      <c r="BI33" s="4"/>
      <c r="BJ33" s="3" t="str">
        <f>IF(BI33="","",VLOOKUP(BI33,新コード!$D$2:$E$129,2,TRUE))</f>
        <v/>
      </c>
      <c r="BK33" s="4"/>
      <c r="BL33" s="3" t="str">
        <f>IF(BK33="","",VLOOKUP(BK33,新コード!$D$2:$E$129,2,TRUE))</f>
        <v/>
      </c>
      <c r="BM33" s="4"/>
      <c r="BN33" s="3" t="str">
        <f>IF(BM33="","",VLOOKUP(BM33,新コード!$D$2:$E$129,2,TRUE))</f>
        <v/>
      </c>
      <c r="BO33" s="4"/>
      <c r="BP33" s="3" t="str">
        <f>IF(BO33="","",VLOOKUP(BO33,新コード!$D$2:$E$129,2,TRUE))</f>
        <v/>
      </c>
      <c r="BQ33" s="4"/>
      <c r="BR33" s="3" t="str">
        <f>IF(BQ33="","",VLOOKUP(BQ33,新コード!$D$2:$E$129,2,TRUE))</f>
        <v/>
      </c>
      <c r="BS33" s="3" t="s">
        <v>483</v>
      </c>
      <c r="BT33" s="3" t="s">
        <v>483</v>
      </c>
      <c r="BU33" s="3" t="s">
        <v>533</v>
      </c>
      <c r="BV33" s="3" t="s">
        <v>949</v>
      </c>
      <c r="BW33" s="3" t="s">
        <v>950</v>
      </c>
      <c r="BX33" s="3" t="s">
        <v>853</v>
      </c>
      <c r="BY33" s="3" t="s">
        <v>537</v>
      </c>
      <c r="BZ33" s="3" t="s">
        <v>951</v>
      </c>
      <c r="CA33" s="3" t="s">
        <v>952</v>
      </c>
      <c r="CB33" s="3" t="s">
        <v>953</v>
      </c>
      <c r="CC33" s="3"/>
      <c r="CD33" s="3"/>
      <c r="CE33" s="3"/>
      <c r="CF33" s="3"/>
      <c r="CG33" s="3"/>
      <c r="CH33" s="8" t="s">
        <v>2417</v>
      </c>
      <c r="CI33" s="8" t="s">
        <v>359</v>
      </c>
      <c r="CJ33" s="83">
        <v>45237</v>
      </c>
    </row>
    <row r="34" spans="1:89" ht="45.75" customHeight="1">
      <c r="A34" s="123">
        <v>33</v>
      </c>
      <c r="B34" s="124" t="s">
        <v>810</v>
      </c>
      <c r="C34" s="124" t="s">
        <v>810</v>
      </c>
      <c r="D34" s="125" t="s">
        <v>2243</v>
      </c>
      <c r="E34" s="125"/>
      <c r="F34" s="125" t="s">
        <v>2244</v>
      </c>
      <c r="G34" s="125" t="s">
        <v>2245</v>
      </c>
      <c r="H34" s="125" t="s">
        <v>2246</v>
      </c>
      <c r="I34" s="125" t="s">
        <v>428</v>
      </c>
      <c r="J34" s="125" t="s">
        <v>2243</v>
      </c>
      <c r="K34" s="125"/>
      <c r="L34" s="125" t="s">
        <v>2244</v>
      </c>
      <c r="M34" s="125" t="s">
        <v>2245</v>
      </c>
      <c r="N34" s="125" t="s">
        <v>2246</v>
      </c>
      <c r="O34" s="125" t="s">
        <v>2247</v>
      </c>
      <c r="P34" s="125" t="s">
        <v>2248</v>
      </c>
      <c r="Q34" s="126">
        <v>14</v>
      </c>
      <c r="R34" s="125" t="str">
        <f>IF(Q34="","",VLOOKUP(Q34,新コード!$B$2:$C$129,2,TRUE))</f>
        <v>印刷</v>
      </c>
      <c r="S34" s="126"/>
      <c r="T34" s="125"/>
      <c r="U34" s="126"/>
      <c r="V34" s="125"/>
      <c r="W34" s="126"/>
      <c r="X34" s="125"/>
      <c r="Y34" s="126"/>
      <c r="Z34" s="125"/>
      <c r="AA34" s="126"/>
      <c r="AB34" s="125"/>
      <c r="AC34" s="126"/>
      <c r="AD34" s="125"/>
      <c r="AE34" s="126"/>
      <c r="AF34" s="125"/>
      <c r="AG34" s="126"/>
      <c r="AH34" s="125"/>
      <c r="AI34" s="126"/>
      <c r="AJ34" s="125"/>
      <c r="AK34" s="126"/>
      <c r="AL34" s="125"/>
      <c r="AM34" s="126"/>
      <c r="AN34" s="125"/>
      <c r="AO34" s="127">
        <v>52</v>
      </c>
      <c r="AP34" s="125" t="str">
        <f>IF(AO34="","",VLOOKUP(AO34,新コード!$D$2:$E$129,2,TRUE))</f>
        <v>事務用印刷物　軽印刷物</v>
      </c>
      <c r="AQ34" s="127">
        <v>51</v>
      </c>
      <c r="AR34" s="125" t="str">
        <f>IF(AQ34="","",VLOOKUP(AQ34,新コード!$D$2:$E$129,2,TRUE))</f>
        <v>冊子</v>
      </c>
      <c r="AS34" s="127">
        <v>50</v>
      </c>
      <c r="AT34" s="125" t="str">
        <f>IF(AS34="","",VLOOKUP(AS34,新コード!$D$2:$E$129,2,TRUE))</f>
        <v>広報紙</v>
      </c>
      <c r="AU34" s="127"/>
      <c r="AV34" s="125"/>
      <c r="AW34" s="127"/>
      <c r="AX34" s="125"/>
      <c r="AY34" s="127"/>
      <c r="AZ34" s="125"/>
      <c r="BA34" s="127"/>
      <c r="BB34" s="125"/>
      <c r="BC34" s="127"/>
      <c r="BD34" s="125"/>
      <c r="BE34" s="127"/>
      <c r="BF34" s="125"/>
      <c r="BG34" s="127"/>
      <c r="BH34" s="125"/>
      <c r="BI34" s="127"/>
      <c r="BJ34" s="125"/>
      <c r="BK34" s="127"/>
      <c r="BL34" s="125"/>
      <c r="BM34" s="127"/>
      <c r="BN34" s="125"/>
      <c r="BO34" s="127"/>
      <c r="BP34" s="125"/>
      <c r="BQ34" s="127"/>
      <c r="BR34" s="125"/>
      <c r="BS34" s="128" t="s">
        <v>1618</v>
      </c>
      <c r="BT34" s="128" t="s">
        <v>2249</v>
      </c>
      <c r="BU34" s="128" t="s">
        <v>1308</v>
      </c>
      <c r="BV34" s="128"/>
      <c r="BW34" s="128"/>
      <c r="BX34" s="128"/>
      <c r="BY34" s="128"/>
      <c r="BZ34" s="128"/>
      <c r="CA34" s="128"/>
      <c r="CB34" s="128"/>
      <c r="CC34" s="128"/>
      <c r="CD34" s="125"/>
      <c r="CE34" s="125"/>
      <c r="CF34" s="125"/>
      <c r="CG34" s="125"/>
      <c r="CH34" s="129" t="s">
        <v>2417</v>
      </c>
      <c r="CI34" s="129" t="s">
        <v>359</v>
      </c>
      <c r="CJ34" s="130">
        <v>45237</v>
      </c>
      <c r="CK34" s="93" t="s">
        <v>3014</v>
      </c>
    </row>
    <row r="35" spans="1:89" ht="45.75" customHeight="1">
      <c r="A35" s="2">
        <v>34</v>
      </c>
      <c r="B35" s="103" t="s">
        <v>810</v>
      </c>
      <c r="C35" s="103" t="s">
        <v>810</v>
      </c>
      <c r="D35" s="3" t="s">
        <v>450</v>
      </c>
      <c r="E35" s="3" t="s">
        <v>451</v>
      </c>
      <c r="F35" s="3" t="s">
        <v>452</v>
      </c>
      <c r="G35" s="3" t="s">
        <v>453</v>
      </c>
      <c r="H35" s="3" t="s">
        <v>454</v>
      </c>
      <c r="I35" s="3" t="s">
        <v>428</v>
      </c>
      <c r="J35" s="3" t="s">
        <v>450</v>
      </c>
      <c r="K35" s="3" t="s">
        <v>455</v>
      </c>
      <c r="L35" s="3" t="s">
        <v>456</v>
      </c>
      <c r="M35" s="3" t="s">
        <v>453</v>
      </c>
      <c r="N35" s="3" t="s">
        <v>454</v>
      </c>
      <c r="O35" s="3" t="s">
        <v>457</v>
      </c>
      <c r="P35" s="3" t="s">
        <v>458</v>
      </c>
      <c r="Q35" s="7">
        <v>1</v>
      </c>
      <c r="R35" s="3" t="str">
        <f>IF(Q35="","",VLOOKUP(Q35,新コード!$B$2:$C$129,2,TRUE))</f>
        <v>文具　事務機器</v>
      </c>
      <c r="S35" s="7">
        <v>2</v>
      </c>
      <c r="T35" s="3" t="str">
        <f>IF(S35="","",VLOOKUP(S35,新コード!$B$2:$C$129,2,TRUE))</f>
        <v>家具</v>
      </c>
      <c r="U35" s="7">
        <v>4</v>
      </c>
      <c r="V35" s="3" t="str">
        <f>IF(U35="","",VLOOKUP(U35,新コード!$B$2:$C$129,2,TRUE))</f>
        <v>電気　通信機器</v>
      </c>
      <c r="W35" s="7"/>
      <c r="X35" s="3" t="str">
        <f>IF(W35="","",VLOOKUP(W35,新コード!$B$2:$C$129,2,TRUE))</f>
        <v/>
      </c>
      <c r="Y35" s="7"/>
      <c r="Z35" s="3" t="str">
        <f>IF(Y35="","",VLOOKUP(Y35,新コード!$B$2:$C$129,2,TRUE))</f>
        <v/>
      </c>
      <c r="AA35" s="7"/>
      <c r="AB35" s="3" t="str">
        <f>IF(AA35="","",VLOOKUP(AA35,新コード!$B$2:$C$129,2,TRUE))</f>
        <v/>
      </c>
      <c r="AC35" s="7"/>
      <c r="AD35" s="3" t="str">
        <f>IF(AC35="","",VLOOKUP(AC35,新コード!$B$2:$C$129,2,TRUE))</f>
        <v/>
      </c>
      <c r="AE35" s="7"/>
      <c r="AF35" s="3" t="str">
        <f>IF(AE35="","",VLOOKUP(AE35,新コード!$B$2:$C$129,2,TRUE))</f>
        <v/>
      </c>
      <c r="AG35" s="7"/>
      <c r="AH35" s="3" t="str">
        <f>IF(AG35="","",VLOOKUP(AG35,新コード!$B$2:$C$129,2,TRUE))</f>
        <v/>
      </c>
      <c r="AI35" s="7"/>
      <c r="AJ35" s="3" t="str">
        <f>IF(AI35="","",VLOOKUP(AI35,新コード!$B$2:$C$129,2,TRUE))</f>
        <v/>
      </c>
      <c r="AK35" s="7"/>
      <c r="AL35" s="3" t="str">
        <f>IF(AK35="","",VLOOKUP(AK35,新コード!$B$2:$C$129,2,TRUE))</f>
        <v/>
      </c>
      <c r="AM35" s="7"/>
      <c r="AN35" s="3" t="str">
        <f>IF(AM35="","",VLOOKUP(AM35,新コード!$B$2:$C$129,2,TRUE))</f>
        <v/>
      </c>
      <c r="AO35" s="4">
        <v>1</v>
      </c>
      <c r="AP35" s="3" t="str">
        <f>IF(AO35="","",VLOOKUP(AO35,新コード!$D$2:$E$129,2,TRUE))</f>
        <v>事務用品　スチール製品</v>
      </c>
      <c r="AQ35" s="4">
        <v>2</v>
      </c>
      <c r="AR35" s="3" t="str">
        <f>IF(AQ35="","",VLOOKUP(AQ35,新コード!$D$2:$E$129,2,TRUE))</f>
        <v>事務用機器</v>
      </c>
      <c r="AS35" s="4">
        <v>3</v>
      </c>
      <c r="AT35" s="3" t="str">
        <f>IF(AS35="","",VLOOKUP(AS35,新コード!$D$2:$E$129,2,TRUE))</f>
        <v>ＯＡ機器及び関連商品</v>
      </c>
      <c r="AU35" s="4">
        <v>6</v>
      </c>
      <c r="AV35" s="3" t="str">
        <f>IF(AU35="","",VLOOKUP(AU35,新コード!$D$2:$E$129,2,TRUE))</f>
        <v>家具</v>
      </c>
      <c r="AW35" s="4">
        <v>11</v>
      </c>
      <c r="AX35" s="3" t="str">
        <f>IF(AW35="","",VLOOKUP(AW35,新コード!$D$2:$E$129,2,TRUE))</f>
        <v>音響器具</v>
      </c>
      <c r="AY35" s="4">
        <v>12</v>
      </c>
      <c r="AZ35" s="3" t="str">
        <f>IF(AY35="","",VLOOKUP(AY35,新コード!$D$2:$E$129,2,TRUE))</f>
        <v>通信機器</v>
      </c>
      <c r="BA35" s="4">
        <v>10</v>
      </c>
      <c r="BB35" s="3" t="str">
        <f>IF(BA35="","",VLOOKUP(BA35,新コード!$D$2:$E$129,2,TRUE))</f>
        <v>家庭用電化製品及び関連商品</v>
      </c>
      <c r="BC35" s="4"/>
      <c r="BD35" s="3" t="str">
        <f>IF(BC35="","",VLOOKUP(BC35,新コード!$D$2:$E$129,2,TRUE))</f>
        <v/>
      </c>
      <c r="BE35" s="4"/>
      <c r="BF35" s="3" t="str">
        <f>IF(BE35="","",VLOOKUP(BE35,新コード!$D$2:$E$129,2,TRUE))</f>
        <v/>
      </c>
      <c r="BG35" s="4"/>
      <c r="BH35" s="3" t="str">
        <f>IF(BG35="","",VLOOKUP(BG35,新コード!$D$2:$E$129,2,TRUE))</f>
        <v/>
      </c>
      <c r="BI35" s="4"/>
      <c r="BJ35" s="3" t="str">
        <f>IF(BI35="","",VLOOKUP(BI35,新コード!$D$2:$E$129,2,TRUE))</f>
        <v/>
      </c>
      <c r="BK35" s="4"/>
      <c r="BL35" s="3" t="str">
        <f>IF(BK35="","",VLOOKUP(BK35,新コード!$D$2:$E$129,2,TRUE))</f>
        <v/>
      </c>
      <c r="BM35" s="4"/>
      <c r="BN35" s="3" t="str">
        <f>IF(BM35="","",VLOOKUP(BM35,新コード!$D$2:$E$129,2,TRUE))</f>
        <v/>
      </c>
      <c r="BO35" s="4"/>
      <c r="BP35" s="3" t="str">
        <f>IF(BO35="","",VLOOKUP(BO35,新コード!$D$2:$E$129,2,TRUE))</f>
        <v/>
      </c>
      <c r="BQ35" s="4"/>
      <c r="BR35" s="3" t="str">
        <f>IF(BQ35="","",VLOOKUP(BQ35,新コード!$D$2:$E$129,2,TRUE))</f>
        <v/>
      </c>
      <c r="BS35" s="3" t="s">
        <v>2250</v>
      </c>
      <c r="BT35" s="3" t="s">
        <v>459</v>
      </c>
      <c r="BU35" s="3" t="s">
        <v>2026</v>
      </c>
      <c r="BV35" s="3" t="s">
        <v>2251</v>
      </c>
      <c r="BW35" s="3" t="s">
        <v>463</v>
      </c>
      <c r="BX35" s="3" t="s">
        <v>462</v>
      </c>
      <c r="BY35" s="3" t="s">
        <v>461</v>
      </c>
      <c r="BZ35" s="3"/>
      <c r="CA35" s="2"/>
      <c r="CB35" s="3"/>
      <c r="CC35" s="3"/>
      <c r="CD35" s="3"/>
      <c r="CE35" s="3"/>
      <c r="CF35" s="3"/>
      <c r="CG35" s="3"/>
      <c r="CH35" s="8" t="s">
        <v>2417</v>
      </c>
      <c r="CI35" s="8" t="s">
        <v>464</v>
      </c>
      <c r="CJ35" s="83">
        <v>45238</v>
      </c>
    </row>
    <row r="36" spans="1:89" ht="45.75" customHeight="1">
      <c r="A36" s="2">
        <v>35</v>
      </c>
      <c r="B36" s="103" t="s">
        <v>810</v>
      </c>
      <c r="C36" s="103" t="s">
        <v>809</v>
      </c>
      <c r="D36" s="3" t="s">
        <v>954</v>
      </c>
      <c r="E36" s="3" t="s">
        <v>782</v>
      </c>
      <c r="F36" s="3" t="s">
        <v>955</v>
      </c>
      <c r="G36" s="3" t="s">
        <v>956</v>
      </c>
      <c r="H36" s="3" t="s">
        <v>957</v>
      </c>
      <c r="I36" s="3" t="s">
        <v>494</v>
      </c>
      <c r="J36" s="3" t="s">
        <v>958</v>
      </c>
      <c r="K36" s="3" t="s">
        <v>782</v>
      </c>
      <c r="L36" s="3" t="s">
        <v>955</v>
      </c>
      <c r="M36" s="3" t="s">
        <v>959</v>
      </c>
      <c r="N36" s="3" t="s">
        <v>960</v>
      </c>
      <c r="O36" s="3" t="s">
        <v>961</v>
      </c>
      <c r="P36" s="3" t="s">
        <v>962</v>
      </c>
      <c r="Q36" s="7">
        <v>35</v>
      </c>
      <c r="R36" s="3" t="str">
        <f>IF(Q36="","",VLOOKUP(Q36,新コード!$B$2:$C$129,2,TRUE))</f>
        <v>その他の委託業務</v>
      </c>
      <c r="S36" s="7">
        <v>18</v>
      </c>
      <c r="T36" s="3" t="str">
        <f>IF(S36="","",VLOOKUP(S36,新コード!$B$2:$C$129,2,TRUE))</f>
        <v>その他の物品</v>
      </c>
      <c r="U36" s="7"/>
      <c r="V36" s="3" t="str">
        <f>IF(U36="","",VLOOKUP(U36,新コード!$B$2:$C$129,2,TRUE))</f>
        <v/>
      </c>
      <c r="W36" s="7"/>
      <c r="X36" s="3" t="str">
        <f>IF(W36="","",VLOOKUP(W36,新コード!$B$2:$C$129,2,TRUE))</f>
        <v/>
      </c>
      <c r="Y36" s="7"/>
      <c r="Z36" s="3" t="str">
        <f>IF(Y36="","",VLOOKUP(Y36,新コード!$B$2:$C$129,2,TRUE))</f>
        <v/>
      </c>
      <c r="AA36" s="7"/>
      <c r="AB36" s="3" t="str">
        <f>IF(AA36="","",VLOOKUP(AA36,新コード!$B$2:$C$129,2,TRUE))</f>
        <v/>
      </c>
      <c r="AC36" s="7"/>
      <c r="AD36" s="3" t="str">
        <f>IF(AC36="","",VLOOKUP(AC36,新コード!$B$2:$C$129,2,TRUE))</f>
        <v/>
      </c>
      <c r="AE36" s="7"/>
      <c r="AF36" s="3" t="str">
        <f>IF(AE36="","",VLOOKUP(AE36,新コード!$B$2:$C$129,2,TRUE))</f>
        <v/>
      </c>
      <c r="AG36" s="7"/>
      <c r="AH36" s="3" t="str">
        <f>IF(AG36="","",VLOOKUP(AG36,新コード!$B$2:$C$129,2,TRUE))</f>
        <v/>
      </c>
      <c r="AI36" s="7"/>
      <c r="AJ36" s="3" t="str">
        <f>IF(AI36="","",VLOOKUP(AI36,新コード!$B$2:$C$129,2,TRUE))</f>
        <v/>
      </c>
      <c r="AK36" s="7"/>
      <c r="AL36" s="3" t="str">
        <f>IF(AK36="","",VLOOKUP(AK36,新コード!$B$2:$C$129,2,TRUE))</f>
        <v/>
      </c>
      <c r="AM36" s="7"/>
      <c r="AN36" s="3" t="str">
        <f>IF(AM36="","",VLOOKUP(AM36,新コード!$B$2:$C$129,2,TRUE))</f>
        <v/>
      </c>
      <c r="AO36" s="4">
        <v>117</v>
      </c>
      <c r="AP36" s="3" t="str">
        <f>IF(AO36="","",VLOOKUP(AO36,新コード!$D$2:$E$129,2,TRUE))</f>
        <v>その他の委託業務</v>
      </c>
      <c r="AQ36" s="4">
        <v>64</v>
      </c>
      <c r="AR36" s="3" t="str">
        <f>IF(AQ36="","",VLOOKUP(AQ36,新コード!$D$2:$E$129,2,TRUE))</f>
        <v>その他の物品</v>
      </c>
      <c r="AS36" s="4"/>
      <c r="AT36" s="3" t="str">
        <f>IF(AS36="","",VLOOKUP(AS36,新コード!$D$2:$E$129,2,TRUE))</f>
        <v/>
      </c>
      <c r="AU36" s="4"/>
      <c r="AV36" s="3" t="str">
        <f>IF(AU36="","",VLOOKUP(AU36,新コード!$D$2:$E$129,2,TRUE))</f>
        <v/>
      </c>
      <c r="AW36" s="4"/>
      <c r="AX36" s="3" t="str">
        <f>IF(AW36="","",VLOOKUP(AW36,新コード!$D$2:$E$129,2,TRUE))</f>
        <v/>
      </c>
      <c r="AY36" s="4"/>
      <c r="AZ36" s="3" t="str">
        <f>IF(AY36="","",VLOOKUP(AY36,新コード!$D$2:$E$129,2,TRUE))</f>
        <v/>
      </c>
      <c r="BA36" s="4"/>
      <c r="BB36" s="3" t="str">
        <f>IF(BA36="","",VLOOKUP(BA36,新コード!$D$2:$E$129,2,TRUE))</f>
        <v/>
      </c>
      <c r="BC36" s="4"/>
      <c r="BD36" s="3" t="str">
        <f>IF(BC36="","",VLOOKUP(BC36,新コード!$D$2:$E$129,2,TRUE))</f>
        <v/>
      </c>
      <c r="BE36" s="4"/>
      <c r="BF36" s="3" t="str">
        <f>IF(BE36="","",VLOOKUP(BE36,新コード!$D$2:$E$129,2,TRUE))</f>
        <v/>
      </c>
      <c r="BG36" s="4"/>
      <c r="BH36" s="3" t="str">
        <f>IF(BG36="","",VLOOKUP(BG36,新コード!$D$2:$E$129,2,TRUE))</f>
        <v/>
      </c>
      <c r="BI36" s="4"/>
      <c r="BJ36" s="3" t="str">
        <f>IF(BI36="","",VLOOKUP(BI36,新コード!$D$2:$E$129,2,TRUE))</f>
        <v/>
      </c>
      <c r="BK36" s="4"/>
      <c r="BL36" s="3" t="str">
        <f>IF(BK36="","",VLOOKUP(BK36,新コード!$D$2:$E$129,2,TRUE))</f>
        <v/>
      </c>
      <c r="BM36" s="4"/>
      <c r="BN36" s="3" t="str">
        <f>IF(BM36="","",VLOOKUP(BM36,新コード!$D$2:$E$129,2,TRUE))</f>
        <v/>
      </c>
      <c r="BO36" s="4"/>
      <c r="BP36" s="3" t="str">
        <f>IF(BO36="","",VLOOKUP(BO36,新コード!$D$2:$E$129,2,TRUE))</f>
        <v/>
      </c>
      <c r="BQ36" s="4"/>
      <c r="BR36" s="3" t="str">
        <f>IF(BQ36="","",VLOOKUP(BQ36,新コード!$D$2:$E$129,2,TRUE))</f>
        <v/>
      </c>
      <c r="BS36" s="3" t="s">
        <v>963</v>
      </c>
      <c r="BT36" s="3" t="s">
        <v>964</v>
      </c>
      <c r="BU36" s="3"/>
      <c r="BV36" s="3"/>
      <c r="BW36" s="3"/>
      <c r="BX36" s="3"/>
      <c r="BY36" s="3"/>
      <c r="BZ36" s="3"/>
      <c r="CA36" s="3"/>
      <c r="CB36" s="3"/>
      <c r="CC36" s="3"/>
      <c r="CD36" s="3"/>
      <c r="CE36" s="3"/>
      <c r="CF36" s="3"/>
      <c r="CG36" s="3"/>
      <c r="CH36" s="8" t="s">
        <v>2417</v>
      </c>
      <c r="CI36" s="8" t="s">
        <v>359</v>
      </c>
      <c r="CJ36" s="83">
        <v>45238</v>
      </c>
    </row>
    <row r="37" spans="1:89" ht="45.75" customHeight="1">
      <c r="A37" s="2">
        <v>36</v>
      </c>
      <c r="B37" s="103" t="s">
        <v>809</v>
      </c>
      <c r="C37" s="103" t="s">
        <v>809</v>
      </c>
      <c r="D37" s="107" t="s">
        <v>2751</v>
      </c>
      <c r="E37" s="3" t="s">
        <v>490</v>
      </c>
      <c r="F37" s="3" t="s">
        <v>491</v>
      </c>
      <c r="G37" s="3" t="s">
        <v>492</v>
      </c>
      <c r="H37" s="3" t="s">
        <v>493</v>
      </c>
      <c r="I37" s="3" t="s">
        <v>494</v>
      </c>
      <c r="J37" s="3" t="s">
        <v>495</v>
      </c>
      <c r="K37" s="3" t="s">
        <v>181</v>
      </c>
      <c r="L37" s="3" t="s">
        <v>2252</v>
      </c>
      <c r="M37" s="3" t="s">
        <v>497</v>
      </c>
      <c r="N37" s="3" t="s">
        <v>498</v>
      </c>
      <c r="O37" s="3" t="s">
        <v>499</v>
      </c>
      <c r="P37" s="3" t="s">
        <v>500</v>
      </c>
      <c r="Q37" s="7">
        <v>19</v>
      </c>
      <c r="R37" s="3" t="str">
        <f>IF(Q37="","",VLOOKUP(Q37,新コード!$B$2:$C$129,2,TRUE))</f>
        <v>建物管理　運転管理</v>
      </c>
      <c r="S37" s="7">
        <v>22</v>
      </c>
      <c r="T37" s="3" t="str">
        <f>IF(S37="","",VLOOKUP(S37,新コード!$B$2:$C$129,2,TRUE))</f>
        <v>機械設備保守</v>
      </c>
      <c r="U37" s="7">
        <v>8</v>
      </c>
      <c r="V37" s="3" t="str">
        <f>IF(U37="","",VLOOKUP(U37,新コード!$B$2:$C$129,2,TRUE))</f>
        <v>産業機器（医療用以外）</v>
      </c>
      <c r="W37" s="7">
        <v>7</v>
      </c>
      <c r="X37" s="3" t="str">
        <f>IF(W37="","",VLOOKUP(W37,新コード!$B$2:$C$129,2,TRUE))</f>
        <v>医療　衛生　薬品</v>
      </c>
      <c r="Y37" s="7"/>
      <c r="Z37" s="3" t="str">
        <f>IF(Y37="","",VLOOKUP(Y37,新コード!$B$2:$C$129,2,TRUE))</f>
        <v/>
      </c>
      <c r="AA37" s="7"/>
      <c r="AB37" s="3" t="str">
        <f>IF(AA37="","",VLOOKUP(AA37,新コード!$B$2:$C$129,2,TRUE))</f>
        <v/>
      </c>
      <c r="AC37" s="7"/>
      <c r="AD37" s="3" t="str">
        <f>IF(AC37="","",VLOOKUP(AC37,新コード!$B$2:$C$129,2,TRUE))</f>
        <v/>
      </c>
      <c r="AE37" s="7"/>
      <c r="AF37" s="3" t="str">
        <f>IF(AE37="","",VLOOKUP(AE37,新コード!$B$2:$C$129,2,TRUE))</f>
        <v/>
      </c>
      <c r="AG37" s="7"/>
      <c r="AH37" s="3" t="str">
        <f>IF(AG37="","",VLOOKUP(AG37,新コード!$B$2:$C$129,2,TRUE))</f>
        <v/>
      </c>
      <c r="AI37" s="7"/>
      <c r="AJ37" s="3" t="str">
        <f>IF(AI37="","",VLOOKUP(AI37,新コード!$B$2:$C$129,2,TRUE))</f>
        <v/>
      </c>
      <c r="AK37" s="7"/>
      <c r="AL37" s="3" t="str">
        <f>IF(AK37="","",VLOOKUP(AK37,新コード!$B$2:$C$129,2,TRUE))</f>
        <v/>
      </c>
      <c r="AM37" s="7"/>
      <c r="AN37" s="3" t="str">
        <f>IF(AM37="","",VLOOKUP(AM37,新コード!$B$2:$C$129,2,TRUE))</f>
        <v/>
      </c>
      <c r="AO37" s="4">
        <v>68</v>
      </c>
      <c r="AP37" s="3" t="str">
        <f>IF(AO37="","",VLOOKUP(AO37,新コード!$D$2:$E$129,2,TRUE))</f>
        <v>施設運転管理</v>
      </c>
      <c r="AQ37" s="4">
        <v>78</v>
      </c>
      <c r="AR37" s="3" t="str">
        <f>IF(AQ37="","",VLOOKUP(AQ37,新コード!$D$2:$E$129,2,TRUE))</f>
        <v>電気設備保守</v>
      </c>
      <c r="AS37" s="4">
        <v>81</v>
      </c>
      <c r="AT37" s="3" t="str">
        <f>IF(AS37="","",VLOOKUP(AS37,新コード!$D$2:$E$129,2,TRUE))</f>
        <v>計装設備保守</v>
      </c>
      <c r="AU37" s="4">
        <v>30</v>
      </c>
      <c r="AV37" s="3" t="str">
        <f>IF(AU37="","",VLOOKUP(AU37,新コード!$D$2:$E$129,2,TRUE))</f>
        <v>上　下水道用機器</v>
      </c>
      <c r="AW37" s="4">
        <v>27</v>
      </c>
      <c r="AX37" s="3" t="str">
        <f>IF(AW37="","",VLOOKUP(AW37,新コード!$D$2:$E$129,2,TRUE))</f>
        <v>計測機器</v>
      </c>
      <c r="AY37" s="4">
        <v>25</v>
      </c>
      <c r="AZ37" s="3" t="str">
        <f>IF(AY37="","",VLOOKUP(AY37,新コード!$D$2:$E$129,2,TRUE))</f>
        <v>工業薬品</v>
      </c>
      <c r="BA37" s="4"/>
      <c r="BB37" s="3" t="str">
        <f>IF(BA37="","",VLOOKUP(BA37,新コード!$D$2:$E$129,2,TRUE))</f>
        <v/>
      </c>
      <c r="BC37" s="4"/>
      <c r="BD37" s="3" t="str">
        <f>IF(BC37="","",VLOOKUP(BC37,新コード!$D$2:$E$129,2,TRUE))</f>
        <v/>
      </c>
      <c r="BE37" s="4"/>
      <c r="BF37" s="3" t="str">
        <f>IF(BE37="","",VLOOKUP(BE37,新コード!$D$2:$E$129,2,TRUE))</f>
        <v/>
      </c>
      <c r="BG37" s="4"/>
      <c r="BH37" s="3" t="str">
        <f>IF(BG37="","",VLOOKUP(BG37,新コード!$D$2:$E$129,2,TRUE))</f>
        <v/>
      </c>
      <c r="BI37" s="4"/>
      <c r="BJ37" s="3" t="str">
        <f>IF(BI37="","",VLOOKUP(BI37,新コード!$D$2:$E$129,2,TRUE))</f>
        <v/>
      </c>
      <c r="BK37" s="4"/>
      <c r="BL37" s="3" t="str">
        <f>IF(BK37="","",VLOOKUP(BK37,新コード!$D$2:$E$129,2,TRUE))</f>
        <v/>
      </c>
      <c r="BM37" s="4"/>
      <c r="BN37" s="3" t="str">
        <f>IF(BM37="","",VLOOKUP(BM37,新コード!$D$2:$E$129,2,TRUE))</f>
        <v/>
      </c>
      <c r="BO37" s="4"/>
      <c r="BP37" s="3" t="str">
        <f>IF(BO37="","",VLOOKUP(BO37,新コード!$D$2:$E$129,2,TRUE))</f>
        <v/>
      </c>
      <c r="BQ37" s="4"/>
      <c r="BR37" s="3" t="str">
        <f>IF(BQ37="","",VLOOKUP(BQ37,新コード!$D$2:$E$129,2,TRUE))</f>
        <v/>
      </c>
      <c r="BS37" s="3" t="s">
        <v>501</v>
      </c>
      <c r="BT37" s="3" t="s">
        <v>502</v>
      </c>
      <c r="BU37" s="3" t="s">
        <v>503</v>
      </c>
      <c r="BV37" s="3" t="s">
        <v>487</v>
      </c>
      <c r="BW37" s="3" t="s">
        <v>504</v>
      </c>
      <c r="BX37" s="3" t="s">
        <v>505</v>
      </c>
      <c r="BY37" s="3"/>
      <c r="BZ37" s="3"/>
      <c r="CA37" s="3"/>
      <c r="CB37" s="3"/>
      <c r="CC37" s="3"/>
      <c r="CD37" s="3"/>
      <c r="CE37" s="3"/>
      <c r="CF37" s="3"/>
      <c r="CG37" s="3"/>
      <c r="CH37" s="8" t="s">
        <v>2417</v>
      </c>
      <c r="CI37" s="8" t="s">
        <v>449</v>
      </c>
      <c r="CJ37" s="83">
        <v>45238</v>
      </c>
    </row>
    <row r="38" spans="1:89" ht="45.75" customHeight="1">
      <c r="A38" s="2">
        <v>37</v>
      </c>
      <c r="B38" s="103" t="s">
        <v>810</v>
      </c>
      <c r="C38" s="103" t="s">
        <v>810</v>
      </c>
      <c r="D38" s="3" t="s">
        <v>765</v>
      </c>
      <c r="E38" s="3" t="s">
        <v>756</v>
      </c>
      <c r="F38" s="3" t="s">
        <v>766</v>
      </c>
      <c r="G38" s="3" t="s">
        <v>767</v>
      </c>
      <c r="H38" s="3" t="s">
        <v>768</v>
      </c>
      <c r="I38" s="3" t="s">
        <v>428</v>
      </c>
      <c r="J38" s="3" t="s">
        <v>765</v>
      </c>
      <c r="K38" s="3" t="s">
        <v>756</v>
      </c>
      <c r="L38" s="3" t="s">
        <v>766</v>
      </c>
      <c r="M38" s="3" t="s">
        <v>769</v>
      </c>
      <c r="N38" s="3" t="s">
        <v>768</v>
      </c>
      <c r="O38" s="3" t="s">
        <v>770</v>
      </c>
      <c r="P38" s="3" t="s">
        <v>771</v>
      </c>
      <c r="Q38" s="7">
        <v>33</v>
      </c>
      <c r="R38" s="3" t="str">
        <f>IF(Q38="","",VLOOKUP(Q38,新コード!$B$2:$C$129,2,TRUE))</f>
        <v>情報処理サービス</v>
      </c>
      <c r="S38" s="7">
        <v>14</v>
      </c>
      <c r="T38" s="3" t="str">
        <f>IF(S38="","",VLOOKUP(S38,新コード!$B$2:$C$129,2,TRUE))</f>
        <v>印刷</v>
      </c>
      <c r="U38" s="7">
        <v>34</v>
      </c>
      <c r="V38" s="3" t="str">
        <f>IF(U38="","",VLOOKUP(U38,新コード!$B$2:$C$129,2,TRUE))</f>
        <v>各種調査企画</v>
      </c>
      <c r="W38" s="7"/>
      <c r="X38" s="3" t="str">
        <f>IF(W38="","",VLOOKUP(W38,新コード!$B$2:$C$129,2,TRUE))</f>
        <v/>
      </c>
      <c r="Y38" s="7"/>
      <c r="Z38" s="3" t="str">
        <f>IF(Y38="","",VLOOKUP(Y38,新コード!$B$2:$C$129,2,TRUE))</f>
        <v/>
      </c>
      <c r="AA38" s="7"/>
      <c r="AB38" s="3" t="str">
        <f>IF(AA38="","",VLOOKUP(AA38,新コード!$B$2:$C$129,2,TRUE))</f>
        <v/>
      </c>
      <c r="AC38" s="7"/>
      <c r="AD38" s="3" t="str">
        <f>IF(AC38="","",VLOOKUP(AC38,新コード!$B$2:$C$129,2,TRUE))</f>
        <v/>
      </c>
      <c r="AE38" s="7"/>
      <c r="AF38" s="3" t="str">
        <f>IF(AE38="","",VLOOKUP(AE38,新コード!$B$2:$C$129,2,TRUE))</f>
        <v/>
      </c>
      <c r="AG38" s="7"/>
      <c r="AH38" s="3" t="str">
        <f>IF(AG38="","",VLOOKUP(AG38,新コード!$B$2:$C$129,2,TRUE))</f>
        <v/>
      </c>
      <c r="AI38" s="7"/>
      <c r="AJ38" s="3" t="str">
        <f>IF(AI38="","",VLOOKUP(AI38,新コード!$B$2:$C$129,2,TRUE))</f>
        <v/>
      </c>
      <c r="AK38" s="7"/>
      <c r="AL38" s="3" t="str">
        <f>IF(AK38="","",VLOOKUP(AK38,新コード!$B$2:$C$129,2,TRUE))</f>
        <v/>
      </c>
      <c r="AM38" s="7"/>
      <c r="AN38" s="3" t="str">
        <f>IF(AM38="","",VLOOKUP(AM38,新コード!$B$2:$C$129,2,TRUE))</f>
        <v/>
      </c>
      <c r="AO38" s="4">
        <v>112</v>
      </c>
      <c r="AP38" s="3" t="str">
        <f>IF(AO38="","",VLOOKUP(AO38,新コード!$D$2:$E$129,2,TRUE))</f>
        <v>地理情報システムサービス（GIS）</v>
      </c>
      <c r="AQ38" s="4">
        <v>108</v>
      </c>
      <c r="AR38" s="3" t="str">
        <f>IF(AQ38="","",VLOOKUP(AQ38,新コード!$D$2:$E$129,2,TRUE))</f>
        <v>システム開発　保守　運用</v>
      </c>
      <c r="AS38" s="4">
        <v>107</v>
      </c>
      <c r="AT38" s="3" t="str">
        <f>IF(AS38="","",VLOOKUP(AS38,新コード!$D$2:$E$129,2,TRUE))</f>
        <v>コンピュータ保守　管理</v>
      </c>
      <c r="AU38" s="4">
        <v>109</v>
      </c>
      <c r="AV38" s="3" t="str">
        <f>IF(AU38="","",VLOOKUP(AU38,新コード!$D$2:$E$129,2,TRUE))</f>
        <v>データ入力</v>
      </c>
      <c r="AW38" s="4">
        <v>55</v>
      </c>
      <c r="AX38" s="3" t="str">
        <f>IF(AW38="","",VLOOKUP(AW38,新コード!$D$2:$E$129,2,TRUE))</f>
        <v>地図　航空写真</v>
      </c>
      <c r="AY38" s="4">
        <v>52</v>
      </c>
      <c r="AZ38" s="3" t="str">
        <f>IF(AY38="","",VLOOKUP(AY38,新コード!$D$2:$E$129,2,TRUE))</f>
        <v>事務用印刷物　軽印刷物</v>
      </c>
      <c r="BA38" s="4">
        <v>110</v>
      </c>
      <c r="BB38" s="3" t="str">
        <f>IF(BA38="","",VLOOKUP(BA38,新コード!$D$2:$E$129,2,TRUE))</f>
        <v>データ消去</v>
      </c>
      <c r="BC38" s="4">
        <v>111</v>
      </c>
      <c r="BD38" s="3" t="str">
        <f>IF(BC38="","",VLOOKUP(BC38,新コード!$D$2:$E$129,2,TRUE))</f>
        <v>情報関係コンサルティング</v>
      </c>
      <c r="BE38" s="4">
        <v>114</v>
      </c>
      <c r="BF38" s="3" t="str">
        <f>IF(BE38="","",VLOOKUP(BE38,新コード!$D$2:$E$129,2,TRUE))</f>
        <v>計画策定</v>
      </c>
      <c r="BG38" s="4">
        <v>113</v>
      </c>
      <c r="BH38" s="3" t="str">
        <f>IF(BG38="","",VLOOKUP(BG38,新コード!$D$2:$E$129,2,TRUE))</f>
        <v>市場　世論調査</v>
      </c>
      <c r="BI38" s="4"/>
      <c r="BJ38" s="3" t="str">
        <f>IF(BI38="","",VLOOKUP(BI38,新コード!$D$2:$E$129,2,TRUE))</f>
        <v/>
      </c>
      <c r="BK38" s="4"/>
      <c r="BL38" s="3" t="str">
        <f>IF(BK38="","",VLOOKUP(BK38,新コード!$D$2:$E$129,2,TRUE))</f>
        <v/>
      </c>
      <c r="BM38" s="4"/>
      <c r="BN38" s="3" t="str">
        <f>IF(BM38="","",VLOOKUP(BM38,新コード!$D$2:$E$129,2,TRUE))</f>
        <v/>
      </c>
      <c r="BO38" s="4"/>
      <c r="BP38" s="3" t="str">
        <f>IF(BO38="","",VLOOKUP(BO38,新コード!$D$2:$E$129,2,TRUE))</f>
        <v/>
      </c>
      <c r="BQ38" s="4"/>
      <c r="BR38" s="3" t="str">
        <f>IF(BQ38="","",VLOOKUP(BQ38,新コード!$D$2:$E$129,2,TRUE))</f>
        <v/>
      </c>
      <c r="BS38" s="3" t="s">
        <v>748</v>
      </c>
      <c r="BT38" s="3" t="s">
        <v>747</v>
      </c>
      <c r="BU38" s="3" t="s">
        <v>773</v>
      </c>
      <c r="BV38" s="3" t="s">
        <v>774</v>
      </c>
      <c r="BW38" s="3" t="s">
        <v>775</v>
      </c>
      <c r="BX38" s="3" t="s">
        <v>776</v>
      </c>
      <c r="BY38" s="3" t="s">
        <v>777</v>
      </c>
      <c r="BZ38" s="3" t="s">
        <v>778</v>
      </c>
      <c r="CA38" s="3" t="s">
        <v>779</v>
      </c>
      <c r="CB38" s="3" t="s">
        <v>780</v>
      </c>
      <c r="CC38" s="3"/>
      <c r="CD38" s="3"/>
      <c r="CE38" s="3"/>
      <c r="CF38" s="3"/>
      <c r="CG38" s="3"/>
      <c r="CH38" s="8" t="s">
        <v>2417</v>
      </c>
      <c r="CI38" s="8" t="s">
        <v>489</v>
      </c>
      <c r="CJ38" s="83">
        <v>45238</v>
      </c>
    </row>
    <row r="39" spans="1:89" ht="45.75" customHeight="1">
      <c r="A39" s="2">
        <v>38</v>
      </c>
      <c r="B39" s="103" t="s">
        <v>810</v>
      </c>
      <c r="C39" s="103" t="s">
        <v>810</v>
      </c>
      <c r="D39" s="3" t="s">
        <v>781</v>
      </c>
      <c r="E39" s="3" t="s">
        <v>782</v>
      </c>
      <c r="F39" s="3" t="s">
        <v>783</v>
      </c>
      <c r="G39" s="3" t="s">
        <v>42</v>
      </c>
      <c r="H39" s="3" t="s">
        <v>1729</v>
      </c>
      <c r="I39" s="3" t="s">
        <v>428</v>
      </c>
      <c r="J39" s="3" t="s">
        <v>781</v>
      </c>
      <c r="K39" s="3" t="s">
        <v>782</v>
      </c>
      <c r="L39" s="3" t="s">
        <v>784</v>
      </c>
      <c r="M39" s="3" t="s">
        <v>42</v>
      </c>
      <c r="N39" s="3" t="s">
        <v>1729</v>
      </c>
      <c r="O39" s="3" t="s">
        <v>785</v>
      </c>
      <c r="P39" s="3" t="s">
        <v>786</v>
      </c>
      <c r="Q39" s="7">
        <v>21</v>
      </c>
      <c r="R39" s="3" t="str">
        <f>IF(Q39="","",VLOOKUP(Q39,新コード!$B$2:$C$129,2,TRUE))</f>
        <v>浄化槽　貯水槽清掃</v>
      </c>
      <c r="S39" s="7">
        <v>7</v>
      </c>
      <c r="T39" s="3" t="str">
        <f>IF(S39="","",VLOOKUP(S39,新コード!$B$2:$C$129,2,TRUE))</f>
        <v>医療　衛生　薬品</v>
      </c>
      <c r="U39" s="7">
        <v>28</v>
      </c>
      <c r="V39" s="3" t="str">
        <f>IF(U39="","",VLOOKUP(U39,新コード!$B$2:$C$129,2,TRUE))</f>
        <v>廃棄物処理</v>
      </c>
      <c r="W39" s="7">
        <v>35</v>
      </c>
      <c r="X39" s="3" t="str">
        <f>IF(W39="","",VLOOKUP(W39,新コード!$B$2:$C$129,2,TRUE))</f>
        <v>その他の委託業務</v>
      </c>
      <c r="Y39" s="7">
        <v>8</v>
      </c>
      <c r="Z39" s="3" t="str">
        <f>IF(Y39="","",VLOOKUP(Y39,新コード!$B$2:$C$129,2,TRUE))</f>
        <v>産業機器（医療用以外）</v>
      </c>
      <c r="AA39" s="7"/>
      <c r="AB39" s="3" t="str">
        <f>IF(AA39="","",VLOOKUP(AA39,新コード!$B$2:$C$129,2,TRUE))</f>
        <v/>
      </c>
      <c r="AC39" s="7"/>
      <c r="AD39" s="3" t="str">
        <f>IF(AC39="","",VLOOKUP(AC39,新コード!$B$2:$C$129,2,TRUE))</f>
        <v/>
      </c>
      <c r="AE39" s="7"/>
      <c r="AF39" s="3" t="str">
        <f>IF(AE39="","",VLOOKUP(AE39,新コード!$B$2:$C$129,2,TRUE))</f>
        <v/>
      </c>
      <c r="AG39" s="7"/>
      <c r="AH39" s="3" t="str">
        <f>IF(AG39="","",VLOOKUP(AG39,新コード!$B$2:$C$129,2,TRUE))</f>
        <v/>
      </c>
      <c r="AI39" s="7"/>
      <c r="AJ39" s="3" t="str">
        <f>IF(AI39="","",VLOOKUP(AI39,新コード!$B$2:$C$129,2,TRUE))</f>
        <v/>
      </c>
      <c r="AK39" s="7"/>
      <c r="AL39" s="3" t="str">
        <f>IF(AK39="","",VLOOKUP(AK39,新コード!$B$2:$C$129,2,TRUE))</f>
        <v/>
      </c>
      <c r="AM39" s="7"/>
      <c r="AN39" s="3" t="str">
        <f>IF(AM39="","",VLOOKUP(AM39,新コード!$B$2:$C$129,2,TRUE))</f>
        <v/>
      </c>
      <c r="AO39" s="4">
        <v>71</v>
      </c>
      <c r="AP39" s="3" t="str">
        <f>IF(AO39="","",VLOOKUP(AO39,新コード!$D$2:$E$129,2,TRUE))</f>
        <v>浄化槽清掃　点検</v>
      </c>
      <c r="AQ39" s="4">
        <v>72</v>
      </c>
      <c r="AR39" s="3" t="str">
        <f>IF(AQ39="","",VLOOKUP(AQ39,新コード!$D$2:$E$129,2,TRUE))</f>
        <v>貯水槽清掃　点検</v>
      </c>
      <c r="AS39" s="4">
        <v>25</v>
      </c>
      <c r="AT39" s="3" t="str">
        <f>IF(AS39="","",VLOOKUP(AS39,新コード!$D$2:$E$129,2,TRUE))</f>
        <v>工業薬品</v>
      </c>
      <c r="AU39" s="4">
        <v>97</v>
      </c>
      <c r="AV39" s="3" t="str">
        <f>IF(AU39="","",VLOOKUP(AU39,新コード!$D$2:$E$129,2,TRUE))</f>
        <v>産業廃棄物処理</v>
      </c>
      <c r="AW39" s="4">
        <v>117</v>
      </c>
      <c r="AX39" s="3" t="str">
        <f>IF(AW39="","",VLOOKUP(AW39,新コード!$D$2:$E$129,2,TRUE))</f>
        <v>その他の委託業務</v>
      </c>
      <c r="AY39" s="4">
        <v>30</v>
      </c>
      <c r="AZ39" s="3" t="str">
        <f>IF(AY39="","",VLOOKUP(AY39,新コード!$D$2:$E$129,2,TRUE))</f>
        <v>上　下水道用機器</v>
      </c>
      <c r="BA39" s="4">
        <v>27</v>
      </c>
      <c r="BB39" s="3" t="str">
        <f>IF(BA39="","",VLOOKUP(BA39,新コード!$D$2:$E$129,2,TRUE))</f>
        <v>計測機器</v>
      </c>
      <c r="BC39" s="4">
        <v>96</v>
      </c>
      <c r="BD39" s="3" t="str">
        <f>IF(BC39="","",VLOOKUP(BC39,新コード!$D$2:$E$129,2,TRUE))</f>
        <v>一般廃棄物処理</v>
      </c>
      <c r="BE39" s="4"/>
      <c r="BF39" s="3" t="str">
        <f>IF(BE39="","",VLOOKUP(BE39,新コード!$D$2:$E$129,2,TRUE))</f>
        <v/>
      </c>
      <c r="BG39" s="4"/>
      <c r="BH39" s="3" t="str">
        <f>IF(BG39="","",VLOOKUP(BG39,新コード!$D$2:$E$129,2,TRUE))</f>
        <v/>
      </c>
      <c r="BI39" s="4"/>
      <c r="BJ39" s="3" t="str">
        <f>IF(BI39="","",VLOOKUP(BI39,新コード!$D$2:$E$129,2,TRUE))</f>
        <v/>
      </c>
      <c r="BK39" s="4"/>
      <c r="BL39" s="3" t="str">
        <f>IF(BK39="","",VLOOKUP(BK39,新コード!$D$2:$E$129,2,TRUE))</f>
        <v/>
      </c>
      <c r="BM39" s="4"/>
      <c r="BN39" s="3" t="str">
        <f>IF(BM39="","",VLOOKUP(BM39,新コード!$D$2:$E$129,2,TRUE))</f>
        <v/>
      </c>
      <c r="BO39" s="4"/>
      <c r="BP39" s="3" t="str">
        <f>IF(BO39="","",VLOOKUP(BO39,新コード!$D$2:$E$129,2,TRUE))</f>
        <v/>
      </c>
      <c r="BQ39" s="4"/>
      <c r="BR39" s="3" t="str">
        <f>IF(BQ39="","",VLOOKUP(BQ39,新コード!$D$2:$E$129,2,TRUE))</f>
        <v/>
      </c>
      <c r="BS39" s="3" t="s">
        <v>1647</v>
      </c>
      <c r="BT39" s="3" t="s">
        <v>1415</v>
      </c>
      <c r="BU39" s="3" t="s">
        <v>789</v>
      </c>
      <c r="BV39" s="3" t="s">
        <v>790</v>
      </c>
      <c r="BW39" s="3" t="s">
        <v>2253</v>
      </c>
      <c r="BX39" s="3" t="s">
        <v>791</v>
      </c>
      <c r="BY39" s="3" t="s">
        <v>792</v>
      </c>
      <c r="BZ39" s="3" t="s">
        <v>793</v>
      </c>
      <c r="CA39" s="3"/>
      <c r="CB39" s="3"/>
      <c r="CC39" s="3"/>
      <c r="CD39" s="3"/>
      <c r="CE39" s="3"/>
      <c r="CF39" s="3"/>
      <c r="CG39" s="3"/>
      <c r="CH39" s="8" t="s">
        <v>2417</v>
      </c>
      <c r="CI39" s="8" t="s">
        <v>724</v>
      </c>
      <c r="CJ39" s="83">
        <v>45238</v>
      </c>
    </row>
    <row r="40" spans="1:89" ht="45.75" customHeight="1">
      <c r="A40" s="2">
        <v>39</v>
      </c>
      <c r="B40" s="103" t="s">
        <v>810</v>
      </c>
      <c r="C40" s="103" t="s">
        <v>810</v>
      </c>
      <c r="D40" s="3" t="s">
        <v>526</v>
      </c>
      <c r="E40" s="3" t="s">
        <v>507</v>
      </c>
      <c r="F40" s="3" t="s">
        <v>527</v>
      </c>
      <c r="G40" s="3" t="s">
        <v>31</v>
      </c>
      <c r="H40" s="3" t="s">
        <v>32</v>
      </c>
      <c r="I40" s="3" t="s">
        <v>428</v>
      </c>
      <c r="J40" s="3" t="s">
        <v>526</v>
      </c>
      <c r="K40" s="3" t="s">
        <v>507</v>
      </c>
      <c r="L40" s="3" t="s">
        <v>527</v>
      </c>
      <c r="M40" s="3" t="s">
        <v>31</v>
      </c>
      <c r="N40" s="3" t="s">
        <v>32</v>
      </c>
      <c r="O40" s="3" t="s">
        <v>528</v>
      </c>
      <c r="P40" s="3" t="s">
        <v>529</v>
      </c>
      <c r="Q40" s="7">
        <v>5</v>
      </c>
      <c r="R40" s="3" t="str">
        <f>IF(Q40="","",VLOOKUP(Q40,新コード!$B$2:$C$129,2,TRUE))</f>
        <v>冷暖房器具類</v>
      </c>
      <c r="S40" s="7">
        <v>6</v>
      </c>
      <c r="T40" s="3" t="str">
        <f>IF(S40="","",VLOOKUP(S40,新コード!$B$2:$C$129,2,TRUE))</f>
        <v>厨房器具</v>
      </c>
      <c r="U40" s="7">
        <v>22</v>
      </c>
      <c r="V40" s="3" t="str">
        <f>IF(U40="","",VLOOKUP(U40,新コード!$B$2:$C$129,2,TRUE))</f>
        <v>機械設備保守</v>
      </c>
      <c r="W40" s="7">
        <v>8</v>
      </c>
      <c r="X40" s="3" t="str">
        <f>IF(W40="","",VLOOKUP(W40,新コード!$B$2:$C$129,2,TRUE))</f>
        <v>産業機器（医療用以外）</v>
      </c>
      <c r="Y40" s="7">
        <v>11</v>
      </c>
      <c r="Z40" s="3" t="str">
        <f>IF(Y40="","",VLOOKUP(Y40,新コード!$B$2:$C$129,2,TRUE))</f>
        <v>工事用材料</v>
      </c>
      <c r="AA40" s="7">
        <v>28</v>
      </c>
      <c r="AB40" s="3" t="str">
        <f>IF(AA40="","",VLOOKUP(AA40,新コード!$B$2:$C$129,2,TRUE))</f>
        <v>廃棄物処理</v>
      </c>
      <c r="AC40" s="7"/>
      <c r="AD40" s="3" t="str">
        <f>IF(AC40="","",VLOOKUP(AC40,新コード!$B$2:$C$129,2,TRUE))</f>
        <v/>
      </c>
      <c r="AE40" s="7"/>
      <c r="AF40" s="3" t="str">
        <f>IF(AE40="","",VLOOKUP(AE40,新コード!$B$2:$C$129,2,TRUE))</f>
        <v/>
      </c>
      <c r="AG40" s="7"/>
      <c r="AH40" s="3" t="str">
        <f>IF(AG40="","",VLOOKUP(AG40,新コード!$B$2:$C$129,2,TRUE))</f>
        <v/>
      </c>
      <c r="AI40" s="7"/>
      <c r="AJ40" s="3" t="str">
        <f>IF(AI40="","",VLOOKUP(AI40,新コード!$B$2:$C$129,2,TRUE))</f>
        <v/>
      </c>
      <c r="AK40" s="7"/>
      <c r="AL40" s="3" t="str">
        <f>IF(AK40="","",VLOOKUP(AK40,新コード!$B$2:$C$129,2,TRUE))</f>
        <v/>
      </c>
      <c r="AM40" s="7"/>
      <c r="AN40" s="3" t="str">
        <f>IF(AM40="","",VLOOKUP(AM40,新コード!$B$2:$C$129,2,TRUE))</f>
        <v/>
      </c>
      <c r="AO40" s="4">
        <v>14</v>
      </c>
      <c r="AP40" s="3" t="str">
        <f>IF(AO40="","",VLOOKUP(AO40,新コード!$D$2:$E$129,2,TRUE))</f>
        <v>石油暖房器具</v>
      </c>
      <c r="AQ40" s="4">
        <v>15</v>
      </c>
      <c r="AR40" s="3" t="str">
        <f>IF(AQ40="","",VLOOKUP(AQ40,新コード!$D$2:$E$129,2,TRUE))</f>
        <v>ガス暖房器具</v>
      </c>
      <c r="AS40" s="4">
        <v>17</v>
      </c>
      <c r="AT40" s="3" t="str">
        <f>IF(AS40="","",VLOOKUP(AS40,新コード!$D$2:$E$129,2,TRUE))</f>
        <v>厨房機器</v>
      </c>
      <c r="AU40" s="4">
        <v>13</v>
      </c>
      <c r="AV40" s="3" t="str">
        <f>IF(AU40="","",VLOOKUP(AU40,新コード!$D$2:$E$129,2,TRUE))</f>
        <v>冷房用器具</v>
      </c>
      <c r="AW40" s="4">
        <v>73</v>
      </c>
      <c r="AX40" s="3" t="str">
        <f>IF(AW40="","",VLOOKUP(AW40,新コード!$D$2:$E$129,2,TRUE))</f>
        <v>空調保守</v>
      </c>
      <c r="AY40" s="4">
        <v>30</v>
      </c>
      <c r="AZ40" s="3" t="str">
        <f>IF(AY40="","",VLOOKUP(AY40,新コード!$D$2:$E$129,2,TRUE))</f>
        <v>上　下水道用機器</v>
      </c>
      <c r="BA40" s="4">
        <v>36</v>
      </c>
      <c r="BB40" s="3" t="str">
        <f>IF(BA40="","",VLOOKUP(BA40,新コード!$D$2:$E$129,2,TRUE))</f>
        <v>鋼材</v>
      </c>
      <c r="BC40" s="4">
        <v>40</v>
      </c>
      <c r="BD40" s="3" t="str">
        <f>IF(BC40="","",VLOOKUP(BC40,新コード!$D$2:$E$129,2,TRUE))</f>
        <v>水道用資材</v>
      </c>
      <c r="BE40" s="4">
        <v>97</v>
      </c>
      <c r="BF40" s="3" t="str">
        <f>IF(BE40="","",VLOOKUP(BE40,新コード!$D$2:$E$129,2,TRUE))</f>
        <v>産業廃棄物処理</v>
      </c>
      <c r="BG40" s="4"/>
      <c r="BH40" s="3" t="str">
        <f>IF(BG40="","",VLOOKUP(BG40,新コード!$D$2:$E$129,2,TRUE))</f>
        <v/>
      </c>
      <c r="BI40" s="4"/>
      <c r="BJ40" s="3" t="str">
        <f>IF(BI40="","",VLOOKUP(BI40,新コード!$D$2:$E$129,2,TRUE))</f>
        <v/>
      </c>
      <c r="BK40" s="4"/>
      <c r="BL40" s="3" t="str">
        <f>IF(BK40="","",VLOOKUP(BK40,新コード!$D$2:$E$129,2,TRUE))</f>
        <v/>
      </c>
      <c r="BM40" s="4"/>
      <c r="BN40" s="3" t="str">
        <f>IF(BM40="","",VLOOKUP(BM40,新コード!$D$2:$E$129,2,TRUE))</f>
        <v/>
      </c>
      <c r="BO40" s="4"/>
      <c r="BP40" s="3" t="str">
        <f>IF(BO40="","",VLOOKUP(BO40,新コード!$D$2:$E$129,2,TRUE))</f>
        <v/>
      </c>
      <c r="BQ40" s="4"/>
      <c r="BR40" s="3" t="str">
        <f>IF(BQ40="","",VLOOKUP(BQ40,新コード!$D$2:$E$129,2,TRUE))</f>
        <v/>
      </c>
      <c r="BS40" s="3" t="s">
        <v>483</v>
      </c>
      <c r="BT40" s="3" t="s">
        <v>483</v>
      </c>
      <c r="BU40" s="3" t="s">
        <v>532</v>
      </c>
      <c r="BV40" s="3" t="s">
        <v>533</v>
      </c>
      <c r="BW40" s="3" t="s">
        <v>534</v>
      </c>
      <c r="BX40" s="3" t="s">
        <v>535</v>
      </c>
      <c r="BY40" s="3" t="s">
        <v>536</v>
      </c>
      <c r="BZ40" s="3" t="s">
        <v>537</v>
      </c>
      <c r="CA40" s="3" t="s">
        <v>2449</v>
      </c>
      <c r="CB40" s="3"/>
      <c r="CC40" s="3"/>
      <c r="CD40" s="3"/>
      <c r="CE40" s="3"/>
      <c r="CF40" s="3"/>
      <c r="CG40" s="3"/>
      <c r="CH40" s="8" t="s">
        <v>2417</v>
      </c>
      <c r="CI40" s="8" t="s">
        <v>541</v>
      </c>
      <c r="CJ40" s="83">
        <v>45238</v>
      </c>
    </row>
    <row r="41" spans="1:89" ht="45.75" customHeight="1">
      <c r="A41" s="2">
        <v>40</v>
      </c>
      <c r="B41" s="103" t="s">
        <v>810</v>
      </c>
      <c r="C41" s="103" t="s">
        <v>810</v>
      </c>
      <c r="D41" s="3" t="s">
        <v>925</v>
      </c>
      <c r="E41" s="3" t="s">
        <v>782</v>
      </c>
      <c r="F41" s="3" t="s">
        <v>926</v>
      </c>
      <c r="G41" s="3" t="s">
        <v>1687</v>
      </c>
      <c r="H41" s="3" t="s">
        <v>927</v>
      </c>
      <c r="I41" s="3" t="s">
        <v>419</v>
      </c>
      <c r="J41" s="3" t="s">
        <v>925</v>
      </c>
      <c r="K41" s="3" t="s">
        <v>782</v>
      </c>
      <c r="L41" s="3" t="s">
        <v>926</v>
      </c>
      <c r="M41" s="3" t="s">
        <v>1686</v>
      </c>
      <c r="N41" s="3" t="s">
        <v>927</v>
      </c>
      <c r="O41" s="3" t="s">
        <v>928</v>
      </c>
      <c r="P41" s="3" t="s">
        <v>1946</v>
      </c>
      <c r="Q41" s="7">
        <v>22</v>
      </c>
      <c r="R41" s="3" t="str">
        <f>IF(Q41="","",VLOOKUP(Q41,新コード!$B$2:$C$129,2,TRUE))</f>
        <v>機械設備保守</v>
      </c>
      <c r="S41" s="7">
        <v>18</v>
      </c>
      <c r="T41" s="3" t="str">
        <f>IF(S41="","",VLOOKUP(S41,新コード!$B$2:$C$129,2,TRUE))</f>
        <v>その他の物品</v>
      </c>
      <c r="U41" s="7">
        <v>13</v>
      </c>
      <c r="V41" s="3" t="str">
        <f>IF(U41="","",VLOOKUP(U41,新コード!$B$2:$C$129,2,TRUE))</f>
        <v>車両</v>
      </c>
      <c r="W41" s="7"/>
      <c r="X41" s="3" t="str">
        <f>IF(W41="","",VLOOKUP(W41,新コード!$B$2:$C$129,2,TRUE))</f>
        <v/>
      </c>
      <c r="Y41" s="7"/>
      <c r="Z41" s="3" t="str">
        <f>IF(Y41="","",VLOOKUP(Y41,新コード!$B$2:$C$129,2,TRUE))</f>
        <v/>
      </c>
      <c r="AA41" s="7"/>
      <c r="AB41" s="3" t="str">
        <f>IF(AA41="","",VLOOKUP(AA41,新コード!$B$2:$C$129,2,TRUE))</f>
        <v/>
      </c>
      <c r="AC41" s="7"/>
      <c r="AD41" s="3" t="str">
        <f>IF(AC41="","",VLOOKUP(AC41,新コード!$B$2:$C$129,2,TRUE))</f>
        <v/>
      </c>
      <c r="AE41" s="7"/>
      <c r="AF41" s="3" t="str">
        <f>IF(AE41="","",VLOOKUP(AE41,新コード!$B$2:$C$129,2,TRUE))</f>
        <v/>
      </c>
      <c r="AG41" s="7"/>
      <c r="AH41" s="3" t="str">
        <f>IF(AG41="","",VLOOKUP(AG41,新コード!$B$2:$C$129,2,TRUE))</f>
        <v/>
      </c>
      <c r="AI41" s="7"/>
      <c r="AJ41" s="3" t="str">
        <f>IF(AI41="","",VLOOKUP(AI41,新コード!$B$2:$C$129,2,TRUE))</f>
        <v/>
      </c>
      <c r="AK41" s="7"/>
      <c r="AL41" s="3" t="str">
        <f>IF(AK41="","",VLOOKUP(AK41,新コード!$B$2:$C$129,2,TRUE))</f>
        <v/>
      </c>
      <c r="AM41" s="7"/>
      <c r="AN41" s="3" t="str">
        <f>IF(AM41="","",VLOOKUP(AM41,新コード!$B$2:$C$129,2,TRUE))</f>
        <v/>
      </c>
      <c r="AO41" s="4">
        <v>79</v>
      </c>
      <c r="AP41" s="3" t="str">
        <f>IF(AO41="","",VLOOKUP(AO41,新コード!$D$2:$E$129,2,TRUE))</f>
        <v>消防設備保守</v>
      </c>
      <c r="AQ41" s="4">
        <v>62</v>
      </c>
      <c r="AR41" s="3" t="str">
        <f>IF(AQ41="","",VLOOKUP(AQ41,新コード!$D$2:$E$129,2,TRUE))</f>
        <v>消火　救命　防災用具</v>
      </c>
      <c r="AS41" s="4">
        <v>47</v>
      </c>
      <c r="AT41" s="3" t="str">
        <f>IF(AS41="","",VLOOKUP(AS41,新コード!$D$2:$E$129,2,TRUE))</f>
        <v>特殊車両</v>
      </c>
      <c r="AU41" s="4"/>
      <c r="AV41" s="3" t="str">
        <f>IF(AU41="","",VLOOKUP(AU41,新コード!$D$2:$E$129,2,TRUE))</f>
        <v/>
      </c>
      <c r="AW41" s="4"/>
      <c r="AX41" s="3" t="str">
        <f>IF(AW41="","",VLOOKUP(AW41,新コード!$D$2:$E$129,2,TRUE))</f>
        <v/>
      </c>
      <c r="AY41" s="4"/>
      <c r="AZ41" s="3" t="str">
        <f>IF(AY41="","",VLOOKUP(AY41,新コード!$D$2:$E$129,2,TRUE))</f>
        <v/>
      </c>
      <c r="BA41" s="4"/>
      <c r="BB41" s="3" t="str">
        <f>IF(BA41="","",VLOOKUP(BA41,新コード!$D$2:$E$129,2,TRUE))</f>
        <v/>
      </c>
      <c r="BC41" s="4"/>
      <c r="BD41" s="3" t="str">
        <f>IF(BC41="","",VLOOKUP(BC41,新コード!$D$2:$E$129,2,TRUE))</f>
        <v/>
      </c>
      <c r="BE41" s="4"/>
      <c r="BF41" s="3" t="str">
        <f>IF(BE41="","",VLOOKUP(BE41,新コード!$D$2:$E$129,2,TRUE))</f>
        <v/>
      </c>
      <c r="BG41" s="4"/>
      <c r="BH41" s="3" t="str">
        <f>IF(BG41="","",VLOOKUP(BG41,新コード!$D$2:$E$129,2,TRUE))</f>
        <v/>
      </c>
      <c r="BI41" s="4"/>
      <c r="BJ41" s="3" t="str">
        <f>IF(BI41="","",VLOOKUP(BI41,新コード!$D$2:$E$129,2,TRUE))</f>
        <v/>
      </c>
      <c r="BK41" s="4"/>
      <c r="BL41" s="3" t="str">
        <f>IF(BK41="","",VLOOKUP(BK41,新コード!$D$2:$E$129,2,TRUE))</f>
        <v/>
      </c>
      <c r="BM41" s="4"/>
      <c r="BN41" s="3" t="str">
        <f>IF(BM41="","",VLOOKUP(BM41,新コード!$D$2:$E$129,2,TRUE))</f>
        <v/>
      </c>
      <c r="BO41" s="4"/>
      <c r="BP41" s="3" t="str">
        <f>IF(BO41="","",VLOOKUP(BO41,新コード!$D$2:$E$129,2,TRUE))</f>
        <v/>
      </c>
      <c r="BQ41" s="4"/>
      <c r="BR41" s="3" t="str">
        <f>IF(BQ41="","",VLOOKUP(BQ41,新コード!$D$2:$E$129,2,TRUE))</f>
        <v/>
      </c>
      <c r="BS41" s="3" t="s">
        <v>929</v>
      </c>
      <c r="BT41" s="3" t="s">
        <v>2172</v>
      </c>
      <c r="BU41" s="3" t="s">
        <v>693</v>
      </c>
      <c r="BV41" s="3"/>
      <c r="BW41" s="3"/>
      <c r="BX41" s="3"/>
      <c r="BY41" s="3"/>
      <c r="BZ41" s="3"/>
      <c r="CA41" s="3"/>
      <c r="CB41" s="3"/>
      <c r="CC41" s="3"/>
      <c r="CD41" s="3"/>
      <c r="CE41" s="3"/>
      <c r="CF41" s="3"/>
      <c r="CG41" s="3"/>
      <c r="CH41" s="8" t="s">
        <v>2417</v>
      </c>
      <c r="CI41" s="8" t="s">
        <v>359</v>
      </c>
      <c r="CJ41" s="83">
        <v>45238</v>
      </c>
    </row>
    <row r="42" spans="1:89" ht="45.75" customHeight="1">
      <c r="A42" s="2">
        <v>41</v>
      </c>
      <c r="B42" s="103" t="s">
        <v>810</v>
      </c>
      <c r="C42" s="103" t="s">
        <v>810</v>
      </c>
      <c r="D42" s="3" t="s">
        <v>1588</v>
      </c>
      <c r="E42" s="3" t="s">
        <v>782</v>
      </c>
      <c r="F42" s="3" t="s">
        <v>2444</v>
      </c>
      <c r="G42" s="107" t="s">
        <v>2936</v>
      </c>
      <c r="H42" s="107" t="s">
        <v>2937</v>
      </c>
      <c r="I42" s="3" t="s">
        <v>419</v>
      </c>
      <c r="J42" s="3" t="s">
        <v>1588</v>
      </c>
      <c r="K42" s="3" t="s">
        <v>782</v>
      </c>
      <c r="L42" s="3" t="s">
        <v>2444</v>
      </c>
      <c r="M42" s="107" t="s">
        <v>2936</v>
      </c>
      <c r="N42" s="107" t="s">
        <v>2937</v>
      </c>
      <c r="O42" s="107" t="s">
        <v>2938</v>
      </c>
      <c r="P42" s="107" t="s">
        <v>2939</v>
      </c>
      <c r="Q42" s="7">
        <v>7</v>
      </c>
      <c r="R42" s="3" t="str">
        <f>IF(Q42="","",VLOOKUP(Q42,新コード!$B$2:$C$129,2,TRUE))</f>
        <v>医療　衛生　薬品</v>
      </c>
      <c r="S42" s="7">
        <v>11</v>
      </c>
      <c r="T42" s="3" t="str">
        <f>IF(S42="","",VLOOKUP(S42,新コード!$B$2:$C$129,2,TRUE))</f>
        <v>工事用材料</v>
      </c>
      <c r="U42" s="7"/>
      <c r="V42" s="3" t="str">
        <f>IF(U42="","",VLOOKUP(U42,新コード!$B$2:$C$129,2,TRUE))</f>
        <v/>
      </c>
      <c r="W42" s="7"/>
      <c r="X42" s="3" t="str">
        <f>IF(W42="","",VLOOKUP(W42,新コード!$B$2:$C$129,2,TRUE))</f>
        <v/>
      </c>
      <c r="Y42" s="7"/>
      <c r="Z42" s="3" t="str">
        <f>IF(Y42="","",VLOOKUP(Y42,新コード!$B$2:$C$129,2,TRUE))</f>
        <v/>
      </c>
      <c r="AA42" s="7"/>
      <c r="AB42" s="3" t="str">
        <f>IF(AA42="","",VLOOKUP(AA42,新コード!$B$2:$C$129,2,TRUE))</f>
        <v/>
      </c>
      <c r="AC42" s="7"/>
      <c r="AD42" s="3" t="str">
        <f>IF(AC42="","",VLOOKUP(AC42,新コード!$B$2:$C$129,2,TRUE))</f>
        <v/>
      </c>
      <c r="AE42" s="7"/>
      <c r="AF42" s="3" t="str">
        <f>IF(AE42="","",VLOOKUP(AE42,新コード!$B$2:$C$129,2,TRUE))</f>
        <v/>
      </c>
      <c r="AG42" s="7"/>
      <c r="AH42" s="3" t="str">
        <f>IF(AG42="","",VLOOKUP(AG42,新コード!$B$2:$C$129,2,TRUE))</f>
        <v/>
      </c>
      <c r="AI42" s="7"/>
      <c r="AJ42" s="3" t="str">
        <f>IF(AI42="","",VLOOKUP(AI42,新コード!$B$2:$C$129,2,TRUE))</f>
        <v/>
      </c>
      <c r="AK42" s="7"/>
      <c r="AL42" s="3" t="str">
        <f>IF(AK42="","",VLOOKUP(AK42,新コード!$B$2:$C$129,2,TRUE))</f>
        <v/>
      </c>
      <c r="AM42" s="7"/>
      <c r="AN42" s="3" t="str">
        <f>IF(AM42="","",VLOOKUP(AM42,新コード!$B$2:$C$129,2,TRUE))</f>
        <v/>
      </c>
      <c r="AO42" s="4">
        <v>25</v>
      </c>
      <c r="AP42" s="3" t="str">
        <f>IF(AO42="","",VLOOKUP(AO42,新コード!$D$2:$E$129,2,TRUE))</f>
        <v>工業薬品</v>
      </c>
      <c r="AQ42" s="4">
        <v>26</v>
      </c>
      <c r="AR42" s="3" t="str">
        <f>IF(AQ42="","",VLOOKUP(AQ42,新コード!$D$2:$E$129,2,TRUE))</f>
        <v>農業薬品</v>
      </c>
      <c r="AS42" s="4">
        <v>22</v>
      </c>
      <c r="AT42" s="3" t="str">
        <f>IF(AS42="","",VLOOKUP(AS42,新コード!$D$2:$E$129,2,TRUE))</f>
        <v>衛生材料</v>
      </c>
      <c r="AU42" s="4">
        <v>37</v>
      </c>
      <c r="AV42" s="3" t="str">
        <f>IF(AU42="","",VLOOKUP(AU42,新コード!$D$2:$E$129,2,TRUE))</f>
        <v>コンクリート　セメント　舗装材</v>
      </c>
      <c r="AW42" s="4"/>
      <c r="AX42" s="3" t="str">
        <f>IF(AW42="","",VLOOKUP(AW42,新コード!$D$2:$E$129,2,TRUE))</f>
        <v/>
      </c>
      <c r="AY42" s="4"/>
      <c r="AZ42" s="3" t="str">
        <f>IF(AY42="","",VLOOKUP(AY42,新コード!$D$2:$E$129,2,TRUE))</f>
        <v/>
      </c>
      <c r="BA42" s="4"/>
      <c r="BB42" s="3" t="str">
        <f>IF(BA42="","",VLOOKUP(BA42,新コード!$D$2:$E$129,2,TRUE))</f>
        <v/>
      </c>
      <c r="BC42" s="4"/>
      <c r="BD42" s="3" t="str">
        <f>IF(BC42="","",VLOOKUP(BC42,新コード!$D$2:$E$129,2,TRUE))</f>
        <v/>
      </c>
      <c r="BE42" s="4"/>
      <c r="BF42" s="3" t="str">
        <f>IF(BE42="","",VLOOKUP(BE42,新コード!$D$2:$E$129,2,TRUE))</f>
        <v/>
      </c>
      <c r="BG42" s="4"/>
      <c r="BH42" s="3" t="str">
        <f>IF(BG42="","",VLOOKUP(BG42,新コード!$D$2:$E$129,2,TRUE))</f>
        <v/>
      </c>
      <c r="BI42" s="4"/>
      <c r="BJ42" s="3" t="str">
        <f>IF(BI42="","",VLOOKUP(BI42,新コード!$D$2:$E$129,2,TRUE))</f>
        <v/>
      </c>
      <c r="BK42" s="4"/>
      <c r="BL42" s="3" t="str">
        <f>IF(BK42="","",VLOOKUP(BK42,新コード!$D$2:$E$129,2,TRUE))</f>
        <v/>
      </c>
      <c r="BM42" s="4"/>
      <c r="BN42" s="3" t="str">
        <f>IF(BM42="","",VLOOKUP(BM42,新コード!$D$2:$E$129,2,TRUE))</f>
        <v/>
      </c>
      <c r="BO42" s="4"/>
      <c r="BP42" s="3" t="str">
        <f>IF(BO42="","",VLOOKUP(BO42,新コード!$D$2:$E$129,2,TRUE))</f>
        <v/>
      </c>
      <c r="BQ42" s="4"/>
      <c r="BR42" s="3" t="str">
        <f>IF(BQ42="","",VLOOKUP(BQ42,新コード!$D$2:$E$129,2,TRUE))</f>
        <v/>
      </c>
      <c r="BS42" s="3" t="s">
        <v>2445</v>
      </c>
      <c r="BT42" s="3" t="s">
        <v>2447</v>
      </c>
      <c r="BU42" s="3" t="s">
        <v>2446</v>
      </c>
      <c r="BV42" s="3" t="s">
        <v>2448</v>
      </c>
      <c r="BW42" s="3"/>
      <c r="BX42" s="3"/>
      <c r="BY42" s="3"/>
      <c r="BZ42" s="3"/>
      <c r="CA42" s="3"/>
      <c r="CB42" s="3"/>
      <c r="CC42" s="3"/>
      <c r="CD42" s="3"/>
      <c r="CE42" s="3"/>
      <c r="CF42" s="3"/>
      <c r="CG42" s="3"/>
      <c r="CH42" s="8" t="s">
        <v>2417</v>
      </c>
      <c r="CI42" s="8" t="s">
        <v>359</v>
      </c>
      <c r="CJ42" s="83">
        <v>45238</v>
      </c>
    </row>
    <row r="43" spans="1:89" ht="45.75" customHeight="1">
      <c r="A43" s="2">
        <v>42</v>
      </c>
      <c r="B43" s="103" t="s">
        <v>810</v>
      </c>
      <c r="C43" s="103" t="s">
        <v>810</v>
      </c>
      <c r="D43" s="3" t="s">
        <v>686</v>
      </c>
      <c r="E43" s="3" t="s">
        <v>351</v>
      </c>
      <c r="F43" s="3" t="s">
        <v>687</v>
      </c>
      <c r="G43" s="3" t="s">
        <v>688</v>
      </c>
      <c r="H43" s="3" t="s">
        <v>689</v>
      </c>
      <c r="I43" s="3" t="s">
        <v>494</v>
      </c>
      <c r="J43" s="3" t="s">
        <v>686</v>
      </c>
      <c r="K43" s="3" t="s">
        <v>351</v>
      </c>
      <c r="L43" s="3" t="s">
        <v>687</v>
      </c>
      <c r="M43" s="3" t="s">
        <v>688</v>
      </c>
      <c r="N43" s="3" t="s">
        <v>689</v>
      </c>
      <c r="O43" s="3" t="s">
        <v>690</v>
      </c>
      <c r="P43" s="3" t="s">
        <v>691</v>
      </c>
      <c r="Q43" s="7">
        <v>28</v>
      </c>
      <c r="R43" s="3" t="str">
        <f>IF(Q43="","",VLOOKUP(Q43,新コード!$B$2:$C$129,2,TRUE))</f>
        <v>廃棄物処理</v>
      </c>
      <c r="S43" s="7"/>
      <c r="T43" s="3" t="str">
        <f>IF(S43="","",VLOOKUP(S43,新コード!$B$2:$C$129,2,TRUE))</f>
        <v/>
      </c>
      <c r="U43" s="7"/>
      <c r="V43" s="3" t="str">
        <f>IF(U43="","",VLOOKUP(U43,新コード!$B$2:$C$129,2,TRUE))</f>
        <v/>
      </c>
      <c r="W43" s="7"/>
      <c r="X43" s="3" t="str">
        <f>IF(W43="","",VLOOKUP(W43,新コード!$B$2:$C$129,2,TRUE))</f>
        <v/>
      </c>
      <c r="Y43" s="7"/>
      <c r="Z43" s="3" t="str">
        <f>IF(Y43="","",VLOOKUP(Y43,新コード!$B$2:$C$129,2,TRUE))</f>
        <v/>
      </c>
      <c r="AA43" s="7"/>
      <c r="AB43" s="3" t="str">
        <f>IF(AA43="","",VLOOKUP(AA43,新コード!$B$2:$C$129,2,TRUE))</f>
        <v/>
      </c>
      <c r="AC43" s="7"/>
      <c r="AD43" s="3" t="str">
        <f>IF(AC43="","",VLOOKUP(AC43,新コード!$B$2:$C$129,2,TRUE))</f>
        <v/>
      </c>
      <c r="AE43" s="7"/>
      <c r="AF43" s="3" t="str">
        <f>IF(AE43="","",VLOOKUP(AE43,新コード!$B$2:$C$129,2,TRUE))</f>
        <v/>
      </c>
      <c r="AG43" s="7"/>
      <c r="AH43" s="3" t="str">
        <f>IF(AG43="","",VLOOKUP(AG43,新コード!$B$2:$C$129,2,TRUE))</f>
        <v/>
      </c>
      <c r="AI43" s="7"/>
      <c r="AJ43" s="3" t="str">
        <f>IF(AI43="","",VLOOKUP(AI43,新コード!$B$2:$C$129,2,TRUE))</f>
        <v/>
      </c>
      <c r="AK43" s="7"/>
      <c r="AL43" s="3" t="str">
        <f>IF(AK43="","",VLOOKUP(AK43,新コード!$B$2:$C$129,2,TRUE))</f>
        <v/>
      </c>
      <c r="AM43" s="7"/>
      <c r="AN43" s="3" t="str">
        <f>IF(AM43="","",VLOOKUP(AM43,新コード!$B$2:$C$129,2,TRUE))</f>
        <v/>
      </c>
      <c r="AO43" s="4">
        <v>96</v>
      </c>
      <c r="AP43" s="3" t="str">
        <f>IF(AO43="","",VLOOKUP(AO43,新コード!$D$2:$E$129,2,TRUE))</f>
        <v>一般廃棄物処理</v>
      </c>
      <c r="AQ43" s="4"/>
      <c r="AR43" s="3" t="str">
        <f>IF(AQ43="","",VLOOKUP(AQ43,新コード!$D$2:$E$129,2,TRUE))</f>
        <v/>
      </c>
      <c r="AS43" s="4"/>
      <c r="AT43" s="3" t="str">
        <f>IF(AS43="","",VLOOKUP(AS43,新コード!$D$2:$E$129,2,TRUE))</f>
        <v/>
      </c>
      <c r="AU43" s="4"/>
      <c r="AV43" s="3" t="str">
        <f>IF(AU43="","",VLOOKUP(AU43,新コード!$D$2:$E$129,2,TRUE))</f>
        <v/>
      </c>
      <c r="AW43" s="4"/>
      <c r="AX43" s="3" t="str">
        <f>IF(AW43="","",VLOOKUP(AW43,新コード!$D$2:$E$129,2,TRUE))</f>
        <v/>
      </c>
      <c r="AY43" s="4"/>
      <c r="AZ43" s="3" t="str">
        <f>IF(AY43="","",VLOOKUP(AY43,新コード!$D$2:$E$129,2,TRUE))</f>
        <v/>
      </c>
      <c r="BA43" s="4"/>
      <c r="BB43" s="3" t="str">
        <f>IF(BA43="","",VLOOKUP(BA43,新コード!$D$2:$E$129,2,TRUE))</f>
        <v/>
      </c>
      <c r="BC43" s="4"/>
      <c r="BD43" s="3" t="str">
        <f>IF(BC43="","",VLOOKUP(BC43,新コード!$D$2:$E$129,2,TRUE))</f>
        <v/>
      </c>
      <c r="BE43" s="4"/>
      <c r="BF43" s="3" t="str">
        <f>IF(BE43="","",VLOOKUP(BE43,新コード!$D$2:$E$129,2,TRUE))</f>
        <v/>
      </c>
      <c r="BG43" s="4"/>
      <c r="BH43" s="3" t="str">
        <f>IF(BG43="","",VLOOKUP(BG43,新コード!$D$2:$E$129,2,TRUE))</f>
        <v/>
      </c>
      <c r="BI43" s="4"/>
      <c r="BJ43" s="3" t="str">
        <f>IF(BI43="","",VLOOKUP(BI43,新コード!$D$2:$E$129,2,TRUE))</f>
        <v/>
      </c>
      <c r="BK43" s="4"/>
      <c r="BL43" s="3" t="str">
        <f>IF(BK43="","",VLOOKUP(BK43,新コード!$D$2:$E$129,2,TRUE))</f>
        <v/>
      </c>
      <c r="BM43" s="4"/>
      <c r="BN43" s="3" t="str">
        <f>IF(BM43="","",VLOOKUP(BM43,新コード!$D$2:$E$129,2,TRUE))</f>
        <v/>
      </c>
      <c r="BO43" s="4"/>
      <c r="BP43" s="3" t="str">
        <f>IF(BO43="","",VLOOKUP(BO43,新コード!$D$2:$E$129,2,TRUE))</f>
        <v/>
      </c>
      <c r="BQ43" s="4"/>
      <c r="BR43" s="3" t="str">
        <f>IF(BQ43="","",VLOOKUP(BQ43,新コード!$D$2:$E$129,2,TRUE))</f>
        <v/>
      </c>
      <c r="BS43" s="3" t="s">
        <v>692</v>
      </c>
      <c r="BT43" s="3"/>
      <c r="BU43" s="3"/>
      <c r="BV43" s="3"/>
      <c r="BW43" s="3"/>
      <c r="BX43" s="3"/>
      <c r="BY43" s="3"/>
      <c r="BZ43" s="3"/>
      <c r="CA43" s="3"/>
      <c r="CB43" s="3"/>
      <c r="CC43" s="3"/>
      <c r="CD43" s="3"/>
      <c r="CE43" s="3"/>
      <c r="CF43" s="3"/>
      <c r="CG43" s="3"/>
      <c r="CH43" s="8" t="s">
        <v>2417</v>
      </c>
      <c r="CI43" s="8" t="s">
        <v>433</v>
      </c>
      <c r="CJ43" s="83">
        <v>45238</v>
      </c>
    </row>
    <row r="44" spans="1:89" ht="45.75" customHeight="1">
      <c r="A44" s="2">
        <v>43</v>
      </c>
      <c r="B44" s="103" t="s">
        <v>810</v>
      </c>
      <c r="C44" s="103" t="s">
        <v>810</v>
      </c>
      <c r="D44" s="3" t="s">
        <v>1021</v>
      </c>
      <c r="E44" s="3" t="s">
        <v>507</v>
      </c>
      <c r="F44" s="3" t="s">
        <v>1023</v>
      </c>
      <c r="G44" s="3" t="s">
        <v>1024</v>
      </c>
      <c r="H44" s="3" t="s">
        <v>1025</v>
      </c>
      <c r="I44" s="3" t="s">
        <v>428</v>
      </c>
      <c r="J44" s="3" t="s">
        <v>1021</v>
      </c>
      <c r="K44" s="3" t="s">
        <v>782</v>
      </c>
      <c r="L44" s="3" t="s">
        <v>1023</v>
      </c>
      <c r="M44" s="3" t="s">
        <v>1024</v>
      </c>
      <c r="N44" s="3" t="s">
        <v>1025</v>
      </c>
      <c r="O44" s="3" t="s">
        <v>1026</v>
      </c>
      <c r="P44" s="3" t="s">
        <v>1027</v>
      </c>
      <c r="Q44" s="7">
        <v>3</v>
      </c>
      <c r="R44" s="3" t="str">
        <f>IF(Q44="","",VLOOKUP(Q44,新コード!$B$2:$C$129,2,TRUE))</f>
        <v>被服　寝具</v>
      </c>
      <c r="S44" s="7">
        <v>10</v>
      </c>
      <c r="T44" s="3" t="str">
        <f>IF(S44="","",VLOOKUP(S44,新コード!$B$2:$C$129,2,TRUE))</f>
        <v>標識　看板　旗類</v>
      </c>
      <c r="U44" s="7">
        <v>18</v>
      </c>
      <c r="V44" s="3" t="str">
        <f>IF(U44="","",VLOOKUP(U44,新コード!$B$2:$C$129,2,TRUE))</f>
        <v>その他の物品</v>
      </c>
      <c r="W44" s="7">
        <v>2</v>
      </c>
      <c r="X44" s="3" t="str">
        <f>IF(W44="","",VLOOKUP(W44,新コード!$B$2:$C$129,2,TRUE))</f>
        <v>家具</v>
      </c>
      <c r="Y44" s="7"/>
      <c r="Z44" s="3" t="str">
        <f>IF(Y44="","",VLOOKUP(Y44,新コード!$B$2:$C$129,2,TRUE))</f>
        <v/>
      </c>
      <c r="AA44" s="7"/>
      <c r="AB44" s="3" t="str">
        <f>IF(AA44="","",VLOOKUP(AA44,新コード!$B$2:$C$129,2,TRUE))</f>
        <v/>
      </c>
      <c r="AC44" s="7"/>
      <c r="AD44" s="3" t="str">
        <f>IF(AC44="","",VLOOKUP(AC44,新コード!$B$2:$C$129,2,TRUE))</f>
        <v/>
      </c>
      <c r="AE44" s="7"/>
      <c r="AF44" s="3" t="str">
        <f>IF(AE44="","",VLOOKUP(AE44,新コード!$B$2:$C$129,2,TRUE))</f>
        <v/>
      </c>
      <c r="AG44" s="7"/>
      <c r="AH44" s="3" t="str">
        <f>IF(AG44="","",VLOOKUP(AG44,新コード!$B$2:$C$129,2,TRUE))</f>
        <v/>
      </c>
      <c r="AI44" s="7"/>
      <c r="AJ44" s="3" t="str">
        <f>IF(AI44="","",VLOOKUP(AI44,新コード!$B$2:$C$129,2,TRUE))</f>
        <v/>
      </c>
      <c r="AK44" s="7"/>
      <c r="AL44" s="3" t="str">
        <f>IF(AK44="","",VLOOKUP(AK44,新コード!$B$2:$C$129,2,TRUE))</f>
        <v/>
      </c>
      <c r="AM44" s="7"/>
      <c r="AN44" s="3" t="str">
        <f>IF(AM44="","",VLOOKUP(AM44,新コード!$B$2:$C$129,2,TRUE))</f>
        <v/>
      </c>
      <c r="AO44" s="4">
        <v>7</v>
      </c>
      <c r="AP44" s="3" t="str">
        <f>IF(AO44="","",VLOOKUP(AO44,新コード!$D$2:$E$129,2,TRUE))</f>
        <v>着衣類</v>
      </c>
      <c r="AQ44" s="4">
        <v>8</v>
      </c>
      <c r="AR44" s="3" t="str">
        <f>IF(AQ44="","",VLOOKUP(AQ44,新コード!$D$2:$E$129,2,TRUE))</f>
        <v>靴</v>
      </c>
      <c r="AS44" s="4">
        <v>9</v>
      </c>
      <c r="AT44" s="3" t="str">
        <f>IF(AS44="","",VLOOKUP(AS44,新コード!$D$2:$E$129,2,TRUE))</f>
        <v>寝具類</v>
      </c>
      <c r="AU44" s="4">
        <v>35</v>
      </c>
      <c r="AV44" s="3" t="str">
        <f>IF(AU44="","",VLOOKUP(AU44,新コード!$D$2:$E$129,2,TRUE))</f>
        <v>横断幕　のぼり旗</v>
      </c>
      <c r="AW44" s="4">
        <v>62</v>
      </c>
      <c r="AX44" s="3" t="str">
        <f>IF(AW44="","",VLOOKUP(AW44,新コード!$D$2:$E$129,2,TRUE))</f>
        <v>消火　救命　防災用具</v>
      </c>
      <c r="AY44" s="4">
        <v>63</v>
      </c>
      <c r="AZ44" s="3" t="str">
        <f>IF(AY44="","",VLOOKUP(AY44,新コード!$D$2:$E$129,2,TRUE))</f>
        <v>報償品</v>
      </c>
      <c r="BA44" s="4">
        <v>5</v>
      </c>
      <c r="BB44" s="3" t="str">
        <f>IF(BA44="","",VLOOKUP(BA44,新コード!$D$2:$E$129,2,TRUE))</f>
        <v>室内装飾品</v>
      </c>
      <c r="BC44" s="4"/>
      <c r="BD44" s="3" t="str">
        <f>IF(BC44="","",VLOOKUP(BC44,新コード!$D$2:$E$129,2,TRUE))</f>
        <v/>
      </c>
      <c r="BE44" s="4"/>
      <c r="BF44" s="3" t="str">
        <f>IF(BE44="","",VLOOKUP(BE44,新コード!$D$2:$E$129,2,TRUE))</f>
        <v/>
      </c>
      <c r="BG44" s="4"/>
      <c r="BH44" s="3" t="str">
        <f>IF(BG44="","",VLOOKUP(BG44,新コード!$D$2:$E$129,2,TRUE))</f>
        <v/>
      </c>
      <c r="BI44" s="4"/>
      <c r="BJ44" s="3" t="str">
        <f>IF(BI44="","",VLOOKUP(BI44,新コード!$D$2:$E$129,2,TRUE))</f>
        <v/>
      </c>
      <c r="BK44" s="4"/>
      <c r="BL44" s="3" t="str">
        <f>IF(BK44="","",VLOOKUP(BK44,新コード!$D$2:$E$129,2,TRUE))</f>
        <v/>
      </c>
      <c r="BM44" s="4"/>
      <c r="BN44" s="3" t="str">
        <f>IF(BM44="","",VLOOKUP(BM44,新コード!$D$2:$E$129,2,TRUE))</f>
        <v/>
      </c>
      <c r="BO44" s="4"/>
      <c r="BP44" s="3" t="str">
        <f>IF(BO44="","",VLOOKUP(BO44,新コード!$D$2:$E$129,2,TRUE))</f>
        <v/>
      </c>
      <c r="BQ44" s="4"/>
      <c r="BR44" s="3" t="str">
        <f>IF(BQ44="","",VLOOKUP(BQ44,新コード!$D$2:$E$129,2,TRUE))</f>
        <v/>
      </c>
      <c r="BS44" s="3" t="s">
        <v>1651</v>
      </c>
      <c r="BT44" s="3" t="s">
        <v>1652</v>
      </c>
      <c r="BU44" s="3" t="s">
        <v>1028</v>
      </c>
      <c r="BV44" s="3" t="s">
        <v>1029</v>
      </c>
      <c r="BW44" s="3" t="s">
        <v>1030</v>
      </c>
      <c r="BX44" s="3" t="s">
        <v>1031</v>
      </c>
      <c r="BY44" s="3" t="s">
        <v>1032</v>
      </c>
      <c r="BZ44" s="3"/>
      <c r="CA44" s="3"/>
      <c r="CB44" s="3"/>
      <c r="CC44" s="3"/>
      <c r="CD44" s="3"/>
      <c r="CE44" s="3"/>
      <c r="CF44" s="3"/>
      <c r="CG44" s="3"/>
      <c r="CH44" s="8" t="s">
        <v>2417</v>
      </c>
      <c r="CI44" s="8" t="s">
        <v>359</v>
      </c>
      <c r="CJ44" s="83">
        <v>45238</v>
      </c>
    </row>
    <row r="45" spans="1:89" ht="45.75" customHeight="1">
      <c r="A45" s="2">
        <v>44</v>
      </c>
      <c r="B45" s="103" t="s">
        <v>810</v>
      </c>
      <c r="C45" s="103" t="s">
        <v>809</v>
      </c>
      <c r="D45" s="3" t="s">
        <v>1201</v>
      </c>
      <c r="E45" s="3" t="s">
        <v>260</v>
      </c>
      <c r="F45" s="3" t="s">
        <v>2347</v>
      </c>
      <c r="G45" s="3" t="s">
        <v>1202</v>
      </c>
      <c r="H45" s="3" t="s">
        <v>2348</v>
      </c>
      <c r="I45" s="3" t="s">
        <v>494</v>
      </c>
      <c r="J45" s="3" t="s">
        <v>1184</v>
      </c>
      <c r="K45" s="3" t="s">
        <v>1185</v>
      </c>
      <c r="L45" s="3" t="s">
        <v>1186</v>
      </c>
      <c r="M45" s="3" t="s">
        <v>1203</v>
      </c>
      <c r="N45" s="3" t="s">
        <v>1187</v>
      </c>
      <c r="O45" s="3" t="s">
        <v>1204</v>
      </c>
      <c r="P45" s="3" t="s">
        <v>1205</v>
      </c>
      <c r="Q45" s="7">
        <v>30</v>
      </c>
      <c r="R45" s="3" t="str">
        <f>IF(Q45="","",VLOOKUP(Q45,新コード!$B$2:$C$129,2,TRUE))</f>
        <v>福祉サービス</v>
      </c>
      <c r="S45" s="7"/>
      <c r="T45" s="3" t="str">
        <f>IF(S45="","",VLOOKUP(S45,新コード!$B$2:$C$129,2,TRUE))</f>
        <v/>
      </c>
      <c r="U45" s="7"/>
      <c r="V45" s="3" t="str">
        <f>IF(U45="","",VLOOKUP(U45,新コード!$B$2:$C$129,2,TRUE))</f>
        <v/>
      </c>
      <c r="W45" s="7"/>
      <c r="X45" s="3" t="str">
        <f>IF(W45="","",VLOOKUP(W45,新コード!$B$2:$C$129,2,TRUE))</f>
        <v/>
      </c>
      <c r="Y45" s="7"/>
      <c r="Z45" s="3" t="str">
        <f>IF(Y45="","",VLOOKUP(Y45,新コード!$B$2:$C$129,2,TRUE))</f>
        <v/>
      </c>
      <c r="AA45" s="7"/>
      <c r="AB45" s="3" t="str">
        <f>IF(AA45="","",VLOOKUP(AA45,新コード!$B$2:$C$129,2,TRUE))</f>
        <v/>
      </c>
      <c r="AC45" s="7"/>
      <c r="AD45" s="3" t="str">
        <f>IF(AC45="","",VLOOKUP(AC45,新コード!$B$2:$C$129,2,TRUE))</f>
        <v/>
      </c>
      <c r="AE45" s="7"/>
      <c r="AF45" s="3" t="str">
        <f>IF(AE45="","",VLOOKUP(AE45,新コード!$B$2:$C$129,2,TRUE))</f>
        <v/>
      </c>
      <c r="AG45" s="7"/>
      <c r="AH45" s="3" t="str">
        <f>IF(AG45="","",VLOOKUP(AG45,新コード!$B$2:$C$129,2,TRUE))</f>
        <v/>
      </c>
      <c r="AI45" s="7"/>
      <c r="AJ45" s="3" t="str">
        <f>IF(AI45="","",VLOOKUP(AI45,新コード!$B$2:$C$129,2,TRUE))</f>
        <v/>
      </c>
      <c r="AK45" s="7"/>
      <c r="AL45" s="3" t="str">
        <f>IF(AK45="","",VLOOKUP(AK45,新コード!$B$2:$C$129,2,TRUE))</f>
        <v/>
      </c>
      <c r="AM45" s="7"/>
      <c r="AN45" s="3" t="str">
        <f>IF(AM45="","",VLOOKUP(AM45,新コード!$B$2:$C$129,2,TRUE))</f>
        <v/>
      </c>
      <c r="AO45" s="4">
        <v>100</v>
      </c>
      <c r="AP45" s="3" t="str">
        <f>IF(AO45="","",VLOOKUP(AO45,新コード!$D$2:$E$129,2,TRUE))</f>
        <v>福祉施設関連業務</v>
      </c>
      <c r="AQ45" s="4"/>
      <c r="AR45" s="3" t="str">
        <f>IF(AQ45="","",VLOOKUP(AQ45,新コード!$D$2:$E$129,2,TRUE))</f>
        <v/>
      </c>
      <c r="AS45" s="4"/>
      <c r="AT45" s="3" t="str">
        <f>IF(AS45="","",VLOOKUP(AS45,新コード!$D$2:$E$129,2,TRUE))</f>
        <v/>
      </c>
      <c r="AU45" s="4"/>
      <c r="AV45" s="3" t="str">
        <f>IF(AU45="","",VLOOKUP(AU45,新コード!$D$2:$E$129,2,TRUE))</f>
        <v/>
      </c>
      <c r="AW45" s="4"/>
      <c r="AX45" s="3" t="str">
        <f>IF(AW45="","",VLOOKUP(AW45,新コード!$D$2:$E$129,2,TRUE))</f>
        <v/>
      </c>
      <c r="AY45" s="4"/>
      <c r="AZ45" s="3" t="str">
        <f>IF(AY45="","",VLOOKUP(AY45,新コード!$D$2:$E$129,2,TRUE))</f>
        <v/>
      </c>
      <c r="BA45" s="4"/>
      <c r="BB45" s="3" t="str">
        <f>IF(BA45="","",VLOOKUP(BA45,新コード!$D$2:$E$129,2,TRUE))</f>
        <v/>
      </c>
      <c r="BC45" s="4"/>
      <c r="BD45" s="3" t="str">
        <f>IF(BC45="","",VLOOKUP(BC45,新コード!$D$2:$E$129,2,TRUE))</f>
        <v/>
      </c>
      <c r="BE45" s="4"/>
      <c r="BF45" s="3" t="str">
        <f>IF(BE45="","",VLOOKUP(BE45,新コード!$D$2:$E$129,2,TRUE))</f>
        <v/>
      </c>
      <c r="BG45" s="4"/>
      <c r="BH45" s="3" t="str">
        <f>IF(BG45="","",VLOOKUP(BG45,新コード!$D$2:$E$129,2,TRUE))</f>
        <v/>
      </c>
      <c r="BI45" s="4"/>
      <c r="BJ45" s="3" t="str">
        <f>IF(BI45="","",VLOOKUP(BI45,新コード!$D$2:$E$129,2,TRUE))</f>
        <v/>
      </c>
      <c r="BK45" s="4"/>
      <c r="BL45" s="3" t="str">
        <f>IF(BK45="","",VLOOKUP(BK45,新コード!$D$2:$E$129,2,TRUE))</f>
        <v/>
      </c>
      <c r="BM45" s="4"/>
      <c r="BN45" s="3" t="str">
        <f>IF(BM45="","",VLOOKUP(BM45,新コード!$D$2:$E$129,2,TRUE))</f>
        <v/>
      </c>
      <c r="BO45" s="4"/>
      <c r="BP45" s="3" t="str">
        <f>IF(BO45="","",VLOOKUP(BO45,新コード!$D$2:$E$129,2,TRUE))</f>
        <v/>
      </c>
      <c r="BQ45" s="4"/>
      <c r="BR45" s="3" t="str">
        <f>IF(BQ45="","",VLOOKUP(BQ45,新コード!$D$2:$E$129,2,TRUE))</f>
        <v/>
      </c>
      <c r="BS45" s="3" t="s">
        <v>1723</v>
      </c>
      <c r="BT45" s="3"/>
      <c r="BU45" s="3"/>
      <c r="BV45" s="3"/>
      <c r="BW45" s="3"/>
      <c r="BX45" s="3"/>
      <c r="BY45" s="3"/>
      <c r="BZ45" s="3"/>
      <c r="CA45" s="3"/>
      <c r="CB45" s="3"/>
      <c r="CC45" s="3"/>
      <c r="CD45" s="3"/>
      <c r="CE45" s="3"/>
      <c r="CF45" s="3"/>
      <c r="CG45" s="3"/>
      <c r="CH45" s="8" t="s">
        <v>2417</v>
      </c>
      <c r="CI45" s="8" t="s">
        <v>1174</v>
      </c>
      <c r="CJ45" s="83">
        <v>45239</v>
      </c>
    </row>
    <row r="46" spans="1:89" ht="45.75" customHeight="1">
      <c r="A46" s="2">
        <v>45</v>
      </c>
      <c r="B46" s="103" t="s">
        <v>810</v>
      </c>
      <c r="C46" s="103" t="s">
        <v>810</v>
      </c>
      <c r="D46" s="3" t="s">
        <v>1863</v>
      </c>
      <c r="E46" s="3" t="s">
        <v>424</v>
      </c>
      <c r="F46" s="3" t="s">
        <v>1864</v>
      </c>
      <c r="G46" s="3" t="s">
        <v>1865</v>
      </c>
      <c r="H46" s="3" t="s">
        <v>1866</v>
      </c>
      <c r="I46" s="3" t="s">
        <v>494</v>
      </c>
      <c r="J46" s="3" t="s">
        <v>1863</v>
      </c>
      <c r="K46" s="3" t="s">
        <v>424</v>
      </c>
      <c r="L46" s="3" t="s">
        <v>1864</v>
      </c>
      <c r="M46" s="3" t="s">
        <v>1865</v>
      </c>
      <c r="N46" s="3" t="s">
        <v>1866</v>
      </c>
      <c r="O46" s="3" t="s">
        <v>1867</v>
      </c>
      <c r="P46" s="3" t="s">
        <v>1868</v>
      </c>
      <c r="Q46" s="7">
        <v>18</v>
      </c>
      <c r="R46" s="3" t="str">
        <f>IF(Q46="","",VLOOKUP(Q46,新コード!$B$2:$C$129,2,TRUE))</f>
        <v>その他の物品</v>
      </c>
      <c r="S46" s="7"/>
      <c r="T46" s="3" t="str">
        <f>IF(S46="","",VLOOKUP(S46,新コード!$B$2:$C$129,2,TRUE))</f>
        <v/>
      </c>
      <c r="U46" s="7"/>
      <c r="V46" s="3" t="str">
        <f>IF(U46="","",VLOOKUP(U46,新コード!$B$2:$C$129,2,TRUE))</f>
        <v/>
      </c>
      <c r="W46" s="7"/>
      <c r="X46" s="3" t="str">
        <f>IF(W46="","",VLOOKUP(W46,新コード!$B$2:$C$129,2,TRUE))</f>
        <v/>
      </c>
      <c r="Y46" s="7"/>
      <c r="Z46" s="3" t="str">
        <f>IF(Y46="","",VLOOKUP(Y46,新コード!$B$2:$C$129,2,TRUE))</f>
        <v/>
      </c>
      <c r="AA46" s="7"/>
      <c r="AB46" s="3" t="str">
        <f>IF(AA46="","",VLOOKUP(AA46,新コード!$B$2:$C$129,2,TRUE))</f>
        <v/>
      </c>
      <c r="AC46" s="7"/>
      <c r="AD46" s="3" t="str">
        <f>IF(AC46="","",VLOOKUP(AC46,新コード!$B$2:$C$129,2,TRUE))</f>
        <v/>
      </c>
      <c r="AE46" s="7"/>
      <c r="AF46" s="3"/>
      <c r="AG46" s="7"/>
      <c r="AH46" s="3"/>
      <c r="AI46" s="7"/>
      <c r="AJ46" s="3"/>
      <c r="AK46" s="7"/>
      <c r="AL46" s="3"/>
      <c r="AM46" s="7"/>
      <c r="AN46" s="3"/>
      <c r="AO46" s="4">
        <v>64</v>
      </c>
      <c r="AP46" s="3" t="str">
        <f>IF(AO46="","",VLOOKUP(AO46,新コード!$D$2:$E$129,2,TRUE))</f>
        <v>その他の物品</v>
      </c>
      <c r="AQ46" s="4"/>
      <c r="AR46" s="3" t="str">
        <f>IF(AQ46="","",VLOOKUP(AQ46,新コード!$D$2:$E$129,2,TRUE))</f>
        <v/>
      </c>
      <c r="AS46" s="4"/>
      <c r="AT46" s="3" t="str">
        <f>IF(AS46="","",VLOOKUP(AS46,新コード!$D$2:$E$129,2,TRUE))</f>
        <v/>
      </c>
      <c r="AU46" s="4"/>
      <c r="AV46" s="3" t="str">
        <f>IF(AU46="","",VLOOKUP(AU46,新コード!$D$2:$E$129,2,TRUE))</f>
        <v/>
      </c>
      <c r="AW46" s="4"/>
      <c r="AX46" s="3" t="str">
        <f>IF(AW46="","",VLOOKUP(AW46,新コード!$D$2:$E$129,2,TRUE))</f>
        <v/>
      </c>
      <c r="AY46" s="4"/>
      <c r="AZ46" s="3" t="str">
        <f>IF(AY46="","",VLOOKUP(AY46,新コード!$D$2:$E$129,2,TRUE))</f>
        <v/>
      </c>
      <c r="BA46" s="4"/>
      <c r="BB46" s="3" t="str">
        <f>IF(BA46="","",VLOOKUP(BA46,新コード!$D$2:$E$129,2,TRUE))</f>
        <v/>
      </c>
      <c r="BC46" s="4"/>
      <c r="BD46" s="3" t="str">
        <f>IF(BC46="","",VLOOKUP(BC46,新コード!$D$2:$E$129,2,TRUE))</f>
        <v/>
      </c>
      <c r="BE46" s="4"/>
      <c r="BF46" s="3" t="str">
        <f>IF(BE46="","",VLOOKUP(BE46,新コード!$D$2:$E$129,2,TRUE))</f>
        <v/>
      </c>
      <c r="BG46" s="4"/>
      <c r="BH46" s="3" t="str">
        <f>IF(BG46="","",VLOOKUP(BG46,新コード!$D$2:$E$129,2,TRUE))</f>
        <v/>
      </c>
      <c r="BI46" s="4"/>
      <c r="BJ46" s="3" t="str">
        <f>IF(BI46="","",VLOOKUP(BI46,新コード!$D$2:$E$129,2,TRUE))</f>
        <v/>
      </c>
      <c r="BK46" s="4"/>
      <c r="BL46" s="3" t="str">
        <f>IF(BK46="","",VLOOKUP(BK46,新コード!$D$2:$E$129,2,TRUE))</f>
        <v/>
      </c>
      <c r="BM46" s="4"/>
      <c r="BN46" s="3" t="str">
        <f>IF(BM46="","",VLOOKUP(BM46,新コード!$D$2:$E$129,2,TRUE))</f>
        <v/>
      </c>
      <c r="BO46" s="4"/>
      <c r="BP46" s="3"/>
      <c r="BQ46" s="4"/>
      <c r="BR46" s="3"/>
      <c r="BS46" s="3" t="s">
        <v>1869</v>
      </c>
      <c r="BT46" s="3"/>
      <c r="BU46" s="3"/>
      <c r="BV46" s="3"/>
      <c r="BW46" s="3"/>
      <c r="BX46" s="3"/>
      <c r="BY46" s="3"/>
      <c r="BZ46" s="3"/>
      <c r="CA46" s="3"/>
      <c r="CB46" s="3"/>
      <c r="CC46" s="3"/>
      <c r="CD46" s="3"/>
      <c r="CE46" s="3"/>
      <c r="CF46" s="3"/>
      <c r="CG46" s="3"/>
      <c r="CH46" s="8" t="s">
        <v>2417</v>
      </c>
      <c r="CI46" s="81" t="s">
        <v>1221</v>
      </c>
      <c r="CJ46" s="80">
        <v>45239</v>
      </c>
    </row>
    <row r="47" spans="1:89" ht="45.75" customHeight="1">
      <c r="A47" s="2">
        <v>46</v>
      </c>
      <c r="B47" s="103" t="s">
        <v>810</v>
      </c>
      <c r="C47" s="103" t="s">
        <v>810</v>
      </c>
      <c r="D47" s="3" t="s">
        <v>1210</v>
      </c>
      <c r="E47" s="3" t="s">
        <v>507</v>
      </c>
      <c r="F47" s="3" t="s">
        <v>1211</v>
      </c>
      <c r="G47" s="3" t="s">
        <v>1212</v>
      </c>
      <c r="H47" s="3" t="s">
        <v>1213</v>
      </c>
      <c r="I47" s="3" t="s">
        <v>419</v>
      </c>
      <c r="J47" s="3" t="s">
        <v>1210</v>
      </c>
      <c r="K47" s="3" t="s">
        <v>507</v>
      </c>
      <c r="L47" s="3" t="s">
        <v>1211</v>
      </c>
      <c r="M47" s="3" t="s">
        <v>1212</v>
      </c>
      <c r="N47" s="3" t="s">
        <v>1213</v>
      </c>
      <c r="O47" s="3" t="s">
        <v>1214</v>
      </c>
      <c r="P47" s="3" t="s">
        <v>1215</v>
      </c>
      <c r="Q47" s="7">
        <v>4</v>
      </c>
      <c r="R47" s="3" t="str">
        <f>IF(Q47="","",VLOOKUP(Q47,新コード!$B$2:$C$129,2,TRUE))</f>
        <v>電気　通信機器</v>
      </c>
      <c r="S47" s="7">
        <v>22</v>
      </c>
      <c r="T47" s="3" t="str">
        <f>IF(S47="","",VLOOKUP(S47,新コード!$B$2:$C$129,2,TRUE))</f>
        <v>機械設備保守</v>
      </c>
      <c r="U47" s="7">
        <v>35</v>
      </c>
      <c r="V47" s="3" t="str">
        <f>IF(U47="","",VLOOKUP(U47,新コード!$B$2:$C$129,2,TRUE))</f>
        <v>その他の委託業務</v>
      </c>
      <c r="W47" s="7">
        <v>8</v>
      </c>
      <c r="X47" s="3" t="str">
        <f>IF(W47="","",VLOOKUP(W47,新コード!$B$2:$C$129,2,TRUE))</f>
        <v>産業機器（医療用以外）</v>
      </c>
      <c r="Y47" s="7">
        <v>18</v>
      </c>
      <c r="Z47" s="3" t="str">
        <f>IF(Y47="","",VLOOKUP(Y47,新コード!$B$2:$C$129,2,TRUE))</f>
        <v>その他の物品</v>
      </c>
      <c r="AA47" s="7">
        <v>1</v>
      </c>
      <c r="AB47" s="3" t="str">
        <f>IF(AA47="","",VLOOKUP(AA47,新コード!$B$2:$C$129,2,TRUE))</f>
        <v>文具　事務機器</v>
      </c>
      <c r="AC47" s="7">
        <v>36</v>
      </c>
      <c r="AD47" s="3" t="str">
        <f>IF(AC47="","",VLOOKUP(AC47,新コード!$B$2:$C$129,2,TRUE))</f>
        <v>リース</v>
      </c>
      <c r="AE47" s="7"/>
      <c r="AF47" s="3" t="str">
        <f>IF(AE47="","",VLOOKUP(AE47,新コード!$B$2:$C$129,2,TRUE))</f>
        <v/>
      </c>
      <c r="AG47" s="7"/>
      <c r="AH47" s="3" t="str">
        <f>IF(AG47="","",VLOOKUP(AG47,新コード!$B$2:$C$129,2,TRUE))</f>
        <v/>
      </c>
      <c r="AI47" s="7"/>
      <c r="AJ47" s="3" t="str">
        <f>IF(AI47="","",VLOOKUP(AI47,新コード!$B$2:$C$129,2,TRUE))</f>
        <v/>
      </c>
      <c r="AK47" s="7"/>
      <c r="AL47" s="3" t="str">
        <f>IF(AK47="","",VLOOKUP(AK47,新コード!$B$2:$C$129,2,TRUE))</f>
        <v/>
      </c>
      <c r="AM47" s="7"/>
      <c r="AN47" s="3" t="str">
        <f>IF(AM47="","",VLOOKUP(AM47,新コード!$B$2:$C$129,2,TRUE))</f>
        <v/>
      </c>
      <c r="AO47" s="4">
        <v>12</v>
      </c>
      <c r="AP47" s="3" t="str">
        <f>IF(AO47="","",VLOOKUP(AO47,新コード!$D$2:$E$129,2,TRUE))</f>
        <v>通信機器</v>
      </c>
      <c r="AQ47" s="4">
        <v>80</v>
      </c>
      <c r="AR47" s="3" t="str">
        <f>IF(AQ47="","",VLOOKUP(AQ47,新コード!$D$2:$E$129,2,TRUE))</f>
        <v>通信設備保守</v>
      </c>
      <c r="AS47" s="4">
        <v>117</v>
      </c>
      <c r="AT47" s="3" t="str">
        <f>IF(AS47="","",VLOOKUP(AS47,新コード!$D$2:$E$129,2,TRUE))</f>
        <v>その他の委託業務</v>
      </c>
      <c r="AU47" s="4">
        <v>11</v>
      </c>
      <c r="AV47" s="3" t="str">
        <f>IF(AU47="","",VLOOKUP(AU47,新コード!$D$2:$E$129,2,TRUE))</f>
        <v>音響器具</v>
      </c>
      <c r="AW47" s="4">
        <v>27</v>
      </c>
      <c r="AX47" s="3" t="str">
        <f>IF(AW47="","",VLOOKUP(AW47,新コード!$D$2:$E$129,2,TRUE))</f>
        <v>計測機器</v>
      </c>
      <c r="AY47" s="4">
        <v>64</v>
      </c>
      <c r="AZ47" s="3" t="str">
        <f>IF(AY47="","",VLOOKUP(AY47,新コード!$D$2:$E$129,2,TRUE))</f>
        <v>その他の物品</v>
      </c>
      <c r="BA47" s="4">
        <v>3</v>
      </c>
      <c r="BB47" s="3" t="str">
        <f>IF(BA47="","",VLOOKUP(BA47,新コード!$D$2:$E$129,2,TRUE))</f>
        <v>ＯＡ機器及び関連商品</v>
      </c>
      <c r="BC47" s="4">
        <v>122</v>
      </c>
      <c r="BD47" s="3" t="str">
        <f>IF(BC47="","",VLOOKUP(BC47,新コード!$D$2:$E$129,2,TRUE))</f>
        <v>上記以外のリース</v>
      </c>
      <c r="BE47" s="4">
        <v>118</v>
      </c>
      <c r="BF47" s="3" t="str">
        <f>IF(BE47="","",VLOOKUP(BE47,新コード!$D$2:$E$129,2,TRUE))</f>
        <v>コンピュータ関係</v>
      </c>
      <c r="BG47" s="4"/>
      <c r="BH47" s="3" t="str">
        <f>IF(BG47="","",VLOOKUP(BG47,新コード!$D$2:$E$129,2,TRUE))</f>
        <v/>
      </c>
      <c r="BI47" s="4"/>
      <c r="BJ47" s="3" t="str">
        <f>IF(BI47="","",VLOOKUP(BI47,新コード!$D$2:$E$129,2,TRUE))</f>
        <v/>
      </c>
      <c r="BK47" s="4"/>
      <c r="BL47" s="3" t="str">
        <f>IF(BK47="","",VLOOKUP(BK47,新コード!$D$2:$E$129,2,TRUE))</f>
        <v/>
      </c>
      <c r="BM47" s="4"/>
      <c r="BN47" s="3" t="str">
        <f>IF(BM47="","",VLOOKUP(BM47,新コード!$D$2:$E$129,2,TRUE))</f>
        <v/>
      </c>
      <c r="BO47" s="4"/>
      <c r="BP47" s="3" t="str">
        <f>IF(BO47="","",VLOOKUP(BO47,新コード!$D$2:$E$129,2,TRUE))</f>
        <v/>
      </c>
      <c r="BQ47" s="4"/>
      <c r="BR47" s="3" t="str">
        <f>IF(BQ47="","",VLOOKUP(BQ47,新コード!$D$2:$E$129,2,TRUE))</f>
        <v/>
      </c>
      <c r="BS47" s="3" t="s">
        <v>1216</v>
      </c>
      <c r="BT47" s="3" t="s">
        <v>1217</v>
      </c>
      <c r="BU47" s="3" t="s">
        <v>1218</v>
      </c>
      <c r="BV47" s="3" t="s">
        <v>1219</v>
      </c>
      <c r="BW47" s="3" t="s">
        <v>1220</v>
      </c>
      <c r="BX47" s="3" t="s">
        <v>2173</v>
      </c>
      <c r="BY47" s="3" t="s">
        <v>2174</v>
      </c>
      <c r="BZ47" s="3" t="s">
        <v>866</v>
      </c>
      <c r="CA47" s="3" t="s">
        <v>2175</v>
      </c>
      <c r="CB47" s="3"/>
      <c r="CC47" s="3"/>
      <c r="CD47" s="3"/>
      <c r="CE47" s="3"/>
      <c r="CF47" s="3"/>
      <c r="CG47" s="3"/>
      <c r="CH47" s="8" t="s">
        <v>2417</v>
      </c>
      <c r="CI47" s="8" t="s">
        <v>1221</v>
      </c>
      <c r="CJ47" s="83">
        <v>45239</v>
      </c>
    </row>
    <row r="48" spans="1:89" ht="45.75" customHeight="1">
      <c r="A48" s="2">
        <v>47</v>
      </c>
      <c r="B48" s="103" t="s">
        <v>809</v>
      </c>
      <c r="C48" s="103" t="s">
        <v>810</v>
      </c>
      <c r="D48" s="3" t="s">
        <v>1966</v>
      </c>
      <c r="E48" s="3" t="s">
        <v>1376</v>
      </c>
      <c r="F48" s="3" t="s">
        <v>2058</v>
      </c>
      <c r="G48" s="3" t="s">
        <v>496</v>
      </c>
      <c r="H48" s="3" t="s">
        <v>2059</v>
      </c>
      <c r="I48" s="3" t="s">
        <v>419</v>
      </c>
      <c r="J48" s="3" t="s">
        <v>1967</v>
      </c>
      <c r="K48" s="3" t="s">
        <v>1376</v>
      </c>
      <c r="L48" s="3" t="s">
        <v>2058</v>
      </c>
      <c r="M48" s="3" t="s">
        <v>496</v>
      </c>
      <c r="N48" s="3" t="s">
        <v>2059</v>
      </c>
      <c r="O48" s="3" t="s">
        <v>2060</v>
      </c>
      <c r="P48" s="3" t="s">
        <v>2061</v>
      </c>
      <c r="Q48" s="7">
        <v>36</v>
      </c>
      <c r="R48" s="3" t="str">
        <f>IF(Q48="","",VLOOKUP(Q48,新コード!$B$2:$C$129,2,TRUE))</f>
        <v>リース</v>
      </c>
      <c r="S48" s="7"/>
      <c r="T48" s="3" t="str">
        <f>IF(S48="","",VLOOKUP(S48,新コード!$B$2:$C$129,2,TRUE))</f>
        <v/>
      </c>
      <c r="U48" s="7"/>
      <c r="V48" s="3" t="str">
        <f>IF(U48="","",VLOOKUP(U48,新コード!$B$2:$C$129,2,TRUE))</f>
        <v/>
      </c>
      <c r="W48" s="7"/>
      <c r="X48" s="3" t="str">
        <f>IF(W48="","",VLOOKUP(W48,新コード!$B$2:$C$129,2,TRUE))</f>
        <v/>
      </c>
      <c r="Y48" s="7"/>
      <c r="Z48" s="3" t="str">
        <f>IF(Y48="","",VLOOKUP(Y48,新コード!$B$2:$C$129,2,TRUE))</f>
        <v/>
      </c>
      <c r="AA48" s="7"/>
      <c r="AB48" s="3" t="str">
        <f>IF(AA48="","",VLOOKUP(AA48,新コード!$B$2:$C$129,2,TRUE))</f>
        <v/>
      </c>
      <c r="AC48" s="7"/>
      <c r="AD48" s="3" t="str">
        <f>IF(AC48="","",VLOOKUP(AC48,新コード!$B$2:$C$129,2,TRUE))</f>
        <v/>
      </c>
      <c r="AE48" s="7"/>
      <c r="AF48" s="3" t="str">
        <f>IF(AE48="","",VLOOKUP(AE48,新コード!$B$2:$C$129,2,TRUE))</f>
        <v/>
      </c>
      <c r="AG48" s="7"/>
      <c r="AH48" s="3" t="str">
        <f>IF(AG48="","",VLOOKUP(AG48,新コード!$B$2:$C$129,2,TRUE))</f>
        <v/>
      </c>
      <c r="AI48" s="7"/>
      <c r="AJ48" s="3" t="str">
        <f>IF(AI48="","",VLOOKUP(AI48,新コード!$B$2:$C$129,2,TRUE))</f>
        <v/>
      </c>
      <c r="AK48" s="7"/>
      <c r="AL48" s="3" t="str">
        <f>IF(AK48="","",VLOOKUP(AK48,新コード!$B$2:$C$129,2,TRUE))</f>
        <v/>
      </c>
      <c r="AM48" s="7"/>
      <c r="AN48" s="3" t="str">
        <f>IF(AM48="","",VLOOKUP(AM48,新コード!$B$2:$C$129,2,TRUE))</f>
        <v/>
      </c>
      <c r="AO48" s="4">
        <v>118</v>
      </c>
      <c r="AP48" s="3" t="str">
        <f>IF(AO48="","",VLOOKUP(AO48,新コード!$D$2:$E$129,2,TRUE))</f>
        <v>コンピュータ関係</v>
      </c>
      <c r="AQ48" s="4">
        <v>120</v>
      </c>
      <c r="AR48" s="3" t="str">
        <f>IF(AQ48="","",VLOOKUP(AQ48,新コード!$D$2:$E$129,2,TRUE))</f>
        <v>事務機器</v>
      </c>
      <c r="AS48" s="4"/>
      <c r="AT48" s="3" t="str">
        <f>IF(AS48="","",VLOOKUP(AS48,新コード!$D$2:$E$129,2,TRUE))</f>
        <v/>
      </c>
      <c r="AU48" s="4"/>
      <c r="AV48" s="3" t="str">
        <f>IF(AU48="","",VLOOKUP(AU48,新コード!$D$2:$E$129,2,TRUE))</f>
        <v/>
      </c>
      <c r="AW48" s="4"/>
      <c r="AX48" s="3" t="str">
        <f>IF(AW48="","",VLOOKUP(AW48,新コード!$D$2:$E$129,2,TRUE))</f>
        <v/>
      </c>
      <c r="AY48" s="4"/>
      <c r="AZ48" s="3" t="str">
        <f>IF(AY48="","",VLOOKUP(AY48,新コード!$D$2:$E$129,2,TRUE))</f>
        <v/>
      </c>
      <c r="BA48" s="4"/>
      <c r="BB48" s="3" t="str">
        <f>IF(BA48="","",VLOOKUP(BA48,新コード!$D$2:$E$129,2,TRUE))</f>
        <v/>
      </c>
      <c r="BC48" s="4"/>
      <c r="BD48" s="3" t="str">
        <f>IF(BC48="","",VLOOKUP(BC48,新コード!$D$2:$E$129,2,TRUE))</f>
        <v/>
      </c>
      <c r="BE48" s="4"/>
      <c r="BF48" s="3" t="str">
        <f>IF(BE48="","",VLOOKUP(BE48,新コード!$D$2:$E$129,2,TRUE))</f>
        <v/>
      </c>
      <c r="BG48" s="4"/>
      <c r="BH48" s="3" t="str">
        <f>IF(BG48="","",VLOOKUP(BG48,新コード!$D$2:$E$129,2,TRUE))</f>
        <v/>
      </c>
      <c r="BI48" s="4"/>
      <c r="BJ48" s="3" t="str">
        <f>IF(BI48="","",VLOOKUP(BI48,新コード!$D$2:$E$129,2,TRUE))</f>
        <v/>
      </c>
      <c r="BK48" s="4"/>
      <c r="BL48" s="3" t="str">
        <f>IF(BK48="","",VLOOKUP(BK48,新コード!$D$2:$E$129,2,TRUE))</f>
        <v/>
      </c>
      <c r="BM48" s="4"/>
      <c r="BN48" s="3" t="str">
        <f>IF(BM48="","",VLOOKUP(BM48,新コード!$D$2:$E$129,2,TRUE))</f>
        <v/>
      </c>
      <c r="BO48" s="4"/>
      <c r="BP48" s="3" t="str">
        <f>IF(BO48="","",VLOOKUP(BO48,新コード!$D$2:$E$129,2,TRUE))</f>
        <v/>
      </c>
      <c r="BQ48" s="4"/>
      <c r="BR48" s="3" t="str">
        <f>IF(BQ48="","",VLOOKUP(BQ48,新コード!$D$2:$E$129,2,TRUE))</f>
        <v/>
      </c>
      <c r="BS48" s="3" t="s">
        <v>2176</v>
      </c>
      <c r="BT48" s="3" t="s">
        <v>2177</v>
      </c>
      <c r="BU48" s="3"/>
      <c r="BV48" s="3"/>
      <c r="BW48" s="3"/>
      <c r="BX48" s="3"/>
      <c r="BY48" s="3"/>
      <c r="BZ48" s="3"/>
      <c r="CA48" s="3"/>
      <c r="CB48" s="3"/>
      <c r="CC48" s="3"/>
      <c r="CD48" s="3"/>
      <c r="CE48" s="3"/>
      <c r="CF48" s="3"/>
      <c r="CG48" s="3"/>
      <c r="CH48" s="8" t="s">
        <v>2417</v>
      </c>
      <c r="CI48" s="8" t="s">
        <v>1221</v>
      </c>
      <c r="CJ48" s="83">
        <v>45239</v>
      </c>
    </row>
    <row r="49" spans="1:88" ht="45.75" customHeight="1">
      <c r="A49" s="2">
        <v>48</v>
      </c>
      <c r="B49" s="103" t="s">
        <v>810</v>
      </c>
      <c r="C49" s="103" t="s">
        <v>810</v>
      </c>
      <c r="D49" s="3" t="s">
        <v>1298</v>
      </c>
      <c r="E49" s="3" t="s">
        <v>507</v>
      </c>
      <c r="F49" s="3" t="s">
        <v>1299</v>
      </c>
      <c r="G49" s="3" t="s">
        <v>1300</v>
      </c>
      <c r="H49" s="3" t="s">
        <v>1693</v>
      </c>
      <c r="I49" s="3" t="s">
        <v>494</v>
      </c>
      <c r="J49" s="3" t="s">
        <v>1298</v>
      </c>
      <c r="K49" s="3" t="s">
        <v>507</v>
      </c>
      <c r="L49" s="3" t="s">
        <v>1299</v>
      </c>
      <c r="M49" s="3" t="s">
        <v>1300</v>
      </c>
      <c r="N49" s="3" t="s">
        <v>1693</v>
      </c>
      <c r="O49" s="3" t="s">
        <v>1301</v>
      </c>
      <c r="P49" s="3" t="s">
        <v>1302</v>
      </c>
      <c r="Q49" s="7">
        <v>35</v>
      </c>
      <c r="R49" s="3" t="str">
        <f>IF(Q49="","",VLOOKUP(Q49,新コード!$B$2:$C$129,2,TRUE))</f>
        <v>その他の委託業務</v>
      </c>
      <c r="S49" s="7"/>
      <c r="T49" s="3" t="str">
        <f>IF(S49="","",VLOOKUP(S49,新コード!$B$2:$C$129,2,TRUE))</f>
        <v/>
      </c>
      <c r="U49" s="7"/>
      <c r="V49" s="3" t="str">
        <f>IF(U49="","",VLOOKUP(U49,新コード!$B$2:$C$129,2,TRUE))</f>
        <v/>
      </c>
      <c r="W49" s="7"/>
      <c r="X49" s="3" t="str">
        <f>IF(W49="","",VLOOKUP(W49,新コード!$B$2:$C$129,2,TRUE))</f>
        <v/>
      </c>
      <c r="Y49" s="7"/>
      <c r="Z49" s="3" t="str">
        <f>IF(Y49="","",VLOOKUP(Y49,新コード!$B$2:$C$129,2,TRUE))</f>
        <v/>
      </c>
      <c r="AA49" s="7"/>
      <c r="AB49" s="3" t="str">
        <f>IF(AA49="","",VLOOKUP(AA49,新コード!$B$2:$C$129,2,TRUE))</f>
        <v/>
      </c>
      <c r="AC49" s="7"/>
      <c r="AD49" s="3" t="str">
        <f>IF(AC49="","",VLOOKUP(AC49,新コード!$B$2:$C$129,2,TRUE))</f>
        <v/>
      </c>
      <c r="AE49" s="7"/>
      <c r="AF49" s="3" t="str">
        <f>IF(AE49="","",VLOOKUP(AE49,新コード!$B$2:$C$129,2,TRUE))</f>
        <v/>
      </c>
      <c r="AG49" s="7"/>
      <c r="AH49" s="3" t="str">
        <f>IF(AG49="","",VLOOKUP(AG49,新コード!$B$2:$C$129,2,TRUE))</f>
        <v/>
      </c>
      <c r="AI49" s="7"/>
      <c r="AJ49" s="3" t="str">
        <f>IF(AI49="","",VLOOKUP(AI49,新コード!$B$2:$C$129,2,TRUE))</f>
        <v/>
      </c>
      <c r="AK49" s="7"/>
      <c r="AL49" s="3" t="str">
        <f>IF(AK49="","",VLOOKUP(AK49,新コード!$B$2:$C$129,2,TRUE))</f>
        <v/>
      </c>
      <c r="AM49" s="7"/>
      <c r="AN49" s="3" t="str">
        <f>IF(AM49="","",VLOOKUP(AM49,新コード!$B$2:$C$129,2,TRUE))</f>
        <v/>
      </c>
      <c r="AO49" s="4">
        <v>117</v>
      </c>
      <c r="AP49" s="3" t="str">
        <f>IF(AO49="","",VLOOKUP(AO49,新コード!$D$2:$E$129,2,TRUE))</f>
        <v>その他の委託業務</v>
      </c>
      <c r="AQ49" s="4"/>
      <c r="AR49" s="3" t="str">
        <f>IF(AQ49="","",VLOOKUP(AQ49,新コード!$D$2:$E$129,2,TRUE))</f>
        <v/>
      </c>
      <c r="AS49" s="4"/>
      <c r="AT49" s="3" t="str">
        <f>IF(AS49="","",VLOOKUP(AS49,新コード!$D$2:$E$129,2,TRUE))</f>
        <v/>
      </c>
      <c r="AU49" s="4"/>
      <c r="AV49" s="3" t="str">
        <f>IF(AU49="","",VLOOKUP(AU49,新コード!$D$2:$E$129,2,TRUE))</f>
        <v/>
      </c>
      <c r="AW49" s="4"/>
      <c r="AX49" s="3" t="str">
        <f>IF(AW49="","",VLOOKUP(AW49,新コード!$D$2:$E$129,2,TRUE))</f>
        <v/>
      </c>
      <c r="AY49" s="4"/>
      <c r="AZ49" s="3" t="str">
        <f>IF(AY49="","",VLOOKUP(AY49,新コード!$D$2:$E$129,2,TRUE))</f>
        <v/>
      </c>
      <c r="BA49" s="4"/>
      <c r="BB49" s="3" t="str">
        <f>IF(BA49="","",VLOOKUP(BA49,新コード!$D$2:$E$129,2,TRUE))</f>
        <v/>
      </c>
      <c r="BC49" s="4"/>
      <c r="BD49" s="3" t="str">
        <f>IF(BC49="","",VLOOKUP(BC49,新コード!$D$2:$E$129,2,TRUE))</f>
        <v/>
      </c>
      <c r="BE49" s="4"/>
      <c r="BF49" s="3" t="str">
        <f>IF(BE49="","",VLOOKUP(BE49,新コード!$D$2:$E$129,2,TRUE))</f>
        <v/>
      </c>
      <c r="BG49" s="4"/>
      <c r="BH49" s="3" t="str">
        <f>IF(BG49="","",VLOOKUP(BG49,新コード!$D$2:$E$129,2,TRUE))</f>
        <v/>
      </c>
      <c r="BI49" s="4"/>
      <c r="BJ49" s="3" t="str">
        <f>IF(BI49="","",VLOOKUP(BI49,新コード!$D$2:$E$129,2,TRUE))</f>
        <v/>
      </c>
      <c r="BK49" s="4"/>
      <c r="BL49" s="3" t="str">
        <f>IF(BK49="","",VLOOKUP(BK49,新コード!$D$2:$E$129,2,TRUE))</f>
        <v/>
      </c>
      <c r="BM49" s="4"/>
      <c r="BN49" s="3" t="str">
        <f>IF(BM49="","",VLOOKUP(BM49,新コード!$D$2:$E$129,2,TRUE))</f>
        <v/>
      </c>
      <c r="BO49" s="4"/>
      <c r="BP49" s="3" t="str">
        <f>IF(BO49="","",VLOOKUP(BO49,新コード!$D$2:$E$129,2,TRUE))</f>
        <v/>
      </c>
      <c r="BQ49" s="4"/>
      <c r="BR49" s="3" t="str">
        <f>IF(BQ49="","",VLOOKUP(BQ49,新コード!$D$2:$E$129,2,TRUE))</f>
        <v/>
      </c>
      <c r="BS49" s="3" t="s">
        <v>2410</v>
      </c>
      <c r="BT49" s="3"/>
      <c r="BU49" s="3"/>
      <c r="BV49" s="3"/>
      <c r="BW49" s="3"/>
      <c r="BX49" s="3"/>
      <c r="BY49" s="3"/>
      <c r="BZ49" s="3"/>
      <c r="CA49" s="3"/>
      <c r="CB49" s="3"/>
      <c r="CC49" s="3"/>
      <c r="CD49" s="3"/>
      <c r="CE49" s="3"/>
      <c r="CF49" s="3"/>
      <c r="CG49" s="3"/>
      <c r="CH49" s="8" t="s">
        <v>2417</v>
      </c>
      <c r="CI49" s="8" t="s">
        <v>1221</v>
      </c>
      <c r="CJ49" s="83">
        <v>45239</v>
      </c>
    </row>
    <row r="50" spans="1:88" ht="45.75" customHeight="1">
      <c r="A50" s="2">
        <v>49</v>
      </c>
      <c r="B50" s="103" t="s">
        <v>810</v>
      </c>
      <c r="C50" s="103" t="s">
        <v>810</v>
      </c>
      <c r="D50" s="3" t="s">
        <v>854</v>
      </c>
      <c r="E50" s="3" t="s">
        <v>260</v>
      </c>
      <c r="F50" s="3" t="s">
        <v>855</v>
      </c>
      <c r="G50" s="3" t="s">
        <v>856</v>
      </c>
      <c r="H50" s="3" t="s">
        <v>857</v>
      </c>
      <c r="I50" s="3" t="s">
        <v>419</v>
      </c>
      <c r="J50" s="3" t="s">
        <v>854</v>
      </c>
      <c r="K50" s="3" t="s">
        <v>260</v>
      </c>
      <c r="L50" s="3" t="s">
        <v>855</v>
      </c>
      <c r="M50" s="3" t="s">
        <v>856</v>
      </c>
      <c r="N50" s="3" t="s">
        <v>857</v>
      </c>
      <c r="O50" s="3" t="s">
        <v>858</v>
      </c>
      <c r="P50" s="3" t="s">
        <v>859</v>
      </c>
      <c r="Q50" s="7">
        <v>13</v>
      </c>
      <c r="R50" s="3" t="str">
        <f>IF(Q50="","",VLOOKUP(Q50,新コード!$B$2:$C$129,2,TRUE))</f>
        <v>車両</v>
      </c>
      <c r="S50" s="7">
        <v>18</v>
      </c>
      <c r="T50" s="3" t="str">
        <f>IF(S50="","",VLOOKUP(S50,新コード!$B$2:$C$129,2,TRUE))</f>
        <v>その他の物品</v>
      </c>
      <c r="U50" s="7">
        <v>3</v>
      </c>
      <c r="V50" s="3" t="str">
        <f>IF(U50="","",VLOOKUP(U50,新コード!$B$2:$C$129,2,TRUE))</f>
        <v>被服　寝具</v>
      </c>
      <c r="W50" s="7">
        <v>10</v>
      </c>
      <c r="X50" s="3" t="str">
        <f>IF(W50="","",VLOOKUP(W50,新コード!$B$2:$C$129,2,TRUE))</f>
        <v>標識　看板　旗類</v>
      </c>
      <c r="Y50" s="7">
        <v>35</v>
      </c>
      <c r="Z50" s="3" t="str">
        <f>IF(Y50="","",VLOOKUP(Y50,新コード!$B$2:$C$129,2,TRUE))</f>
        <v>その他の委託業務</v>
      </c>
      <c r="AA50" s="7">
        <v>22</v>
      </c>
      <c r="AB50" s="3" t="str">
        <f>IF(AA50="","",VLOOKUP(AA50,新コード!$B$2:$C$129,2,TRUE))</f>
        <v>機械設備保守</v>
      </c>
      <c r="AC50" s="7">
        <v>4</v>
      </c>
      <c r="AD50" s="3" t="str">
        <f>IF(AC50="","",VLOOKUP(AC50,新コード!$B$2:$C$129,2,TRUE))</f>
        <v>電気　通信機器</v>
      </c>
      <c r="AE50" s="7"/>
      <c r="AF50" s="3" t="str">
        <f>IF(AE50="","",VLOOKUP(AE50,新コード!$B$2:$C$129,2,TRUE))</f>
        <v/>
      </c>
      <c r="AG50" s="7"/>
      <c r="AH50" s="3" t="str">
        <f>IF(AG50="","",VLOOKUP(AG50,新コード!$B$2:$C$129,2,TRUE))</f>
        <v/>
      </c>
      <c r="AI50" s="7"/>
      <c r="AJ50" s="3" t="str">
        <f>IF(AI50="","",VLOOKUP(AI50,新コード!$B$2:$C$129,2,TRUE))</f>
        <v/>
      </c>
      <c r="AK50" s="7"/>
      <c r="AL50" s="3" t="str">
        <f>IF(AK50="","",VLOOKUP(AK50,新コード!$B$2:$C$129,2,TRUE))</f>
        <v/>
      </c>
      <c r="AM50" s="7"/>
      <c r="AN50" s="3" t="str">
        <f>IF(AM50="","",VLOOKUP(AM50,新コード!$B$2:$C$129,2,TRUE))</f>
        <v/>
      </c>
      <c r="AO50" s="4">
        <v>47</v>
      </c>
      <c r="AP50" s="3" t="str">
        <f>IF(AO50="","",VLOOKUP(AO50,新コード!$D$2:$E$129,2,TRUE))</f>
        <v>特殊車両</v>
      </c>
      <c r="AQ50" s="4">
        <v>62</v>
      </c>
      <c r="AR50" s="3" t="str">
        <f>IF(AQ50="","",VLOOKUP(AQ50,新コード!$D$2:$E$129,2,TRUE))</f>
        <v>消火　救命　防災用具</v>
      </c>
      <c r="AS50" s="4">
        <v>7</v>
      </c>
      <c r="AT50" s="3" t="str">
        <f>IF(AS50="","",VLOOKUP(AS50,新コード!$D$2:$E$129,2,TRUE))</f>
        <v>着衣類</v>
      </c>
      <c r="AU50" s="4">
        <v>8</v>
      </c>
      <c r="AV50" s="3" t="str">
        <f>IF(AU50="","",VLOOKUP(AU50,新コード!$D$2:$E$129,2,TRUE))</f>
        <v>靴</v>
      </c>
      <c r="AW50" s="4">
        <v>33</v>
      </c>
      <c r="AX50" s="3" t="str">
        <f>IF(AW50="","",VLOOKUP(AW50,新コード!$D$2:$E$129,2,TRUE))</f>
        <v>道路標識</v>
      </c>
      <c r="AY50" s="4">
        <v>117</v>
      </c>
      <c r="AZ50" s="3" t="str">
        <f>IF(AY50="","",VLOOKUP(AY50,新コード!$D$2:$E$129,2,TRUE))</f>
        <v>その他の委託業務</v>
      </c>
      <c r="BA50" s="4">
        <v>79</v>
      </c>
      <c r="BB50" s="3" t="str">
        <f>IF(BA50="","",VLOOKUP(BA50,新コード!$D$2:$E$129,2,TRUE))</f>
        <v>消防設備保守</v>
      </c>
      <c r="BC50" s="4">
        <v>35</v>
      </c>
      <c r="BD50" s="3" t="str">
        <f>IF(BC50="","",VLOOKUP(BC50,新コード!$D$2:$E$129,2,TRUE))</f>
        <v>横断幕　のぼり旗</v>
      </c>
      <c r="BE50" s="4">
        <v>12</v>
      </c>
      <c r="BF50" s="3" t="str">
        <f>IF(BE50="","",VLOOKUP(BE50,新コード!$D$2:$E$129,2,TRUE))</f>
        <v>通信機器</v>
      </c>
      <c r="BG50" s="4"/>
      <c r="BH50" s="3" t="str">
        <f>IF(BG50="","",VLOOKUP(BG50,新コード!$D$2:$E$129,2,TRUE))</f>
        <v/>
      </c>
      <c r="BI50" s="4"/>
      <c r="BJ50" s="3" t="str">
        <f>IF(BI50="","",VLOOKUP(BI50,新コード!$D$2:$E$129,2,TRUE))</f>
        <v/>
      </c>
      <c r="BK50" s="4"/>
      <c r="BL50" s="3" t="str">
        <f>IF(BK50="","",VLOOKUP(BK50,新コード!$D$2:$E$129,2,TRUE))</f>
        <v/>
      </c>
      <c r="BM50" s="4"/>
      <c r="BN50" s="3" t="str">
        <f>IF(BM50="","",VLOOKUP(BM50,新コード!$D$2:$E$129,2,TRUE))</f>
        <v/>
      </c>
      <c r="BO50" s="4"/>
      <c r="BP50" s="3" t="str">
        <f>IF(BO50="","",VLOOKUP(BO50,新コード!$D$2:$E$129,2,TRUE))</f>
        <v/>
      </c>
      <c r="BQ50" s="4"/>
      <c r="BR50" s="3" t="str">
        <f>IF(BQ50="","",VLOOKUP(BQ50,新コード!$D$2:$E$129,2,TRUE))</f>
        <v/>
      </c>
      <c r="BS50" s="3" t="s">
        <v>860</v>
      </c>
      <c r="BT50" s="3" t="s">
        <v>1352</v>
      </c>
      <c r="BU50" s="3" t="s">
        <v>861</v>
      </c>
      <c r="BV50" s="3" t="s">
        <v>862</v>
      </c>
      <c r="BW50" s="3" t="s">
        <v>863</v>
      </c>
      <c r="BX50" s="3" t="s">
        <v>864</v>
      </c>
      <c r="BY50" s="3" t="s">
        <v>865</v>
      </c>
      <c r="BZ50" s="3" t="s">
        <v>1718</v>
      </c>
      <c r="CA50" s="3" t="s">
        <v>866</v>
      </c>
      <c r="CB50" s="3"/>
      <c r="CC50" s="3"/>
      <c r="CD50" s="3"/>
      <c r="CE50" s="3"/>
      <c r="CF50" s="3"/>
      <c r="CG50" s="3"/>
      <c r="CH50" s="8" t="s">
        <v>2417</v>
      </c>
      <c r="CI50" s="8" t="s">
        <v>359</v>
      </c>
      <c r="CJ50" s="83">
        <v>45239</v>
      </c>
    </row>
    <row r="51" spans="1:88" ht="45.75" customHeight="1">
      <c r="A51" s="2">
        <v>50</v>
      </c>
      <c r="B51" s="103" t="s">
        <v>810</v>
      </c>
      <c r="C51" s="103" t="s">
        <v>810</v>
      </c>
      <c r="D51" s="3" t="s">
        <v>1421</v>
      </c>
      <c r="E51" s="3" t="s">
        <v>507</v>
      </c>
      <c r="F51" s="3" t="s">
        <v>1871</v>
      </c>
      <c r="G51" s="3" t="s">
        <v>350</v>
      </c>
      <c r="H51" s="3" t="s">
        <v>1701</v>
      </c>
      <c r="I51" s="3" t="s">
        <v>428</v>
      </c>
      <c r="J51" s="3" t="s">
        <v>1421</v>
      </c>
      <c r="K51" s="3" t="s">
        <v>507</v>
      </c>
      <c r="L51" s="3" t="s">
        <v>1871</v>
      </c>
      <c r="M51" s="3" t="s">
        <v>350</v>
      </c>
      <c r="N51" s="3" t="s">
        <v>1701</v>
      </c>
      <c r="O51" s="3" t="s">
        <v>261</v>
      </c>
      <c r="P51" s="3" t="s">
        <v>262</v>
      </c>
      <c r="Q51" s="7">
        <v>22</v>
      </c>
      <c r="R51" s="3" t="str">
        <f>IF(Q51="","",VLOOKUP(Q51,新コード!$B$2:$C$129,2,TRUE))</f>
        <v>機械設備保守</v>
      </c>
      <c r="S51" s="7">
        <v>18</v>
      </c>
      <c r="T51" s="3" t="str">
        <f>IF(S51="","",VLOOKUP(S51,新コード!$B$2:$C$129,2,TRUE))</f>
        <v>その他の物品</v>
      </c>
      <c r="U51" s="7">
        <v>13</v>
      </c>
      <c r="V51" s="3" t="str">
        <f>IF(U51="","",VLOOKUP(U51,新コード!$B$2:$C$129,2,TRUE))</f>
        <v>車両</v>
      </c>
      <c r="W51" s="7">
        <v>5</v>
      </c>
      <c r="X51" s="3" t="str">
        <f>IF(W51="","",VLOOKUP(W51,新コード!$B$2:$C$129,2,TRUE))</f>
        <v>冷暖房器具類</v>
      </c>
      <c r="Y51" s="7">
        <v>4</v>
      </c>
      <c r="Z51" s="3" t="str">
        <f>IF(Y51="","",VLOOKUP(Y51,新コード!$B$2:$C$129,2,TRUE))</f>
        <v>電気　通信機器</v>
      </c>
      <c r="AA51" s="7">
        <v>7</v>
      </c>
      <c r="AB51" s="3" t="str">
        <f>IF(AA51="","",VLOOKUP(AA51,新コード!$B$2:$C$129,2,TRUE))</f>
        <v>医療　衛生　薬品</v>
      </c>
      <c r="AC51" s="7">
        <v>6</v>
      </c>
      <c r="AD51" s="3" t="str">
        <f>IF(AC51="","",VLOOKUP(AC51,新コード!$B$2:$C$129,2,TRUE))</f>
        <v>厨房器具</v>
      </c>
      <c r="AE51" s="7">
        <v>12</v>
      </c>
      <c r="AF51" s="3" t="str">
        <f>IF(AE51="","",VLOOKUP(AE51,新コード!$B$2:$C$129,2,TRUE))</f>
        <v>燃料</v>
      </c>
      <c r="AG51" s="7">
        <v>11</v>
      </c>
      <c r="AH51" s="3" t="str">
        <f>IF(AG51="","",VLOOKUP(AG51,新コード!$B$2:$C$129,2,TRUE))</f>
        <v>工事用材料</v>
      </c>
      <c r="AI51" s="7"/>
      <c r="AJ51" s="3" t="str">
        <f>IF(AI51="","",VLOOKUP(AI51,新コード!$B$2:$C$129,2,TRUE))</f>
        <v/>
      </c>
      <c r="AK51" s="7"/>
      <c r="AL51" s="3" t="str">
        <f>IF(AK51="","",VLOOKUP(AK51,新コード!$B$2:$C$129,2,TRUE))</f>
        <v/>
      </c>
      <c r="AM51" s="7"/>
      <c r="AN51" s="3" t="str">
        <f>IF(AM51="","",VLOOKUP(AM51,新コード!$B$2:$C$129,2,TRUE))</f>
        <v/>
      </c>
      <c r="AO51" s="4">
        <v>79</v>
      </c>
      <c r="AP51" s="3" t="str">
        <f>IF(AO51="","",VLOOKUP(AO51,新コード!$D$2:$E$129,2,TRUE))</f>
        <v>消防設備保守</v>
      </c>
      <c r="AQ51" s="4">
        <v>62</v>
      </c>
      <c r="AR51" s="3" t="str">
        <f>IF(AQ51="","",VLOOKUP(AQ51,新コード!$D$2:$E$129,2,TRUE))</f>
        <v>消火　救命　防災用具</v>
      </c>
      <c r="AS51" s="4">
        <v>47</v>
      </c>
      <c r="AT51" s="3" t="str">
        <f>IF(AS51="","",VLOOKUP(AS51,新コード!$D$2:$E$129,2,TRUE))</f>
        <v>特殊車両</v>
      </c>
      <c r="AU51" s="4">
        <v>14</v>
      </c>
      <c r="AV51" s="3" t="str">
        <f>IF(AU51="","",VLOOKUP(AU51,新コード!$D$2:$E$129,2,TRUE))</f>
        <v>石油暖房器具</v>
      </c>
      <c r="AW51" s="4">
        <v>15</v>
      </c>
      <c r="AX51" s="3" t="str">
        <f>IF(AW51="","",VLOOKUP(AW51,新コード!$D$2:$E$129,2,TRUE))</f>
        <v>ガス暖房器具</v>
      </c>
      <c r="AY51" s="4">
        <v>78</v>
      </c>
      <c r="AZ51" s="3" t="str">
        <f>IF(AY51="","",VLOOKUP(AY51,新コード!$D$2:$E$129,2,TRUE))</f>
        <v>電気設備保守</v>
      </c>
      <c r="BA51" s="4">
        <v>11</v>
      </c>
      <c r="BB51" s="3" t="str">
        <f>IF(BA51="","",VLOOKUP(BA51,新コード!$D$2:$E$129,2,TRUE))</f>
        <v>音響器具</v>
      </c>
      <c r="BC51" s="4">
        <v>12</v>
      </c>
      <c r="BD51" s="3" t="str">
        <f>IF(BC51="","",VLOOKUP(BC51,新コード!$D$2:$E$129,2,TRUE))</f>
        <v>通信機器</v>
      </c>
      <c r="BE51" s="4">
        <v>13</v>
      </c>
      <c r="BF51" s="3" t="str">
        <f>IF(BE51="","",VLOOKUP(BE51,新コード!$D$2:$E$129,2,TRUE))</f>
        <v>冷房用器具</v>
      </c>
      <c r="BG51" s="4">
        <v>20</v>
      </c>
      <c r="BH51" s="3" t="str">
        <f>IF(BG51="","",VLOOKUP(BG51,新コード!$D$2:$E$129,2,TRUE))</f>
        <v>医療用機器　器具</v>
      </c>
      <c r="BI51" s="4">
        <v>17</v>
      </c>
      <c r="BJ51" s="3" t="str">
        <f>IF(BI51="","",VLOOKUP(BI51,新コード!$D$2:$E$129,2,TRUE))</f>
        <v>厨房機器</v>
      </c>
      <c r="BK51" s="4">
        <v>18</v>
      </c>
      <c r="BL51" s="3" t="str">
        <f>IF(BK51="","",VLOOKUP(BK51,新コード!$D$2:$E$129,2,TRUE))</f>
        <v>食器　調理用器具</v>
      </c>
      <c r="BM51" s="4">
        <v>80</v>
      </c>
      <c r="BN51" s="3" t="str">
        <f>IF(BM51="","",VLOOKUP(BM51,新コード!$D$2:$E$129,2,TRUE))</f>
        <v>通信設備保守</v>
      </c>
      <c r="BO51" s="4">
        <v>42</v>
      </c>
      <c r="BP51" s="3" t="str">
        <f>IF(BO51="","",VLOOKUP(BO51,新コード!$D$2:$E$129,2,TRUE))</f>
        <v>石油類</v>
      </c>
      <c r="BQ51" s="4">
        <v>41</v>
      </c>
      <c r="BR51" s="3" t="str">
        <f>IF(BQ51="","",VLOOKUP(BQ51,新コード!$D$2:$E$129,2,TRUE))</f>
        <v>災害関係資材</v>
      </c>
      <c r="BS51" s="3" t="s">
        <v>474</v>
      </c>
      <c r="BT51" s="3" t="s">
        <v>1352</v>
      </c>
      <c r="BU51" s="3" t="s">
        <v>1422</v>
      </c>
      <c r="BV51" s="3" t="s">
        <v>531</v>
      </c>
      <c r="BW51" s="3" t="s">
        <v>531</v>
      </c>
      <c r="BX51" s="3" t="s">
        <v>1423</v>
      </c>
      <c r="BY51" s="3" t="s">
        <v>1424</v>
      </c>
      <c r="BZ51" s="3" t="s">
        <v>1425</v>
      </c>
      <c r="CA51" s="3" t="s">
        <v>533</v>
      </c>
      <c r="CB51" s="3" t="s">
        <v>1239</v>
      </c>
      <c r="CC51" s="3" t="s">
        <v>699</v>
      </c>
      <c r="CD51" s="3" t="s">
        <v>700</v>
      </c>
      <c r="CE51" s="3" t="s">
        <v>1426</v>
      </c>
      <c r="CF51" s="3" t="s">
        <v>1427</v>
      </c>
      <c r="CG51" s="3" t="s">
        <v>1428</v>
      </c>
      <c r="CH51" s="8" t="s">
        <v>2417</v>
      </c>
      <c r="CI51" s="8" t="s">
        <v>433</v>
      </c>
      <c r="CJ51" s="83">
        <v>45239</v>
      </c>
    </row>
    <row r="52" spans="1:88" ht="45.75" customHeight="1">
      <c r="A52" s="2">
        <v>51</v>
      </c>
      <c r="B52" s="103" t="s">
        <v>809</v>
      </c>
      <c r="C52" s="103" t="s">
        <v>810</v>
      </c>
      <c r="D52" s="107" t="s">
        <v>2987</v>
      </c>
      <c r="E52" s="107" t="s">
        <v>2001</v>
      </c>
      <c r="F52" s="107" t="s">
        <v>2988</v>
      </c>
      <c r="G52" s="3" t="s">
        <v>1305</v>
      </c>
      <c r="H52" s="3" t="s">
        <v>1784</v>
      </c>
      <c r="I52" s="3" t="s">
        <v>419</v>
      </c>
      <c r="J52" s="107" t="s">
        <v>2987</v>
      </c>
      <c r="K52" s="107" t="s">
        <v>2001</v>
      </c>
      <c r="L52" s="107" t="s">
        <v>2988</v>
      </c>
      <c r="M52" s="3" t="s">
        <v>1305</v>
      </c>
      <c r="N52" s="3" t="s">
        <v>1784</v>
      </c>
      <c r="O52" s="3" t="s">
        <v>1786</v>
      </c>
      <c r="P52" s="3" t="s">
        <v>1861</v>
      </c>
      <c r="Q52" s="7">
        <v>36</v>
      </c>
      <c r="R52" s="3" t="str">
        <f>IF(Q52="","",VLOOKUP(Q52,新コード!$B$2:$C$129,2,TRUE))</f>
        <v>リース</v>
      </c>
      <c r="S52" s="7"/>
      <c r="T52" s="3" t="str">
        <f>IF(S52="","",VLOOKUP(S52,新コード!$B$2:$C$129,2,TRUE))</f>
        <v/>
      </c>
      <c r="U52" s="7"/>
      <c r="V52" s="3" t="str">
        <f>IF(U52="","",VLOOKUP(U52,新コード!$B$2:$C$129,2,TRUE))</f>
        <v/>
      </c>
      <c r="W52" s="7"/>
      <c r="X52" s="3" t="str">
        <f>IF(W52="","",VLOOKUP(W52,新コード!$B$2:$C$129,2,TRUE))</f>
        <v/>
      </c>
      <c r="Y52" s="7"/>
      <c r="Z52" s="3" t="str">
        <f>IF(Y52="","",VLOOKUP(Y52,新コード!$B$2:$C$129,2,TRUE))</f>
        <v/>
      </c>
      <c r="AA52" s="7"/>
      <c r="AB52" s="3" t="str">
        <f>IF(AA52="","",VLOOKUP(AA52,新コード!$B$2:$C$129,2,TRUE))</f>
        <v/>
      </c>
      <c r="AC52" s="7"/>
      <c r="AD52" s="3" t="str">
        <f>IF(AC52="","",VLOOKUP(AC52,新コード!$B$2:$C$129,2,TRUE))</f>
        <v/>
      </c>
      <c r="AE52" s="7"/>
      <c r="AF52" s="3" t="str">
        <f>IF(AE52="","",VLOOKUP(AE52,新コード!$B$2:$C$129,2,TRUE))</f>
        <v/>
      </c>
      <c r="AG52" s="7"/>
      <c r="AH52" s="3" t="str">
        <f>IF(AG52="","",VLOOKUP(AG52,新コード!$B$2:$C$129,2,TRUE))</f>
        <v/>
      </c>
      <c r="AI52" s="7"/>
      <c r="AJ52" s="3" t="str">
        <f>IF(AI52="","",VLOOKUP(AI52,新コード!$B$2:$C$129,2,TRUE))</f>
        <v/>
      </c>
      <c r="AK52" s="7"/>
      <c r="AL52" s="3" t="str">
        <f>IF(AK52="","",VLOOKUP(AK52,新コード!$B$2:$C$129,2,TRUE))</f>
        <v/>
      </c>
      <c r="AM52" s="7"/>
      <c r="AN52" s="3" t="str">
        <f>IF(AM52="","",VLOOKUP(AM52,新コード!$B$2:$C$129,2,TRUE))</f>
        <v/>
      </c>
      <c r="AO52" s="4">
        <v>118</v>
      </c>
      <c r="AP52" s="3" t="str">
        <f>IF(AO52="","",VLOOKUP(AO52,新コード!$D$2:$E$129,2,TRUE))</f>
        <v>コンピュータ関係</v>
      </c>
      <c r="AQ52" s="4">
        <v>120</v>
      </c>
      <c r="AR52" s="3" t="str">
        <f>IF(AQ52="","",VLOOKUP(AQ52,新コード!$D$2:$E$129,2,TRUE))</f>
        <v>事務機器</v>
      </c>
      <c r="AS52" s="4">
        <v>121</v>
      </c>
      <c r="AT52" s="3" t="str">
        <f>IF(AS52="","",VLOOKUP(AS52,新コード!$D$2:$E$129,2,TRUE))</f>
        <v>自動車リース</v>
      </c>
      <c r="AU52" s="4">
        <v>119</v>
      </c>
      <c r="AV52" s="3" t="str">
        <f>IF(AU52="","",VLOOKUP(AU52,新コード!$D$2:$E$129,2,TRUE))</f>
        <v>医療用機器</v>
      </c>
      <c r="AW52" s="4">
        <v>122</v>
      </c>
      <c r="AX52" s="3" t="str">
        <f>IF(AW52="","",VLOOKUP(AW52,新コード!$D$2:$E$129,2,TRUE))</f>
        <v>上記以外のリース</v>
      </c>
      <c r="AY52" s="4"/>
      <c r="AZ52" s="3" t="str">
        <f>IF(AY52="","",VLOOKUP(AY52,新コード!$D$2:$E$129,2,TRUE))</f>
        <v/>
      </c>
      <c r="BA52" s="4"/>
      <c r="BB52" s="3" t="str">
        <f>IF(BA52="","",VLOOKUP(BA52,新コード!$D$2:$E$129,2,TRUE))</f>
        <v/>
      </c>
      <c r="BC52" s="4"/>
      <c r="BD52" s="3" t="str">
        <f>IF(BC52="","",VLOOKUP(BC52,新コード!$D$2:$E$129,2,TRUE))</f>
        <v/>
      </c>
      <c r="BE52" s="4"/>
      <c r="BF52" s="3" t="str">
        <f>IF(BE52="","",VLOOKUP(BE52,新コード!$D$2:$E$129,2,TRUE))</f>
        <v/>
      </c>
      <c r="BG52" s="4"/>
      <c r="BH52" s="3" t="str">
        <f>IF(BG52="","",VLOOKUP(BG52,新コード!$D$2:$E$129,2,TRUE))</f>
        <v/>
      </c>
      <c r="BI52" s="4"/>
      <c r="BJ52" s="3" t="str">
        <f>IF(BI52="","",VLOOKUP(BI52,新コード!$D$2:$E$129,2,TRUE))</f>
        <v/>
      </c>
      <c r="BK52" s="4"/>
      <c r="BL52" s="3" t="str">
        <f>IF(BK52="","",VLOOKUP(BK52,新コード!$D$2:$E$129,2,TRUE))</f>
        <v/>
      </c>
      <c r="BM52" s="4"/>
      <c r="BN52" s="3" t="str">
        <f>IF(BM52="","",VLOOKUP(BM52,新コード!$D$2:$E$129,2,TRUE))</f>
        <v/>
      </c>
      <c r="BO52" s="4"/>
      <c r="BP52" s="3" t="str">
        <f>IF(BO52="","",VLOOKUP(BO52,新コード!$D$2:$E$129,2,TRUE))</f>
        <v/>
      </c>
      <c r="BQ52" s="4"/>
      <c r="BR52" s="3" t="str">
        <f>IF(BQ52="","",VLOOKUP(BQ52,新コード!$D$2:$E$129,2,TRUE))</f>
        <v/>
      </c>
      <c r="BS52" s="3" t="s">
        <v>1194</v>
      </c>
      <c r="BT52" s="3" t="s">
        <v>1788</v>
      </c>
      <c r="BU52" s="3" t="s">
        <v>1789</v>
      </c>
      <c r="BV52" s="3" t="s">
        <v>1787</v>
      </c>
      <c r="BW52" s="3" t="s">
        <v>2178</v>
      </c>
      <c r="BX52" s="3"/>
      <c r="BY52" s="2"/>
      <c r="BZ52" s="3"/>
      <c r="CA52" s="3"/>
      <c r="CB52" s="3"/>
      <c r="CC52" s="3"/>
      <c r="CD52" s="3"/>
      <c r="CE52" s="3"/>
      <c r="CF52" s="3"/>
      <c r="CG52" s="3"/>
      <c r="CH52" s="8" t="s">
        <v>2417</v>
      </c>
      <c r="CI52" s="81" t="s">
        <v>1221</v>
      </c>
      <c r="CJ52" s="80">
        <v>45240</v>
      </c>
    </row>
    <row r="53" spans="1:88" ht="45.75" customHeight="1">
      <c r="A53" s="2">
        <v>52</v>
      </c>
      <c r="B53" s="103" t="s">
        <v>810</v>
      </c>
      <c r="C53" s="103" t="s">
        <v>810</v>
      </c>
      <c r="D53" s="3" t="s">
        <v>1157</v>
      </c>
      <c r="E53" s="3" t="s">
        <v>782</v>
      </c>
      <c r="F53" s="3" t="s">
        <v>1158</v>
      </c>
      <c r="G53" s="3" t="s">
        <v>1159</v>
      </c>
      <c r="H53" s="3" t="s">
        <v>1160</v>
      </c>
      <c r="I53" s="3" t="s">
        <v>419</v>
      </c>
      <c r="J53" s="3" t="s">
        <v>1157</v>
      </c>
      <c r="K53" s="3" t="s">
        <v>782</v>
      </c>
      <c r="L53" s="3" t="s">
        <v>1158</v>
      </c>
      <c r="M53" s="3" t="s">
        <v>1159</v>
      </c>
      <c r="N53" s="3" t="s">
        <v>1160</v>
      </c>
      <c r="O53" s="3" t="s">
        <v>1161</v>
      </c>
      <c r="P53" s="3" t="s">
        <v>1162</v>
      </c>
      <c r="Q53" s="7">
        <v>7</v>
      </c>
      <c r="R53" s="3" t="str">
        <f>IF(Q53="","",VLOOKUP(Q53,新コード!$B$2:$C$129,2,TRUE))</f>
        <v>医療　衛生　薬品</v>
      </c>
      <c r="S53" s="7">
        <v>11</v>
      </c>
      <c r="T53" s="3" t="str">
        <f>IF(S53="","",VLOOKUP(S53,新コード!$B$2:$C$129,2,TRUE))</f>
        <v>工事用材料</v>
      </c>
      <c r="U53" s="7">
        <v>8</v>
      </c>
      <c r="V53" s="3" t="str">
        <f>IF(U53="","",VLOOKUP(U53,新コード!$B$2:$C$129,2,TRUE))</f>
        <v>産業機器（医療用以外）</v>
      </c>
      <c r="W53" s="7"/>
      <c r="X53" s="3" t="str">
        <f>IF(W53="","",VLOOKUP(W53,新コード!$B$2:$C$129,2,TRUE))</f>
        <v/>
      </c>
      <c r="Y53" s="7"/>
      <c r="Z53" s="3" t="str">
        <f>IF(Y53="","",VLOOKUP(Y53,新コード!$B$2:$C$129,2,TRUE))</f>
        <v/>
      </c>
      <c r="AA53" s="7"/>
      <c r="AB53" s="3" t="str">
        <f>IF(AA53="","",VLOOKUP(AA53,新コード!$B$2:$C$129,2,TRUE))</f>
        <v/>
      </c>
      <c r="AC53" s="7"/>
      <c r="AD53" s="3" t="str">
        <f>IF(AC53="","",VLOOKUP(AC53,新コード!$B$2:$C$129,2,TRUE))</f>
        <v/>
      </c>
      <c r="AE53" s="7"/>
      <c r="AF53" s="3" t="str">
        <f>IF(AE53="","",VLOOKUP(AE53,新コード!$B$2:$C$129,2,TRUE))</f>
        <v/>
      </c>
      <c r="AG53" s="7"/>
      <c r="AH53" s="3" t="str">
        <f>IF(AG53="","",VLOOKUP(AG53,新コード!$B$2:$C$129,2,TRUE))</f>
        <v/>
      </c>
      <c r="AI53" s="7"/>
      <c r="AJ53" s="3" t="str">
        <f>IF(AI53="","",VLOOKUP(AI53,新コード!$B$2:$C$129,2,TRUE))</f>
        <v/>
      </c>
      <c r="AK53" s="7"/>
      <c r="AL53" s="3" t="str">
        <f>IF(AK53="","",VLOOKUP(AK53,新コード!$B$2:$C$129,2,TRUE))</f>
        <v/>
      </c>
      <c r="AM53" s="7"/>
      <c r="AN53" s="3" t="str">
        <f>IF(AM53="","",VLOOKUP(AM53,新コード!$B$2:$C$129,2,TRUE))</f>
        <v/>
      </c>
      <c r="AO53" s="4">
        <v>25</v>
      </c>
      <c r="AP53" s="3" t="str">
        <f>IF(AO53="","",VLOOKUP(AO53,新コード!$D$2:$E$129,2,TRUE))</f>
        <v>工業薬品</v>
      </c>
      <c r="AQ53" s="4">
        <v>37</v>
      </c>
      <c r="AR53" s="3" t="str">
        <f>IF(AQ53="","",VLOOKUP(AQ53,新コード!$D$2:$E$129,2,TRUE))</f>
        <v>コンクリート　セメント　舗装材</v>
      </c>
      <c r="AS53" s="4">
        <v>29</v>
      </c>
      <c r="AT53" s="3" t="str">
        <f>IF(AS53="","",VLOOKUP(AS53,新コード!$D$2:$E$129,2,TRUE))</f>
        <v>環境用機器</v>
      </c>
      <c r="AU53" s="4">
        <v>26</v>
      </c>
      <c r="AV53" s="3" t="str">
        <f>IF(AU53="","",VLOOKUP(AU53,新コード!$D$2:$E$129,2,TRUE))</f>
        <v>農業薬品</v>
      </c>
      <c r="AW53" s="4"/>
      <c r="AX53" s="3" t="str">
        <f>IF(AW53="","",VLOOKUP(AW53,新コード!$D$2:$E$129,2,TRUE))</f>
        <v/>
      </c>
      <c r="AY53" s="4"/>
      <c r="AZ53" s="3" t="str">
        <f>IF(AY53="","",VLOOKUP(AY53,新コード!$D$2:$E$129,2,TRUE))</f>
        <v/>
      </c>
      <c r="BA53" s="4"/>
      <c r="BB53" s="3" t="str">
        <f>IF(BA53="","",VLOOKUP(BA53,新コード!$D$2:$E$129,2,TRUE))</f>
        <v/>
      </c>
      <c r="BC53" s="4"/>
      <c r="BD53" s="3" t="str">
        <f>IF(BC53="","",VLOOKUP(BC53,新コード!$D$2:$E$129,2,TRUE))</f>
        <v/>
      </c>
      <c r="BE53" s="4"/>
      <c r="BF53" s="3" t="str">
        <f>IF(BE53="","",VLOOKUP(BE53,新コード!$D$2:$E$129,2,TRUE))</f>
        <v/>
      </c>
      <c r="BG53" s="4"/>
      <c r="BH53" s="3" t="str">
        <f>IF(BG53="","",VLOOKUP(BG53,新コード!$D$2:$E$129,2,TRUE))</f>
        <v/>
      </c>
      <c r="BI53" s="4"/>
      <c r="BJ53" s="3" t="str">
        <f>IF(BI53="","",VLOOKUP(BI53,新コード!$D$2:$E$129,2,TRUE))</f>
        <v/>
      </c>
      <c r="BK53" s="4"/>
      <c r="BL53" s="3" t="str">
        <f>IF(BK53="","",VLOOKUP(BK53,新コード!$D$2:$E$129,2,TRUE))</f>
        <v/>
      </c>
      <c r="BM53" s="4"/>
      <c r="BN53" s="3" t="str">
        <f>IF(BM53="","",VLOOKUP(BM53,新コード!$D$2:$E$129,2,TRUE))</f>
        <v/>
      </c>
      <c r="BO53" s="4"/>
      <c r="BP53" s="3" t="str">
        <f>IF(BO53="","",VLOOKUP(BO53,新コード!$D$2:$E$129,2,TRUE))</f>
        <v/>
      </c>
      <c r="BQ53" s="4"/>
      <c r="BR53" s="3" t="str">
        <f>IF(BQ53="","",VLOOKUP(BQ53,新コード!$D$2:$E$129,2,TRUE))</f>
        <v/>
      </c>
      <c r="BS53" s="3" t="s">
        <v>2179</v>
      </c>
      <c r="BT53" s="3" t="s">
        <v>2018</v>
      </c>
      <c r="BU53" s="3" t="s">
        <v>2180</v>
      </c>
      <c r="BV53" s="3" t="s">
        <v>2181</v>
      </c>
      <c r="BW53" s="3"/>
      <c r="BX53" s="3"/>
      <c r="BY53" s="3"/>
      <c r="BZ53" s="3"/>
      <c r="CA53" s="3"/>
      <c r="CB53" s="3"/>
      <c r="CC53" s="3"/>
      <c r="CD53" s="3"/>
      <c r="CE53" s="3"/>
      <c r="CF53" s="3"/>
      <c r="CG53" s="3"/>
      <c r="CH53" s="8" t="s">
        <v>2417</v>
      </c>
      <c r="CI53" s="8" t="s">
        <v>359</v>
      </c>
      <c r="CJ53" s="83">
        <v>45240</v>
      </c>
    </row>
    <row r="54" spans="1:88" ht="45.75" customHeight="1">
      <c r="A54" s="2">
        <v>53</v>
      </c>
      <c r="B54" s="103" t="s">
        <v>810</v>
      </c>
      <c r="C54" s="103" t="s">
        <v>810</v>
      </c>
      <c r="D54" s="3" t="s">
        <v>1707</v>
      </c>
      <c r="E54" s="3" t="s">
        <v>507</v>
      </c>
      <c r="F54" s="3" t="s">
        <v>1964</v>
      </c>
      <c r="G54" s="3" t="s">
        <v>1235</v>
      </c>
      <c r="H54" s="3" t="s">
        <v>1602</v>
      </c>
      <c r="I54" s="3" t="s">
        <v>428</v>
      </c>
      <c r="J54" s="3" t="s">
        <v>1707</v>
      </c>
      <c r="K54" s="3" t="s">
        <v>507</v>
      </c>
      <c r="L54" s="3" t="s">
        <v>1965</v>
      </c>
      <c r="M54" s="3" t="s">
        <v>1235</v>
      </c>
      <c r="N54" s="3" t="s">
        <v>1602</v>
      </c>
      <c r="O54" s="3" t="s">
        <v>1603</v>
      </c>
      <c r="P54" s="3" t="s">
        <v>1604</v>
      </c>
      <c r="Q54" s="7">
        <v>22</v>
      </c>
      <c r="R54" s="3" t="str">
        <f>IF(Q54="","",VLOOKUP(Q54,新コード!$B$2:$C$129,2,TRUE))</f>
        <v>機械設備保守</v>
      </c>
      <c r="S54" s="7">
        <v>4</v>
      </c>
      <c r="T54" s="3" t="str">
        <f>IF(S54="","",VLOOKUP(S54,新コード!$B$2:$C$129,2,TRUE))</f>
        <v>電気　通信機器</v>
      </c>
      <c r="U54" s="7">
        <v>5</v>
      </c>
      <c r="V54" s="3" t="str">
        <f>IF(U54="","",VLOOKUP(U54,新コード!$B$2:$C$129,2,TRUE))</f>
        <v>冷暖房器具類</v>
      </c>
      <c r="W54" s="7"/>
      <c r="X54" s="3" t="str">
        <f>IF(W54="","",VLOOKUP(W54,新コード!$B$2:$C$129,2,TRUE))</f>
        <v/>
      </c>
      <c r="Y54" s="7"/>
      <c r="Z54" s="3" t="str">
        <f>IF(Y54="","",VLOOKUP(Y54,新コード!$B$2:$C$129,2,TRUE))</f>
        <v/>
      </c>
      <c r="AA54" s="7"/>
      <c r="AB54" s="3" t="str">
        <f>IF(AA54="","",VLOOKUP(AA54,新コード!$B$2:$C$129,2,TRUE))</f>
        <v/>
      </c>
      <c r="AC54" s="7"/>
      <c r="AD54" s="3" t="str">
        <f>IF(AC54="","",VLOOKUP(AC54,新コード!$B$2:$C$129,2,TRUE))</f>
        <v/>
      </c>
      <c r="AE54" s="7"/>
      <c r="AF54" s="3" t="str">
        <f>IF(AE54="","",VLOOKUP(AE54,新コード!$B$2:$C$129,2,TRUE))</f>
        <v/>
      </c>
      <c r="AG54" s="7"/>
      <c r="AH54" s="3" t="str">
        <f>IF(AG54="","",VLOOKUP(AG54,新コード!$B$2:$C$129,2,TRUE))</f>
        <v/>
      </c>
      <c r="AI54" s="7"/>
      <c r="AJ54" s="3" t="str">
        <f>IF(AI54="","",VLOOKUP(AI54,新コード!$B$2:$C$129,2,TRUE))</f>
        <v/>
      </c>
      <c r="AK54" s="7"/>
      <c r="AL54" s="3" t="str">
        <f>IF(AK54="","",VLOOKUP(AK54,新コード!$B$2:$C$129,2,TRUE))</f>
        <v/>
      </c>
      <c r="AM54" s="7"/>
      <c r="AN54" s="3" t="str">
        <f>IF(AM54="","",VLOOKUP(AM54,新コード!$B$2:$C$129,2,TRUE))</f>
        <v/>
      </c>
      <c r="AO54" s="4">
        <v>78</v>
      </c>
      <c r="AP54" s="3" t="str">
        <f>IF(AO54="","",VLOOKUP(AO54,新コード!$D$2:$E$129,2,TRUE))</f>
        <v>電気設備保守</v>
      </c>
      <c r="AQ54" s="4">
        <v>80</v>
      </c>
      <c r="AR54" s="3" t="str">
        <f>IF(AQ54="","",VLOOKUP(AQ54,新コード!$D$2:$E$129,2,TRUE))</f>
        <v>通信設備保守</v>
      </c>
      <c r="AS54" s="4">
        <v>81</v>
      </c>
      <c r="AT54" s="3" t="str">
        <f>IF(AS54="","",VLOOKUP(AS54,新コード!$D$2:$E$129,2,TRUE))</f>
        <v>計装設備保守</v>
      </c>
      <c r="AU54" s="4">
        <v>10</v>
      </c>
      <c r="AV54" s="3" t="str">
        <f>IF(AU54="","",VLOOKUP(AU54,新コード!$D$2:$E$129,2,TRUE))</f>
        <v>家庭用電化製品及び関連商品</v>
      </c>
      <c r="AW54" s="4">
        <v>11</v>
      </c>
      <c r="AX54" s="3" t="str">
        <f>IF(AW54="","",VLOOKUP(AW54,新コード!$D$2:$E$129,2,TRUE))</f>
        <v>音響器具</v>
      </c>
      <c r="AY54" s="4">
        <v>12</v>
      </c>
      <c r="AZ54" s="3" t="str">
        <f>IF(AY54="","",VLOOKUP(AY54,新コード!$D$2:$E$129,2,TRUE))</f>
        <v>通信機器</v>
      </c>
      <c r="BA54" s="4">
        <v>13</v>
      </c>
      <c r="BB54" s="3" t="str">
        <f>IF(BA54="","",VLOOKUP(BA54,新コード!$D$2:$E$129,2,TRUE))</f>
        <v>冷房用器具</v>
      </c>
      <c r="BC54" s="4">
        <v>16</v>
      </c>
      <c r="BD54" s="3" t="str">
        <f>IF(BC54="","",VLOOKUP(BC54,新コード!$D$2:$E$129,2,TRUE))</f>
        <v>電気暖房器具</v>
      </c>
      <c r="BE54" s="4"/>
      <c r="BF54" s="3" t="str">
        <f>IF(BE54="","",VLOOKUP(BE54,新コード!$D$2:$E$129,2,TRUE))</f>
        <v/>
      </c>
      <c r="BG54" s="4"/>
      <c r="BH54" s="3" t="str">
        <f>IF(BG54="","",VLOOKUP(BG54,新コード!$D$2:$E$129,2,TRUE))</f>
        <v/>
      </c>
      <c r="BI54" s="4"/>
      <c r="BJ54" s="3" t="str">
        <f>IF(BI54="","",VLOOKUP(BI54,新コード!$D$2:$E$129,2,TRUE))</f>
        <v/>
      </c>
      <c r="BK54" s="4"/>
      <c r="BL54" s="3" t="str">
        <f>IF(BK54="","",VLOOKUP(BK54,新コード!$D$2:$E$129,2,TRUE))</f>
        <v/>
      </c>
      <c r="BM54" s="4"/>
      <c r="BN54" s="3" t="str">
        <f>IF(BM54="","",VLOOKUP(BM54,新コード!$D$2:$E$129,2,TRUE))</f>
        <v/>
      </c>
      <c r="BO54" s="4"/>
      <c r="BP54" s="3" t="str">
        <f>IF(BO54="","",VLOOKUP(BO54,新コード!$D$2:$E$129,2,TRUE))</f>
        <v/>
      </c>
      <c r="BQ54" s="4"/>
      <c r="BR54" s="3" t="str">
        <f>IF(BQ54="","",VLOOKUP(BQ54,新コード!$D$2:$E$129,2,TRUE))</f>
        <v/>
      </c>
      <c r="BS54" s="3" t="s">
        <v>1605</v>
      </c>
      <c r="BT54" s="3" t="s">
        <v>1606</v>
      </c>
      <c r="BU54" s="3" t="s">
        <v>473</v>
      </c>
      <c r="BV54" s="3" t="s">
        <v>2182</v>
      </c>
      <c r="BW54" s="3" t="s">
        <v>1607</v>
      </c>
      <c r="BX54" s="3" t="s">
        <v>1608</v>
      </c>
      <c r="BY54" s="3" t="s">
        <v>533</v>
      </c>
      <c r="BZ54" s="3" t="s">
        <v>949</v>
      </c>
      <c r="CA54" s="3"/>
      <c r="CB54" s="3"/>
      <c r="CC54" s="3"/>
      <c r="CD54" s="3"/>
      <c r="CE54" s="3"/>
      <c r="CF54" s="3"/>
      <c r="CG54" s="3"/>
      <c r="CH54" s="8" t="s">
        <v>2417</v>
      </c>
      <c r="CI54" s="8" t="s">
        <v>1221</v>
      </c>
      <c r="CJ54" s="83">
        <v>45240</v>
      </c>
    </row>
    <row r="55" spans="1:88" ht="45.75" customHeight="1">
      <c r="A55" s="2">
        <v>54</v>
      </c>
      <c r="B55" s="103" t="s">
        <v>810</v>
      </c>
      <c r="C55" s="103" t="s">
        <v>810</v>
      </c>
      <c r="D55" s="3" t="s">
        <v>1854</v>
      </c>
      <c r="E55" s="3" t="s">
        <v>424</v>
      </c>
      <c r="F55" s="107" t="s">
        <v>3201</v>
      </c>
      <c r="G55" s="107" t="s">
        <v>3203</v>
      </c>
      <c r="H55" s="107" t="s">
        <v>3202</v>
      </c>
      <c r="I55" s="3" t="s">
        <v>494</v>
      </c>
      <c r="J55" s="3" t="s">
        <v>1854</v>
      </c>
      <c r="K55" s="3" t="s">
        <v>1805</v>
      </c>
      <c r="L55" s="107" t="s">
        <v>3201</v>
      </c>
      <c r="M55" s="107" t="s">
        <v>3203</v>
      </c>
      <c r="N55" s="107" t="s">
        <v>3202</v>
      </c>
      <c r="O55" s="107" t="s">
        <v>3204</v>
      </c>
      <c r="P55" s="107" t="s">
        <v>3205</v>
      </c>
      <c r="Q55" s="7">
        <v>35</v>
      </c>
      <c r="R55" s="3" t="str">
        <f>IF(Q55="","",VLOOKUP(Q55,新コード!$B$2:$C$129,2,TRUE))</f>
        <v>その他の委託業務</v>
      </c>
      <c r="S55" s="7"/>
      <c r="T55" s="3" t="str">
        <f>IF(S55="","",VLOOKUP(S55,新コード!$B$2:$C$129,2,TRUE))</f>
        <v/>
      </c>
      <c r="U55" s="7"/>
      <c r="V55" s="3" t="str">
        <f>IF(U55="","",VLOOKUP(U55,新コード!$B$2:$C$129,2,TRUE))</f>
        <v/>
      </c>
      <c r="W55" s="7"/>
      <c r="X55" s="3" t="str">
        <f>IF(W55="","",VLOOKUP(W55,新コード!$B$2:$C$129,2,TRUE))</f>
        <v/>
      </c>
      <c r="Y55" s="7"/>
      <c r="Z55" s="3" t="str">
        <f>IF(Y55="","",VLOOKUP(Y55,新コード!$B$2:$C$129,2,TRUE))</f>
        <v/>
      </c>
      <c r="AA55" s="7"/>
      <c r="AB55" s="3" t="str">
        <f>IF(AA55="","",VLOOKUP(AA55,新コード!$B$2:$C$129,2,TRUE))</f>
        <v/>
      </c>
      <c r="AC55" s="7"/>
      <c r="AD55" s="3" t="str">
        <f>IF(AC55="","",VLOOKUP(AC55,新コード!$B$2:$C$129,2,TRUE))</f>
        <v/>
      </c>
      <c r="AE55" s="7"/>
      <c r="AF55" s="3"/>
      <c r="AG55" s="7"/>
      <c r="AH55" s="3"/>
      <c r="AI55" s="7"/>
      <c r="AJ55" s="3"/>
      <c r="AK55" s="7"/>
      <c r="AL55" s="3"/>
      <c r="AM55" s="7"/>
      <c r="AN55" s="3"/>
      <c r="AO55" s="4">
        <v>117</v>
      </c>
      <c r="AP55" s="3" t="str">
        <f>IF(AO55="","",VLOOKUP(AO55,新コード!$D$2:$E$129,2,TRUE))</f>
        <v>その他の委託業務</v>
      </c>
      <c r="AQ55" s="4"/>
      <c r="AR55" s="3" t="str">
        <f>IF(AQ55="","",VLOOKUP(AQ55,新コード!$D$2:$E$129,2,TRUE))</f>
        <v/>
      </c>
      <c r="AS55" s="4"/>
      <c r="AT55" s="3" t="str">
        <f>IF(AS55="","",VLOOKUP(AS55,新コード!$D$2:$E$129,2,TRUE))</f>
        <v/>
      </c>
      <c r="AU55" s="4"/>
      <c r="AV55" s="3" t="str">
        <f>IF(AU55="","",VLOOKUP(AU55,新コード!$D$2:$E$129,2,TRUE))</f>
        <v/>
      </c>
      <c r="AW55" s="4"/>
      <c r="AX55" s="3" t="str">
        <f>IF(AW55="","",VLOOKUP(AW55,新コード!$D$2:$E$129,2,TRUE))</f>
        <v/>
      </c>
      <c r="AY55" s="4"/>
      <c r="AZ55" s="3" t="str">
        <f>IF(AY55="","",VLOOKUP(AY55,新コード!$D$2:$E$129,2,TRUE))</f>
        <v/>
      </c>
      <c r="BA55" s="4"/>
      <c r="BB55" s="3" t="str">
        <f>IF(BA55="","",VLOOKUP(BA55,新コード!$D$2:$E$129,2,TRUE))</f>
        <v/>
      </c>
      <c r="BC55" s="4"/>
      <c r="BD55" s="3" t="str">
        <f>IF(BC55="","",VLOOKUP(BC55,新コード!$D$2:$E$129,2,TRUE))</f>
        <v/>
      </c>
      <c r="BE55" s="4"/>
      <c r="BF55" s="3" t="str">
        <f>IF(BE55="","",VLOOKUP(BE55,新コード!$D$2:$E$129,2,TRUE))</f>
        <v/>
      </c>
      <c r="BG55" s="4"/>
      <c r="BH55" s="3" t="str">
        <f>IF(BG55="","",VLOOKUP(BG55,新コード!$D$2:$E$129,2,TRUE))</f>
        <v/>
      </c>
      <c r="BI55" s="4"/>
      <c r="BJ55" s="3" t="str">
        <f>IF(BI55="","",VLOOKUP(BI55,新コード!$D$2:$E$129,2,TRUE))</f>
        <v/>
      </c>
      <c r="BK55" s="4"/>
      <c r="BL55" s="3" t="str">
        <f>IF(BK55="","",VLOOKUP(BK55,新コード!$D$2:$E$129,2,TRUE))</f>
        <v/>
      </c>
      <c r="BM55" s="4"/>
      <c r="BN55" s="3" t="str">
        <f>IF(BM55="","",VLOOKUP(BM55,新コード!$D$2:$E$129,2,TRUE))</f>
        <v/>
      </c>
      <c r="BO55" s="4"/>
      <c r="BP55" s="3"/>
      <c r="BQ55" s="4"/>
      <c r="BR55" s="3"/>
      <c r="BS55" s="3" t="s">
        <v>1043</v>
      </c>
      <c r="BT55" s="3"/>
      <c r="BU55" s="3"/>
      <c r="BV55" s="3"/>
      <c r="BW55" s="3"/>
      <c r="BX55" s="3"/>
      <c r="BY55" s="3"/>
      <c r="BZ55" s="3"/>
      <c r="CA55" s="3"/>
      <c r="CB55" s="3"/>
      <c r="CC55" s="3"/>
      <c r="CD55" s="3"/>
      <c r="CE55" s="3"/>
      <c r="CF55" s="3"/>
      <c r="CG55" s="3"/>
      <c r="CH55" s="8" t="s">
        <v>2417</v>
      </c>
      <c r="CI55" s="81" t="s">
        <v>1221</v>
      </c>
      <c r="CJ55" s="80">
        <v>45240</v>
      </c>
    </row>
    <row r="56" spans="1:88" ht="45.75" customHeight="1">
      <c r="A56" s="2">
        <v>55</v>
      </c>
      <c r="B56" s="103" t="s">
        <v>810</v>
      </c>
      <c r="C56" s="103" t="s">
        <v>810</v>
      </c>
      <c r="D56" s="3" t="s">
        <v>625</v>
      </c>
      <c r="E56" s="3"/>
      <c r="F56" s="3" t="s">
        <v>626</v>
      </c>
      <c r="G56" s="3" t="s">
        <v>627</v>
      </c>
      <c r="H56" s="3" t="s">
        <v>628</v>
      </c>
      <c r="I56" s="3" t="s">
        <v>428</v>
      </c>
      <c r="J56" s="3" t="s">
        <v>625</v>
      </c>
      <c r="K56" s="3"/>
      <c r="L56" s="3" t="s">
        <v>626</v>
      </c>
      <c r="M56" s="3" t="s">
        <v>627</v>
      </c>
      <c r="N56" s="3" t="s">
        <v>628</v>
      </c>
      <c r="O56" s="3" t="s">
        <v>629</v>
      </c>
      <c r="P56" s="3" t="s">
        <v>630</v>
      </c>
      <c r="Q56" s="7">
        <v>1</v>
      </c>
      <c r="R56" s="3" t="str">
        <f>IF(Q56="","",VLOOKUP(Q56,新コード!$B$2:$C$129,2,TRUE))</f>
        <v>文具　事務機器</v>
      </c>
      <c r="S56" s="7">
        <v>2</v>
      </c>
      <c r="T56" s="3" t="str">
        <f>IF(S56="","",VLOOKUP(S56,新コード!$B$2:$C$129,2,TRUE))</f>
        <v>家具</v>
      </c>
      <c r="U56" s="7">
        <v>4</v>
      </c>
      <c r="V56" s="3" t="str">
        <f>IF(U56="","",VLOOKUP(U56,新コード!$B$2:$C$129,2,TRUE))</f>
        <v>電気　通信機器</v>
      </c>
      <c r="W56" s="7">
        <v>10</v>
      </c>
      <c r="X56" s="3" t="str">
        <f>IF(W56="","",VLOOKUP(W56,新コード!$B$2:$C$129,2,TRUE))</f>
        <v>標識　看板　旗類</v>
      </c>
      <c r="Y56" s="7">
        <v>14</v>
      </c>
      <c r="Z56" s="3" t="str">
        <f>IF(Y56="","",VLOOKUP(Y56,新コード!$B$2:$C$129,2,TRUE))</f>
        <v>印刷</v>
      </c>
      <c r="AA56" s="7">
        <v>16</v>
      </c>
      <c r="AB56" s="3" t="str">
        <f>IF(AA56="","",VLOOKUP(AA56,新コード!$B$2:$C$129,2,TRUE))</f>
        <v>日用品</v>
      </c>
      <c r="AC56" s="7">
        <v>18</v>
      </c>
      <c r="AD56" s="3" t="str">
        <f>IF(AC56="","",VLOOKUP(AC56,新コード!$B$2:$C$129,2,TRUE))</f>
        <v>その他の物品</v>
      </c>
      <c r="AE56" s="7">
        <v>9</v>
      </c>
      <c r="AF56" s="3" t="str">
        <f>IF(AE56="","",VLOOKUP(AE56,新コード!$B$2:$C$129,2,TRUE))</f>
        <v>精密機械</v>
      </c>
      <c r="AG56" s="7"/>
      <c r="AH56" s="3" t="str">
        <f>IF(AG56="","",VLOOKUP(AG56,新コード!$B$2:$C$129,2,TRUE))</f>
        <v/>
      </c>
      <c r="AI56" s="7"/>
      <c r="AJ56" s="3" t="str">
        <f>IF(AI56="","",VLOOKUP(AI56,新コード!$B$2:$C$129,2,TRUE))</f>
        <v/>
      </c>
      <c r="AK56" s="7"/>
      <c r="AL56" s="3" t="str">
        <f>IF(AK56="","",VLOOKUP(AK56,新コード!$B$2:$C$129,2,TRUE))</f>
        <v/>
      </c>
      <c r="AM56" s="7"/>
      <c r="AN56" s="3" t="str">
        <f>IF(AM56="","",VLOOKUP(AM56,新コード!$B$2:$C$129,2,TRUE))</f>
        <v/>
      </c>
      <c r="AO56" s="4">
        <v>1</v>
      </c>
      <c r="AP56" s="3" t="str">
        <f>IF(AO56="","",VLOOKUP(AO56,新コード!$D$2:$E$129,2,TRUE))</f>
        <v>事務用品　スチール製品</v>
      </c>
      <c r="AQ56" s="4">
        <v>2</v>
      </c>
      <c r="AR56" s="3" t="str">
        <f>IF(AQ56="","",VLOOKUP(AQ56,新コード!$D$2:$E$129,2,TRUE))</f>
        <v>事務用機器</v>
      </c>
      <c r="AS56" s="4">
        <v>3</v>
      </c>
      <c r="AT56" s="3" t="str">
        <f>IF(AS56="","",VLOOKUP(AS56,新コード!$D$2:$E$129,2,TRUE))</f>
        <v>ＯＡ機器及び関連商品</v>
      </c>
      <c r="AU56" s="4">
        <v>4</v>
      </c>
      <c r="AV56" s="3" t="str">
        <f>IF(AU56="","",VLOOKUP(AU56,新コード!$D$2:$E$129,2,TRUE))</f>
        <v>印章</v>
      </c>
      <c r="AW56" s="4">
        <v>5</v>
      </c>
      <c r="AX56" s="3" t="str">
        <f>IF(AW56="","",VLOOKUP(AW56,新コード!$D$2:$E$129,2,TRUE))</f>
        <v>室内装飾品</v>
      </c>
      <c r="AY56" s="4">
        <v>6</v>
      </c>
      <c r="AZ56" s="3" t="str">
        <f>IF(AY56="","",VLOOKUP(AY56,新コード!$D$2:$E$129,2,TRUE))</f>
        <v>家具</v>
      </c>
      <c r="BA56" s="4">
        <v>12</v>
      </c>
      <c r="BB56" s="3" t="str">
        <f>IF(BA56="","",VLOOKUP(BA56,新コード!$D$2:$E$129,2,TRUE))</f>
        <v>通信機器</v>
      </c>
      <c r="BC56" s="4">
        <v>34</v>
      </c>
      <c r="BD56" s="3" t="str">
        <f>IF(BC56="","",VLOOKUP(BC56,新コード!$D$2:$E$129,2,TRUE))</f>
        <v>看板</v>
      </c>
      <c r="BE56" s="4">
        <v>35</v>
      </c>
      <c r="BF56" s="3" t="str">
        <f>IF(BE56="","",VLOOKUP(BE56,新コード!$D$2:$E$129,2,TRUE))</f>
        <v>横断幕　のぼり旗</v>
      </c>
      <c r="BG56" s="4">
        <v>52</v>
      </c>
      <c r="BH56" s="3" t="str">
        <f>IF(BG56="","",VLOOKUP(BG56,新コード!$D$2:$E$129,2,TRUE))</f>
        <v>事務用印刷物　軽印刷物</v>
      </c>
      <c r="BI56" s="4">
        <v>58</v>
      </c>
      <c r="BJ56" s="3" t="str">
        <f>IF(BI56="","",VLOOKUP(BI56,新コード!$D$2:$E$129,2,TRUE))</f>
        <v>日用雑貨　金物</v>
      </c>
      <c r="BK56" s="4">
        <v>63</v>
      </c>
      <c r="BL56" s="3" t="str">
        <f>IF(BK56="","",VLOOKUP(BK56,新コード!$D$2:$E$129,2,TRUE))</f>
        <v>報償品</v>
      </c>
      <c r="BM56" s="4">
        <v>31</v>
      </c>
      <c r="BN56" s="3" t="str">
        <f>IF(BM56="","",VLOOKUP(BM56,新コード!$D$2:$E$129,2,TRUE))</f>
        <v>カメラ　写真材料</v>
      </c>
      <c r="BO56" s="4"/>
      <c r="BP56" s="3" t="str">
        <f>IF(BO56="","",VLOOKUP(BO56,新コード!$D$2:$E$129,2,TRUE))</f>
        <v/>
      </c>
      <c r="BQ56" s="4"/>
      <c r="BR56" s="3" t="str">
        <f>IF(BQ56="","",VLOOKUP(BQ56,新コード!$D$2:$E$129,2,TRUE))</f>
        <v/>
      </c>
      <c r="BS56" s="3" t="s">
        <v>2198</v>
      </c>
      <c r="BT56" s="3" t="s">
        <v>631</v>
      </c>
      <c r="BU56" s="3" t="s">
        <v>2199</v>
      </c>
      <c r="BV56" s="3" t="s">
        <v>632</v>
      </c>
      <c r="BW56" s="3" t="s">
        <v>2200</v>
      </c>
      <c r="BX56" s="3" t="s">
        <v>2201</v>
      </c>
      <c r="BY56" s="3" t="s">
        <v>1772</v>
      </c>
      <c r="BZ56" s="3" t="s">
        <v>448</v>
      </c>
      <c r="CA56" s="3" t="s">
        <v>634</v>
      </c>
      <c r="CB56" s="3" t="s">
        <v>2202</v>
      </c>
      <c r="CC56" s="3" t="s">
        <v>2203</v>
      </c>
      <c r="CD56" s="3" t="s">
        <v>2204</v>
      </c>
      <c r="CE56" s="3" t="s">
        <v>2056</v>
      </c>
      <c r="CF56" s="3"/>
      <c r="CG56" s="3"/>
      <c r="CH56" s="8" t="s">
        <v>2417</v>
      </c>
      <c r="CI56" s="8" t="s">
        <v>541</v>
      </c>
      <c r="CJ56" s="83">
        <v>45240</v>
      </c>
    </row>
    <row r="57" spans="1:88" ht="45.75" customHeight="1">
      <c r="A57" s="2">
        <v>56</v>
      </c>
      <c r="B57" s="103" t="s">
        <v>810</v>
      </c>
      <c r="C57" s="103" t="s">
        <v>810</v>
      </c>
      <c r="D57" s="3" t="s">
        <v>1736</v>
      </c>
      <c r="E57" s="3" t="s">
        <v>916</v>
      </c>
      <c r="F57" s="3" t="s">
        <v>1737</v>
      </c>
      <c r="G57" s="3" t="s">
        <v>1739</v>
      </c>
      <c r="H57" s="3" t="s">
        <v>1740</v>
      </c>
      <c r="I57" s="3" t="s">
        <v>419</v>
      </c>
      <c r="J57" s="3" t="s">
        <v>1736</v>
      </c>
      <c r="K57" s="3" t="s">
        <v>916</v>
      </c>
      <c r="L57" s="3" t="s">
        <v>1737</v>
      </c>
      <c r="M57" s="3" t="s">
        <v>1738</v>
      </c>
      <c r="N57" s="3" t="s">
        <v>1740</v>
      </c>
      <c r="O57" s="3" t="s">
        <v>1741</v>
      </c>
      <c r="P57" s="3" t="s">
        <v>1742</v>
      </c>
      <c r="Q57" s="7">
        <v>26</v>
      </c>
      <c r="R57" s="3" t="str">
        <f>IF(Q57="","",VLOOKUP(Q57,新コード!$B$2:$C$129,2,TRUE))</f>
        <v>検査　測定</v>
      </c>
      <c r="S57" s="7"/>
      <c r="T57" s="3" t="str">
        <f>IF(S57="","",VLOOKUP(S57,新コード!$B$2:$C$129,2,TRUE))</f>
        <v/>
      </c>
      <c r="U57" s="7"/>
      <c r="V57" s="3" t="str">
        <f>IF(U57="","",VLOOKUP(U57,新コード!$B$2:$C$129,2,TRUE))</f>
        <v/>
      </c>
      <c r="W57" s="7"/>
      <c r="X57" s="3" t="str">
        <f>IF(W57="","",VLOOKUP(W57,新コード!$B$2:$C$129,2,TRUE))</f>
        <v/>
      </c>
      <c r="Y57" s="7"/>
      <c r="Z57" s="3" t="str">
        <f>IF(Y57="","",VLOOKUP(Y57,新コード!$B$2:$C$129,2,TRUE))</f>
        <v/>
      </c>
      <c r="AA57" s="7"/>
      <c r="AB57" s="3" t="str">
        <f>IF(AA57="","",VLOOKUP(AA57,新コード!$B$2:$C$129,2,TRUE))</f>
        <v/>
      </c>
      <c r="AC57" s="7"/>
      <c r="AD57" s="3" t="str">
        <f>IF(AC57="","",VLOOKUP(AC57,新コード!$B$2:$C$129,2,TRUE))</f>
        <v/>
      </c>
      <c r="AE57" s="7"/>
      <c r="AF57" s="3" t="str">
        <f>IF(AE57="","",VLOOKUP(AE57,新コード!$B$2:$C$129,2,TRUE))</f>
        <v/>
      </c>
      <c r="AG57" s="7"/>
      <c r="AH57" s="3" t="str">
        <f>IF(AG57="","",VLOOKUP(AG57,新コード!$B$2:$C$129,2,TRUE))</f>
        <v/>
      </c>
      <c r="AI57" s="7"/>
      <c r="AJ57" s="3" t="str">
        <f>IF(AI57="","",VLOOKUP(AI57,新コード!$B$2:$C$129,2,TRUE))</f>
        <v/>
      </c>
      <c r="AK57" s="7"/>
      <c r="AL57" s="3" t="str">
        <f>IF(AK57="","",VLOOKUP(AK57,新コード!$B$2:$C$129,2,TRUE))</f>
        <v/>
      </c>
      <c r="AM57" s="7"/>
      <c r="AN57" s="3" t="str">
        <f>IF(AM57="","",VLOOKUP(AM57,新コード!$B$2:$C$129,2,TRUE))</f>
        <v/>
      </c>
      <c r="AO57" s="4">
        <v>90</v>
      </c>
      <c r="AP57" s="3" t="str">
        <f>IF(AO57="","",VLOOKUP(AO57,新コード!$D$2:$E$129,2,TRUE))</f>
        <v>大気　水質等測定　分析</v>
      </c>
      <c r="AQ57" s="4"/>
      <c r="AR57" s="3" t="str">
        <f>IF(AQ57="","",VLOOKUP(AQ57,新コード!$D$2:$E$129,2,TRUE))</f>
        <v/>
      </c>
      <c r="AS57" s="4"/>
      <c r="AT57" s="3" t="str">
        <f>IF(AS57="","",VLOOKUP(AS57,新コード!$D$2:$E$129,2,TRUE))</f>
        <v/>
      </c>
      <c r="AU57" s="4"/>
      <c r="AV57" s="3" t="str">
        <f>IF(AU57="","",VLOOKUP(AU57,新コード!$D$2:$E$129,2,TRUE))</f>
        <v/>
      </c>
      <c r="AW57" s="4"/>
      <c r="AX57" s="3" t="str">
        <f>IF(AW57="","",VLOOKUP(AW57,新コード!$D$2:$E$129,2,TRUE))</f>
        <v/>
      </c>
      <c r="AY57" s="4"/>
      <c r="AZ57" s="3" t="str">
        <f>IF(AY57="","",VLOOKUP(AY57,新コード!$D$2:$E$129,2,TRUE))</f>
        <v/>
      </c>
      <c r="BA57" s="4"/>
      <c r="BB57" s="3" t="str">
        <f>IF(BA57="","",VLOOKUP(BA57,新コード!$D$2:$E$129,2,TRUE))</f>
        <v/>
      </c>
      <c r="BC57" s="4"/>
      <c r="BD57" s="3" t="str">
        <f>IF(BC57="","",VLOOKUP(BC57,新コード!$D$2:$E$129,2,TRUE))</f>
        <v/>
      </c>
      <c r="BE57" s="4"/>
      <c r="BF57" s="3" t="str">
        <f>IF(BE57="","",VLOOKUP(BE57,新コード!$D$2:$E$129,2,TRUE))</f>
        <v/>
      </c>
      <c r="BG57" s="4"/>
      <c r="BH57" s="3" t="str">
        <f>IF(BG57="","",VLOOKUP(BG57,新コード!$D$2:$E$129,2,TRUE))</f>
        <v/>
      </c>
      <c r="BI57" s="4"/>
      <c r="BJ57" s="3" t="str">
        <f>IF(BI57="","",VLOOKUP(BI57,新コード!$D$2:$E$129,2,TRUE))</f>
        <v/>
      </c>
      <c r="BK57" s="4"/>
      <c r="BL57" s="3" t="str">
        <f>IF(BK57="","",VLOOKUP(BK57,新コード!$D$2:$E$129,2,TRUE))</f>
        <v/>
      </c>
      <c r="BM57" s="4"/>
      <c r="BN57" s="3" t="str">
        <f>IF(BM57="","",VLOOKUP(BM57,新コード!$D$2:$E$129,2,TRUE))</f>
        <v/>
      </c>
      <c r="BO57" s="4"/>
      <c r="BP57" s="3" t="str">
        <f>IF(BO57="","",VLOOKUP(BO57,新コード!$D$2:$E$129,2,TRUE))</f>
        <v/>
      </c>
      <c r="BQ57" s="4"/>
      <c r="BR57" s="3" t="str">
        <f>IF(BQ57="","",VLOOKUP(BQ57,新コード!$D$2:$E$129,2,TRUE))</f>
        <v/>
      </c>
      <c r="BS57" s="3" t="s">
        <v>1666</v>
      </c>
      <c r="BT57" s="3"/>
      <c r="BU57" s="3"/>
      <c r="BV57" s="3"/>
      <c r="BW57" s="3"/>
      <c r="BX57" s="3"/>
      <c r="BY57" s="3"/>
      <c r="BZ57" s="3"/>
      <c r="CA57" s="3"/>
      <c r="CB57" s="3"/>
      <c r="CC57" s="3"/>
      <c r="CD57" s="3"/>
      <c r="CE57" s="3"/>
      <c r="CF57" s="3"/>
      <c r="CG57" s="3"/>
      <c r="CH57" s="8" t="s">
        <v>2417</v>
      </c>
      <c r="CI57" s="8" t="s">
        <v>1221</v>
      </c>
      <c r="CJ57" s="80">
        <v>45240</v>
      </c>
    </row>
    <row r="58" spans="1:88" ht="45.75" customHeight="1">
      <c r="A58" s="2">
        <v>57</v>
      </c>
      <c r="B58" s="103" t="s">
        <v>810</v>
      </c>
      <c r="C58" s="103" t="s">
        <v>810</v>
      </c>
      <c r="D58" s="3" t="s">
        <v>880</v>
      </c>
      <c r="E58" s="3" t="s">
        <v>260</v>
      </c>
      <c r="F58" s="3" t="s">
        <v>881</v>
      </c>
      <c r="G58" s="3" t="s">
        <v>2205</v>
      </c>
      <c r="H58" s="3" t="s">
        <v>882</v>
      </c>
      <c r="I58" s="3" t="s">
        <v>494</v>
      </c>
      <c r="J58" s="3" t="s">
        <v>880</v>
      </c>
      <c r="K58" s="3" t="s">
        <v>260</v>
      </c>
      <c r="L58" s="3" t="s">
        <v>881</v>
      </c>
      <c r="M58" s="3" t="s">
        <v>2205</v>
      </c>
      <c r="N58" s="3" t="s">
        <v>882</v>
      </c>
      <c r="O58" s="3" t="s">
        <v>883</v>
      </c>
      <c r="P58" s="3" t="s">
        <v>884</v>
      </c>
      <c r="Q58" s="7">
        <v>7</v>
      </c>
      <c r="R58" s="3" t="str">
        <f>IF(Q58="","",VLOOKUP(Q58,新コード!$B$2:$C$129,2,TRUE))</f>
        <v>医療　衛生　薬品</v>
      </c>
      <c r="S58" s="7">
        <v>8</v>
      </c>
      <c r="T58" s="3" t="str">
        <f>IF(S58="","",VLOOKUP(S58,新コード!$B$2:$C$129,2,TRUE))</f>
        <v>産業機器（医療用以外）</v>
      </c>
      <c r="U58" s="7">
        <v>19</v>
      </c>
      <c r="V58" s="3" t="str">
        <f>IF(U58="","",VLOOKUP(U58,新コード!$B$2:$C$129,2,TRUE))</f>
        <v>建物管理　運転管理</v>
      </c>
      <c r="W58" s="7"/>
      <c r="X58" s="3" t="str">
        <f>IF(W58="","",VLOOKUP(W58,新コード!$B$2:$C$129,2,TRUE))</f>
        <v/>
      </c>
      <c r="Y58" s="7"/>
      <c r="Z58" s="3" t="str">
        <f>IF(Y58="","",VLOOKUP(Y58,新コード!$B$2:$C$129,2,TRUE))</f>
        <v/>
      </c>
      <c r="AA58" s="7"/>
      <c r="AB58" s="3" t="str">
        <f>IF(AA58="","",VLOOKUP(AA58,新コード!$B$2:$C$129,2,TRUE))</f>
        <v/>
      </c>
      <c r="AC58" s="7"/>
      <c r="AD58" s="3" t="str">
        <f>IF(AC58="","",VLOOKUP(AC58,新コード!$B$2:$C$129,2,TRUE))</f>
        <v/>
      </c>
      <c r="AE58" s="7"/>
      <c r="AF58" s="3" t="str">
        <f>IF(AE58="","",VLOOKUP(AE58,新コード!$B$2:$C$129,2,TRUE))</f>
        <v/>
      </c>
      <c r="AG58" s="7"/>
      <c r="AH58" s="3" t="str">
        <f>IF(AG58="","",VLOOKUP(AG58,新コード!$B$2:$C$129,2,TRUE))</f>
        <v/>
      </c>
      <c r="AI58" s="7"/>
      <c r="AJ58" s="3" t="str">
        <f>IF(AI58="","",VLOOKUP(AI58,新コード!$B$2:$C$129,2,TRUE))</f>
        <v/>
      </c>
      <c r="AK58" s="7"/>
      <c r="AL58" s="3" t="str">
        <f>IF(AK58="","",VLOOKUP(AK58,新コード!$B$2:$C$129,2,TRUE))</f>
        <v/>
      </c>
      <c r="AM58" s="7"/>
      <c r="AN58" s="3" t="str">
        <f>IF(AM58="","",VLOOKUP(AM58,新コード!$B$2:$C$129,2,TRUE))</f>
        <v/>
      </c>
      <c r="AO58" s="4">
        <v>25</v>
      </c>
      <c r="AP58" s="3" t="str">
        <f>IF(AO58="","",VLOOKUP(AO58,新コード!$D$2:$E$129,2,TRUE))</f>
        <v>工業薬品</v>
      </c>
      <c r="AQ58" s="4">
        <v>30</v>
      </c>
      <c r="AR58" s="3" t="str">
        <f>IF(AQ58="","",VLOOKUP(AQ58,新コード!$D$2:$E$129,2,TRUE))</f>
        <v>上　下水道用機器</v>
      </c>
      <c r="AS58" s="4">
        <v>68</v>
      </c>
      <c r="AT58" s="3" t="str">
        <f>IF(AS58="","",VLOOKUP(AS58,新コード!$D$2:$E$129,2,TRUE))</f>
        <v>施設運転管理</v>
      </c>
      <c r="AU58" s="4"/>
      <c r="AV58" s="3" t="str">
        <f>IF(AU58="","",VLOOKUP(AU58,新コード!$D$2:$E$129,2,TRUE))</f>
        <v/>
      </c>
      <c r="AW58" s="4"/>
      <c r="AX58" s="3" t="str">
        <f>IF(AW58="","",VLOOKUP(AW58,新コード!$D$2:$E$129,2,TRUE))</f>
        <v/>
      </c>
      <c r="AY58" s="4"/>
      <c r="AZ58" s="3" t="str">
        <f>IF(AY58="","",VLOOKUP(AY58,新コード!$D$2:$E$129,2,TRUE))</f>
        <v/>
      </c>
      <c r="BA58" s="4"/>
      <c r="BB58" s="3" t="str">
        <f>IF(BA58="","",VLOOKUP(BA58,新コード!$D$2:$E$129,2,TRUE))</f>
        <v/>
      </c>
      <c r="BC58" s="4"/>
      <c r="BD58" s="3" t="str">
        <f>IF(BC58="","",VLOOKUP(BC58,新コード!$D$2:$E$129,2,TRUE))</f>
        <v/>
      </c>
      <c r="BE58" s="4"/>
      <c r="BF58" s="3" t="str">
        <f>IF(BE58="","",VLOOKUP(BE58,新コード!$D$2:$E$129,2,TRUE))</f>
        <v/>
      </c>
      <c r="BG58" s="4"/>
      <c r="BH58" s="3" t="str">
        <f>IF(BG58="","",VLOOKUP(BG58,新コード!$D$2:$E$129,2,TRUE))</f>
        <v/>
      </c>
      <c r="BI58" s="4"/>
      <c r="BJ58" s="3" t="str">
        <f>IF(BI58="","",VLOOKUP(BI58,新コード!$D$2:$E$129,2,TRUE))</f>
        <v/>
      </c>
      <c r="BK58" s="4"/>
      <c r="BL58" s="3" t="str">
        <f>IF(BK58="","",VLOOKUP(BK58,新コード!$D$2:$E$129,2,TRUE))</f>
        <v/>
      </c>
      <c r="BM58" s="4"/>
      <c r="BN58" s="3" t="str">
        <f>IF(BM58="","",VLOOKUP(BM58,新コード!$D$2:$E$129,2,TRUE))</f>
        <v/>
      </c>
      <c r="BO58" s="4"/>
      <c r="BP58" s="3" t="str">
        <f>IF(BO58="","",VLOOKUP(BO58,新コード!$D$2:$E$129,2,TRUE))</f>
        <v/>
      </c>
      <c r="BQ58" s="4"/>
      <c r="BR58" s="3" t="str">
        <f>IF(BQ58="","",VLOOKUP(BQ58,新コード!$D$2:$E$129,2,TRUE))</f>
        <v/>
      </c>
      <c r="BS58" s="3" t="s">
        <v>885</v>
      </c>
      <c r="BT58" s="3" t="s">
        <v>886</v>
      </c>
      <c r="BU58" s="3" t="s">
        <v>887</v>
      </c>
      <c r="BV58" s="3"/>
      <c r="BW58" s="3"/>
      <c r="BX58" s="3"/>
      <c r="BY58" s="3"/>
      <c r="BZ58" s="3"/>
      <c r="CA58" s="3"/>
      <c r="CB58" s="3"/>
      <c r="CC58" s="3"/>
      <c r="CD58" s="3"/>
      <c r="CE58" s="3"/>
      <c r="CF58" s="3"/>
      <c r="CG58" s="3"/>
      <c r="CH58" s="8" t="s">
        <v>2417</v>
      </c>
      <c r="CI58" s="8" t="s">
        <v>359</v>
      </c>
      <c r="CJ58" s="83">
        <v>45240</v>
      </c>
    </row>
    <row r="59" spans="1:88" ht="45.75" customHeight="1">
      <c r="A59" s="2">
        <v>58</v>
      </c>
      <c r="B59" s="103" t="s">
        <v>810</v>
      </c>
      <c r="C59" s="103" t="s">
        <v>810</v>
      </c>
      <c r="D59" s="3" t="s">
        <v>741</v>
      </c>
      <c r="E59" s="3" t="s">
        <v>351</v>
      </c>
      <c r="F59" s="3" t="s">
        <v>742</v>
      </c>
      <c r="G59" s="3" t="s">
        <v>743</v>
      </c>
      <c r="H59" s="3" t="s">
        <v>2407</v>
      </c>
      <c r="I59" s="3" t="s">
        <v>494</v>
      </c>
      <c r="J59" s="3" t="s">
        <v>741</v>
      </c>
      <c r="K59" s="3" t="s">
        <v>351</v>
      </c>
      <c r="L59" s="3" t="s">
        <v>742</v>
      </c>
      <c r="M59" s="3" t="s">
        <v>744</v>
      </c>
      <c r="N59" s="3" t="s">
        <v>2407</v>
      </c>
      <c r="O59" s="3" t="s">
        <v>745</v>
      </c>
      <c r="P59" s="3" t="s">
        <v>746</v>
      </c>
      <c r="Q59" s="7">
        <v>33</v>
      </c>
      <c r="R59" s="3" t="str">
        <f>IF(Q59="","",VLOOKUP(Q59,新コード!$B$2:$C$129,2,TRUE))</f>
        <v>情報処理サービス</v>
      </c>
      <c r="S59" s="7">
        <v>18</v>
      </c>
      <c r="T59" s="3" t="str">
        <f>IF(S59="","",VLOOKUP(S59,新コード!$B$2:$C$129,2,TRUE))</f>
        <v>その他の物品</v>
      </c>
      <c r="U59" s="7">
        <v>36</v>
      </c>
      <c r="V59" s="3" t="str">
        <f>IF(U59="","",VLOOKUP(U59,新コード!$B$2:$C$129,2,TRUE))</f>
        <v>リース</v>
      </c>
      <c r="W59" s="7">
        <v>1</v>
      </c>
      <c r="X59" s="3" t="str">
        <f>IF(W59="","",VLOOKUP(W59,新コード!$B$2:$C$129,2,TRUE))</f>
        <v>文具　事務機器</v>
      </c>
      <c r="Y59" s="7">
        <v>30</v>
      </c>
      <c r="Z59" s="3" t="str">
        <f>IF(Y59="","",VLOOKUP(Y59,新コード!$B$2:$C$129,2,TRUE))</f>
        <v>福祉サービス</v>
      </c>
      <c r="AA59" s="7">
        <v>9</v>
      </c>
      <c r="AB59" s="3" t="str">
        <f>IF(AA59="","",VLOOKUP(AA59,新コード!$B$2:$C$129,2,TRUE))</f>
        <v>精密機械</v>
      </c>
      <c r="AC59" s="7">
        <v>4</v>
      </c>
      <c r="AD59" s="3" t="str">
        <f>IF(AC59="","",VLOOKUP(AC59,新コード!$B$2:$C$129,2,TRUE))</f>
        <v>電気　通信機器</v>
      </c>
      <c r="AE59" s="7"/>
      <c r="AF59" s="3" t="str">
        <f>IF(AE59="","",VLOOKUP(AE59,新コード!$B$2:$C$129,2,TRUE))</f>
        <v/>
      </c>
      <c r="AG59" s="7"/>
      <c r="AH59" s="3" t="str">
        <f>IF(AG59="","",VLOOKUP(AG59,新コード!$B$2:$C$129,2,TRUE))</f>
        <v/>
      </c>
      <c r="AI59" s="7"/>
      <c r="AJ59" s="3" t="str">
        <f>IF(AI59="","",VLOOKUP(AI59,新コード!$B$2:$C$129,2,TRUE))</f>
        <v/>
      </c>
      <c r="AK59" s="7"/>
      <c r="AL59" s="3" t="str">
        <f>IF(AK59="","",VLOOKUP(AK59,新コード!$B$2:$C$129,2,TRUE))</f>
        <v/>
      </c>
      <c r="AM59" s="7"/>
      <c r="AN59" s="3" t="str">
        <f>IF(AM59="","",VLOOKUP(AM59,新コード!$B$2:$C$129,2,TRUE))</f>
        <v/>
      </c>
      <c r="AO59" s="4">
        <v>108</v>
      </c>
      <c r="AP59" s="3" t="str">
        <f>IF(AO59="","",VLOOKUP(AO59,新コード!$D$2:$E$129,2,TRUE))</f>
        <v>システム開発　保守　運用</v>
      </c>
      <c r="AQ59" s="4">
        <v>112</v>
      </c>
      <c r="AR59" s="3" t="str">
        <f>IF(AQ59="","",VLOOKUP(AQ59,新コード!$D$2:$E$129,2,TRUE))</f>
        <v>地理情報システムサービス（GIS）</v>
      </c>
      <c r="AS59" s="4">
        <v>62</v>
      </c>
      <c r="AT59" s="3" t="str">
        <f>IF(AS59="","",VLOOKUP(AS59,新コード!$D$2:$E$129,2,TRUE))</f>
        <v>消火　救命　防災用具</v>
      </c>
      <c r="AU59" s="4">
        <v>118</v>
      </c>
      <c r="AV59" s="3" t="str">
        <f>IF(AU59="","",VLOOKUP(AU59,新コード!$D$2:$E$129,2,TRUE))</f>
        <v>コンピュータ関係</v>
      </c>
      <c r="AW59" s="4">
        <v>3</v>
      </c>
      <c r="AX59" s="3" t="str">
        <f>IF(AW59="","",VLOOKUP(AW59,新コード!$D$2:$E$129,2,TRUE))</f>
        <v>ＯＡ機器及び関連商品</v>
      </c>
      <c r="AY59" s="4">
        <v>101</v>
      </c>
      <c r="AZ59" s="3" t="str">
        <f>IF(AY59="","",VLOOKUP(AY59,新コード!$D$2:$E$129,2,TRUE))</f>
        <v>緊急通報システムサービス</v>
      </c>
      <c r="BA59" s="4">
        <v>31</v>
      </c>
      <c r="BB59" s="3" t="str">
        <f>IF(BA59="","",VLOOKUP(BA59,新コード!$D$2:$E$129,2,TRUE))</f>
        <v>カメラ　写真材料</v>
      </c>
      <c r="BC59" s="4">
        <v>12</v>
      </c>
      <c r="BD59" s="3" t="str">
        <f>IF(BC59="","",VLOOKUP(BC59,新コード!$D$2:$E$129,2,TRUE))</f>
        <v>通信機器</v>
      </c>
      <c r="BE59" s="4"/>
      <c r="BF59" s="3" t="str">
        <f>IF(BE59="","",VLOOKUP(BE59,新コード!$D$2:$E$129,2,TRUE))</f>
        <v/>
      </c>
      <c r="BG59" s="4"/>
      <c r="BH59" s="3" t="str">
        <f>IF(BG59="","",VLOOKUP(BG59,新コード!$D$2:$E$129,2,TRUE))</f>
        <v/>
      </c>
      <c r="BI59" s="4"/>
      <c r="BJ59" s="3" t="str">
        <f>IF(BI59="","",VLOOKUP(BI59,新コード!$D$2:$E$129,2,TRUE))</f>
        <v/>
      </c>
      <c r="BK59" s="4"/>
      <c r="BL59" s="3" t="str">
        <f>IF(BK59="","",VLOOKUP(BK59,新コード!$D$2:$E$129,2,TRUE))</f>
        <v/>
      </c>
      <c r="BM59" s="4"/>
      <c r="BN59" s="3" t="str">
        <f>IF(BM59="","",VLOOKUP(BM59,新コード!$D$2:$E$129,2,TRUE))</f>
        <v/>
      </c>
      <c r="BO59" s="4"/>
      <c r="BP59" s="3" t="str">
        <f>IF(BO59="","",VLOOKUP(BO59,新コード!$D$2:$E$129,2,TRUE))</f>
        <v/>
      </c>
      <c r="BQ59" s="4"/>
      <c r="BR59" s="3" t="str">
        <f>IF(BQ59="","",VLOOKUP(BQ59,新コード!$D$2:$E$129,2,TRUE))</f>
        <v/>
      </c>
      <c r="BS59" s="3" t="s">
        <v>747</v>
      </c>
      <c r="BT59" s="3" t="s">
        <v>748</v>
      </c>
      <c r="BU59" s="3" t="s">
        <v>749</v>
      </c>
      <c r="BV59" s="3" t="s">
        <v>750</v>
      </c>
      <c r="BW59" s="3" t="s">
        <v>751</v>
      </c>
      <c r="BX59" s="3" t="s">
        <v>752</v>
      </c>
      <c r="BY59" s="3" t="s">
        <v>2206</v>
      </c>
      <c r="BZ59" s="3" t="s">
        <v>753</v>
      </c>
      <c r="CA59" s="3"/>
      <c r="CB59" s="3"/>
      <c r="CC59" s="3"/>
      <c r="CD59" s="3"/>
      <c r="CE59" s="3"/>
      <c r="CF59" s="3"/>
      <c r="CG59" s="3"/>
      <c r="CH59" s="8" t="s">
        <v>2417</v>
      </c>
      <c r="CI59" s="8" t="s">
        <v>754</v>
      </c>
      <c r="CJ59" s="83">
        <v>45240</v>
      </c>
    </row>
    <row r="60" spans="1:88" ht="45.75" customHeight="1">
      <c r="A60" s="2">
        <v>59</v>
      </c>
      <c r="B60" s="103" t="s">
        <v>810</v>
      </c>
      <c r="C60" s="103" t="s">
        <v>810</v>
      </c>
      <c r="D60" s="3" t="s">
        <v>1455</v>
      </c>
      <c r="E60" s="3" t="s">
        <v>424</v>
      </c>
      <c r="F60" s="3" t="s">
        <v>1456</v>
      </c>
      <c r="G60" s="3" t="s">
        <v>1457</v>
      </c>
      <c r="H60" s="3" t="s">
        <v>1705</v>
      </c>
      <c r="I60" s="3" t="s">
        <v>419</v>
      </c>
      <c r="J60" s="3" t="s">
        <v>1455</v>
      </c>
      <c r="K60" s="3" t="s">
        <v>424</v>
      </c>
      <c r="L60" s="3" t="s">
        <v>1456</v>
      </c>
      <c r="M60" s="3" t="s">
        <v>1457</v>
      </c>
      <c r="N60" s="3" t="s">
        <v>1705</v>
      </c>
      <c r="O60" s="3" t="s">
        <v>1458</v>
      </c>
      <c r="P60" s="3" t="s">
        <v>1459</v>
      </c>
      <c r="Q60" s="7">
        <v>18</v>
      </c>
      <c r="R60" s="3" t="str">
        <f>IF(Q60="","",VLOOKUP(Q60,新コード!$B$2:$C$129,2,TRUE))</f>
        <v>その他の物品</v>
      </c>
      <c r="S60" s="7">
        <v>3</v>
      </c>
      <c r="T60" s="3" t="str">
        <f>IF(S60="","",VLOOKUP(S60,新コード!$B$2:$C$129,2,TRUE))</f>
        <v>被服　寝具</v>
      </c>
      <c r="U60" s="7"/>
      <c r="V60" s="3" t="str">
        <f>IF(U60="","",VLOOKUP(U60,新コード!$B$2:$C$129,2,TRUE))</f>
        <v/>
      </c>
      <c r="W60" s="7"/>
      <c r="X60" s="3" t="str">
        <f>IF(W60="","",VLOOKUP(W60,新コード!$B$2:$C$129,2,TRUE))</f>
        <v/>
      </c>
      <c r="Y60" s="7"/>
      <c r="Z60" s="3" t="str">
        <f>IF(Y60="","",VLOOKUP(Y60,新コード!$B$2:$C$129,2,TRUE))</f>
        <v/>
      </c>
      <c r="AA60" s="7"/>
      <c r="AB60" s="3" t="str">
        <f>IF(AA60="","",VLOOKUP(AA60,新コード!$B$2:$C$129,2,TRUE))</f>
        <v/>
      </c>
      <c r="AC60" s="7"/>
      <c r="AD60" s="3" t="str">
        <f>IF(AC60="","",VLOOKUP(AC60,新コード!$B$2:$C$129,2,TRUE))</f>
        <v/>
      </c>
      <c r="AE60" s="7"/>
      <c r="AF60" s="3" t="str">
        <f>IF(AE60="","",VLOOKUP(AE60,新コード!$B$2:$C$129,2,TRUE))</f>
        <v/>
      </c>
      <c r="AG60" s="7"/>
      <c r="AH60" s="3" t="str">
        <f>IF(AG60="","",VLOOKUP(AG60,新コード!$B$2:$C$129,2,TRUE))</f>
        <v/>
      </c>
      <c r="AI60" s="7"/>
      <c r="AJ60" s="3" t="str">
        <f>IF(AI60="","",VLOOKUP(AI60,新コード!$B$2:$C$129,2,TRUE))</f>
        <v/>
      </c>
      <c r="AK60" s="7"/>
      <c r="AL60" s="3" t="str">
        <f>IF(AK60="","",VLOOKUP(AK60,新コード!$B$2:$C$129,2,TRUE))</f>
        <v/>
      </c>
      <c r="AM60" s="7"/>
      <c r="AN60" s="3" t="str">
        <f>IF(AM60="","",VLOOKUP(AM60,新コード!$B$2:$C$129,2,TRUE))</f>
        <v/>
      </c>
      <c r="AO60" s="4">
        <v>62</v>
      </c>
      <c r="AP60" s="3" t="str">
        <f>IF(AO60="","",VLOOKUP(AO60,新コード!$D$2:$E$129,2,TRUE))</f>
        <v>消火　救命　防災用具</v>
      </c>
      <c r="AQ60" s="4">
        <v>7</v>
      </c>
      <c r="AR60" s="3" t="str">
        <f>IF(AQ60="","",VLOOKUP(AQ60,新コード!$D$2:$E$129,2,TRUE))</f>
        <v>着衣類</v>
      </c>
      <c r="AS60" s="4">
        <v>8</v>
      </c>
      <c r="AT60" s="3" t="str">
        <f>IF(AS60="","",VLOOKUP(AS60,新コード!$D$2:$E$129,2,TRUE))</f>
        <v>靴</v>
      </c>
      <c r="AU60" s="4">
        <v>9</v>
      </c>
      <c r="AV60" s="3" t="str">
        <f>IF(AU60="","",VLOOKUP(AU60,新コード!$D$2:$E$129,2,TRUE))</f>
        <v>寝具類</v>
      </c>
      <c r="AW60" s="4"/>
      <c r="AX60" s="3" t="str">
        <f>IF(AW60="","",VLOOKUP(AW60,新コード!$D$2:$E$129,2,TRUE))</f>
        <v/>
      </c>
      <c r="AY60" s="4"/>
      <c r="AZ60" s="3" t="str">
        <f>IF(AY60="","",VLOOKUP(AY60,新コード!$D$2:$E$129,2,TRUE))</f>
        <v/>
      </c>
      <c r="BA60" s="4"/>
      <c r="BB60" s="3" t="str">
        <f>IF(BA60="","",VLOOKUP(BA60,新コード!$D$2:$E$129,2,TRUE))</f>
        <v/>
      </c>
      <c r="BC60" s="4"/>
      <c r="BD60" s="3" t="str">
        <f>IF(BC60="","",VLOOKUP(BC60,新コード!$D$2:$E$129,2,TRUE))</f>
        <v/>
      </c>
      <c r="BE60" s="4"/>
      <c r="BF60" s="3" t="str">
        <f>IF(BE60="","",VLOOKUP(BE60,新コード!$D$2:$E$129,2,TRUE))</f>
        <v/>
      </c>
      <c r="BG60" s="4"/>
      <c r="BH60" s="3" t="str">
        <f>IF(BG60="","",VLOOKUP(BG60,新コード!$D$2:$E$129,2,TRUE))</f>
        <v/>
      </c>
      <c r="BI60" s="4"/>
      <c r="BJ60" s="3" t="str">
        <f>IF(BI60="","",VLOOKUP(BI60,新コード!$D$2:$E$129,2,TRUE))</f>
        <v/>
      </c>
      <c r="BK60" s="4"/>
      <c r="BL60" s="3" t="str">
        <f>IF(BK60="","",VLOOKUP(BK60,新コード!$D$2:$E$129,2,TRUE))</f>
        <v/>
      </c>
      <c r="BM60" s="4"/>
      <c r="BN60" s="3" t="str">
        <f>IF(BM60="","",VLOOKUP(BM60,新コード!$D$2:$E$129,2,TRUE))</f>
        <v/>
      </c>
      <c r="BO60" s="4"/>
      <c r="BP60" s="3" t="str">
        <f>IF(BO60="","",VLOOKUP(BO60,新コード!$D$2:$E$129,2,TRUE))</f>
        <v/>
      </c>
      <c r="BQ60" s="4"/>
      <c r="BR60" s="3" t="str">
        <f>IF(BQ60="","",VLOOKUP(BQ60,新コード!$D$2:$E$129,2,TRUE))</f>
        <v/>
      </c>
      <c r="BS60" s="3" t="s">
        <v>2260</v>
      </c>
      <c r="BT60" s="3" t="s">
        <v>1460</v>
      </c>
      <c r="BU60" s="3" t="s">
        <v>2261</v>
      </c>
      <c r="BV60" s="3" t="s">
        <v>2262</v>
      </c>
      <c r="BW60" s="3"/>
      <c r="BX60" s="3"/>
      <c r="BY60" s="3"/>
      <c r="BZ60" s="3"/>
      <c r="CA60" s="3"/>
      <c r="CB60" s="3"/>
      <c r="CC60" s="3"/>
      <c r="CD60" s="3"/>
      <c r="CE60" s="3"/>
      <c r="CF60" s="3"/>
      <c r="CG60" s="3"/>
      <c r="CH60" s="8" t="s">
        <v>2417</v>
      </c>
      <c r="CI60" s="8" t="s">
        <v>433</v>
      </c>
      <c r="CJ60" s="83">
        <v>44161</v>
      </c>
    </row>
    <row r="61" spans="1:88" ht="45.75" customHeight="1">
      <c r="A61" s="2">
        <v>60</v>
      </c>
      <c r="B61" s="103" t="s">
        <v>810</v>
      </c>
      <c r="C61" s="103" t="s">
        <v>810</v>
      </c>
      <c r="D61" s="3" t="s">
        <v>794</v>
      </c>
      <c r="E61" s="3" t="s">
        <v>646</v>
      </c>
      <c r="F61" s="3" t="s">
        <v>795</v>
      </c>
      <c r="G61" s="3" t="s">
        <v>796</v>
      </c>
      <c r="H61" s="3" t="s">
        <v>1685</v>
      </c>
      <c r="I61" s="3" t="s">
        <v>419</v>
      </c>
      <c r="J61" s="3" t="s">
        <v>794</v>
      </c>
      <c r="K61" s="3" t="s">
        <v>646</v>
      </c>
      <c r="L61" s="3" t="s">
        <v>795</v>
      </c>
      <c r="M61" s="3" t="s">
        <v>796</v>
      </c>
      <c r="N61" s="3" t="s">
        <v>1685</v>
      </c>
      <c r="O61" s="3" t="s">
        <v>797</v>
      </c>
      <c r="P61" s="3" t="s">
        <v>798</v>
      </c>
      <c r="Q61" s="7">
        <v>12</v>
      </c>
      <c r="R61" s="3" t="str">
        <f>IF(Q61="","",VLOOKUP(Q61,新コード!$B$2:$C$129,2,TRUE))</f>
        <v>燃料</v>
      </c>
      <c r="S61" s="7"/>
      <c r="T61" s="3" t="str">
        <f>IF(S61="","",VLOOKUP(S61,新コード!$B$2:$C$129,2,TRUE))</f>
        <v/>
      </c>
      <c r="U61" s="7"/>
      <c r="V61" s="3" t="str">
        <f>IF(U61="","",VLOOKUP(U61,新コード!$B$2:$C$129,2,TRUE))</f>
        <v/>
      </c>
      <c r="W61" s="7"/>
      <c r="X61" s="3" t="str">
        <f>IF(W61="","",VLOOKUP(W61,新コード!$B$2:$C$129,2,TRUE))</f>
        <v/>
      </c>
      <c r="Y61" s="7"/>
      <c r="Z61" s="3" t="str">
        <f>IF(Y61="","",VLOOKUP(Y61,新コード!$B$2:$C$129,2,TRUE))</f>
        <v/>
      </c>
      <c r="AA61" s="7"/>
      <c r="AB61" s="3" t="str">
        <f>IF(AA61="","",VLOOKUP(AA61,新コード!$B$2:$C$129,2,TRUE))</f>
        <v/>
      </c>
      <c r="AC61" s="7"/>
      <c r="AD61" s="3" t="str">
        <f>IF(AC61="","",VLOOKUP(AC61,新コード!$B$2:$C$129,2,TRUE))</f>
        <v/>
      </c>
      <c r="AE61" s="7"/>
      <c r="AF61" s="3" t="str">
        <f>IF(AE61="","",VLOOKUP(AE61,新コード!$B$2:$C$129,2,TRUE))</f>
        <v/>
      </c>
      <c r="AG61" s="7"/>
      <c r="AH61" s="3" t="str">
        <f>IF(AG61="","",VLOOKUP(AG61,新コード!$B$2:$C$129,2,TRUE))</f>
        <v/>
      </c>
      <c r="AI61" s="7"/>
      <c r="AJ61" s="3" t="str">
        <f>IF(AI61="","",VLOOKUP(AI61,新コード!$B$2:$C$129,2,TRUE))</f>
        <v/>
      </c>
      <c r="AK61" s="7"/>
      <c r="AL61" s="3" t="str">
        <f>IF(AK61="","",VLOOKUP(AK61,新コード!$B$2:$C$129,2,TRUE))</f>
        <v/>
      </c>
      <c r="AM61" s="7"/>
      <c r="AN61" s="3" t="str">
        <f>IF(AM61="","",VLOOKUP(AM61,新コード!$B$2:$C$129,2,TRUE))</f>
        <v/>
      </c>
      <c r="AO61" s="4">
        <v>42</v>
      </c>
      <c r="AP61" s="3" t="str">
        <f>IF(AO61="","",VLOOKUP(AO61,新コード!$D$2:$E$129,2,TRUE))</f>
        <v>石油類</v>
      </c>
      <c r="AQ61" s="4"/>
      <c r="AR61" s="3" t="str">
        <f>IF(AQ61="","",VLOOKUP(AQ61,新コード!$D$2:$E$129,2,TRUE))</f>
        <v/>
      </c>
      <c r="AS61" s="4"/>
      <c r="AT61" s="3" t="str">
        <f>IF(AS61="","",VLOOKUP(AS61,新コード!$D$2:$E$129,2,TRUE))</f>
        <v/>
      </c>
      <c r="AU61" s="4"/>
      <c r="AV61" s="3" t="str">
        <f>IF(AU61="","",VLOOKUP(AU61,新コード!$D$2:$E$129,2,TRUE))</f>
        <v/>
      </c>
      <c r="AW61" s="4"/>
      <c r="AX61" s="3" t="str">
        <f>IF(AW61="","",VLOOKUP(AW61,新コード!$D$2:$E$129,2,TRUE))</f>
        <v/>
      </c>
      <c r="AY61" s="4"/>
      <c r="AZ61" s="3" t="str">
        <f>IF(AY61="","",VLOOKUP(AY61,新コード!$D$2:$E$129,2,TRUE))</f>
        <v/>
      </c>
      <c r="BA61" s="4"/>
      <c r="BB61" s="3" t="str">
        <f>IF(BA61="","",VLOOKUP(BA61,新コード!$D$2:$E$129,2,TRUE))</f>
        <v/>
      </c>
      <c r="BC61" s="4"/>
      <c r="BD61" s="3" t="str">
        <f>IF(BC61="","",VLOOKUP(BC61,新コード!$D$2:$E$129,2,TRUE))</f>
        <v/>
      </c>
      <c r="BE61" s="4"/>
      <c r="BF61" s="3" t="str">
        <f>IF(BE61="","",VLOOKUP(BE61,新コード!$D$2:$E$129,2,TRUE))</f>
        <v/>
      </c>
      <c r="BG61" s="4"/>
      <c r="BH61" s="3" t="str">
        <f>IF(BG61="","",VLOOKUP(BG61,新コード!$D$2:$E$129,2,TRUE))</f>
        <v/>
      </c>
      <c r="BI61" s="4"/>
      <c r="BJ61" s="3" t="str">
        <f>IF(BI61="","",VLOOKUP(BI61,新コード!$D$2:$E$129,2,TRUE))</f>
        <v/>
      </c>
      <c r="BK61" s="4"/>
      <c r="BL61" s="3" t="str">
        <f>IF(BK61="","",VLOOKUP(BK61,新コード!$D$2:$E$129,2,TRUE))</f>
        <v/>
      </c>
      <c r="BM61" s="4"/>
      <c r="BN61" s="3" t="str">
        <f>IF(BM61="","",VLOOKUP(BM61,新コード!$D$2:$E$129,2,TRUE))</f>
        <v/>
      </c>
      <c r="BO61" s="4"/>
      <c r="BP61" s="3" t="str">
        <f>IF(BO61="","",VLOOKUP(BO61,新コード!$D$2:$E$129,2,TRUE))</f>
        <v/>
      </c>
      <c r="BQ61" s="4"/>
      <c r="BR61" s="3" t="str">
        <f>IF(BQ61="","",VLOOKUP(BQ61,新コード!$D$2:$E$129,2,TRUE))</f>
        <v/>
      </c>
      <c r="BS61" s="3" t="s">
        <v>799</v>
      </c>
      <c r="BT61" s="3"/>
      <c r="BU61" s="3"/>
      <c r="BV61" s="3"/>
      <c r="BW61" s="3"/>
      <c r="BX61" s="3"/>
      <c r="BY61" s="3"/>
      <c r="BZ61" s="3"/>
      <c r="CA61" s="3"/>
      <c r="CB61" s="3"/>
      <c r="CC61" s="3"/>
      <c r="CD61" s="3"/>
      <c r="CE61" s="3"/>
      <c r="CF61" s="3"/>
      <c r="CG61" s="3"/>
      <c r="CH61" s="8" t="s">
        <v>2417</v>
      </c>
      <c r="CI61" s="8" t="s">
        <v>754</v>
      </c>
      <c r="CJ61" s="83">
        <v>45243</v>
      </c>
    </row>
    <row r="62" spans="1:88" ht="45.75" customHeight="1">
      <c r="A62" s="2">
        <v>61</v>
      </c>
      <c r="B62" s="103" t="s">
        <v>810</v>
      </c>
      <c r="C62" s="103" t="s">
        <v>810</v>
      </c>
      <c r="D62" s="3" t="s">
        <v>1079</v>
      </c>
      <c r="E62" s="3" t="s">
        <v>260</v>
      </c>
      <c r="F62" s="3" t="s">
        <v>1080</v>
      </c>
      <c r="G62" s="3" t="s">
        <v>147</v>
      </c>
      <c r="H62" s="3" t="s">
        <v>1081</v>
      </c>
      <c r="I62" s="3" t="s">
        <v>428</v>
      </c>
      <c r="J62" s="3" t="s">
        <v>1079</v>
      </c>
      <c r="K62" s="3" t="s">
        <v>260</v>
      </c>
      <c r="L62" s="3" t="s">
        <v>1080</v>
      </c>
      <c r="M62" s="3" t="s">
        <v>147</v>
      </c>
      <c r="N62" s="3" t="s">
        <v>1081</v>
      </c>
      <c r="O62" s="3" t="s">
        <v>1082</v>
      </c>
      <c r="P62" s="3" t="s">
        <v>1083</v>
      </c>
      <c r="Q62" s="7">
        <v>18</v>
      </c>
      <c r="R62" s="3" t="str">
        <f>IF(Q62="","",VLOOKUP(Q62,新コード!$B$2:$C$129,2,TRUE))</f>
        <v>その他の物品</v>
      </c>
      <c r="S62" s="7">
        <v>35</v>
      </c>
      <c r="T62" s="3" t="str">
        <f>IF(S62="","",VLOOKUP(S62,新コード!$B$2:$C$129,2,TRUE))</f>
        <v>その他の委託業務</v>
      </c>
      <c r="U62" s="7">
        <v>19</v>
      </c>
      <c r="V62" s="3" t="str">
        <f>IF(U62="","",VLOOKUP(U62,新コード!$B$2:$C$129,2,TRUE))</f>
        <v>建物管理　運転管理</v>
      </c>
      <c r="W62" s="7"/>
      <c r="X62" s="3" t="str">
        <f>IF(W62="","",VLOOKUP(W62,新コード!$B$2:$C$129,2,TRUE))</f>
        <v/>
      </c>
      <c r="Y62" s="7"/>
      <c r="Z62" s="3" t="str">
        <f>IF(Y62="","",VLOOKUP(Y62,新コード!$B$2:$C$129,2,TRUE))</f>
        <v/>
      </c>
      <c r="AA62" s="7"/>
      <c r="AB62" s="3" t="str">
        <f>IF(AA62="","",VLOOKUP(AA62,新コード!$B$2:$C$129,2,TRUE))</f>
        <v/>
      </c>
      <c r="AC62" s="7"/>
      <c r="AD62" s="3" t="str">
        <f>IF(AC62="","",VLOOKUP(AC62,新コード!$B$2:$C$129,2,TRUE))</f>
        <v/>
      </c>
      <c r="AE62" s="7"/>
      <c r="AF62" s="3" t="str">
        <f>IF(AE62="","",VLOOKUP(AE62,新コード!$B$2:$C$129,2,TRUE))</f>
        <v/>
      </c>
      <c r="AG62" s="7"/>
      <c r="AH62" s="3" t="str">
        <f>IF(AG62="","",VLOOKUP(AG62,新コード!$B$2:$C$129,2,TRUE))</f>
        <v/>
      </c>
      <c r="AI62" s="7"/>
      <c r="AJ62" s="3" t="str">
        <f>IF(AI62="","",VLOOKUP(AI62,新コード!$B$2:$C$129,2,TRUE))</f>
        <v/>
      </c>
      <c r="AK62" s="7"/>
      <c r="AL62" s="3" t="str">
        <f>IF(AK62="","",VLOOKUP(AK62,新コード!$B$2:$C$129,2,TRUE))</f>
        <v/>
      </c>
      <c r="AM62" s="7"/>
      <c r="AN62" s="3" t="str">
        <f>IF(AM62="","",VLOOKUP(AM62,新コード!$B$2:$C$129,2,TRUE))</f>
        <v/>
      </c>
      <c r="AO62" s="4">
        <v>64</v>
      </c>
      <c r="AP62" s="3" t="str">
        <f>IF(AO62="","",VLOOKUP(AO62,新コード!$D$2:$E$129,2,TRUE))</f>
        <v>その他の物品</v>
      </c>
      <c r="AQ62" s="4">
        <v>117</v>
      </c>
      <c r="AR62" s="3" t="str">
        <f>IF(AQ62="","",VLOOKUP(AQ62,新コード!$D$2:$E$129,2,TRUE))</f>
        <v>その他の委託業務</v>
      </c>
      <c r="AS62" s="4">
        <v>68</v>
      </c>
      <c r="AT62" s="3" t="str">
        <f>IF(AS62="","",VLOOKUP(AS62,新コード!$D$2:$E$129,2,TRUE))</f>
        <v>施設運転管理</v>
      </c>
      <c r="AU62" s="4"/>
      <c r="AV62" s="3" t="str">
        <f>IF(AU62="","",VLOOKUP(AU62,新コード!$D$2:$E$129,2,TRUE))</f>
        <v/>
      </c>
      <c r="AW62" s="4"/>
      <c r="AX62" s="3" t="str">
        <f>IF(AW62="","",VLOOKUP(AW62,新コード!$D$2:$E$129,2,TRUE))</f>
        <v/>
      </c>
      <c r="AY62" s="4"/>
      <c r="AZ62" s="3" t="str">
        <f>IF(AY62="","",VLOOKUP(AY62,新コード!$D$2:$E$129,2,TRUE))</f>
        <v/>
      </c>
      <c r="BA62" s="4"/>
      <c r="BB62" s="3" t="str">
        <f>IF(BA62="","",VLOOKUP(BA62,新コード!$D$2:$E$129,2,TRUE))</f>
        <v/>
      </c>
      <c r="BC62" s="4"/>
      <c r="BD62" s="3" t="str">
        <f>IF(BC62="","",VLOOKUP(BC62,新コード!$D$2:$E$129,2,TRUE))</f>
        <v/>
      </c>
      <c r="BE62" s="4"/>
      <c r="BF62" s="3" t="str">
        <f>IF(BE62="","",VLOOKUP(BE62,新コード!$D$2:$E$129,2,TRUE))</f>
        <v/>
      </c>
      <c r="BG62" s="4"/>
      <c r="BH62" s="3" t="str">
        <f>IF(BG62="","",VLOOKUP(BG62,新コード!$D$2:$E$129,2,TRUE))</f>
        <v/>
      </c>
      <c r="BI62" s="4"/>
      <c r="BJ62" s="3" t="str">
        <f>IF(BI62="","",VLOOKUP(BI62,新コード!$D$2:$E$129,2,TRUE))</f>
        <v/>
      </c>
      <c r="BK62" s="4"/>
      <c r="BL62" s="3" t="str">
        <f>IF(BK62="","",VLOOKUP(BK62,新コード!$D$2:$E$129,2,TRUE))</f>
        <v/>
      </c>
      <c r="BM62" s="4"/>
      <c r="BN62" s="3" t="str">
        <f>IF(BM62="","",VLOOKUP(BM62,新コード!$D$2:$E$129,2,TRUE))</f>
        <v/>
      </c>
      <c r="BO62" s="4"/>
      <c r="BP62" s="3" t="str">
        <f>IF(BO62="","",VLOOKUP(BO62,新コード!$D$2:$E$129,2,TRUE))</f>
        <v/>
      </c>
      <c r="BQ62" s="4"/>
      <c r="BR62" s="3" t="str">
        <f>IF(BQ62="","",VLOOKUP(BQ62,新コード!$D$2:$E$129,2,TRUE))</f>
        <v/>
      </c>
      <c r="BS62" s="3" t="s">
        <v>1084</v>
      </c>
      <c r="BT62" s="3" t="s">
        <v>1085</v>
      </c>
      <c r="BU62" s="3" t="s">
        <v>1086</v>
      </c>
      <c r="BV62" s="3"/>
      <c r="BW62" s="3"/>
      <c r="BX62" s="3"/>
      <c r="BY62" s="3"/>
      <c r="BZ62" s="3"/>
      <c r="CA62" s="3"/>
      <c r="CB62" s="3"/>
      <c r="CC62" s="3"/>
      <c r="CD62" s="3"/>
      <c r="CE62" s="3"/>
      <c r="CF62" s="3"/>
      <c r="CG62" s="3"/>
      <c r="CH62" s="8" t="s">
        <v>2417</v>
      </c>
      <c r="CI62" s="8" t="s">
        <v>359</v>
      </c>
      <c r="CJ62" s="83">
        <v>45243</v>
      </c>
    </row>
    <row r="63" spans="1:88" ht="45.75" customHeight="1">
      <c r="A63" s="2">
        <v>62</v>
      </c>
      <c r="B63" s="103" t="s">
        <v>810</v>
      </c>
      <c r="C63" s="103" t="s">
        <v>810</v>
      </c>
      <c r="D63" s="3" t="s">
        <v>1745</v>
      </c>
      <c r="E63" s="3" t="s">
        <v>1746</v>
      </c>
      <c r="F63" s="3" t="s">
        <v>1872</v>
      </c>
      <c r="G63" s="3" t="s">
        <v>1747</v>
      </c>
      <c r="H63" s="3" t="s">
        <v>1748</v>
      </c>
      <c r="I63" s="3" t="s">
        <v>419</v>
      </c>
      <c r="J63" s="3" t="s">
        <v>1745</v>
      </c>
      <c r="K63" s="3" t="s">
        <v>1746</v>
      </c>
      <c r="L63" s="3" t="s">
        <v>1872</v>
      </c>
      <c r="M63" s="3" t="s">
        <v>1747</v>
      </c>
      <c r="N63" s="3" t="s">
        <v>1748</v>
      </c>
      <c r="O63" s="3" t="s">
        <v>1749</v>
      </c>
      <c r="P63" s="3" t="s">
        <v>1750</v>
      </c>
      <c r="Q63" s="7">
        <v>26</v>
      </c>
      <c r="R63" s="3" t="str">
        <f>IF(Q63="","",VLOOKUP(Q63,新コード!$B$2:$C$129,2,TRUE))</f>
        <v>検査　測定</v>
      </c>
      <c r="S63" s="7"/>
      <c r="T63" s="3" t="str">
        <f>IF(S63="","",VLOOKUP(S63,新コード!$B$2:$C$129,2,TRUE))</f>
        <v/>
      </c>
      <c r="U63" s="7"/>
      <c r="V63" s="3" t="str">
        <f>IF(U63="","",VLOOKUP(U63,新コード!$B$2:$C$129,2,TRUE))</f>
        <v/>
      </c>
      <c r="W63" s="7"/>
      <c r="X63" s="3" t="str">
        <f>IF(W63="","",VLOOKUP(W63,新コード!$B$2:$C$129,2,TRUE))</f>
        <v/>
      </c>
      <c r="Y63" s="7"/>
      <c r="Z63" s="3" t="str">
        <f>IF(Y63="","",VLOOKUP(Y63,新コード!$B$2:$C$129,2,TRUE))</f>
        <v/>
      </c>
      <c r="AA63" s="7"/>
      <c r="AB63" s="3" t="str">
        <f>IF(AA63="","",VLOOKUP(AA63,新コード!$B$2:$C$129,2,TRUE))</f>
        <v/>
      </c>
      <c r="AC63" s="7"/>
      <c r="AD63" s="3" t="str">
        <f>IF(AC63="","",VLOOKUP(AC63,新コード!$B$2:$C$129,2,TRUE))</f>
        <v/>
      </c>
      <c r="AE63" s="7"/>
      <c r="AF63" s="3" t="str">
        <f>IF(AE63="","",VLOOKUP(AE63,新コード!$B$2:$C$129,2,TRUE))</f>
        <v/>
      </c>
      <c r="AG63" s="7"/>
      <c r="AH63" s="3" t="str">
        <f>IF(AG63="","",VLOOKUP(AG63,新コード!$B$2:$C$129,2,TRUE))</f>
        <v/>
      </c>
      <c r="AI63" s="7"/>
      <c r="AJ63" s="3" t="str">
        <f>IF(AI63="","",VLOOKUP(AI63,新コード!$B$2:$C$129,2,TRUE))</f>
        <v/>
      </c>
      <c r="AK63" s="7"/>
      <c r="AL63" s="3" t="str">
        <f>IF(AK63="","",VLOOKUP(AK63,新コード!$B$2:$C$129,2,TRUE))</f>
        <v/>
      </c>
      <c r="AM63" s="7"/>
      <c r="AN63" s="3" t="str">
        <f>IF(AM63="","",VLOOKUP(AM63,新コード!$B$2:$C$129,2,TRUE))</f>
        <v/>
      </c>
      <c r="AO63" s="4">
        <v>90</v>
      </c>
      <c r="AP63" s="3" t="str">
        <f>IF(AO63="","",VLOOKUP(AO63,新コード!$D$2:$E$129,2,TRUE))</f>
        <v>大気　水質等測定　分析</v>
      </c>
      <c r="AQ63" s="4">
        <v>91</v>
      </c>
      <c r="AR63" s="3" t="str">
        <f>IF(AQ63="","",VLOOKUP(AQ63,新コード!$D$2:$E$129,2,TRUE))</f>
        <v>環境アセスメント調査</v>
      </c>
      <c r="AS63" s="4"/>
      <c r="AT63" s="3" t="str">
        <f>IF(AS63="","",VLOOKUP(AS63,新コード!$D$2:$E$129,2,TRUE))</f>
        <v/>
      </c>
      <c r="AU63" s="4"/>
      <c r="AV63" s="3" t="str">
        <f>IF(AU63="","",VLOOKUP(AU63,新コード!$D$2:$E$129,2,TRUE))</f>
        <v/>
      </c>
      <c r="AW63" s="4"/>
      <c r="AX63" s="3" t="str">
        <f>IF(AW63="","",VLOOKUP(AW63,新コード!$D$2:$E$129,2,TRUE))</f>
        <v/>
      </c>
      <c r="AY63" s="4"/>
      <c r="AZ63" s="3" t="str">
        <f>IF(AY63="","",VLOOKUP(AY63,新コード!$D$2:$E$129,2,TRUE))</f>
        <v/>
      </c>
      <c r="BA63" s="4"/>
      <c r="BB63" s="3" t="str">
        <f>IF(BA63="","",VLOOKUP(BA63,新コード!$D$2:$E$129,2,TRUE))</f>
        <v/>
      </c>
      <c r="BC63" s="4"/>
      <c r="BD63" s="3" t="str">
        <f>IF(BC63="","",VLOOKUP(BC63,新コード!$D$2:$E$129,2,TRUE))</f>
        <v/>
      </c>
      <c r="BE63" s="4"/>
      <c r="BF63" s="3" t="str">
        <f>IF(BE63="","",VLOOKUP(BE63,新コード!$D$2:$E$129,2,TRUE))</f>
        <v/>
      </c>
      <c r="BG63" s="4"/>
      <c r="BH63" s="3" t="str">
        <f>IF(BG63="","",VLOOKUP(BG63,新コード!$D$2:$E$129,2,TRUE))</f>
        <v/>
      </c>
      <c r="BI63" s="4"/>
      <c r="BJ63" s="3" t="str">
        <f>IF(BI63="","",VLOOKUP(BI63,新コード!$D$2:$E$129,2,TRUE))</f>
        <v/>
      </c>
      <c r="BK63" s="4"/>
      <c r="BL63" s="3" t="str">
        <f>IF(BK63="","",VLOOKUP(BK63,新コード!$D$2:$E$129,2,TRUE))</f>
        <v/>
      </c>
      <c r="BM63" s="4"/>
      <c r="BN63" s="3" t="str">
        <f>IF(BM63="","",VLOOKUP(BM63,新コード!$D$2:$E$129,2,TRUE))</f>
        <v/>
      </c>
      <c r="BO63" s="4"/>
      <c r="BP63" s="3" t="str">
        <f>IF(BO63="","",VLOOKUP(BO63,新コード!$D$2:$E$129,2,TRUE))</f>
        <v/>
      </c>
      <c r="BQ63" s="4"/>
      <c r="BR63" s="3" t="str">
        <f>IF(BQ63="","",VLOOKUP(BQ63,新コード!$D$2:$E$129,2,TRUE))</f>
        <v/>
      </c>
      <c r="BS63" s="3" t="s">
        <v>1666</v>
      </c>
      <c r="BT63" s="3" t="s">
        <v>1751</v>
      </c>
      <c r="BU63" s="3"/>
      <c r="BV63" s="3"/>
      <c r="BW63" s="3"/>
      <c r="BX63" s="3"/>
      <c r="BY63" s="3"/>
      <c r="BZ63" s="3"/>
      <c r="CA63" s="3"/>
      <c r="CB63" s="3"/>
      <c r="CC63" s="3"/>
      <c r="CD63" s="3"/>
      <c r="CE63" s="3"/>
      <c r="CF63" s="3"/>
      <c r="CG63" s="3"/>
      <c r="CH63" s="8" t="s">
        <v>2417</v>
      </c>
      <c r="CI63" s="8" t="s">
        <v>1221</v>
      </c>
      <c r="CJ63" s="80">
        <v>45243</v>
      </c>
    </row>
    <row r="64" spans="1:88" ht="45.75" customHeight="1">
      <c r="A64" s="2">
        <v>63</v>
      </c>
      <c r="B64" s="103" t="s">
        <v>810</v>
      </c>
      <c r="C64" s="103" t="s">
        <v>810</v>
      </c>
      <c r="D64" s="3" t="s">
        <v>1715</v>
      </c>
      <c r="E64" s="3" t="s">
        <v>260</v>
      </c>
      <c r="F64" s="3" t="s">
        <v>1874</v>
      </c>
      <c r="G64" s="3" t="s">
        <v>820</v>
      </c>
      <c r="H64" s="3" t="s">
        <v>1875</v>
      </c>
      <c r="I64" s="3" t="s">
        <v>1876</v>
      </c>
      <c r="J64" s="3" t="s">
        <v>1715</v>
      </c>
      <c r="K64" s="3" t="s">
        <v>260</v>
      </c>
      <c r="L64" s="3" t="s">
        <v>1874</v>
      </c>
      <c r="M64" s="3" t="s">
        <v>820</v>
      </c>
      <c r="N64" s="3" t="s">
        <v>1875</v>
      </c>
      <c r="O64" s="3" t="s">
        <v>1639</v>
      </c>
      <c r="P64" s="3" t="s">
        <v>1640</v>
      </c>
      <c r="Q64" s="7">
        <v>28</v>
      </c>
      <c r="R64" s="3" t="str">
        <f>IF(Q64="","",VLOOKUP(Q64,新コード!$B$2:$C$129,2,TRUE))</f>
        <v>廃棄物処理</v>
      </c>
      <c r="S64" s="7">
        <v>8</v>
      </c>
      <c r="T64" s="3" t="str">
        <f>IF(S64="","",VLOOKUP(S64,新コード!$B$2:$C$129,2,TRUE))</f>
        <v>産業機器（医療用以外）</v>
      </c>
      <c r="U64" s="7">
        <v>11</v>
      </c>
      <c r="V64" s="3" t="str">
        <f>IF(U64="","",VLOOKUP(U64,新コード!$B$2:$C$129,2,TRUE))</f>
        <v>工事用材料</v>
      </c>
      <c r="W64" s="7"/>
      <c r="X64" s="3" t="str">
        <f>IF(W64="","",VLOOKUP(W64,新コード!$B$2:$C$129,2,TRUE))</f>
        <v/>
      </c>
      <c r="Y64" s="7"/>
      <c r="Z64" s="3" t="str">
        <f>IF(Y64="","",VLOOKUP(Y64,新コード!$B$2:$C$129,2,TRUE))</f>
        <v/>
      </c>
      <c r="AA64" s="7"/>
      <c r="AB64" s="3" t="str">
        <f>IF(AA64="","",VLOOKUP(AA64,新コード!$B$2:$C$129,2,TRUE))</f>
        <v/>
      </c>
      <c r="AC64" s="7"/>
      <c r="AD64" s="3" t="str">
        <f>IF(AC64="","",VLOOKUP(AC64,新コード!$B$2:$C$129,2,TRUE))</f>
        <v/>
      </c>
      <c r="AE64" s="7"/>
      <c r="AF64" s="3" t="str">
        <f>IF(AE64="","",VLOOKUP(AE64,新コード!$B$2:$C$129,2,TRUE))</f>
        <v/>
      </c>
      <c r="AG64" s="7"/>
      <c r="AH64" s="3" t="str">
        <f>IF(AG64="","",VLOOKUP(AG64,新コード!$B$2:$C$129,2,TRUE))</f>
        <v/>
      </c>
      <c r="AI64" s="7"/>
      <c r="AJ64" s="3" t="str">
        <f>IF(AI64="","",VLOOKUP(AI64,新コード!$B$2:$C$129,2,TRUE))</f>
        <v/>
      </c>
      <c r="AK64" s="7"/>
      <c r="AL64" s="3" t="str">
        <f>IF(AK64="","",VLOOKUP(AK64,新コード!$B$2:$C$129,2,TRUE))</f>
        <v/>
      </c>
      <c r="AM64" s="7"/>
      <c r="AN64" s="3" t="str">
        <f>IF(AM64="","",VLOOKUP(AM64,新コード!$B$2:$C$129,2,TRUE))</f>
        <v/>
      </c>
      <c r="AO64" s="4">
        <v>96</v>
      </c>
      <c r="AP64" s="3" t="str">
        <f>IF(AO64="","",VLOOKUP(AO64,新コード!$D$2:$E$129,2,TRUE))</f>
        <v>一般廃棄物処理</v>
      </c>
      <c r="AQ64" s="4">
        <v>27</v>
      </c>
      <c r="AR64" s="3" t="str">
        <f>IF(AQ64="","",VLOOKUP(AQ64,新コード!$D$2:$E$129,2,TRUE))</f>
        <v>計測機器</v>
      </c>
      <c r="AS64" s="4">
        <v>40</v>
      </c>
      <c r="AT64" s="3" t="str">
        <f>IF(AS64="","",VLOOKUP(AS64,新コード!$D$2:$E$129,2,TRUE))</f>
        <v>水道用資材</v>
      </c>
      <c r="AU64" s="4"/>
      <c r="AV64" s="3" t="str">
        <f>IF(AU64="","",VLOOKUP(AU64,新コード!$D$2:$E$129,2,TRUE))</f>
        <v/>
      </c>
      <c r="AW64" s="4"/>
      <c r="AX64" s="3" t="str">
        <f>IF(AW64="","",VLOOKUP(AW64,新コード!$D$2:$E$129,2,TRUE))</f>
        <v/>
      </c>
      <c r="AY64" s="4"/>
      <c r="AZ64" s="3" t="str">
        <f>IF(AY64="","",VLOOKUP(AY64,新コード!$D$2:$E$129,2,TRUE))</f>
        <v/>
      </c>
      <c r="BA64" s="4"/>
      <c r="BB64" s="3" t="str">
        <f>IF(BA64="","",VLOOKUP(BA64,新コード!$D$2:$E$129,2,TRUE))</f>
        <v/>
      </c>
      <c r="BC64" s="4"/>
      <c r="BD64" s="3" t="str">
        <f>IF(BC64="","",VLOOKUP(BC64,新コード!$D$2:$E$129,2,TRUE))</f>
        <v/>
      </c>
      <c r="BE64" s="4"/>
      <c r="BF64" s="3" t="str">
        <f>IF(BE64="","",VLOOKUP(BE64,新コード!$D$2:$E$129,2,TRUE))</f>
        <v/>
      </c>
      <c r="BG64" s="4"/>
      <c r="BH64" s="3" t="str">
        <f>IF(BG64="","",VLOOKUP(BG64,新コード!$D$2:$E$129,2,TRUE))</f>
        <v/>
      </c>
      <c r="BI64" s="4"/>
      <c r="BJ64" s="3" t="str">
        <f>IF(BI64="","",VLOOKUP(BI64,新コード!$D$2:$E$129,2,TRUE))</f>
        <v/>
      </c>
      <c r="BK64" s="4"/>
      <c r="BL64" s="3" t="str">
        <f>IF(BK64="","",VLOOKUP(BK64,新コード!$D$2:$E$129,2,TRUE))</f>
        <v/>
      </c>
      <c r="BM64" s="4"/>
      <c r="BN64" s="3" t="str">
        <f>IF(BM64="","",VLOOKUP(BM64,新コード!$D$2:$E$129,2,TRUE))</f>
        <v/>
      </c>
      <c r="BO64" s="4"/>
      <c r="BP64" s="3" t="str">
        <f>IF(BO64="","",VLOOKUP(BO64,新コード!$D$2:$E$129,2,TRUE))</f>
        <v/>
      </c>
      <c r="BQ64" s="4"/>
      <c r="BR64" s="3" t="str">
        <f>IF(BQ64="","",VLOOKUP(BQ64,新コード!$D$2:$E$129,2,TRUE))</f>
        <v/>
      </c>
      <c r="BS64" s="3" t="s">
        <v>1641</v>
      </c>
      <c r="BT64" s="3" t="s">
        <v>1642</v>
      </c>
      <c r="BU64" s="3" t="s">
        <v>537</v>
      </c>
      <c r="BV64" s="3"/>
      <c r="BW64" s="3"/>
      <c r="BX64" s="3"/>
      <c r="BY64" s="3"/>
      <c r="BZ64" s="3"/>
      <c r="CA64" s="3"/>
      <c r="CB64" s="3"/>
      <c r="CC64" s="3"/>
      <c r="CD64" s="3"/>
      <c r="CE64" s="3"/>
      <c r="CF64" s="3"/>
      <c r="CG64" s="3"/>
      <c r="CH64" s="8" t="s">
        <v>2417</v>
      </c>
      <c r="CI64" s="8" t="s">
        <v>1221</v>
      </c>
      <c r="CJ64" s="83">
        <v>45243</v>
      </c>
    </row>
    <row r="65" spans="1:89" ht="45.75" customHeight="1">
      <c r="A65" s="2">
        <v>64</v>
      </c>
      <c r="B65" s="103" t="s">
        <v>810</v>
      </c>
      <c r="C65" s="103" t="s">
        <v>809</v>
      </c>
      <c r="D65" s="3" t="s">
        <v>1712</v>
      </c>
      <c r="E65" s="3" t="s">
        <v>260</v>
      </c>
      <c r="F65" s="3" t="s">
        <v>1630</v>
      </c>
      <c r="G65" s="3" t="s">
        <v>1631</v>
      </c>
      <c r="H65" s="3" t="s">
        <v>1632</v>
      </c>
      <c r="I65" s="3" t="s">
        <v>494</v>
      </c>
      <c r="J65" s="3" t="s">
        <v>1713</v>
      </c>
      <c r="K65" s="3" t="s">
        <v>1633</v>
      </c>
      <c r="L65" s="3" t="s">
        <v>1634</v>
      </c>
      <c r="M65" s="3" t="s">
        <v>1881</v>
      </c>
      <c r="N65" s="3" t="s">
        <v>1878</v>
      </c>
      <c r="O65" s="3" t="s">
        <v>1879</v>
      </c>
      <c r="P65" s="3" t="s">
        <v>1880</v>
      </c>
      <c r="Q65" s="7">
        <v>28</v>
      </c>
      <c r="R65" s="3" t="str">
        <f>IF(Q65="","",VLOOKUP(Q65,新コード!$B$2:$C$129,2,TRUE))</f>
        <v>廃棄物処理</v>
      </c>
      <c r="S65" s="7"/>
      <c r="T65" s="3" t="str">
        <f>IF(S65="","",VLOOKUP(S65,新コード!$B$2:$C$129,2,TRUE))</f>
        <v/>
      </c>
      <c r="U65" s="7"/>
      <c r="V65" s="3" t="str">
        <f>IF(U65="","",VLOOKUP(U65,新コード!$B$2:$C$129,2,TRUE))</f>
        <v/>
      </c>
      <c r="W65" s="7"/>
      <c r="X65" s="3" t="str">
        <f>IF(W65="","",VLOOKUP(W65,新コード!$B$2:$C$129,2,TRUE))</f>
        <v/>
      </c>
      <c r="Y65" s="7"/>
      <c r="Z65" s="3" t="str">
        <f>IF(Y65="","",VLOOKUP(Y65,新コード!$B$2:$C$129,2,TRUE))</f>
        <v/>
      </c>
      <c r="AA65" s="7"/>
      <c r="AB65" s="3" t="str">
        <f>IF(AA65="","",VLOOKUP(AA65,新コード!$B$2:$C$129,2,TRUE))</f>
        <v/>
      </c>
      <c r="AC65" s="7"/>
      <c r="AD65" s="3" t="str">
        <f>IF(AC65="","",VLOOKUP(AC65,新コード!$B$2:$C$129,2,TRUE))</f>
        <v/>
      </c>
      <c r="AE65" s="7"/>
      <c r="AF65" s="3" t="str">
        <f>IF(AE65="","",VLOOKUP(AE65,新コード!$B$2:$C$129,2,TRUE))</f>
        <v/>
      </c>
      <c r="AG65" s="7"/>
      <c r="AH65" s="3" t="str">
        <f>IF(AG65="","",VLOOKUP(AG65,新コード!$B$2:$C$129,2,TRUE))</f>
        <v/>
      </c>
      <c r="AI65" s="7"/>
      <c r="AJ65" s="3" t="str">
        <f>IF(AI65="","",VLOOKUP(AI65,新コード!$B$2:$C$129,2,TRUE))</f>
        <v/>
      </c>
      <c r="AK65" s="7"/>
      <c r="AL65" s="3" t="str">
        <f>IF(AK65="","",VLOOKUP(AK65,新コード!$B$2:$C$129,2,TRUE))</f>
        <v/>
      </c>
      <c r="AM65" s="7"/>
      <c r="AN65" s="3" t="str">
        <f>IF(AM65="","",VLOOKUP(AM65,新コード!$B$2:$C$129,2,TRUE))</f>
        <v/>
      </c>
      <c r="AO65" s="4">
        <v>96</v>
      </c>
      <c r="AP65" s="3" t="str">
        <f>IF(AO65="","",VLOOKUP(AO65,新コード!$D$2:$E$129,2,TRUE))</f>
        <v>一般廃棄物処理</v>
      </c>
      <c r="AQ65" s="4">
        <v>97</v>
      </c>
      <c r="AR65" s="3" t="str">
        <f>IF(AQ65="","",VLOOKUP(AQ65,新コード!$D$2:$E$129,2,TRUE))</f>
        <v>産業廃棄物処理</v>
      </c>
      <c r="AS65" s="4"/>
      <c r="AT65" s="3" t="str">
        <f>IF(AS65="","",VLOOKUP(AS65,新コード!$D$2:$E$129,2,TRUE))</f>
        <v/>
      </c>
      <c r="AU65" s="4"/>
      <c r="AV65" s="3" t="str">
        <f>IF(AU65="","",VLOOKUP(AU65,新コード!$D$2:$E$129,2,TRUE))</f>
        <v/>
      </c>
      <c r="AW65" s="4"/>
      <c r="AX65" s="3" t="str">
        <f>IF(AW65="","",VLOOKUP(AW65,新コード!$D$2:$E$129,2,TRUE))</f>
        <v/>
      </c>
      <c r="AY65" s="4"/>
      <c r="AZ65" s="3" t="str">
        <f>IF(AY65="","",VLOOKUP(AY65,新コード!$D$2:$E$129,2,TRUE))</f>
        <v/>
      </c>
      <c r="BA65" s="4"/>
      <c r="BB65" s="3" t="str">
        <f>IF(BA65="","",VLOOKUP(BA65,新コード!$D$2:$E$129,2,TRUE))</f>
        <v/>
      </c>
      <c r="BC65" s="4"/>
      <c r="BD65" s="3" t="str">
        <f>IF(BC65="","",VLOOKUP(BC65,新コード!$D$2:$E$129,2,TRUE))</f>
        <v/>
      </c>
      <c r="BE65" s="4"/>
      <c r="BF65" s="3" t="str">
        <f>IF(BE65="","",VLOOKUP(BE65,新コード!$D$2:$E$129,2,TRUE))</f>
        <v/>
      </c>
      <c r="BG65" s="4"/>
      <c r="BH65" s="3" t="str">
        <f>IF(BG65="","",VLOOKUP(BG65,新コード!$D$2:$E$129,2,TRUE))</f>
        <v/>
      </c>
      <c r="BI65" s="4"/>
      <c r="BJ65" s="3" t="str">
        <f>IF(BI65="","",VLOOKUP(BI65,新コード!$D$2:$E$129,2,TRUE))</f>
        <v/>
      </c>
      <c r="BK65" s="4"/>
      <c r="BL65" s="3" t="str">
        <f>IF(BK65="","",VLOOKUP(BK65,新コード!$D$2:$E$129,2,TRUE))</f>
        <v/>
      </c>
      <c r="BM65" s="4"/>
      <c r="BN65" s="3" t="str">
        <f>IF(BM65="","",VLOOKUP(BM65,新コード!$D$2:$E$129,2,TRUE))</f>
        <v/>
      </c>
      <c r="BO65" s="4"/>
      <c r="BP65" s="3" t="str">
        <f>IF(BO65="","",VLOOKUP(BO65,新コード!$D$2:$E$129,2,TRUE))</f>
        <v/>
      </c>
      <c r="BQ65" s="4"/>
      <c r="BR65" s="3" t="str">
        <f>IF(BQ65="","",VLOOKUP(BQ65,新コード!$D$2:$E$129,2,TRUE))</f>
        <v/>
      </c>
      <c r="BS65" s="3" t="s">
        <v>1635</v>
      </c>
      <c r="BT65" s="3" t="s">
        <v>1636</v>
      </c>
      <c r="BU65" s="3"/>
      <c r="BV65" s="3"/>
      <c r="BW65" s="3"/>
      <c r="BX65" s="3"/>
      <c r="BY65" s="3"/>
      <c r="BZ65" s="3"/>
      <c r="CA65" s="3"/>
      <c r="CB65" s="3"/>
      <c r="CC65" s="3"/>
      <c r="CD65" s="3"/>
      <c r="CE65" s="3"/>
      <c r="CF65" s="3"/>
      <c r="CG65" s="3"/>
      <c r="CH65" s="8" t="s">
        <v>2417</v>
      </c>
      <c r="CI65" s="8" t="s">
        <v>359</v>
      </c>
      <c r="CJ65" s="83">
        <v>45243</v>
      </c>
    </row>
    <row r="66" spans="1:89" ht="45.75" customHeight="1">
      <c r="A66" s="2">
        <v>65</v>
      </c>
      <c r="B66" s="103" t="s">
        <v>1970</v>
      </c>
      <c r="C66" s="103" t="s">
        <v>809</v>
      </c>
      <c r="D66" s="3" t="s">
        <v>1971</v>
      </c>
      <c r="E66" s="3" t="s">
        <v>1972</v>
      </c>
      <c r="F66" s="3" t="s">
        <v>1973</v>
      </c>
      <c r="G66" s="3" t="s">
        <v>1974</v>
      </c>
      <c r="H66" s="3" t="s">
        <v>1975</v>
      </c>
      <c r="I66" s="3" t="s">
        <v>494</v>
      </c>
      <c r="J66" s="3" t="s">
        <v>1980</v>
      </c>
      <c r="K66" s="3" t="s">
        <v>1972</v>
      </c>
      <c r="L66" s="3" t="s">
        <v>1973</v>
      </c>
      <c r="M66" s="3" t="s">
        <v>1978</v>
      </c>
      <c r="N66" s="3" t="s">
        <v>1979</v>
      </c>
      <c r="O66" s="3" t="s">
        <v>1976</v>
      </c>
      <c r="P66" s="3" t="s">
        <v>1977</v>
      </c>
      <c r="Q66" s="7">
        <v>18</v>
      </c>
      <c r="R66" s="3" t="str">
        <f>IF(Q66="","",VLOOKUP(Q66,新コード!$B$2:$C$129,2,TRUE))</f>
        <v>その他の物品</v>
      </c>
      <c r="S66" s="7"/>
      <c r="T66" s="3" t="str">
        <f>IF(S66="","",VLOOKUP(S66,新コード!$B$2:$C$129,2,TRUE))</f>
        <v/>
      </c>
      <c r="U66" s="7"/>
      <c r="V66" s="3" t="str">
        <f>IF(U66="","",VLOOKUP(U66,新コード!$B$2:$C$129,2,TRUE))</f>
        <v/>
      </c>
      <c r="W66" s="7"/>
      <c r="X66" s="3" t="str">
        <f>IF(W66="","",VLOOKUP(W66,新コード!$B$2:$C$129,2,TRUE))</f>
        <v/>
      </c>
      <c r="Y66" s="7"/>
      <c r="Z66" s="3" t="str">
        <f>IF(Y66="","",VLOOKUP(Y66,新コード!$B$2:$C$129,2,TRUE))</f>
        <v/>
      </c>
      <c r="AA66" s="7"/>
      <c r="AB66" s="3" t="str">
        <f>IF(AA66="","",VLOOKUP(AA66,新コード!$B$2:$C$129,2,TRUE))</f>
        <v/>
      </c>
      <c r="AC66" s="7"/>
      <c r="AD66" s="3" t="str">
        <f>IF(AC66="","",VLOOKUP(AC66,新コード!$B$2:$C$129,2,TRUE))</f>
        <v/>
      </c>
      <c r="AE66" s="7"/>
      <c r="AF66" s="3" t="str">
        <f>IF(AE66="","",VLOOKUP(AE66,新コード!$B$2:$C$129,2,TRUE))</f>
        <v/>
      </c>
      <c r="AG66" s="7"/>
      <c r="AH66" s="3" t="str">
        <f>IF(AG66="","",VLOOKUP(AG66,新コード!$B$2:$C$129,2,TRUE))</f>
        <v/>
      </c>
      <c r="AI66" s="7"/>
      <c r="AJ66" s="3" t="str">
        <f>IF(AI66="","",VLOOKUP(AI66,新コード!$B$2:$C$129,2,TRUE))</f>
        <v/>
      </c>
      <c r="AK66" s="7"/>
      <c r="AL66" s="3" t="str">
        <f>IF(AK66="","",VLOOKUP(AK66,新コード!$B$2:$C$129,2,TRUE))</f>
        <v/>
      </c>
      <c r="AM66" s="7"/>
      <c r="AN66" s="3" t="str">
        <f>IF(AM66="","",VLOOKUP(AM66,新コード!$B$2:$C$129,2,TRUE))</f>
        <v/>
      </c>
      <c r="AO66" s="4">
        <v>64</v>
      </c>
      <c r="AP66" s="3" t="str">
        <f>IF(AO66="","",VLOOKUP(AO66,新コード!$D$2:$E$129,2,TRUE))</f>
        <v>その他の物品</v>
      </c>
      <c r="AQ66" s="4">
        <v>62</v>
      </c>
      <c r="AR66" s="3" t="str">
        <f>IF(AQ66="","",VLOOKUP(AQ66,新コード!$D$2:$E$129,2,TRUE))</f>
        <v>消火　救命　防災用具</v>
      </c>
      <c r="AS66" s="4">
        <v>64</v>
      </c>
      <c r="AT66" s="3" t="str">
        <f>IF(AS66="","",VLOOKUP(AS66,新コード!$D$2:$E$129,2,TRUE))</f>
        <v>その他の物品</v>
      </c>
      <c r="AU66" s="4"/>
      <c r="AV66" s="3" t="str">
        <f>IF(AU66="","",VLOOKUP(AU66,新コード!$D$2:$E$129,2,TRUE))</f>
        <v/>
      </c>
      <c r="AW66" s="4"/>
      <c r="AX66" s="3" t="str">
        <f>IF(AW66="","",VLOOKUP(AW66,新コード!$D$2:$E$129,2,TRUE))</f>
        <v/>
      </c>
      <c r="AY66" s="4"/>
      <c r="AZ66" s="3" t="str">
        <f>IF(AY66="","",VLOOKUP(AY66,新コード!$D$2:$E$129,2,TRUE))</f>
        <v/>
      </c>
      <c r="BA66" s="4"/>
      <c r="BB66" s="3" t="str">
        <f>IF(BA66="","",VLOOKUP(BA66,新コード!$D$2:$E$129,2,TRUE))</f>
        <v/>
      </c>
      <c r="BC66" s="4"/>
      <c r="BD66" s="3" t="str">
        <f>IF(BC66="","",VLOOKUP(BC66,新コード!$D$2:$E$129,2,TRUE))</f>
        <v/>
      </c>
      <c r="BE66" s="4"/>
      <c r="BF66" s="3" t="str">
        <f>IF(BE66="","",VLOOKUP(BE66,新コード!$D$2:$E$129,2,TRUE))</f>
        <v/>
      </c>
      <c r="BG66" s="4"/>
      <c r="BH66" s="3" t="str">
        <f>IF(BG66="","",VLOOKUP(BG66,新コード!$D$2:$E$129,2,TRUE))</f>
        <v/>
      </c>
      <c r="BI66" s="4"/>
      <c r="BJ66" s="3" t="str">
        <f>IF(BI66="","",VLOOKUP(BI66,新コード!$D$2:$E$129,2,TRUE))</f>
        <v/>
      </c>
      <c r="BK66" s="4"/>
      <c r="BL66" s="3" t="str">
        <f>IF(BK66="","",VLOOKUP(BK66,新コード!$D$2:$E$129,2,TRUE))</f>
        <v/>
      </c>
      <c r="BM66" s="4"/>
      <c r="BN66" s="3" t="str">
        <f>IF(BM66="","",VLOOKUP(BM66,新コード!$D$2:$E$129,2,TRUE))</f>
        <v/>
      </c>
      <c r="BO66" s="4"/>
      <c r="BP66" s="3" t="str">
        <f>IF(BO66="","",VLOOKUP(BO66,新コード!$D$2:$E$129,2,TRUE))</f>
        <v/>
      </c>
      <c r="BQ66" s="4"/>
      <c r="BR66" s="3" t="str">
        <f>IF(BQ66="","",VLOOKUP(BQ66,新コード!$D$2:$E$129,2,TRUE))</f>
        <v/>
      </c>
      <c r="BS66" s="3" t="s">
        <v>1982</v>
      </c>
      <c r="BT66" s="3" t="s">
        <v>1983</v>
      </c>
      <c r="BU66" s="3" t="s">
        <v>1981</v>
      </c>
      <c r="BV66" s="3"/>
      <c r="BW66" s="3"/>
      <c r="BX66" s="3"/>
      <c r="BY66" s="3"/>
      <c r="BZ66" s="3"/>
      <c r="CA66" s="3"/>
      <c r="CB66" s="3"/>
      <c r="CC66" s="3"/>
      <c r="CD66" s="3"/>
      <c r="CE66" s="3"/>
      <c r="CF66" s="3"/>
      <c r="CG66" s="3"/>
      <c r="CH66" s="8" t="s">
        <v>2417</v>
      </c>
      <c r="CI66" s="8" t="s">
        <v>359</v>
      </c>
      <c r="CJ66" s="80">
        <v>45243</v>
      </c>
    </row>
    <row r="67" spans="1:89" ht="45.75" customHeight="1">
      <c r="A67" s="2">
        <v>66</v>
      </c>
      <c r="B67" s="103" t="s">
        <v>810</v>
      </c>
      <c r="C67" s="103" t="s">
        <v>810</v>
      </c>
      <c r="D67" s="3" t="s">
        <v>1882</v>
      </c>
      <c r="E67" s="3" t="s">
        <v>424</v>
      </c>
      <c r="F67" s="3" t="s">
        <v>1883</v>
      </c>
      <c r="G67" s="3" t="s">
        <v>1884</v>
      </c>
      <c r="H67" s="3" t="s">
        <v>1885</v>
      </c>
      <c r="I67" s="3" t="s">
        <v>494</v>
      </c>
      <c r="J67" s="3" t="s">
        <v>1882</v>
      </c>
      <c r="K67" s="3" t="s">
        <v>424</v>
      </c>
      <c r="L67" s="3" t="s">
        <v>1883</v>
      </c>
      <c r="M67" s="3" t="s">
        <v>1884</v>
      </c>
      <c r="N67" s="3" t="s">
        <v>1885</v>
      </c>
      <c r="O67" s="3" t="s">
        <v>1886</v>
      </c>
      <c r="P67" s="3" t="s">
        <v>1887</v>
      </c>
      <c r="Q67" s="7">
        <v>35</v>
      </c>
      <c r="R67" s="3" t="str">
        <f>IF(Q67="","",VLOOKUP(Q67,新コード!$B$2:$C$129,2,TRUE))</f>
        <v>その他の委託業務</v>
      </c>
      <c r="S67" s="7"/>
      <c r="T67" s="3" t="str">
        <f>IF(S67="","",VLOOKUP(S67,新コード!$B$2:$C$129,2,TRUE))</f>
        <v/>
      </c>
      <c r="U67" s="7"/>
      <c r="V67" s="3" t="str">
        <f>IF(U67="","",VLOOKUP(U67,新コード!$B$2:$C$129,2,TRUE))</f>
        <v/>
      </c>
      <c r="W67" s="7"/>
      <c r="X67" s="3" t="str">
        <f>IF(W67="","",VLOOKUP(W67,新コード!$B$2:$C$129,2,TRUE))</f>
        <v/>
      </c>
      <c r="Y67" s="7"/>
      <c r="Z67" s="3" t="str">
        <f>IF(Y67="","",VLOOKUP(Y67,新コード!$B$2:$C$129,2,TRUE))</f>
        <v/>
      </c>
      <c r="AA67" s="7"/>
      <c r="AB67" s="3" t="str">
        <f>IF(AA67="","",VLOOKUP(AA67,新コード!$B$2:$C$129,2,TRUE))</f>
        <v/>
      </c>
      <c r="AC67" s="7"/>
      <c r="AD67" s="3" t="str">
        <f>IF(AC67="","",VLOOKUP(AC67,新コード!$B$2:$C$129,2,TRUE))</f>
        <v/>
      </c>
      <c r="AE67" s="7"/>
      <c r="AF67" s="3" t="str">
        <f>IF(AE67="","",VLOOKUP(AE67,新コード!$B$2:$C$129,2,TRUE))</f>
        <v/>
      </c>
      <c r="AG67" s="7"/>
      <c r="AH67" s="3" t="str">
        <f>IF(AG67="","",VLOOKUP(AG67,新コード!$B$2:$C$129,2,TRUE))</f>
        <v/>
      </c>
      <c r="AI67" s="7"/>
      <c r="AJ67" s="3" t="str">
        <f>IF(AI67="","",VLOOKUP(AI67,新コード!$B$2:$C$129,2,TRUE))</f>
        <v/>
      </c>
      <c r="AK67" s="7"/>
      <c r="AL67" s="3" t="str">
        <f>IF(AK67="","",VLOOKUP(AK67,新コード!$B$2:$C$129,2,TRUE))</f>
        <v/>
      </c>
      <c r="AM67" s="7"/>
      <c r="AN67" s="3" t="str">
        <f>IF(AM67="","",VLOOKUP(AM67,新コード!$B$2:$C$129,2,TRUE))</f>
        <v/>
      </c>
      <c r="AO67" s="4">
        <v>117</v>
      </c>
      <c r="AP67" s="3" t="str">
        <f>IF(AO67="","",VLOOKUP(AO67,新コード!$D$2:$E$129,2,TRUE))</f>
        <v>その他の委託業務</v>
      </c>
      <c r="AQ67" s="4"/>
      <c r="AR67" s="3" t="str">
        <f>IF(AQ67="","",VLOOKUP(AQ67,新コード!$D$2:$E$129,2,TRUE))</f>
        <v/>
      </c>
      <c r="AS67" s="4"/>
      <c r="AT67" s="3" t="str">
        <f>IF(AS67="","",VLOOKUP(AS67,新コード!$D$2:$E$129,2,TRUE))</f>
        <v/>
      </c>
      <c r="AU67" s="4"/>
      <c r="AV67" s="3" t="str">
        <f>IF(AU67="","",VLOOKUP(AU67,新コード!$D$2:$E$129,2,TRUE))</f>
        <v/>
      </c>
      <c r="AW67" s="4"/>
      <c r="AX67" s="3" t="str">
        <f>IF(AW67="","",VLOOKUP(AW67,新コード!$D$2:$E$129,2,TRUE))</f>
        <v/>
      </c>
      <c r="AY67" s="4"/>
      <c r="AZ67" s="3" t="str">
        <f>IF(AY67="","",VLOOKUP(AY67,新コード!$D$2:$E$129,2,TRUE))</f>
        <v/>
      </c>
      <c r="BA67" s="4"/>
      <c r="BB67" s="3" t="str">
        <f>IF(BA67="","",VLOOKUP(BA67,新コード!$D$2:$E$129,2,TRUE))</f>
        <v/>
      </c>
      <c r="BC67" s="4"/>
      <c r="BD67" s="3" t="str">
        <f>IF(BC67="","",VLOOKUP(BC67,新コード!$D$2:$E$129,2,TRUE))</f>
        <v/>
      </c>
      <c r="BE67" s="4"/>
      <c r="BF67" s="3" t="str">
        <f>IF(BE67="","",VLOOKUP(BE67,新コード!$D$2:$E$129,2,TRUE))</f>
        <v/>
      </c>
      <c r="BG67" s="4"/>
      <c r="BH67" s="3" t="str">
        <f>IF(BG67="","",VLOOKUP(BG67,新コード!$D$2:$E$129,2,TRUE))</f>
        <v/>
      </c>
      <c r="BI67" s="4"/>
      <c r="BJ67" s="3" t="str">
        <f>IF(BI67="","",VLOOKUP(BI67,新コード!$D$2:$E$129,2,TRUE))</f>
        <v/>
      </c>
      <c r="BK67" s="4"/>
      <c r="BL67" s="3" t="str">
        <f>IF(BK67="","",VLOOKUP(BK67,新コード!$D$2:$E$129,2,TRUE))</f>
        <v/>
      </c>
      <c r="BM67" s="4"/>
      <c r="BN67" s="3" t="str">
        <f>IF(BM67="","",VLOOKUP(BM67,新コード!$D$2:$E$129,2,TRUE))</f>
        <v/>
      </c>
      <c r="BO67" s="4"/>
      <c r="BP67" s="3" t="str">
        <f>IF(BO67="","",VLOOKUP(BO67,新コード!$D$2:$E$129,2,TRUE))</f>
        <v/>
      </c>
      <c r="BQ67" s="4"/>
      <c r="BR67" s="3" t="str">
        <f>IF(BQ67="","",VLOOKUP(BQ67,新コード!$D$2:$E$129,2,TRUE))</f>
        <v/>
      </c>
      <c r="BS67" s="3" t="s">
        <v>1043</v>
      </c>
      <c r="BT67" s="3"/>
      <c r="BU67" s="3"/>
      <c r="BV67" s="3"/>
      <c r="BW67" s="3"/>
      <c r="BX67" s="3"/>
      <c r="BY67" s="3"/>
      <c r="BZ67" s="3"/>
      <c r="CA67" s="3"/>
      <c r="CB67" s="3"/>
      <c r="CC67" s="3"/>
      <c r="CD67" s="3"/>
      <c r="CE67" s="3"/>
      <c r="CF67" s="3"/>
      <c r="CG67" s="3"/>
      <c r="CH67" s="8" t="s">
        <v>2417</v>
      </c>
      <c r="CI67" s="81" t="s">
        <v>1221</v>
      </c>
      <c r="CJ67" s="80">
        <v>45243</v>
      </c>
    </row>
    <row r="68" spans="1:89" ht="45.75" customHeight="1">
      <c r="A68" s="2">
        <v>67</v>
      </c>
      <c r="B68" s="103" t="s">
        <v>809</v>
      </c>
      <c r="C68" s="103" t="s">
        <v>810</v>
      </c>
      <c r="D68" s="3" t="s">
        <v>2418</v>
      </c>
      <c r="E68" s="3" t="s">
        <v>1190</v>
      </c>
      <c r="F68" s="3" t="s">
        <v>2073</v>
      </c>
      <c r="G68" s="3" t="s">
        <v>1305</v>
      </c>
      <c r="H68" s="3" t="s">
        <v>2074</v>
      </c>
      <c r="I68" s="3" t="s">
        <v>419</v>
      </c>
      <c r="J68" s="3" t="s">
        <v>2418</v>
      </c>
      <c r="K68" s="3" t="s">
        <v>1190</v>
      </c>
      <c r="L68" s="3" t="s">
        <v>2073</v>
      </c>
      <c r="M68" s="3" t="s">
        <v>1305</v>
      </c>
      <c r="N68" s="3" t="s">
        <v>2074</v>
      </c>
      <c r="O68" s="3" t="s">
        <v>2075</v>
      </c>
      <c r="P68" s="3" t="s">
        <v>2076</v>
      </c>
      <c r="Q68" s="7">
        <v>34</v>
      </c>
      <c r="R68" s="3" t="str">
        <f>IF(Q68="","",VLOOKUP(Q68,新コード!$B$2:$C$129,2,TRUE))</f>
        <v>各種調査企画</v>
      </c>
      <c r="S68" s="7">
        <v>33</v>
      </c>
      <c r="T68" s="3" t="str">
        <f>IF(S68="","",VLOOKUP(S68,新コード!$B$2:$C$129,2,TRUE))</f>
        <v>情報処理サービス</v>
      </c>
      <c r="U68" s="7"/>
      <c r="V68" s="3" t="str">
        <f>IF(U68="","",VLOOKUP(U68,新コード!$B$2:$C$129,2,TRUE))</f>
        <v/>
      </c>
      <c r="W68" s="7"/>
      <c r="X68" s="3" t="str">
        <f>IF(W68="","",VLOOKUP(W68,新コード!$B$2:$C$129,2,TRUE))</f>
        <v/>
      </c>
      <c r="Y68" s="7"/>
      <c r="Z68" s="3" t="str">
        <f>IF(Y68="","",VLOOKUP(Y68,新コード!$B$2:$C$129,2,TRUE))</f>
        <v/>
      </c>
      <c r="AA68" s="7"/>
      <c r="AB68" s="3" t="str">
        <f>IF(AA68="","",VLOOKUP(AA68,新コード!$B$2:$C$129,2,TRUE))</f>
        <v/>
      </c>
      <c r="AC68" s="7"/>
      <c r="AD68" s="3" t="str">
        <f>IF(AC68="","",VLOOKUP(AC68,新コード!$B$2:$C$129,2,TRUE))</f>
        <v/>
      </c>
      <c r="AE68" s="7"/>
      <c r="AF68" s="3"/>
      <c r="AG68" s="7"/>
      <c r="AH68" s="3"/>
      <c r="AI68" s="7"/>
      <c r="AJ68" s="3"/>
      <c r="AK68" s="7"/>
      <c r="AL68" s="3"/>
      <c r="AM68" s="7"/>
      <c r="AN68" s="3"/>
      <c r="AO68" s="4">
        <v>114</v>
      </c>
      <c r="AP68" s="3" t="str">
        <f>IF(AO68="","",VLOOKUP(AO68,新コード!$D$2:$E$129,2,TRUE))</f>
        <v>計画策定</v>
      </c>
      <c r="AQ68" s="4">
        <v>111</v>
      </c>
      <c r="AR68" s="3" t="str">
        <f>IF(AQ68="","",VLOOKUP(AQ68,新コード!$D$2:$E$129,2,TRUE))</f>
        <v>情報関係コンサルティング</v>
      </c>
      <c r="AS68" s="4">
        <v>108</v>
      </c>
      <c r="AT68" s="3" t="str">
        <f>IF(AS68="","",VLOOKUP(AS68,新コード!$D$2:$E$129,2,TRUE))</f>
        <v>システム開発　保守　運用</v>
      </c>
      <c r="AU68" s="4"/>
      <c r="AV68" s="3" t="str">
        <f>IF(AU68="","",VLOOKUP(AU68,新コード!$D$2:$E$129,2,TRUE))</f>
        <v/>
      </c>
      <c r="AW68" s="4"/>
      <c r="AX68" s="3" t="str">
        <f>IF(AW68="","",VLOOKUP(AW68,新コード!$D$2:$E$129,2,TRUE))</f>
        <v/>
      </c>
      <c r="AY68" s="4"/>
      <c r="AZ68" s="3" t="str">
        <f>IF(AY68="","",VLOOKUP(AY68,新コード!$D$2:$E$129,2,TRUE))</f>
        <v/>
      </c>
      <c r="BA68" s="4"/>
      <c r="BB68" s="3" t="str">
        <f>IF(BA68="","",VLOOKUP(BA68,新コード!$D$2:$E$129,2,TRUE))</f>
        <v/>
      </c>
      <c r="BC68" s="4"/>
      <c r="BD68" s="3" t="str">
        <f>IF(BC68="","",VLOOKUP(BC68,新コード!$D$2:$E$129,2,TRUE))</f>
        <v/>
      </c>
      <c r="BE68" s="4"/>
      <c r="BF68" s="3" t="str">
        <f>IF(BE68="","",VLOOKUP(BE68,新コード!$D$2:$E$129,2,TRUE))</f>
        <v/>
      </c>
      <c r="BG68" s="4"/>
      <c r="BH68" s="3" t="str">
        <f>IF(BG68="","",VLOOKUP(BG68,新コード!$D$2:$E$129,2,TRUE))</f>
        <v/>
      </c>
      <c r="BI68" s="4"/>
      <c r="BJ68" s="3" t="str">
        <f>IF(BI68="","",VLOOKUP(BI68,新コード!$D$2:$E$129,2,TRUE))</f>
        <v/>
      </c>
      <c r="BK68" s="4"/>
      <c r="BL68" s="3"/>
      <c r="BM68" s="4"/>
      <c r="BN68" s="3"/>
      <c r="BO68" s="4"/>
      <c r="BP68" s="3"/>
      <c r="BQ68" s="4"/>
      <c r="BR68" s="3"/>
      <c r="BS68" s="3" t="s">
        <v>251</v>
      </c>
      <c r="BT68" s="3" t="s">
        <v>1744</v>
      </c>
      <c r="BU68" s="3" t="s">
        <v>747</v>
      </c>
      <c r="BV68" s="82"/>
      <c r="BW68" s="82"/>
      <c r="BX68" s="82"/>
      <c r="BY68" s="82"/>
      <c r="BZ68" s="82"/>
      <c r="CA68" s="82"/>
      <c r="CB68" s="82"/>
      <c r="CC68" s="3"/>
      <c r="CD68" s="3"/>
      <c r="CE68" s="3"/>
      <c r="CF68" s="3"/>
      <c r="CG68" s="3"/>
      <c r="CH68" s="8" t="s">
        <v>2417</v>
      </c>
      <c r="CI68" s="8" t="s">
        <v>359</v>
      </c>
      <c r="CJ68" s="80">
        <v>45244</v>
      </c>
      <c r="CK68" s="93"/>
    </row>
    <row r="69" spans="1:89" ht="45.75" customHeight="1">
      <c r="A69" s="2">
        <v>68</v>
      </c>
      <c r="B69" s="103" t="s">
        <v>809</v>
      </c>
      <c r="C69" s="103" t="s">
        <v>810</v>
      </c>
      <c r="D69" s="3" t="s">
        <v>848</v>
      </c>
      <c r="E69" s="3" t="s">
        <v>181</v>
      </c>
      <c r="F69" s="3" t="s">
        <v>1804</v>
      </c>
      <c r="G69" s="3" t="s">
        <v>849</v>
      </c>
      <c r="H69" s="3" t="s">
        <v>850</v>
      </c>
      <c r="I69" s="3" t="s">
        <v>419</v>
      </c>
      <c r="J69" s="3" t="s">
        <v>848</v>
      </c>
      <c r="K69" s="3" t="s">
        <v>181</v>
      </c>
      <c r="L69" s="3" t="s">
        <v>1804</v>
      </c>
      <c r="M69" s="3" t="s">
        <v>849</v>
      </c>
      <c r="N69" s="3" t="s">
        <v>850</v>
      </c>
      <c r="O69" s="3" t="s">
        <v>851</v>
      </c>
      <c r="P69" s="3" t="s">
        <v>2349</v>
      </c>
      <c r="Q69" s="7">
        <v>35</v>
      </c>
      <c r="R69" s="3" t="str">
        <f>IF(Q69="","",VLOOKUP(Q69,新コード!$B$2:$C$129,2,TRUE))</f>
        <v>その他の委託業務</v>
      </c>
      <c r="S69" s="7">
        <v>8</v>
      </c>
      <c r="T69" s="3" t="str">
        <f>IF(S69="","",VLOOKUP(S69,新コード!$B$2:$C$129,2,TRUE))</f>
        <v>産業機器（医療用以外）</v>
      </c>
      <c r="U69" s="7"/>
      <c r="V69" s="3" t="str">
        <f>IF(U69="","",VLOOKUP(U69,新コード!$B$2:$C$129,2,TRUE))</f>
        <v/>
      </c>
      <c r="W69" s="7"/>
      <c r="X69" s="3" t="str">
        <f>IF(W69="","",VLOOKUP(W69,新コード!$B$2:$C$129,2,TRUE))</f>
        <v/>
      </c>
      <c r="Y69" s="7"/>
      <c r="Z69" s="3" t="str">
        <f>IF(Y69="","",VLOOKUP(Y69,新コード!$B$2:$C$129,2,TRUE))</f>
        <v/>
      </c>
      <c r="AA69" s="7"/>
      <c r="AB69" s="3" t="str">
        <f>IF(AA69="","",VLOOKUP(AA69,新コード!$B$2:$C$129,2,TRUE))</f>
        <v/>
      </c>
      <c r="AC69" s="7"/>
      <c r="AD69" s="3" t="str">
        <f>IF(AC69="","",VLOOKUP(AC69,新コード!$B$2:$C$129,2,TRUE))</f>
        <v/>
      </c>
      <c r="AE69" s="7"/>
      <c r="AF69" s="3" t="str">
        <f>IF(AE69="","",VLOOKUP(AE69,新コード!$B$2:$C$129,2,TRUE))</f>
        <v/>
      </c>
      <c r="AG69" s="7"/>
      <c r="AH69" s="3" t="str">
        <f>IF(AG69="","",VLOOKUP(AG69,新コード!$B$2:$C$129,2,TRUE))</f>
        <v/>
      </c>
      <c r="AI69" s="7"/>
      <c r="AJ69" s="3" t="str">
        <f>IF(AI69="","",VLOOKUP(AI69,新コード!$B$2:$C$129,2,TRUE))</f>
        <v/>
      </c>
      <c r="AK69" s="7"/>
      <c r="AL69" s="3" t="str">
        <f>IF(AK69="","",VLOOKUP(AK69,新コード!$B$2:$C$129,2,TRUE))</f>
        <v/>
      </c>
      <c r="AM69" s="7"/>
      <c r="AN69" s="3" t="str">
        <f>IF(AM69="","",VLOOKUP(AM69,新コード!$B$2:$C$129,2,TRUE))</f>
        <v/>
      </c>
      <c r="AO69" s="4">
        <v>117</v>
      </c>
      <c r="AP69" s="3" t="str">
        <f>IF(AO69="","",VLOOKUP(AO69,新コード!$D$2:$E$129,2,TRUE))</f>
        <v>その他の委託業務</v>
      </c>
      <c r="AQ69" s="4">
        <v>30</v>
      </c>
      <c r="AR69" s="3" t="str">
        <f>IF(AQ69="","",VLOOKUP(AQ69,新コード!$D$2:$E$129,2,TRUE))</f>
        <v>上　下水道用機器</v>
      </c>
      <c r="AS69" s="4"/>
      <c r="AT69" s="3" t="str">
        <f>IF(AS69="","",VLOOKUP(AS69,新コード!$D$2:$E$129,2,TRUE))</f>
        <v/>
      </c>
      <c r="AU69" s="4"/>
      <c r="AV69" s="3" t="str">
        <f>IF(AU69="","",VLOOKUP(AU69,新コード!$D$2:$E$129,2,TRUE))</f>
        <v/>
      </c>
      <c r="AW69" s="4"/>
      <c r="AX69" s="3" t="str">
        <f>IF(AW69="","",VLOOKUP(AW69,新コード!$D$2:$E$129,2,TRUE))</f>
        <v/>
      </c>
      <c r="AY69" s="4"/>
      <c r="AZ69" s="3" t="str">
        <f>IF(AY69="","",VLOOKUP(AY69,新コード!$D$2:$E$129,2,TRUE))</f>
        <v/>
      </c>
      <c r="BA69" s="4"/>
      <c r="BB69" s="3" t="str">
        <f>IF(BA69="","",VLOOKUP(BA69,新コード!$D$2:$E$129,2,TRUE))</f>
        <v/>
      </c>
      <c r="BC69" s="4"/>
      <c r="BD69" s="3" t="str">
        <f>IF(BC69="","",VLOOKUP(BC69,新コード!$D$2:$E$129,2,TRUE))</f>
        <v/>
      </c>
      <c r="BE69" s="4"/>
      <c r="BF69" s="3" t="str">
        <f>IF(BE69="","",VLOOKUP(BE69,新コード!$D$2:$E$129,2,TRUE))</f>
        <v/>
      </c>
      <c r="BG69" s="4"/>
      <c r="BH69" s="3" t="str">
        <f>IF(BG69="","",VLOOKUP(BG69,新コード!$D$2:$E$129,2,TRUE))</f>
        <v/>
      </c>
      <c r="BI69" s="4"/>
      <c r="BJ69" s="3" t="str">
        <f>IF(BI69="","",VLOOKUP(BI69,新コード!$D$2:$E$129,2,TRUE))</f>
        <v/>
      </c>
      <c r="BK69" s="4"/>
      <c r="BL69" s="3" t="str">
        <f>IF(BK69="","",VLOOKUP(BK69,新コード!$D$2:$E$129,2,TRUE))</f>
        <v/>
      </c>
      <c r="BM69" s="4"/>
      <c r="BN69" s="3" t="str">
        <f>IF(BM69="","",VLOOKUP(BM69,新コード!$D$2:$E$129,2,TRUE))</f>
        <v/>
      </c>
      <c r="BO69" s="4"/>
      <c r="BP69" s="3" t="str">
        <f>IF(BO69="","",VLOOKUP(BO69,新コード!$D$2:$E$129,2,TRUE))</f>
        <v/>
      </c>
      <c r="BQ69" s="4"/>
      <c r="BR69" s="3" t="str">
        <f>IF(BQ69="","",VLOOKUP(BQ69,新コード!$D$2:$E$129,2,TRUE))</f>
        <v/>
      </c>
      <c r="BS69" s="3" t="s">
        <v>852</v>
      </c>
      <c r="BT69" s="3" t="s">
        <v>2350</v>
      </c>
      <c r="BU69" s="2"/>
      <c r="BV69" s="3"/>
      <c r="BW69" s="3"/>
      <c r="BX69" s="3"/>
      <c r="BY69" s="3"/>
      <c r="BZ69" s="3"/>
      <c r="CA69" s="3"/>
      <c r="CB69" s="3"/>
      <c r="CC69" s="3"/>
      <c r="CD69" s="3"/>
      <c r="CE69" s="3"/>
      <c r="CF69" s="3"/>
      <c r="CG69" s="3"/>
      <c r="CH69" s="8" t="s">
        <v>2417</v>
      </c>
      <c r="CI69" s="8" t="s">
        <v>359</v>
      </c>
      <c r="CJ69" s="83">
        <v>45244</v>
      </c>
    </row>
    <row r="70" spans="1:89" ht="45.75" customHeight="1">
      <c r="A70" s="2">
        <v>69</v>
      </c>
      <c r="B70" s="103" t="s">
        <v>810</v>
      </c>
      <c r="C70" s="103" t="s">
        <v>810</v>
      </c>
      <c r="D70" s="3" t="s">
        <v>572</v>
      </c>
      <c r="E70" s="3" t="s">
        <v>543</v>
      </c>
      <c r="F70" s="3" t="s">
        <v>573</v>
      </c>
      <c r="G70" s="3" t="s">
        <v>574</v>
      </c>
      <c r="H70" s="3" t="s">
        <v>575</v>
      </c>
      <c r="I70" s="3" t="s">
        <v>494</v>
      </c>
      <c r="J70" s="3" t="s">
        <v>572</v>
      </c>
      <c r="K70" s="3" t="s">
        <v>507</v>
      </c>
      <c r="L70" s="3" t="s">
        <v>573</v>
      </c>
      <c r="M70" s="3" t="s">
        <v>574</v>
      </c>
      <c r="N70" s="3" t="s">
        <v>575</v>
      </c>
      <c r="O70" s="3" t="s">
        <v>576</v>
      </c>
      <c r="P70" s="3" t="s">
        <v>577</v>
      </c>
      <c r="Q70" s="7">
        <v>35</v>
      </c>
      <c r="R70" s="3" t="str">
        <f>IF(Q70="","",VLOOKUP(Q70,新コード!$B$2:$C$129,2,TRUE))</f>
        <v>その他の委託業務</v>
      </c>
      <c r="S70" s="7">
        <v>19</v>
      </c>
      <c r="T70" s="3" t="str">
        <f>IF(S70="","",VLOOKUP(S70,新コード!$B$2:$C$129,2,TRUE))</f>
        <v>建物管理　運転管理</v>
      </c>
      <c r="U70" s="7"/>
      <c r="V70" s="3" t="str">
        <f>IF(U70="","",VLOOKUP(U70,新コード!$B$2:$C$129,2,TRUE))</f>
        <v/>
      </c>
      <c r="W70" s="7"/>
      <c r="X70" s="3" t="str">
        <f>IF(W70="","",VLOOKUP(W70,新コード!$B$2:$C$129,2,TRUE))</f>
        <v/>
      </c>
      <c r="Y70" s="7"/>
      <c r="Z70" s="3" t="str">
        <f>IF(Y70="","",VLOOKUP(Y70,新コード!$B$2:$C$129,2,TRUE))</f>
        <v/>
      </c>
      <c r="AA70" s="7"/>
      <c r="AB70" s="3" t="str">
        <f>IF(AA70="","",VLOOKUP(AA70,新コード!$B$2:$C$129,2,TRUE))</f>
        <v/>
      </c>
      <c r="AC70" s="7"/>
      <c r="AD70" s="3" t="str">
        <f>IF(AC70="","",VLOOKUP(AC70,新コード!$B$2:$C$129,2,TRUE))</f>
        <v/>
      </c>
      <c r="AE70" s="7"/>
      <c r="AF70" s="3" t="str">
        <f>IF(AE70="","",VLOOKUP(AE70,新コード!$B$2:$C$129,2,TRUE))</f>
        <v/>
      </c>
      <c r="AG70" s="7"/>
      <c r="AH70" s="3" t="str">
        <f>IF(AG70="","",VLOOKUP(AG70,新コード!$B$2:$C$129,2,TRUE))</f>
        <v/>
      </c>
      <c r="AI70" s="7"/>
      <c r="AJ70" s="3" t="str">
        <f>IF(AI70="","",VLOOKUP(AI70,新コード!$B$2:$C$129,2,TRUE))</f>
        <v/>
      </c>
      <c r="AK70" s="7"/>
      <c r="AL70" s="3" t="str">
        <f>IF(AK70="","",VLOOKUP(AK70,新コード!$B$2:$C$129,2,TRUE))</f>
        <v/>
      </c>
      <c r="AM70" s="7"/>
      <c r="AN70" s="3" t="str">
        <f>IF(AM70="","",VLOOKUP(AM70,新コード!$B$2:$C$129,2,TRUE))</f>
        <v/>
      </c>
      <c r="AO70" s="4">
        <v>117</v>
      </c>
      <c r="AP70" s="3" t="str">
        <f>IF(AO70="","",VLOOKUP(AO70,新コード!$D$2:$E$129,2,TRUE))</f>
        <v>その他の委託業務</v>
      </c>
      <c r="AQ70" s="4">
        <v>68</v>
      </c>
      <c r="AR70" s="3" t="str">
        <f>IF(AQ70="","",VLOOKUP(AQ70,新コード!$D$2:$E$129,2,TRUE))</f>
        <v>施設運転管理</v>
      </c>
      <c r="AS70" s="4"/>
      <c r="AT70" s="3" t="str">
        <f>IF(AS70="","",VLOOKUP(AS70,新コード!$D$2:$E$129,2,TRUE))</f>
        <v/>
      </c>
      <c r="AU70" s="4"/>
      <c r="AV70" s="3" t="str">
        <f>IF(AU70="","",VLOOKUP(AU70,新コード!$D$2:$E$129,2,TRUE))</f>
        <v/>
      </c>
      <c r="AW70" s="4"/>
      <c r="AX70" s="3" t="str">
        <f>IF(AW70="","",VLOOKUP(AW70,新コード!$D$2:$E$129,2,TRUE))</f>
        <v/>
      </c>
      <c r="AY70" s="4"/>
      <c r="AZ70" s="3" t="str">
        <f>IF(AY70="","",VLOOKUP(AY70,新コード!$D$2:$E$129,2,TRUE))</f>
        <v/>
      </c>
      <c r="BA70" s="4"/>
      <c r="BB70" s="3" t="str">
        <f>IF(BA70="","",VLOOKUP(BA70,新コード!$D$2:$E$129,2,TRUE))</f>
        <v/>
      </c>
      <c r="BC70" s="4"/>
      <c r="BD70" s="3" t="str">
        <f>IF(BC70="","",VLOOKUP(BC70,新コード!$D$2:$E$129,2,TRUE))</f>
        <v/>
      </c>
      <c r="BE70" s="4"/>
      <c r="BF70" s="3" t="str">
        <f>IF(BE70="","",VLOOKUP(BE70,新コード!$D$2:$E$129,2,TRUE))</f>
        <v/>
      </c>
      <c r="BG70" s="4"/>
      <c r="BH70" s="3" t="str">
        <f>IF(BG70="","",VLOOKUP(BG70,新コード!$D$2:$E$129,2,TRUE))</f>
        <v/>
      </c>
      <c r="BI70" s="4"/>
      <c r="BJ70" s="3" t="str">
        <f>IF(BI70="","",VLOOKUP(BI70,新コード!$D$2:$E$129,2,TRUE))</f>
        <v/>
      </c>
      <c r="BK70" s="4"/>
      <c r="BL70" s="3" t="str">
        <f>IF(BK70="","",VLOOKUP(BK70,新コード!$D$2:$E$129,2,TRUE))</f>
        <v/>
      </c>
      <c r="BM70" s="4"/>
      <c r="BN70" s="3" t="str">
        <f>IF(BM70="","",VLOOKUP(BM70,新コード!$D$2:$E$129,2,TRUE))</f>
        <v/>
      </c>
      <c r="BO70" s="4"/>
      <c r="BP70" s="3" t="str">
        <f>IF(BO70="","",VLOOKUP(BO70,新コード!$D$2:$E$129,2,TRUE))</f>
        <v/>
      </c>
      <c r="BQ70" s="4"/>
      <c r="BR70" s="3" t="str">
        <f>IF(BQ70="","",VLOOKUP(BQ70,新コード!$D$2:$E$129,2,TRUE))</f>
        <v/>
      </c>
      <c r="BS70" s="3" t="s">
        <v>2263</v>
      </c>
      <c r="BT70" s="3" t="s">
        <v>2264</v>
      </c>
      <c r="BU70" s="3"/>
      <c r="BV70" s="3"/>
      <c r="BW70" s="3"/>
      <c r="BX70" s="3"/>
      <c r="BY70" s="3"/>
      <c r="BZ70" s="3"/>
      <c r="CA70" s="3"/>
      <c r="CB70" s="3"/>
      <c r="CC70" s="3"/>
      <c r="CD70" s="3"/>
      <c r="CE70" s="3"/>
      <c r="CF70" s="3"/>
      <c r="CG70" s="3"/>
      <c r="CH70" s="8" t="s">
        <v>2417</v>
      </c>
      <c r="CI70" s="8" t="s">
        <v>433</v>
      </c>
      <c r="CJ70" s="83">
        <v>45244</v>
      </c>
    </row>
    <row r="71" spans="1:89" ht="45.75" customHeight="1">
      <c r="A71" s="2">
        <v>70</v>
      </c>
      <c r="B71" s="103" t="s">
        <v>810</v>
      </c>
      <c r="C71" s="103" t="s">
        <v>809</v>
      </c>
      <c r="D71" s="3" t="s">
        <v>645</v>
      </c>
      <c r="E71" s="3" t="s">
        <v>646</v>
      </c>
      <c r="F71" s="3" t="s">
        <v>1969</v>
      </c>
      <c r="G71" s="3" t="s">
        <v>647</v>
      </c>
      <c r="H71" s="3" t="s">
        <v>648</v>
      </c>
      <c r="I71" s="3" t="s">
        <v>494</v>
      </c>
      <c r="J71" s="3" t="s">
        <v>649</v>
      </c>
      <c r="K71" s="3" t="s">
        <v>650</v>
      </c>
      <c r="L71" s="3" t="s">
        <v>2386</v>
      </c>
      <c r="M71" s="3" t="s">
        <v>651</v>
      </c>
      <c r="N71" s="3" t="s">
        <v>652</v>
      </c>
      <c r="O71" s="3" t="s">
        <v>653</v>
      </c>
      <c r="P71" s="3" t="s">
        <v>1682</v>
      </c>
      <c r="Q71" s="7">
        <v>35</v>
      </c>
      <c r="R71" s="3" t="str">
        <f>IF(Q71="","",VLOOKUP(Q71,新コード!$B$2:$C$129,2,TRUE))</f>
        <v>その他の委託業務</v>
      </c>
      <c r="S71" s="7">
        <v>30</v>
      </c>
      <c r="T71" s="3" t="str">
        <f>IF(S71="","",VLOOKUP(S71,新コード!$B$2:$C$129,2,TRUE))</f>
        <v>福祉サービス</v>
      </c>
      <c r="U71" s="7"/>
      <c r="V71" s="3" t="str">
        <f>IF(U71="","",VLOOKUP(U71,新コード!$B$2:$C$129,2,TRUE))</f>
        <v/>
      </c>
      <c r="W71" s="7"/>
      <c r="X71" s="3" t="str">
        <f>IF(W71="","",VLOOKUP(W71,新コード!$B$2:$C$129,2,TRUE))</f>
        <v/>
      </c>
      <c r="Y71" s="7"/>
      <c r="Z71" s="3" t="str">
        <f>IF(Y71="","",VLOOKUP(Y71,新コード!$B$2:$C$129,2,TRUE))</f>
        <v/>
      </c>
      <c r="AA71" s="7"/>
      <c r="AB71" s="3" t="str">
        <f>IF(AA71="","",VLOOKUP(AA71,新コード!$B$2:$C$129,2,TRUE))</f>
        <v/>
      </c>
      <c r="AC71" s="7"/>
      <c r="AD71" s="3" t="str">
        <f>IF(AC71="","",VLOOKUP(AC71,新コード!$B$2:$C$129,2,TRUE))</f>
        <v/>
      </c>
      <c r="AE71" s="7"/>
      <c r="AF71" s="3" t="str">
        <f>IF(AE71="","",VLOOKUP(AE71,新コード!$B$2:$C$129,2,TRUE))</f>
        <v/>
      </c>
      <c r="AG71" s="7"/>
      <c r="AH71" s="3" t="str">
        <f>IF(AG71="","",VLOOKUP(AG71,新コード!$B$2:$C$129,2,TRUE))</f>
        <v/>
      </c>
      <c r="AI71" s="7"/>
      <c r="AJ71" s="3" t="str">
        <f>IF(AI71="","",VLOOKUP(AI71,新コード!$B$2:$C$129,2,TRUE))</f>
        <v/>
      </c>
      <c r="AK71" s="7"/>
      <c r="AL71" s="3" t="str">
        <f>IF(AK71="","",VLOOKUP(AK71,新コード!$B$2:$C$129,2,TRUE))</f>
        <v/>
      </c>
      <c r="AM71" s="7"/>
      <c r="AN71" s="3" t="str">
        <f>IF(AM71="","",VLOOKUP(AM71,新コード!$B$2:$C$129,2,TRUE))</f>
        <v/>
      </c>
      <c r="AO71" s="4">
        <v>117</v>
      </c>
      <c r="AP71" s="3" t="str">
        <f>IF(AO71="","",VLOOKUP(AO71,新コード!$D$2:$E$129,2,TRUE))</f>
        <v>その他の委託業務</v>
      </c>
      <c r="AQ71" s="4">
        <v>100</v>
      </c>
      <c r="AR71" s="3" t="str">
        <f>IF(AQ71="","",VLOOKUP(AQ71,新コード!$D$2:$E$129,2,TRUE))</f>
        <v>福祉施設関連業務</v>
      </c>
      <c r="AS71" s="4"/>
      <c r="AT71" s="3" t="str">
        <f>IF(AS71="","",VLOOKUP(AS71,新コード!$D$2:$E$129,2,TRUE))</f>
        <v/>
      </c>
      <c r="AU71" s="4"/>
      <c r="AV71" s="3" t="str">
        <f>IF(AU71="","",VLOOKUP(AU71,新コード!$D$2:$E$129,2,TRUE))</f>
        <v/>
      </c>
      <c r="AW71" s="4"/>
      <c r="AX71" s="3" t="str">
        <f>IF(AW71="","",VLOOKUP(AW71,新コード!$D$2:$E$129,2,TRUE))</f>
        <v/>
      </c>
      <c r="AY71" s="4"/>
      <c r="AZ71" s="3" t="str">
        <f>IF(AY71="","",VLOOKUP(AY71,新コード!$D$2:$E$129,2,TRUE))</f>
        <v/>
      </c>
      <c r="BA71" s="4"/>
      <c r="BB71" s="3" t="str">
        <f>IF(BA71="","",VLOOKUP(BA71,新コード!$D$2:$E$129,2,TRUE))</f>
        <v/>
      </c>
      <c r="BC71" s="4"/>
      <c r="BD71" s="3" t="str">
        <f>IF(BC71="","",VLOOKUP(BC71,新コード!$D$2:$E$129,2,TRUE))</f>
        <v/>
      </c>
      <c r="BE71" s="4"/>
      <c r="BF71" s="3" t="str">
        <f>IF(BE71="","",VLOOKUP(BE71,新コード!$D$2:$E$129,2,TRUE))</f>
        <v/>
      </c>
      <c r="BG71" s="4"/>
      <c r="BH71" s="3" t="str">
        <f>IF(BG71="","",VLOOKUP(BG71,新コード!$D$2:$E$129,2,TRUE))</f>
        <v/>
      </c>
      <c r="BI71" s="4"/>
      <c r="BJ71" s="3" t="str">
        <f>IF(BI71="","",VLOOKUP(BI71,新コード!$D$2:$E$129,2,TRUE))</f>
        <v/>
      </c>
      <c r="BK71" s="4"/>
      <c r="BL71" s="3" t="str">
        <f>IF(BK71="","",VLOOKUP(BK71,新コード!$D$2:$E$129,2,TRUE))</f>
        <v/>
      </c>
      <c r="BM71" s="4"/>
      <c r="BN71" s="3" t="str">
        <f>IF(BM71="","",VLOOKUP(BM71,新コード!$D$2:$E$129,2,TRUE))</f>
        <v/>
      </c>
      <c r="BO71" s="4"/>
      <c r="BP71" s="3" t="str">
        <f>IF(BO71="","",VLOOKUP(BO71,新コード!$D$2:$E$129,2,TRUE))</f>
        <v/>
      </c>
      <c r="BQ71" s="4"/>
      <c r="BR71" s="3" t="str">
        <f>IF(BQ71="","",VLOOKUP(BQ71,新コード!$D$2:$E$129,2,TRUE))</f>
        <v/>
      </c>
      <c r="BS71" s="3" t="s">
        <v>654</v>
      </c>
      <c r="BT71" s="3" t="s">
        <v>1723</v>
      </c>
      <c r="BU71" s="3"/>
      <c r="BV71" s="3"/>
      <c r="BW71" s="3"/>
      <c r="BX71" s="3"/>
      <c r="BY71" s="3"/>
      <c r="BZ71" s="3"/>
      <c r="CA71" s="3"/>
      <c r="CB71" s="3"/>
      <c r="CC71" s="3"/>
      <c r="CD71" s="3"/>
      <c r="CE71" s="3"/>
      <c r="CF71" s="3"/>
      <c r="CG71" s="3"/>
      <c r="CH71" s="8" t="s">
        <v>2417</v>
      </c>
      <c r="CI71" s="8" t="s">
        <v>541</v>
      </c>
      <c r="CJ71" s="83">
        <v>45245</v>
      </c>
    </row>
    <row r="72" spans="1:89" ht="45.75" customHeight="1">
      <c r="A72" s="2">
        <v>71</v>
      </c>
      <c r="B72" s="103" t="s">
        <v>809</v>
      </c>
      <c r="C72" s="103" t="s">
        <v>810</v>
      </c>
      <c r="D72" s="3" t="s">
        <v>680</v>
      </c>
      <c r="E72" s="3" t="s">
        <v>435</v>
      </c>
      <c r="F72" s="3" t="s">
        <v>1954</v>
      </c>
      <c r="G72" s="107" t="s">
        <v>2952</v>
      </c>
      <c r="H72" s="107" t="s">
        <v>2953</v>
      </c>
      <c r="I72" s="3" t="s">
        <v>494</v>
      </c>
      <c r="J72" s="3" t="s">
        <v>681</v>
      </c>
      <c r="K72" s="3" t="s">
        <v>435</v>
      </c>
      <c r="L72" s="3" t="s">
        <v>1954</v>
      </c>
      <c r="M72" s="107" t="s">
        <v>2955</v>
      </c>
      <c r="N72" s="107" t="s">
        <v>2953</v>
      </c>
      <c r="O72" s="3" t="s">
        <v>1955</v>
      </c>
      <c r="P72" s="107" t="s">
        <v>2954</v>
      </c>
      <c r="Q72" s="7">
        <v>7</v>
      </c>
      <c r="R72" s="3" t="str">
        <f>IF(Q72="","",VLOOKUP(Q72,新コード!$B$2:$C$129,2,TRUE))</f>
        <v>医療　衛生　薬品</v>
      </c>
      <c r="S72" s="7">
        <v>18</v>
      </c>
      <c r="T72" s="3" t="str">
        <f>IF(S72="","",VLOOKUP(S72,新コード!$B$2:$C$129,2,TRUE))</f>
        <v>その他の物品</v>
      </c>
      <c r="U72" s="7">
        <v>8</v>
      </c>
      <c r="V72" s="3" t="str">
        <f>IF(U72="","",VLOOKUP(U72,新コード!$B$2:$C$129,2,TRUE))</f>
        <v>産業機器（医療用以外）</v>
      </c>
      <c r="W72" s="7">
        <v>35</v>
      </c>
      <c r="X72" s="3" t="str">
        <f>IF(W72="","",VLOOKUP(W72,新コード!$B$2:$C$129,2,TRUE))</f>
        <v>その他の委託業務</v>
      </c>
      <c r="Y72" s="7">
        <v>37</v>
      </c>
      <c r="Z72" s="3" t="str">
        <f>IF(Y72="","",VLOOKUP(Y72,新コード!$B$2:$C$129,2,TRUE))</f>
        <v>レンタル</v>
      </c>
      <c r="AA72" s="7">
        <v>1</v>
      </c>
      <c r="AB72" s="3" t="str">
        <f>IF(AA72="","",VLOOKUP(AA72,新コード!$B$2:$C$129,2,TRUE))</f>
        <v>文具　事務機器</v>
      </c>
      <c r="AC72" s="7"/>
      <c r="AD72" s="3" t="str">
        <f>IF(AC72="","",VLOOKUP(AC72,新コード!$B$2:$C$129,2,TRUE))</f>
        <v/>
      </c>
      <c r="AE72" s="7"/>
      <c r="AF72" s="3" t="str">
        <f>IF(AE72="","",VLOOKUP(AE72,新コード!$B$2:$C$129,2,TRUE))</f>
        <v/>
      </c>
      <c r="AG72" s="7"/>
      <c r="AH72" s="3" t="str">
        <f>IF(AG72="","",VLOOKUP(AG72,新コード!$B$2:$C$129,2,TRUE))</f>
        <v/>
      </c>
      <c r="AI72" s="7"/>
      <c r="AJ72" s="3" t="str">
        <f>IF(AI72="","",VLOOKUP(AI72,新コード!$B$2:$C$129,2,TRUE))</f>
        <v/>
      </c>
      <c r="AK72" s="7"/>
      <c r="AL72" s="3" t="str">
        <f>IF(AK72="","",VLOOKUP(AK72,新コード!$B$2:$C$129,2,TRUE))</f>
        <v/>
      </c>
      <c r="AM72" s="7"/>
      <c r="AN72" s="3" t="str">
        <f>IF(AM72="","",VLOOKUP(AM72,新コード!$B$2:$C$129,2,TRUE))</f>
        <v/>
      </c>
      <c r="AO72" s="4">
        <v>20</v>
      </c>
      <c r="AP72" s="3" t="str">
        <f>IF(AO72="","",VLOOKUP(AO72,新コード!$D$2:$E$129,2,TRUE))</f>
        <v>医療用機器　器具</v>
      </c>
      <c r="AQ72" s="4">
        <v>22</v>
      </c>
      <c r="AR72" s="3" t="str">
        <f>IF(AQ72="","",VLOOKUP(AQ72,新コード!$D$2:$E$129,2,TRUE))</f>
        <v>衛生材料</v>
      </c>
      <c r="AS72" s="4">
        <v>62</v>
      </c>
      <c r="AT72" s="3" t="str">
        <f>IF(AS72="","",VLOOKUP(AS72,新コード!$D$2:$E$129,2,TRUE))</f>
        <v>消火　救命　防災用具</v>
      </c>
      <c r="AU72" s="4">
        <v>21</v>
      </c>
      <c r="AV72" s="3" t="str">
        <f>IF(AU72="","",VLOOKUP(AU72,新コード!$D$2:$E$129,2,TRUE))</f>
        <v>福祉機器　介護用品</v>
      </c>
      <c r="AW72" s="4">
        <v>27</v>
      </c>
      <c r="AX72" s="3" t="str">
        <f>IF(AW72="","",VLOOKUP(AW72,新コード!$D$2:$E$129,2,TRUE))</f>
        <v>計測機器</v>
      </c>
      <c r="AY72" s="4">
        <v>23</v>
      </c>
      <c r="AZ72" s="3" t="str">
        <f>IF(AY72="","",VLOOKUP(AY72,新コード!$D$2:$E$129,2,TRUE))</f>
        <v>医療薬品</v>
      </c>
      <c r="BA72" s="4">
        <v>117</v>
      </c>
      <c r="BB72" s="3" t="str">
        <f>IF(BA72="","",VLOOKUP(BA72,新コード!$D$2:$E$129,2,TRUE))</f>
        <v>その他の委託業務</v>
      </c>
      <c r="BC72" s="4">
        <v>128</v>
      </c>
      <c r="BD72" s="3" t="str">
        <f>IF(BC72="","",VLOOKUP(BC72,新コード!$D$2:$E$129,2,TRUE))</f>
        <v>上記以外のレンタル</v>
      </c>
      <c r="BE72" s="4">
        <v>3</v>
      </c>
      <c r="BF72" s="3" t="str">
        <f>IF(BE72="","",VLOOKUP(BE72,新コード!$D$2:$E$129,2,TRUE))</f>
        <v>ＯＡ機器及び関連商品</v>
      </c>
      <c r="BG72" s="4"/>
      <c r="BH72" s="3" t="str">
        <f>IF(BG72="","",VLOOKUP(BG72,新コード!$D$2:$E$129,2,TRUE))</f>
        <v/>
      </c>
      <c r="BI72" s="4"/>
      <c r="BJ72" s="3" t="str">
        <f>IF(BI72="","",VLOOKUP(BI72,新コード!$D$2:$E$129,2,TRUE))</f>
        <v/>
      </c>
      <c r="BK72" s="4"/>
      <c r="BL72" s="3" t="str">
        <f>IF(BK72="","",VLOOKUP(BK72,新コード!$D$2:$E$129,2,TRUE))</f>
        <v/>
      </c>
      <c r="BM72" s="4"/>
      <c r="BN72" s="3" t="str">
        <f>IF(BM72="","",VLOOKUP(BM72,新コード!$D$2:$E$129,2,TRUE))</f>
        <v/>
      </c>
      <c r="BO72" s="4"/>
      <c r="BP72" s="3" t="str">
        <f>IF(BO72="","",VLOOKUP(BO72,新コード!$D$2:$E$129,2,TRUE))</f>
        <v/>
      </c>
      <c r="BQ72" s="4"/>
      <c r="BR72" s="3" t="str">
        <f>IF(BQ72="","",VLOOKUP(BQ72,新コード!$D$2:$E$129,2,TRUE))</f>
        <v/>
      </c>
      <c r="BS72" s="3" t="s">
        <v>2265</v>
      </c>
      <c r="BT72" s="3" t="s">
        <v>2266</v>
      </c>
      <c r="BU72" s="3" t="s">
        <v>2267</v>
      </c>
      <c r="BV72" s="3" t="s">
        <v>2268</v>
      </c>
      <c r="BW72" s="3" t="s">
        <v>682</v>
      </c>
      <c r="BX72" s="3" t="s">
        <v>683</v>
      </c>
      <c r="BY72" s="3" t="s">
        <v>684</v>
      </c>
      <c r="BZ72" s="3" t="s">
        <v>2269</v>
      </c>
      <c r="CA72" s="3" t="s">
        <v>685</v>
      </c>
      <c r="CB72" s="3"/>
      <c r="CC72" s="3"/>
      <c r="CD72" s="3"/>
      <c r="CE72" s="3"/>
      <c r="CF72" s="3"/>
      <c r="CG72" s="3"/>
      <c r="CH72" s="8" t="s">
        <v>2417</v>
      </c>
      <c r="CI72" s="8" t="s">
        <v>541</v>
      </c>
      <c r="CJ72" s="83">
        <v>45245</v>
      </c>
    </row>
    <row r="73" spans="1:89" ht="45.75" customHeight="1">
      <c r="A73" s="2">
        <v>72</v>
      </c>
      <c r="B73" s="103" t="s">
        <v>810</v>
      </c>
      <c r="C73" s="103" t="s">
        <v>810</v>
      </c>
      <c r="D73" s="3" t="s">
        <v>1249</v>
      </c>
      <c r="E73" s="3" t="s">
        <v>424</v>
      </c>
      <c r="F73" s="3" t="s">
        <v>1952</v>
      </c>
      <c r="G73" s="3" t="s">
        <v>1250</v>
      </c>
      <c r="H73" s="107" t="s">
        <v>2980</v>
      </c>
      <c r="I73" s="3" t="s">
        <v>419</v>
      </c>
      <c r="J73" s="3" t="s">
        <v>1249</v>
      </c>
      <c r="K73" s="3" t="s">
        <v>424</v>
      </c>
      <c r="L73" s="3" t="s">
        <v>1952</v>
      </c>
      <c r="M73" s="3" t="s">
        <v>1250</v>
      </c>
      <c r="N73" s="107" t="s">
        <v>2980</v>
      </c>
      <c r="O73" s="3" t="s">
        <v>1251</v>
      </c>
      <c r="P73" s="3" t="s">
        <v>1252</v>
      </c>
      <c r="Q73" s="7">
        <v>19</v>
      </c>
      <c r="R73" s="3" t="str">
        <f>IF(Q73="","",VLOOKUP(Q73,新コード!$B$2:$C$129,2,TRUE))</f>
        <v>建物管理　運転管理</v>
      </c>
      <c r="S73" s="7">
        <v>20</v>
      </c>
      <c r="T73" s="3" t="str">
        <f>IF(S73="","",VLOOKUP(S73,新コード!$B$2:$C$129,2,TRUE))</f>
        <v>警備業務</v>
      </c>
      <c r="U73" s="7">
        <v>21</v>
      </c>
      <c r="V73" s="3" t="str">
        <f>IF(U73="","",VLOOKUP(U73,新コード!$B$2:$C$129,2,TRUE))</f>
        <v>浄化槽　貯水槽清掃</v>
      </c>
      <c r="W73" s="7">
        <v>22</v>
      </c>
      <c r="X73" s="3" t="str">
        <f>IF(W73="","",VLOOKUP(W73,新コード!$B$2:$C$129,2,TRUE))</f>
        <v>機械設備保守</v>
      </c>
      <c r="Y73" s="7"/>
      <c r="Z73" s="3" t="str">
        <f>IF(Y73="","",VLOOKUP(Y73,新コード!$B$2:$C$129,2,TRUE))</f>
        <v/>
      </c>
      <c r="AA73" s="7"/>
      <c r="AB73" s="3" t="str">
        <f>IF(AA73="","",VLOOKUP(AA73,新コード!$B$2:$C$129,2,TRUE))</f>
        <v/>
      </c>
      <c r="AC73" s="7"/>
      <c r="AD73" s="3" t="str">
        <f>IF(AC73="","",VLOOKUP(AC73,新コード!$B$2:$C$129,2,TRUE))</f>
        <v/>
      </c>
      <c r="AE73" s="7"/>
      <c r="AF73" s="3" t="str">
        <f>IF(AE73="","",VLOOKUP(AE73,新コード!$B$2:$C$129,2,TRUE))</f>
        <v/>
      </c>
      <c r="AG73" s="7"/>
      <c r="AH73" s="3" t="str">
        <f>IF(AG73="","",VLOOKUP(AG73,新コード!$B$2:$C$129,2,TRUE))</f>
        <v/>
      </c>
      <c r="AI73" s="7"/>
      <c r="AJ73" s="3" t="str">
        <f>IF(AI73="","",VLOOKUP(AI73,新コード!$B$2:$C$129,2,TRUE))</f>
        <v/>
      </c>
      <c r="AK73" s="7"/>
      <c r="AL73" s="3" t="str">
        <f>IF(AK73="","",VLOOKUP(AK73,新コード!$B$2:$C$129,2,TRUE))</f>
        <v/>
      </c>
      <c r="AM73" s="7"/>
      <c r="AN73" s="3" t="str">
        <f>IF(AM73="","",VLOOKUP(AM73,新コード!$B$2:$C$129,2,TRUE))</f>
        <v/>
      </c>
      <c r="AO73" s="4">
        <v>65</v>
      </c>
      <c r="AP73" s="3" t="str">
        <f>IF(AO73="","",VLOOKUP(AO73,新コード!$D$2:$E$129,2,TRUE))</f>
        <v>庁舎　事務所等清掃</v>
      </c>
      <c r="AQ73" s="4">
        <v>69</v>
      </c>
      <c r="AR73" s="3" t="str">
        <f>IF(AQ73="","",VLOOKUP(AQ73,新コード!$D$2:$E$129,2,TRUE))</f>
        <v>人的警備</v>
      </c>
      <c r="AS73" s="4">
        <v>66</v>
      </c>
      <c r="AT73" s="3" t="str">
        <f>IF(AS73="","",VLOOKUP(AS73,新コード!$D$2:$E$129,2,TRUE))</f>
        <v>受付　案内業務</v>
      </c>
      <c r="AU73" s="4">
        <v>67</v>
      </c>
      <c r="AV73" s="3" t="str">
        <f>IF(AU73="","",VLOOKUP(AU73,新コード!$D$2:$E$129,2,TRUE))</f>
        <v>管理人業務</v>
      </c>
      <c r="AW73" s="4">
        <v>72</v>
      </c>
      <c r="AX73" s="3" t="str">
        <f>IF(AW73="","",VLOOKUP(AW73,新コード!$D$2:$E$129,2,TRUE))</f>
        <v>貯水槽清掃　点検</v>
      </c>
      <c r="AY73" s="4">
        <v>73</v>
      </c>
      <c r="AZ73" s="3" t="str">
        <f>IF(AY73="","",VLOOKUP(AY73,新コード!$D$2:$E$129,2,TRUE))</f>
        <v>空調保守</v>
      </c>
      <c r="BA73" s="4">
        <v>74</v>
      </c>
      <c r="BB73" s="3" t="str">
        <f>IF(BA73="","",VLOOKUP(BA73,新コード!$D$2:$E$129,2,TRUE))</f>
        <v>ボイラー保守</v>
      </c>
      <c r="BC73" s="4">
        <v>79</v>
      </c>
      <c r="BD73" s="3" t="str">
        <f>IF(BC73="","",VLOOKUP(BC73,新コード!$D$2:$E$129,2,TRUE))</f>
        <v>消防設備保守</v>
      </c>
      <c r="BE73" s="4">
        <v>78</v>
      </c>
      <c r="BF73" s="3" t="str">
        <f>IF(BE73="","",VLOOKUP(BE73,新コード!$D$2:$E$129,2,TRUE))</f>
        <v>電気設備保守</v>
      </c>
      <c r="BG73" s="4">
        <v>76</v>
      </c>
      <c r="BH73" s="3" t="str">
        <f>IF(BG73="","",VLOOKUP(BG73,新コード!$D$2:$E$129,2,TRUE))</f>
        <v>プール保守</v>
      </c>
      <c r="BI73" s="4">
        <v>77</v>
      </c>
      <c r="BJ73" s="3" t="str">
        <f>IF(BI73="","",VLOOKUP(BI73,新コード!$D$2:$E$129,2,TRUE))</f>
        <v>自動ドア保守</v>
      </c>
      <c r="BK73" s="4">
        <v>75</v>
      </c>
      <c r="BL73" s="3" t="str">
        <f>IF(BK73="","",VLOOKUP(BK73,新コード!$D$2:$E$129,2,TRUE))</f>
        <v>エレベーター保守</v>
      </c>
      <c r="BM73" s="4">
        <v>70</v>
      </c>
      <c r="BN73" s="3" t="str">
        <f>IF(BM73="","",VLOOKUP(BM73,新コード!$D$2:$E$129,2,TRUE))</f>
        <v>機械警備</v>
      </c>
      <c r="BO73" s="4">
        <v>71</v>
      </c>
      <c r="BP73" s="3" t="str">
        <f>IF(BO73="","",VLOOKUP(BO73,新コード!$D$2:$E$129,2,TRUE))</f>
        <v>浄化槽清掃　点検</v>
      </c>
      <c r="BQ73" s="4"/>
      <c r="BR73" s="3" t="str">
        <f>IF(BQ73="","",VLOOKUP(BQ73,新コード!$D$2:$E$129,2,TRUE))</f>
        <v/>
      </c>
      <c r="BS73" s="3" t="s">
        <v>356</v>
      </c>
      <c r="BT73" s="3" t="s">
        <v>585</v>
      </c>
      <c r="BU73" s="3" t="s">
        <v>156</v>
      </c>
      <c r="BV73" s="3" t="s">
        <v>37</v>
      </c>
      <c r="BW73" s="3" t="s">
        <v>488</v>
      </c>
      <c r="BX73" s="3" t="s">
        <v>476</v>
      </c>
      <c r="BY73" s="3" t="s">
        <v>1253</v>
      </c>
      <c r="BZ73" s="3" t="s">
        <v>474</v>
      </c>
      <c r="CA73" s="3" t="s">
        <v>931</v>
      </c>
      <c r="CB73" s="3" t="s">
        <v>1254</v>
      </c>
      <c r="CC73" s="3" t="s">
        <v>296</v>
      </c>
      <c r="CD73" s="3" t="s">
        <v>146</v>
      </c>
      <c r="CE73" s="3" t="s">
        <v>1255</v>
      </c>
      <c r="CF73" s="3" t="s">
        <v>517</v>
      </c>
      <c r="CG73" s="2"/>
      <c r="CH73" s="8" t="s">
        <v>2417</v>
      </c>
      <c r="CI73" s="8" t="s">
        <v>433</v>
      </c>
      <c r="CJ73" s="83">
        <v>45245</v>
      </c>
    </row>
    <row r="74" spans="1:89" ht="45.75" customHeight="1">
      <c r="A74" s="2">
        <v>73</v>
      </c>
      <c r="B74" s="103" t="s">
        <v>809</v>
      </c>
      <c r="C74" s="103" t="s">
        <v>809</v>
      </c>
      <c r="D74" s="3" t="s">
        <v>1059</v>
      </c>
      <c r="E74" s="3" t="s">
        <v>435</v>
      </c>
      <c r="F74" s="107" t="s">
        <v>2964</v>
      </c>
      <c r="G74" s="3" t="s">
        <v>1060</v>
      </c>
      <c r="H74" s="3" t="s">
        <v>1061</v>
      </c>
      <c r="I74" s="3" t="s">
        <v>2965</v>
      </c>
      <c r="J74" s="3" t="s">
        <v>1062</v>
      </c>
      <c r="K74" s="3" t="s">
        <v>1063</v>
      </c>
      <c r="L74" s="3" t="s">
        <v>1064</v>
      </c>
      <c r="M74" s="3" t="s">
        <v>1065</v>
      </c>
      <c r="N74" s="3" t="s">
        <v>1066</v>
      </c>
      <c r="O74" s="3" t="s">
        <v>1067</v>
      </c>
      <c r="P74" s="3" t="s">
        <v>1068</v>
      </c>
      <c r="Q74" s="7">
        <v>4</v>
      </c>
      <c r="R74" s="3" t="str">
        <f>IF(Q74="","",VLOOKUP(Q74,新コード!$B$2:$C$129,2,TRUE))</f>
        <v>電気　通信機器</v>
      </c>
      <c r="S74" s="7">
        <v>1</v>
      </c>
      <c r="T74" s="3" t="str">
        <f>IF(S74="","",VLOOKUP(S74,新コード!$B$2:$C$129,2,TRUE))</f>
        <v>文具　事務機器</v>
      </c>
      <c r="U74" s="7">
        <v>36</v>
      </c>
      <c r="V74" s="3" t="str">
        <f>IF(U74="","",VLOOKUP(U74,新コード!$B$2:$C$129,2,TRUE))</f>
        <v>リース</v>
      </c>
      <c r="W74" s="7">
        <v>37</v>
      </c>
      <c r="X74" s="3" t="str">
        <f>IF(W74="","",VLOOKUP(W74,新コード!$B$2:$C$129,2,TRUE))</f>
        <v>レンタル</v>
      </c>
      <c r="Y74" s="7">
        <v>22</v>
      </c>
      <c r="Z74" s="3" t="str">
        <f>IF(Y74="","",VLOOKUP(Y74,新コード!$B$2:$C$129,2,TRUE))</f>
        <v>機械設備保守</v>
      </c>
      <c r="AA74" s="7">
        <v>33</v>
      </c>
      <c r="AB74" s="3" t="str">
        <f>IF(AA74="","",VLOOKUP(AA74,新コード!$B$2:$C$129,2,TRUE))</f>
        <v>情報処理サービス</v>
      </c>
      <c r="AC74" s="7"/>
      <c r="AD74" s="3" t="str">
        <f>IF(AC74="","",VLOOKUP(AC74,新コード!$B$2:$C$129,2,TRUE))</f>
        <v/>
      </c>
      <c r="AE74" s="7"/>
      <c r="AF74" s="3" t="str">
        <f>IF(AE74="","",VLOOKUP(AE74,新コード!$B$2:$C$129,2,TRUE))</f>
        <v/>
      </c>
      <c r="AG74" s="7"/>
      <c r="AH74" s="3" t="str">
        <f>IF(AG74="","",VLOOKUP(AG74,新コード!$B$2:$C$129,2,TRUE))</f>
        <v/>
      </c>
      <c r="AI74" s="7"/>
      <c r="AJ74" s="3" t="str">
        <f>IF(AI74="","",VLOOKUP(AI74,新コード!$B$2:$C$129,2,TRUE))</f>
        <v/>
      </c>
      <c r="AK74" s="7"/>
      <c r="AL74" s="3" t="str">
        <f>IF(AK74="","",VLOOKUP(AK74,新コード!$B$2:$C$129,2,TRUE))</f>
        <v/>
      </c>
      <c r="AM74" s="7"/>
      <c r="AN74" s="3" t="str">
        <f>IF(AM74="","",VLOOKUP(AM74,新コード!$B$2:$C$129,2,TRUE))</f>
        <v/>
      </c>
      <c r="AO74" s="4">
        <v>12</v>
      </c>
      <c r="AP74" s="3" t="str">
        <f>IF(AO74="","",VLOOKUP(AO74,新コード!$D$2:$E$129,2,TRUE))</f>
        <v>通信機器</v>
      </c>
      <c r="AQ74" s="4">
        <v>3</v>
      </c>
      <c r="AR74" s="3" t="str">
        <f>IF(AQ74="","",VLOOKUP(AQ74,新コード!$D$2:$E$129,2,TRUE))</f>
        <v>ＯＡ機器及び関連商品</v>
      </c>
      <c r="AS74" s="4">
        <v>118</v>
      </c>
      <c r="AT74" s="3" t="str">
        <f>IF(AS74="","",VLOOKUP(AS74,新コード!$D$2:$E$129,2,TRUE))</f>
        <v>コンピュータ関係</v>
      </c>
      <c r="AU74" s="4">
        <v>120</v>
      </c>
      <c r="AV74" s="3" t="str">
        <f>IF(AU74="","",VLOOKUP(AU74,新コード!$D$2:$E$129,2,TRUE))</f>
        <v>事務機器</v>
      </c>
      <c r="AW74" s="4">
        <v>123</v>
      </c>
      <c r="AX74" s="3" t="str">
        <f>IF(AW74="","",VLOOKUP(AW74,新コード!$D$2:$E$129,2,TRUE))</f>
        <v>コンピュータ機器</v>
      </c>
      <c r="AY74" s="4">
        <v>80</v>
      </c>
      <c r="AZ74" s="3" t="str">
        <f>IF(AY74="","",VLOOKUP(AY74,新コード!$D$2:$E$129,2,TRUE))</f>
        <v>通信設備保守</v>
      </c>
      <c r="BA74" s="4">
        <v>107</v>
      </c>
      <c r="BB74" s="3" t="str">
        <f>IF(BA74="","",VLOOKUP(BA74,新コード!$D$2:$E$129,2,TRUE))</f>
        <v>コンピュータ保守　管理</v>
      </c>
      <c r="BC74" s="4">
        <v>108</v>
      </c>
      <c r="BD74" s="3" t="str">
        <f>IF(BC74="","",VLOOKUP(BC74,新コード!$D$2:$E$129,2,TRUE))</f>
        <v>システム開発　保守　運用</v>
      </c>
      <c r="BE74" s="4"/>
      <c r="BF74" s="3" t="str">
        <f>IF(BE74="","",VLOOKUP(BE74,新コード!$D$2:$E$129,2,TRUE))</f>
        <v/>
      </c>
      <c r="BG74" s="4"/>
      <c r="BH74" s="3" t="str">
        <f>IF(BG74="","",VLOOKUP(BG74,新コード!$D$2:$E$129,2,TRUE))</f>
        <v/>
      </c>
      <c r="BI74" s="4"/>
      <c r="BJ74" s="3" t="str">
        <f>IF(BI74="","",VLOOKUP(BI74,新コード!$D$2:$E$129,2,TRUE))</f>
        <v/>
      </c>
      <c r="BK74" s="4"/>
      <c r="BL74" s="3" t="str">
        <f>IF(BK74="","",VLOOKUP(BK74,新コード!$D$2:$E$129,2,TRUE))</f>
        <v/>
      </c>
      <c r="BM74" s="4"/>
      <c r="BN74" s="3" t="str">
        <f>IF(BM74="","",VLOOKUP(BM74,新コード!$D$2:$E$129,2,TRUE))</f>
        <v/>
      </c>
      <c r="BO74" s="4"/>
      <c r="BP74" s="3" t="str">
        <f>IF(BO74="","",VLOOKUP(BO74,新コード!$D$2:$E$129,2,TRUE))</f>
        <v/>
      </c>
      <c r="BQ74" s="4"/>
      <c r="BR74" s="3" t="str">
        <f>IF(BQ74="","",VLOOKUP(BQ74,新コード!$D$2:$E$129,2,TRUE))</f>
        <v/>
      </c>
      <c r="BS74" s="3" t="s">
        <v>1654</v>
      </c>
      <c r="BT74" s="3" t="s">
        <v>2270</v>
      </c>
      <c r="BU74" s="3" t="s">
        <v>816</v>
      </c>
      <c r="BV74" s="3" t="s">
        <v>1069</v>
      </c>
      <c r="BW74" s="3" t="s">
        <v>817</v>
      </c>
      <c r="BX74" s="3" t="s">
        <v>1070</v>
      </c>
      <c r="BY74" s="3" t="s">
        <v>1071</v>
      </c>
      <c r="BZ74" s="3" t="s">
        <v>1072</v>
      </c>
      <c r="CA74" s="3"/>
      <c r="CB74" s="3"/>
      <c r="CC74" s="3"/>
      <c r="CD74" s="3"/>
      <c r="CE74" s="3"/>
      <c r="CF74" s="3"/>
      <c r="CG74" s="3"/>
      <c r="CH74" s="8" t="s">
        <v>2417</v>
      </c>
      <c r="CI74" s="8" t="s">
        <v>359</v>
      </c>
      <c r="CJ74" s="83">
        <v>45246</v>
      </c>
    </row>
    <row r="75" spans="1:89" ht="45.75" customHeight="1">
      <c r="A75" s="2">
        <v>74</v>
      </c>
      <c r="B75" s="103" t="s">
        <v>810</v>
      </c>
      <c r="C75" s="103" t="s">
        <v>810</v>
      </c>
      <c r="D75" s="3" t="s">
        <v>1677</v>
      </c>
      <c r="E75" s="3" t="s">
        <v>1022</v>
      </c>
      <c r="F75" s="3" t="s">
        <v>1673</v>
      </c>
      <c r="G75" s="3" t="s">
        <v>1674</v>
      </c>
      <c r="H75" s="3" t="s">
        <v>1675</v>
      </c>
      <c r="I75" s="3" t="s">
        <v>419</v>
      </c>
      <c r="J75" s="3" t="s">
        <v>1677</v>
      </c>
      <c r="K75" s="3" t="s">
        <v>1022</v>
      </c>
      <c r="L75" s="3" t="s">
        <v>1673</v>
      </c>
      <c r="M75" s="3" t="s">
        <v>1674</v>
      </c>
      <c r="N75" s="3" t="s">
        <v>1675</v>
      </c>
      <c r="O75" s="3" t="s">
        <v>1676</v>
      </c>
      <c r="P75" s="3" t="s">
        <v>1676</v>
      </c>
      <c r="Q75" s="7">
        <v>33</v>
      </c>
      <c r="R75" s="3" t="str">
        <f>IF(Q75="","",VLOOKUP(Q75,新コード!$B$2:$C$129,2,TRUE))</f>
        <v>情報処理サービス</v>
      </c>
      <c r="S75" s="7">
        <v>1</v>
      </c>
      <c r="T75" s="3" t="str">
        <f>IF(S75="","",VLOOKUP(S75,新コード!$B$2:$C$129,2,TRUE))</f>
        <v>文具　事務機器</v>
      </c>
      <c r="U75" s="7">
        <v>36</v>
      </c>
      <c r="V75" s="3" t="str">
        <f>IF(U75="","",VLOOKUP(U75,新コード!$B$2:$C$129,2,TRUE))</f>
        <v>リース</v>
      </c>
      <c r="W75" s="7">
        <v>37</v>
      </c>
      <c r="X75" s="3" t="str">
        <f>IF(W75="","",VLOOKUP(W75,新コード!$B$2:$C$129,2,TRUE))</f>
        <v>レンタル</v>
      </c>
      <c r="Y75" s="7"/>
      <c r="Z75" s="3" t="str">
        <f>IF(Y75="","",VLOOKUP(Y75,新コード!$B$2:$C$129,2,TRUE))</f>
        <v/>
      </c>
      <c r="AA75" s="7"/>
      <c r="AB75" s="3" t="str">
        <f>IF(AA75="","",VLOOKUP(AA75,新コード!$B$2:$C$129,2,TRUE))</f>
        <v/>
      </c>
      <c r="AC75" s="7"/>
      <c r="AD75" s="3" t="str">
        <f>IF(AC75="","",VLOOKUP(AC75,新コード!$B$2:$C$129,2,TRUE))</f>
        <v/>
      </c>
      <c r="AE75" s="7"/>
      <c r="AF75" s="3" t="str">
        <f>IF(AE75="","",VLOOKUP(AE75,新コード!$B$2:$C$129,2,TRUE))</f>
        <v/>
      </c>
      <c r="AG75" s="7"/>
      <c r="AH75" s="3" t="str">
        <f>IF(AG75="","",VLOOKUP(AG75,新コード!$B$2:$C$129,2,TRUE))</f>
        <v/>
      </c>
      <c r="AI75" s="7"/>
      <c r="AJ75" s="3" t="str">
        <f>IF(AI75="","",VLOOKUP(AI75,新コード!$B$2:$C$129,2,TRUE))</f>
        <v/>
      </c>
      <c r="AK75" s="7"/>
      <c r="AL75" s="3" t="str">
        <f>IF(AK75="","",VLOOKUP(AK75,新コード!$B$2:$C$129,2,TRUE))</f>
        <v/>
      </c>
      <c r="AM75" s="7"/>
      <c r="AN75" s="3" t="str">
        <f>IF(AM75="","",VLOOKUP(AM75,新コード!$B$2:$C$129,2,TRUE))</f>
        <v/>
      </c>
      <c r="AO75" s="4">
        <v>108</v>
      </c>
      <c r="AP75" s="3" t="str">
        <f>IF(AO75="","",VLOOKUP(AO75,新コード!$D$2:$E$129,2,TRUE))</f>
        <v>システム開発　保守　運用</v>
      </c>
      <c r="AQ75" s="4">
        <v>107</v>
      </c>
      <c r="AR75" s="3" t="str">
        <f>IF(AQ75="","",VLOOKUP(AQ75,新コード!$D$2:$E$129,2,TRUE))</f>
        <v>コンピュータ保守　管理</v>
      </c>
      <c r="AS75" s="4">
        <v>111</v>
      </c>
      <c r="AT75" s="3" t="str">
        <f>IF(AS75="","",VLOOKUP(AS75,新コード!$D$2:$E$129,2,TRUE))</f>
        <v>情報関係コンサルティング</v>
      </c>
      <c r="AU75" s="4">
        <v>3</v>
      </c>
      <c r="AV75" s="3" t="str">
        <f>IF(AU75="","",VLOOKUP(AU75,新コード!$D$2:$E$129,2,TRUE))</f>
        <v>ＯＡ機器及び関連商品</v>
      </c>
      <c r="AW75" s="4">
        <v>118</v>
      </c>
      <c r="AX75" s="3" t="str">
        <f>IF(AW75="","",VLOOKUP(AW75,新コード!$D$2:$E$129,2,TRUE))</f>
        <v>コンピュータ関係</v>
      </c>
      <c r="AY75" s="4">
        <v>123</v>
      </c>
      <c r="AZ75" s="3" t="str">
        <f>IF(AY75="","",VLOOKUP(AY75,新コード!$D$2:$E$129,2,TRUE))</f>
        <v>コンピュータ機器</v>
      </c>
      <c r="BA75" s="4">
        <v>109</v>
      </c>
      <c r="BB75" s="3" t="str">
        <f>IF(BA75="","",VLOOKUP(BA75,新コード!$D$2:$E$129,2,TRUE))</f>
        <v>データ入力</v>
      </c>
      <c r="BC75" s="4"/>
      <c r="BD75" s="3" t="str">
        <f>IF(BC75="","",VLOOKUP(BC75,新コード!$D$2:$E$129,2,TRUE))</f>
        <v/>
      </c>
      <c r="BE75" s="4"/>
      <c r="BF75" s="3" t="str">
        <f>IF(BE75="","",VLOOKUP(BE75,新コード!$D$2:$E$129,2,TRUE))</f>
        <v/>
      </c>
      <c r="BG75" s="4"/>
      <c r="BH75" s="3" t="str">
        <f>IF(BG75="","",VLOOKUP(BG75,新コード!$D$2:$E$129,2,TRUE))</f>
        <v/>
      </c>
      <c r="BI75" s="4"/>
      <c r="BJ75" s="3" t="str">
        <f>IF(BI75="","",VLOOKUP(BI75,新コード!$D$2:$E$129,2,TRUE))</f>
        <v/>
      </c>
      <c r="BK75" s="4"/>
      <c r="BL75" s="3" t="str">
        <f>IF(BK75="","",VLOOKUP(BK75,新コード!$D$2:$E$129,2,TRUE))</f>
        <v/>
      </c>
      <c r="BM75" s="4"/>
      <c r="BN75" s="3" t="str">
        <f>IF(BM75="","",VLOOKUP(BM75,新コード!$D$2:$E$129,2,TRUE))</f>
        <v/>
      </c>
      <c r="BO75" s="4"/>
      <c r="BP75" s="3" t="str">
        <f>IF(BO75="","",VLOOKUP(BO75,新コード!$D$2:$E$129,2,TRUE))</f>
        <v/>
      </c>
      <c r="BQ75" s="4"/>
      <c r="BR75" s="3" t="str">
        <f>IF(BQ75="","",VLOOKUP(BQ75,新コード!$D$2:$E$129,2,TRUE))</f>
        <v/>
      </c>
      <c r="BS75" s="3" t="s">
        <v>772</v>
      </c>
      <c r="BT75" s="86" t="s">
        <v>773</v>
      </c>
      <c r="BU75" s="3" t="s">
        <v>778</v>
      </c>
      <c r="BV75" s="3" t="s">
        <v>1263</v>
      </c>
      <c r="BW75" s="3" t="s">
        <v>816</v>
      </c>
      <c r="BX75" s="3" t="s">
        <v>817</v>
      </c>
      <c r="BY75" s="3" t="s">
        <v>774</v>
      </c>
      <c r="BZ75" s="3"/>
      <c r="CA75" s="3"/>
      <c r="CB75" s="3"/>
      <c r="CC75" s="3"/>
      <c r="CD75" s="3"/>
      <c r="CE75" s="3"/>
      <c r="CF75" s="3"/>
      <c r="CG75" s="3"/>
      <c r="CH75" s="8" t="s">
        <v>2417</v>
      </c>
      <c r="CI75" s="8" t="s">
        <v>1221</v>
      </c>
      <c r="CJ75" s="83">
        <v>45246</v>
      </c>
    </row>
    <row r="76" spans="1:89" ht="45.75" customHeight="1">
      <c r="A76" s="2">
        <v>75</v>
      </c>
      <c r="B76" s="103" t="s">
        <v>810</v>
      </c>
      <c r="C76" s="103" t="s">
        <v>810</v>
      </c>
      <c r="D76" s="3" t="s">
        <v>1010</v>
      </c>
      <c r="E76" s="3" t="s">
        <v>782</v>
      </c>
      <c r="F76" s="3" t="s">
        <v>1011</v>
      </c>
      <c r="G76" s="3" t="s">
        <v>1012</v>
      </c>
      <c r="H76" s="3" t="s">
        <v>1013</v>
      </c>
      <c r="I76" s="3" t="s">
        <v>428</v>
      </c>
      <c r="J76" s="3" t="s">
        <v>1010</v>
      </c>
      <c r="K76" s="3" t="s">
        <v>782</v>
      </c>
      <c r="L76" s="3" t="s">
        <v>1011</v>
      </c>
      <c r="M76" s="3" t="s">
        <v>1012</v>
      </c>
      <c r="N76" s="3" t="s">
        <v>1013</v>
      </c>
      <c r="O76" s="3" t="s">
        <v>1014</v>
      </c>
      <c r="P76" s="3" t="s">
        <v>1015</v>
      </c>
      <c r="Q76" s="7">
        <v>24</v>
      </c>
      <c r="R76" s="3" t="str">
        <f>IF(Q76="","",VLOOKUP(Q76,新コード!$B$2:$C$129,2,TRUE))</f>
        <v>森林整備</v>
      </c>
      <c r="S76" s="7">
        <v>11</v>
      </c>
      <c r="T76" s="3" t="str">
        <f>IF(S76="","",VLOOKUP(S76,新コード!$B$2:$C$129,2,TRUE))</f>
        <v>工事用材料</v>
      </c>
      <c r="U76" s="7">
        <v>10</v>
      </c>
      <c r="V76" s="3" t="str">
        <f>IF(U76="","",VLOOKUP(U76,新コード!$B$2:$C$129,2,TRUE))</f>
        <v>標識　看板　旗類</v>
      </c>
      <c r="W76" s="7">
        <v>23</v>
      </c>
      <c r="X76" s="3" t="str">
        <f>IF(W76="","",VLOOKUP(W76,新コード!$B$2:$C$129,2,TRUE))</f>
        <v>公園　芝生等維持管理</v>
      </c>
      <c r="Y76" s="7"/>
      <c r="Z76" s="3" t="str">
        <f>IF(Y76="","",VLOOKUP(Y76,新コード!$B$2:$C$129,2,TRUE))</f>
        <v/>
      </c>
      <c r="AA76" s="7"/>
      <c r="AB76" s="3" t="str">
        <f>IF(AA76="","",VLOOKUP(AA76,新コード!$B$2:$C$129,2,TRUE))</f>
        <v/>
      </c>
      <c r="AC76" s="7"/>
      <c r="AD76" s="3" t="str">
        <f>IF(AC76="","",VLOOKUP(AC76,新コード!$B$2:$C$129,2,TRUE))</f>
        <v/>
      </c>
      <c r="AE76" s="7"/>
      <c r="AF76" s="3" t="str">
        <f>IF(AE76="","",VLOOKUP(AE76,新コード!$B$2:$C$129,2,TRUE))</f>
        <v/>
      </c>
      <c r="AG76" s="7"/>
      <c r="AH76" s="3" t="str">
        <f>IF(AG76="","",VLOOKUP(AG76,新コード!$B$2:$C$129,2,TRUE))</f>
        <v/>
      </c>
      <c r="AI76" s="7"/>
      <c r="AJ76" s="3" t="str">
        <f>IF(AI76="","",VLOOKUP(AI76,新コード!$B$2:$C$129,2,TRUE))</f>
        <v/>
      </c>
      <c r="AK76" s="7"/>
      <c r="AL76" s="3" t="str">
        <f>IF(AK76="","",VLOOKUP(AK76,新コード!$B$2:$C$129,2,TRUE))</f>
        <v/>
      </c>
      <c r="AM76" s="7"/>
      <c r="AN76" s="3" t="str">
        <f>IF(AM76="","",VLOOKUP(AM76,新コード!$B$2:$C$129,2,TRUE))</f>
        <v/>
      </c>
      <c r="AO76" s="4">
        <v>85</v>
      </c>
      <c r="AP76" s="3" t="str">
        <f>IF(AO76="","",VLOOKUP(AO76,新コード!$D$2:$E$129,2,TRUE))</f>
        <v>病害虫等防除対策伐倒駆除</v>
      </c>
      <c r="AQ76" s="4">
        <v>86</v>
      </c>
      <c r="AR76" s="3" t="str">
        <f>IF(AQ76="","",VLOOKUP(AQ76,新コード!$D$2:$E$129,2,TRUE))</f>
        <v>病害虫等防除対策地上散布</v>
      </c>
      <c r="AS76" s="4">
        <v>38</v>
      </c>
      <c r="AT76" s="3" t="str">
        <f>IF(AS76="","",VLOOKUP(AS76,新コード!$D$2:$E$129,2,TRUE))</f>
        <v>石材</v>
      </c>
      <c r="AU76" s="4">
        <v>33</v>
      </c>
      <c r="AV76" s="3" t="str">
        <f>IF(AU76="","",VLOOKUP(AU76,新コード!$D$2:$E$129,2,TRUE))</f>
        <v>道路標識</v>
      </c>
      <c r="AW76" s="4">
        <v>83</v>
      </c>
      <c r="AX76" s="3" t="str">
        <f>IF(AW76="","",VLOOKUP(AW76,新コード!$D$2:$E$129,2,TRUE))</f>
        <v>樹木せん定</v>
      </c>
      <c r="AY76" s="4">
        <v>82</v>
      </c>
      <c r="AZ76" s="3" t="str">
        <f>IF(AY76="","",VLOOKUP(AY76,新コード!$D$2:$E$129,2,TRUE))</f>
        <v>公園等清掃　管理</v>
      </c>
      <c r="BA76" s="4">
        <v>84</v>
      </c>
      <c r="BB76" s="3" t="str">
        <f>IF(BA76="","",VLOOKUP(BA76,新コード!$D$2:$E$129,2,TRUE))</f>
        <v>森林等伐採　保育</v>
      </c>
      <c r="BC76" s="4"/>
      <c r="BD76" s="3" t="str">
        <f>IF(BC76="","",VLOOKUP(BC76,新コード!$D$2:$E$129,2,TRUE))</f>
        <v/>
      </c>
      <c r="BE76" s="4"/>
      <c r="BF76" s="3" t="str">
        <f>IF(BE76="","",VLOOKUP(BE76,新コード!$D$2:$E$129,2,TRUE))</f>
        <v/>
      </c>
      <c r="BG76" s="4"/>
      <c r="BH76" s="3" t="str">
        <f>IF(BG76="","",VLOOKUP(BG76,新コード!$D$2:$E$129,2,TRUE))</f>
        <v/>
      </c>
      <c r="BI76" s="4"/>
      <c r="BJ76" s="3" t="str">
        <f>IF(BI76="","",VLOOKUP(BI76,新コード!$D$2:$E$129,2,TRUE))</f>
        <v/>
      </c>
      <c r="BK76" s="4"/>
      <c r="BL76" s="3" t="str">
        <f>IF(BK76="","",VLOOKUP(BK76,新コード!$D$2:$E$129,2,TRUE))</f>
        <v/>
      </c>
      <c r="BM76" s="4"/>
      <c r="BN76" s="3" t="str">
        <f>IF(BM76="","",VLOOKUP(BM76,新コード!$D$2:$E$129,2,TRUE))</f>
        <v/>
      </c>
      <c r="BO76" s="4"/>
      <c r="BP76" s="3" t="str">
        <f>IF(BO76="","",VLOOKUP(BO76,新コード!$D$2:$E$129,2,TRUE))</f>
        <v/>
      </c>
      <c r="BQ76" s="4"/>
      <c r="BR76" s="3" t="str">
        <f>IF(BQ76="","",VLOOKUP(BQ76,新コード!$D$2:$E$129,2,TRUE))</f>
        <v/>
      </c>
      <c r="BS76" s="3" t="s">
        <v>1438</v>
      </c>
      <c r="BT76" s="3" t="s">
        <v>1438</v>
      </c>
      <c r="BU76" s="3" t="s">
        <v>1017</v>
      </c>
      <c r="BV76" s="3" t="s">
        <v>1018</v>
      </c>
      <c r="BW76" s="3" t="s">
        <v>1019</v>
      </c>
      <c r="BX76" s="3" t="s">
        <v>1020</v>
      </c>
      <c r="BY76" s="3" t="s">
        <v>2405</v>
      </c>
      <c r="BZ76" s="3"/>
      <c r="CA76" s="3"/>
      <c r="CB76" s="3"/>
      <c r="CC76" s="3"/>
      <c r="CD76" s="3"/>
      <c r="CE76" s="3"/>
      <c r="CF76" s="3"/>
      <c r="CG76" s="3"/>
      <c r="CH76" s="8" t="s">
        <v>2417</v>
      </c>
      <c r="CI76" s="8" t="s">
        <v>359</v>
      </c>
      <c r="CJ76" s="83">
        <v>45246</v>
      </c>
    </row>
    <row r="77" spans="1:89" ht="45.75" customHeight="1">
      <c r="A77" s="2">
        <v>76</v>
      </c>
      <c r="B77" s="103" t="s">
        <v>809</v>
      </c>
      <c r="C77" s="103" t="s">
        <v>1970</v>
      </c>
      <c r="D77" s="3" t="s">
        <v>2000</v>
      </c>
      <c r="E77" s="3" t="s">
        <v>2001</v>
      </c>
      <c r="F77" s="3" t="s">
        <v>3327</v>
      </c>
      <c r="G77" s="3" t="s">
        <v>2002</v>
      </c>
      <c r="H77" s="3" t="s">
        <v>983</v>
      </c>
      <c r="I77" s="3" t="s">
        <v>419</v>
      </c>
      <c r="J77" s="3" t="s">
        <v>2000</v>
      </c>
      <c r="K77" s="3" t="s">
        <v>2001</v>
      </c>
      <c r="L77" s="3" t="s">
        <v>2040</v>
      </c>
      <c r="M77" s="3" t="s">
        <v>2002</v>
      </c>
      <c r="N77" s="3" t="s">
        <v>983</v>
      </c>
      <c r="O77" s="3" t="s">
        <v>2003</v>
      </c>
      <c r="P77" s="3" t="s">
        <v>2004</v>
      </c>
      <c r="Q77" s="7">
        <v>8</v>
      </c>
      <c r="R77" s="3" t="str">
        <f>IF(Q77="","",VLOOKUP(Q77,新コード!$B$2:$C$129,2,TRUE))</f>
        <v>産業機器（医療用以外）</v>
      </c>
      <c r="S77" s="7">
        <v>11</v>
      </c>
      <c r="T77" s="3" t="str">
        <f>IF(S77="","",VLOOKUP(S77,新コード!$B$2:$C$129,2,TRUE))</f>
        <v>工事用材料</v>
      </c>
      <c r="U77" s="7">
        <v>7</v>
      </c>
      <c r="V77" s="3" t="str">
        <f>IF(U77="","",VLOOKUP(U77,新コード!$B$2:$C$129,2,TRUE))</f>
        <v>医療　衛生　薬品</v>
      </c>
      <c r="W77" s="7"/>
      <c r="X77" s="3"/>
      <c r="Y77" s="7"/>
      <c r="Z77" s="3"/>
      <c r="AA77" s="7"/>
      <c r="AB77" s="3"/>
      <c r="AC77" s="7"/>
      <c r="AD77" s="3"/>
      <c r="AE77" s="7"/>
      <c r="AF77" s="3"/>
      <c r="AG77" s="7"/>
      <c r="AH77" s="3"/>
      <c r="AI77" s="7"/>
      <c r="AJ77" s="3"/>
      <c r="AK77" s="7"/>
      <c r="AL77" s="3"/>
      <c r="AM77" s="7"/>
      <c r="AN77" s="3"/>
      <c r="AO77" s="4">
        <v>30</v>
      </c>
      <c r="AP77" s="3" t="str">
        <f>IF(AO77="","",VLOOKUP(AO77,新コード!$D$2:$E$129,2,TRUE))</f>
        <v>上　下水道用機器</v>
      </c>
      <c r="AQ77" s="4">
        <v>40</v>
      </c>
      <c r="AR77" s="3" t="str">
        <f>IF(AQ77="","",VLOOKUP(AQ77,新コード!$D$2:$E$129,2,TRUE))</f>
        <v>水道用資材</v>
      </c>
      <c r="AS77" s="4">
        <v>25</v>
      </c>
      <c r="AT77" s="3" t="str">
        <f>IF(AS77="","",VLOOKUP(AS77,新コード!$D$2:$E$129,2,TRUE))</f>
        <v>工業薬品</v>
      </c>
      <c r="AU77" s="4"/>
      <c r="AV77" s="3"/>
      <c r="AW77" s="4"/>
      <c r="AX77" s="3"/>
      <c r="AY77" s="4"/>
      <c r="AZ77" s="3"/>
      <c r="BA77" s="4"/>
      <c r="BB77" s="3"/>
      <c r="BC77" s="4"/>
      <c r="BD77" s="3"/>
      <c r="BE77" s="4"/>
      <c r="BF77" s="3"/>
      <c r="BG77" s="4"/>
      <c r="BH77" s="3"/>
      <c r="BI77" s="4"/>
      <c r="BJ77" s="3"/>
      <c r="BK77" s="4"/>
      <c r="BL77" s="3"/>
      <c r="BM77" s="4"/>
      <c r="BN77" s="3"/>
      <c r="BO77" s="4"/>
      <c r="BP77" s="3"/>
      <c r="BQ77" s="4"/>
      <c r="BR77" s="3"/>
      <c r="BS77" s="5" t="s">
        <v>2005</v>
      </c>
      <c r="BT77" s="5" t="s">
        <v>2006</v>
      </c>
      <c r="BU77" s="5" t="s">
        <v>2007</v>
      </c>
      <c r="BV77" s="82"/>
      <c r="BW77" s="82"/>
      <c r="BX77" s="82"/>
      <c r="BY77" s="3"/>
      <c r="BZ77" s="3"/>
      <c r="CA77" s="3"/>
      <c r="CB77" s="3"/>
      <c r="CC77" s="3"/>
      <c r="CD77" s="3"/>
      <c r="CE77" s="3"/>
      <c r="CF77" s="3"/>
      <c r="CG77" s="3"/>
      <c r="CH77" s="8" t="s">
        <v>2417</v>
      </c>
      <c r="CI77" s="8" t="s">
        <v>359</v>
      </c>
      <c r="CJ77" s="80">
        <v>45246</v>
      </c>
      <c r="CK77" s="93"/>
    </row>
    <row r="78" spans="1:89" ht="45.75" customHeight="1">
      <c r="A78" s="2">
        <v>77</v>
      </c>
      <c r="B78" s="103" t="s">
        <v>1948</v>
      </c>
      <c r="C78" s="103" t="s">
        <v>810</v>
      </c>
      <c r="D78" s="3" t="s">
        <v>725</v>
      </c>
      <c r="E78" s="3" t="s">
        <v>726</v>
      </c>
      <c r="F78" s="3" t="s">
        <v>1950</v>
      </c>
      <c r="G78" s="3" t="s">
        <v>727</v>
      </c>
      <c r="H78" s="3" t="s">
        <v>728</v>
      </c>
      <c r="I78" s="3" t="s">
        <v>419</v>
      </c>
      <c r="J78" s="3" t="s">
        <v>725</v>
      </c>
      <c r="K78" s="3" t="s">
        <v>726</v>
      </c>
      <c r="L78" s="3" t="s">
        <v>1951</v>
      </c>
      <c r="M78" s="3" t="s">
        <v>729</v>
      </c>
      <c r="N78" s="3" t="s">
        <v>728</v>
      </c>
      <c r="O78" s="3" t="s">
        <v>730</v>
      </c>
      <c r="P78" s="3" t="s">
        <v>731</v>
      </c>
      <c r="Q78" s="7">
        <v>8</v>
      </c>
      <c r="R78" s="3" t="str">
        <f>IF(Q78="","",VLOOKUP(Q78,新コード!$B$2:$C$129,2,TRUE))</f>
        <v>産業機器（医療用以外）</v>
      </c>
      <c r="S78" s="7">
        <v>18</v>
      </c>
      <c r="T78" s="3" t="str">
        <f>IF(S78="","",VLOOKUP(S78,新コード!$B$2:$C$129,2,TRUE))</f>
        <v>その他の物品</v>
      </c>
      <c r="U78" s="7"/>
      <c r="V78" s="3" t="str">
        <f>IF(U78="","",VLOOKUP(U78,新コード!$B$2:$C$129,2,TRUE))</f>
        <v/>
      </c>
      <c r="W78" s="7"/>
      <c r="X78" s="3" t="str">
        <f>IF(W78="","",VLOOKUP(W78,新コード!$B$2:$C$129,2,TRUE))</f>
        <v/>
      </c>
      <c r="Y78" s="7"/>
      <c r="Z78" s="3" t="str">
        <f>IF(Y78="","",VLOOKUP(Y78,新コード!$B$2:$C$129,2,TRUE))</f>
        <v/>
      </c>
      <c r="AA78" s="7"/>
      <c r="AB78" s="3" t="str">
        <f>IF(AA78="","",VLOOKUP(AA78,新コード!$B$2:$C$129,2,TRUE))</f>
        <v/>
      </c>
      <c r="AC78" s="7"/>
      <c r="AD78" s="3" t="str">
        <f>IF(AC78="","",VLOOKUP(AC78,新コード!$B$2:$C$129,2,TRUE))</f>
        <v/>
      </c>
      <c r="AE78" s="7"/>
      <c r="AF78" s="3" t="str">
        <f>IF(AE78="","",VLOOKUP(AE78,新コード!$B$2:$C$129,2,TRUE))</f>
        <v/>
      </c>
      <c r="AG78" s="7"/>
      <c r="AH78" s="3" t="str">
        <f>IF(AG78="","",VLOOKUP(AG78,新コード!$B$2:$C$129,2,TRUE))</f>
        <v/>
      </c>
      <c r="AI78" s="7"/>
      <c r="AJ78" s="3" t="str">
        <f>IF(AI78="","",VLOOKUP(AI78,新コード!$B$2:$C$129,2,TRUE))</f>
        <v/>
      </c>
      <c r="AK78" s="7"/>
      <c r="AL78" s="3" t="str">
        <f>IF(AK78="","",VLOOKUP(AK78,新コード!$B$2:$C$129,2,TRUE))</f>
        <v/>
      </c>
      <c r="AM78" s="7"/>
      <c r="AN78" s="3" t="str">
        <f>IF(AM78="","",VLOOKUP(AM78,新コード!$B$2:$C$129,2,TRUE))</f>
        <v/>
      </c>
      <c r="AO78" s="4">
        <v>27</v>
      </c>
      <c r="AP78" s="3" t="str">
        <f>IF(AO78="","",VLOOKUP(AO78,新コード!$D$2:$E$129,2,TRUE))</f>
        <v>計測機器</v>
      </c>
      <c r="AQ78" s="4">
        <v>62</v>
      </c>
      <c r="AR78" s="3" t="str">
        <f>IF(AQ78="","",VLOOKUP(AQ78,新コード!$D$2:$E$129,2,TRUE))</f>
        <v>消火　救命　防災用具</v>
      </c>
      <c r="AS78" s="4"/>
      <c r="AT78" s="3" t="str">
        <f>IF(AS78="","",VLOOKUP(AS78,新コード!$D$2:$E$129,2,TRUE))</f>
        <v/>
      </c>
      <c r="AU78" s="4"/>
      <c r="AV78" s="3" t="str">
        <f>IF(AU78="","",VLOOKUP(AU78,新コード!$D$2:$E$129,2,TRUE))</f>
        <v/>
      </c>
      <c r="AW78" s="4"/>
      <c r="AX78" s="3" t="str">
        <f>IF(AW78="","",VLOOKUP(AW78,新コード!$D$2:$E$129,2,TRUE))</f>
        <v/>
      </c>
      <c r="AY78" s="4"/>
      <c r="AZ78" s="3" t="str">
        <f>IF(AY78="","",VLOOKUP(AY78,新コード!$D$2:$E$129,2,TRUE))</f>
        <v/>
      </c>
      <c r="BA78" s="4"/>
      <c r="BB78" s="3" t="str">
        <f>IF(BA78="","",VLOOKUP(BA78,新コード!$D$2:$E$129,2,TRUE))</f>
        <v/>
      </c>
      <c r="BC78" s="4"/>
      <c r="BD78" s="3" t="str">
        <f>IF(BC78="","",VLOOKUP(BC78,新コード!$D$2:$E$129,2,TRUE))</f>
        <v/>
      </c>
      <c r="BE78" s="4"/>
      <c r="BF78" s="3" t="str">
        <f>IF(BE78="","",VLOOKUP(BE78,新コード!$D$2:$E$129,2,TRUE))</f>
        <v/>
      </c>
      <c r="BG78" s="4"/>
      <c r="BH78" s="3" t="str">
        <f>IF(BG78="","",VLOOKUP(BG78,新コード!$D$2:$E$129,2,TRUE))</f>
        <v/>
      </c>
      <c r="BI78" s="4"/>
      <c r="BJ78" s="3" t="str">
        <f>IF(BI78="","",VLOOKUP(BI78,新コード!$D$2:$E$129,2,TRUE))</f>
        <v/>
      </c>
      <c r="BK78" s="4"/>
      <c r="BL78" s="3" t="str">
        <f>IF(BK78="","",VLOOKUP(BK78,新コード!$D$2:$E$129,2,TRUE))</f>
        <v/>
      </c>
      <c r="BM78" s="4"/>
      <c r="BN78" s="3" t="str">
        <f>IF(BM78="","",VLOOKUP(BM78,新コード!$D$2:$E$129,2,TRUE))</f>
        <v/>
      </c>
      <c r="BO78" s="4"/>
      <c r="BP78" s="3" t="str">
        <f>IF(BO78="","",VLOOKUP(BO78,新コード!$D$2:$E$129,2,TRUE))</f>
        <v/>
      </c>
      <c r="BQ78" s="4"/>
      <c r="BR78" s="3" t="str">
        <f>IF(BQ78="","",VLOOKUP(BQ78,新コード!$D$2:$E$129,2,TRUE))</f>
        <v/>
      </c>
      <c r="BS78" s="3" t="s">
        <v>2406</v>
      </c>
      <c r="BT78" s="3" t="s">
        <v>2271</v>
      </c>
      <c r="BU78" s="3"/>
      <c r="BV78" s="3"/>
      <c r="BW78" s="3"/>
      <c r="BX78" s="3"/>
      <c r="BY78" s="3"/>
      <c r="BZ78" s="3"/>
      <c r="CA78" s="3"/>
      <c r="CB78" s="3"/>
      <c r="CC78" s="3"/>
      <c r="CD78" s="3"/>
      <c r="CE78" s="3"/>
      <c r="CF78" s="3"/>
      <c r="CG78" s="3"/>
      <c r="CH78" s="8" t="s">
        <v>2417</v>
      </c>
      <c r="CI78" s="8" t="s">
        <v>464</v>
      </c>
      <c r="CJ78" s="83">
        <v>45246</v>
      </c>
    </row>
    <row r="79" spans="1:89" ht="45.75" customHeight="1">
      <c r="A79" s="2">
        <v>78</v>
      </c>
      <c r="B79" s="103" t="s">
        <v>809</v>
      </c>
      <c r="C79" s="103" t="s">
        <v>810</v>
      </c>
      <c r="D79" s="3" t="s">
        <v>1956</v>
      </c>
      <c r="E79" s="3" t="s">
        <v>181</v>
      </c>
      <c r="F79" s="3" t="s">
        <v>2036</v>
      </c>
      <c r="G79" s="3" t="s">
        <v>1961</v>
      </c>
      <c r="H79" s="3" t="s">
        <v>1957</v>
      </c>
      <c r="I79" s="3" t="s">
        <v>494</v>
      </c>
      <c r="J79" s="3" t="s">
        <v>1956</v>
      </c>
      <c r="K79" s="3" t="s">
        <v>181</v>
      </c>
      <c r="L79" s="3" t="s">
        <v>2036</v>
      </c>
      <c r="M79" s="3" t="s">
        <v>1961</v>
      </c>
      <c r="N79" s="3" t="s">
        <v>1958</v>
      </c>
      <c r="O79" s="3" t="s">
        <v>1959</v>
      </c>
      <c r="P79" s="3" t="s">
        <v>1960</v>
      </c>
      <c r="Q79" s="7">
        <v>36</v>
      </c>
      <c r="R79" s="3" t="str">
        <f>IF(Q79="","",VLOOKUP(Q79,新コード!$B$2:$C$129,2,TRUE))</f>
        <v>リース</v>
      </c>
      <c r="S79" s="7">
        <v>37</v>
      </c>
      <c r="T79" s="3" t="str">
        <f>IF(S79="","",VLOOKUP(S79,新コード!$B$2:$C$129,2,TRUE))</f>
        <v>レンタル</v>
      </c>
      <c r="U79" s="7">
        <v>2</v>
      </c>
      <c r="V79" s="3" t="str">
        <f>IF(U79="","",VLOOKUP(U79,新コード!$B$2:$C$129,2,TRUE))</f>
        <v>家具</v>
      </c>
      <c r="W79" s="7">
        <v>3</v>
      </c>
      <c r="X79" s="3" t="str">
        <f>IF(W79="","",VLOOKUP(W79,新コード!$B$2:$C$129,2,TRUE))</f>
        <v>被服　寝具</v>
      </c>
      <c r="Y79" s="7">
        <v>1</v>
      </c>
      <c r="Z79" s="3" t="str">
        <f>IF(Y79="","",VLOOKUP(Y79,新コード!$B$2:$C$129,2,TRUE))</f>
        <v>文具　事務機器</v>
      </c>
      <c r="AA79" s="7">
        <v>31</v>
      </c>
      <c r="AB79" s="3" t="str">
        <f>IF(AA79="","",VLOOKUP(AA79,新コード!$B$2:$C$129,2,TRUE))</f>
        <v>クリーニング</v>
      </c>
      <c r="AC79" s="7">
        <v>18</v>
      </c>
      <c r="AD79" s="3" t="str">
        <f>IF(AC79="","",VLOOKUP(AC79,新コード!$B$2:$C$129,2,TRUE))</f>
        <v>その他の物品</v>
      </c>
      <c r="AE79" s="7"/>
      <c r="AF79" s="3" t="str">
        <f>IF(AE79="","",VLOOKUP(AE79,新コード!$B$2:$C$129,2,TRUE))</f>
        <v/>
      </c>
      <c r="AG79" s="7"/>
      <c r="AH79" s="3" t="str">
        <f>IF(AG79="","",VLOOKUP(AG79,新コード!$B$2:$C$129,2,TRUE))</f>
        <v/>
      </c>
      <c r="AI79" s="7"/>
      <c r="AJ79" s="3" t="str">
        <f>IF(AI79="","",VLOOKUP(AI79,新コード!$B$2:$C$129,2,TRUE))</f>
        <v/>
      </c>
      <c r="AK79" s="7"/>
      <c r="AL79" s="3" t="str">
        <f>IF(AK79="","",VLOOKUP(AK79,新コード!$B$2:$C$129,2,TRUE))</f>
        <v/>
      </c>
      <c r="AM79" s="7"/>
      <c r="AN79" s="3" t="str">
        <f>IF(AM79="","",VLOOKUP(AM79,新コード!$B$2:$C$129,2,TRUE))</f>
        <v/>
      </c>
      <c r="AO79" s="4">
        <v>122</v>
      </c>
      <c r="AP79" s="3" t="str">
        <f>IF(AO79="","",VLOOKUP(AO79,新コード!$D$2:$E$129,2,TRUE))</f>
        <v>上記以外のリース</v>
      </c>
      <c r="AQ79" s="4">
        <v>126</v>
      </c>
      <c r="AR79" s="3" t="str">
        <f>IF(AQ79="","",VLOOKUP(AQ79,新コード!$D$2:$E$129,2,TRUE))</f>
        <v>寝具</v>
      </c>
      <c r="AS79" s="4">
        <v>5</v>
      </c>
      <c r="AT79" s="3" t="str">
        <f>IF(AS79="","",VLOOKUP(AS79,新コード!$D$2:$E$129,2,TRUE))</f>
        <v>室内装飾品</v>
      </c>
      <c r="AU79" s="4">
        <v>9</v>
      </c>
      <c r="AV79" s="3" t="str">
        <f>IF(AU79="","",VLOOKUP(AU79,新コード!$D$2:$E$129,2,TRUE))</f>
        <v>寝具類</v>
      </c>
      <c r="AW79" s="4">
        <v>1</v>
      </c>
      <c r="AX79" s="3" t="str">
        <f>IF(AW79="","",VLOOKUP(AW79,新コード!$D$2:$E$129,2,TRUE))</f>
        <v>事務用品　スチール製品</v>
      </c>
      <c r="AY79" s="4">
        <v>102</v>
      </c>
      <c r="AZ79" s="3" t="str">
        <f>IF(AY79="","",VLOOKUP(AY79,新コード!$D$2:$E$129,2,TRUE))</f>
        <v>クリーニング</v>
      </c>
      <c r="BA79" s="4">
        <v>103</v>
      </c>
      <c r="BB79" s="3" t="str">
        <f>IF(BA79="","",VLOOKUP(BA79,新コード!$D$2:$E$129,2,TRUE))</f>
        <v>寝具等乾燥</v>
      </c>
      <c r="BC79" s="4">
        <v>62</v>
      </c>
      <c r="BD79" s="3" t="str">
        <f>IF(BC79="","",VLOOKUP(BC79,新コード!$D$2:$E$129,2,TRUE))</f>
        <v>消火　救命　防災用具</v>
      </c>
      <c r="BE79" s="4"/>
      <c r="BF79" s="3" t="str">
        <f>IF(BE79="","",VLOOKUP(BE79,新コード!$D$2:$E$129,2,TRUE))</f>
        <v/>
      </c>
      <c r="BG79" s="4"/>
      <c r="BH79" s="3" t="str">
        <f>IF(BG79="","",VLOOKUP(BG79,新コード!$D$2:$E$129,2,TRUE))</f>
        <v/>
      </c>
      <c r="BI79" s="4"/>
      <c r="BJ79" s="3" t="str">
        <f>IF(BI79="","",VLOOKUP(BI79,新コード!$D$2:$E$129,2,TRUE))</f>
        <v/>
      </c>
      <c r="BK79" s="4"/>
      <c r="BL79" s="3" t="str">
        <f>IF(BK79="","",VLOOKUP(BK79,新コード!$D$2:$E$129,2,TRUE))</f>
        <v/>
      </c>
      <c r="BM79" s="4"/>
      <c r="BN79" s="3" t="str">
        <f>IF(BM79="","",VLOOKUP(BM79,新コード!$D$2:$E$129,2,TRUE))</f>
        <v/>
      </c>
      <c r="BO79" s="4"/>
      <c r="BP79" s="3" t="str">
        <f>IF(BO79="","",VLOOKUP(BO79,新コード!$D$2:$E$129,2,TRUE))</f>
        <v/>
      </c>
      <c r="BQ79" s="4"/>
      <c r="BR79" s="3" t="str">
        <f>IF(BQ79="","",VLOOKUP(BQ79,新コード!$D$2:$E$129,2,TRUE))</f>
        <v/>
      </c>
      <c r="BS79" s="3" t="s">
        <v>2272</v>
      </c>
      <c r="BT79" s="3" t="s">
        <v>40</v>
      </c>
      <c r="BU79" s="3" t="s">
        <v>2273</v>
      </c>
      <c r="BV79" s="3" t="s">
        <v>1028</v>
      </c>
      <c r="BW79" s="3" t="s">
        <v>2274</v>
      </c>
      <c r="BX79" s="3" t="s">
        <v>1142</v>
      </c>
      <c r="BY79" s="3" t="s">
        <v>1143</v>
      </c>
      <c r="BZ79" s="3" t="s">
        <v>2275</v>
      </c>
      <c r="CA79" s="3"/>
      <c r="CB79" s="3"/>
      <c r="CC79" s="3"/>
      <c r="CD79" s="3"/>
      <c r="CE79" s="3"/>
      <c r="CF79" s="3"/>
      <c r="CG79" s="3"/>
      <c r="CH79" s="8" t="s">
        <v>2417</v>
      </c>
      <c r="CI79" s="8" t="s">
        <v>359</v>
      </c>
      <c r="CJ79" s="83">
        <v>45246</v>
      </c>
    </row>
    <row r="80" spans="1:89" ht="45.75" customHeight="1">
      <c r="A80" s="2">
        <v>79</v>
      </c>
      <c r="B80" s="103" t="s">
        <v>809</v>
      </c>
      <c r="C80" s="103" t="s">
        <v>810</v>
      </c>
      <c r="D80" s="3" t="s">
        <v>980</v>
      </c>
      <c r="E80" s="3" t="s">
        <v>181</v>
      </c>
      <c r="F80" s="3" t="s">
        <v>981</v>
      </c>
      <c r="G80" s="3" t="s">
        <v>982</v>
      </c>
      <c r="H80" s="3" t="s">
        <v>983</v>
      </c>
      <c r="I80" s="3" t="s">
        <v>419</v>
      </c>
      <c r="J80" s="3" t="s">
        <v>980</v>
      </c>
      <c r="K80" s="3" t="s">
        <v>181</v>
      </c>
      <c r="L80" s="3" t="s">
        <v>981</v>
      </c>
      <c r="M80" s="3" t="s">
        <v>982</v>
      </c>
      <c r="N80" s="3" t="s">
        <v>983</v>
      </c>
      <c r="O80" s="3" t="s">
        <v>984</v>
      </c>
      <c r="P80" s="3" t="s">
        <v>985</v>
      </c>
      <c r="Q80" s="7">
        <v>35</v>
      </c>
      <c r="R80" s="3" t="str">
        <f>IF(Q80="","",VLOOKUP(Q80,新コード!$B$2:$C$129,2,TRUE))</f>
        <v>その他の委託業務</v>
      </c>
      <c r="S80" s="7">
        <v>8</v>
      </c>
      <c r="T80" s="3" t="str">
        <f>IF(S80="","",VLOOKUP(S80,新コード!$B$2:$C$129,2,TRUE))</f>
        <v>産業機器（医療用以外）</v>
      </c>
      <c r="U80" s="7">
        <v>11</v>
      </c>
      <c r="V80" s="3" t="str">
        <f>IF(U80="","",VLOOKUP(U80,新コード!$B$2:$C$129,2,TRUE))</f>
        <v>工事用材料</v>
      </c>
      <c r="W80" s="7"/>
      <c r="X80" s="3" t="str">
        <f>IF(W80="","",VLOOKUP(W80,新コード!$B$2:$C$129,2,TRUE))</f>
        <v/>
      </c>
      <c r="Y80" s="7"/>
      <c r="Z80" s="3" t="str">
        <f>IF(Y80="","",VLOOKUP(Y80,新コード!$B$2:$C$129,2,TRUE))</f>
        <v/>
      </c>
      <c r="AA80" s="7"/>
      <c r="AB80" s="3" t="str">
        <f>IF(AA80="","",VLOOKUP(AA80,新コード!$B$2:$C$129,2,TRUE))</f>
        <v/>
      </c>
      <c r="AC80" s="7"/>
      <c r="AD80" s="3" t="str">
        <f>IF(AC80="","",VLOOKUP(AC80,新コード!$B$2:$C$129,2,TRUE))</f>
        <v/>
      </c>
      <c r="AE80" s="7"/>
      <c r="AF80" s="3" t="str">
        <f>IF(AE80="","",VLOOKUP(AE80,新コード!$B$2:$C$129,2,TRUE))</f>
        <v/>
      </c>
      <c r="AG80" s="7"/>
      <c r="AH80" s="3" t="str">
        <f>IF(AG80="","",VLOOKUP(AG80,新コード!$B$2:$C$129,2,TRUE))</f>
        <v/>
      </c>
      <c r="AI80" s="7"/>
      <c r="AJ80" s="3" t="str">
        <f>IF(AI80="","",VLOOKUP(AI80,新コード!$B$2:$C$129,2,TRUE))</f>
        <v/>
      </c>
      <c r="AK80" s="7"/>
      <c r="AL80" s="3" t="str">
        <f>IF(AK80="","",VLOOKUP(AK80,新コード!$B$2:$C$129,2,TRUE))</f>
        <v/>
      </c>
      <c r="AM80" s="7"/>
      <c r="AN80" s="3" t="str">
        <f>IF(AM80="","",VLOOKUP(AM80,新コード!$B$2:$C$129,2,TRUE))</f>
        <v/>
      </c>
      <c r="AO80" s="4">
        <v>117</v>
      </c>
      <c r="AP80" s="3" t="str">
        <f>IF(AO80="","",VLOOKUP(AO80,新コード!$D$2:$E$129,2,TRUE))</f>
        <v>その他の委託業務</v>
      </c>
      <c r="AQ80" s="4">
        <v>30</v>
      </c>
      <c r="AR80" s="3" t="str">
        <f>IF(AQ80="","",VLOOKUP(AQ80,新コード!$D$2:$E$129,2,TRUE))</f>
        <v>上　下水道用機器</v>
      </c>
      <c r="AS80" s="4">
        <v>40</v>
      </c>
      <c r="AT80" s="3" t="str">
        <f>IF(AS80="","",VLOOKUP(AS80,新コード!$D$2:$E$129,2,TRUE))</f>
        <v>水道用資材</v>
      </c>
      <c r="AU80" s="4"/>
      <c r="AV80" s="3" t="str">
        <f>IF(AU80="","",VLOOKUP(AU80,新コード!$D$2:$E$129,2,TRUE))</f>
        <v/>
      </c>
      <c r="AW80" s="4"/>
      <c r="AX80" s="3" t="str">
        <f>IF(AW80="","",VLOOKUP(AW80,新コード!$D$2:$E$129,2,TRUE))</f>
        <v/>
      </c>
      <c r="AY80" s="4"/>
      <c r="AZ80" s="3" t="str">
        <f>IF(AY80="","",VLOOKUP(AY80,新コード!$D$2:$E$129,2,TRUE))</f>
        <v/>
      </c>
      <c r="BA80" s="4"/>
      <c r="BB80" s="3" t="str">
        <f>IF(BA80="","",VLOOKUP(BA80,新コード!$D$2:$E$129,2,TRUE))</f>
        <v/>
      </c>
      <c r="BC80" s="4"/>
      <c r="BD80" s="3" t="str">
        <f>IF(BC80="","",VLOOKUP(BC80,新コード!$D$2:$E$129,2,TRUE))</f>
        <v/>
      </c>
      <c r="BE80" s="4"/>
      <c r="BF80" s="3" t="str">
        <f>IF(BE80="","",VLOOKUP(BE80,新コード!$D$2:$E$129,2,TRUE))</f>
        <v/>
      </c>
      <c r="BG80" s="4"/>
      <c r="BH80" s="3" t="str">
        <f>IF(BG80="","",VLOOKUP(BG80,新コード!$D$2:$E$129,2,TRUE))</f>
        <v/>
      </c>
      <c r="BI80" s="4"/>
      <c r="BJ80" s="3" t="str">
        <f>IF(BI80="","",VLOOKUP(BI80,新コード!$D$2:$E$129,2,TRUE))</f>
        <v/>
      </c>
      <c r="BK80" s="4"/>
      <c r="BL80" s="3" t="str">
        <f>IF(BK80="","",VLOOKUP(BK80,新コード!$D$2:$E$129,2,TRUE))</f>
        <v/>
      </c>
      <c r="BM80" s="4"/>
      <c r="BN80" s="3" t="str">
        <f>IF(BM80="","",VLOOKUP(BM80,新コード!$D$2:$E$129,2,TRUE))</f>
        <v/>
      </c>
      <c r="BO80" s="4"/>
      <c r="BP80" s="3" t="str">
        <f>IF(BO80="","",VLOOKUP(BO80,新コード!$D$2:$E$129,2,TRUE))</f>
        <v/>
      </c>
      <c r="BQ80" s="4"/>
      <c r="BR80" s="3" t="str">
        <f>IF(BQ80="","",VLOOKUP(BQ80,新コード!$D$2:$E$129,2,TRUE))</f>
        <v/>
      </c>
      <c r="BS80" s="3" t="s">
        <v>2276</v>
      </c>
      <c r="BT80" s="3" t="s">
        <v>886</v>
      </c>
      <c r="BU80" s="3" t="s">
        <v>537</v>
      </c>
      <c r="BV80" s="3"/>
      <c r="BW80" s="3"/>
      <c r="BX80" s="3"/>
      <c r="BY80" s="3"/>
      <c r="BZ80" s="3"/>
      <c r="CA80" s="3"/>
      <c r="CB80" s="3"/>
      <c r="CC80" s="3"/>
      <c r="CD80" s="3"/>
      <c r="CE80" s="3"/>
      <c r="CF80" s="3"/>
      <c r="CG80" s="3"/>
      <c r="CH80" s="8" t="s">
        <v>2417</v>
      </c>
      <c r="CI80" s="8" t="s">
        <v>359</v>
      </c>
      <c r="CJ80" s="83">
        <v>45246</v>
      </c>
    </row>
    <row r="81" spans="1:88" ht="45.75" customHeight="1">
      <c r="A81" s="2">
        <v>80</v>
      </c>
      <c r="B81" s="103" t="s">
        <v>810</v>
      </c>
      <c r="C81" s="103" t="s">
        <v>810</v>
      </c>
      <c r="D81" s="3" t="s">
        <v>1716</v>
      </c>
      <c r="E81" s="3" t="s">
        <v>507</v>
      </c>
      <c r="F81" s="3" t="s">
        <v>1643</v>
      </c>
      <c r="G81" s="3" t="s">
        <v>0</v>
      </c>
      <c r="H81" s="3" t="s">
        <v>1644</v>
      </c>
      <c r="I81" s="3" t="s">
        <v>419</v>
      </c>
      <c r="J81" s="3" t="s">
        <v>1716</v>
      </c>
      <c r="K81" s="3" t="s">
        <v>507</v>
      </c>
      <c r="L81" s="3" t="s">
        <v>1643</v>
      </c>
      <c r="M81" s="3" t="s">
        <v>0</v>
      </c>
      <c r="N81" s="3" t="s">
        <v>1644</v>
      </c>
      <c r="O81" s="3" t="s">
        <v>1</v>
      </c>
      <c r="P81" s="3" t="s">
        <v>2</v>
      </c>
      <c r="Q81" s="7">
        <v>6</v>
      </c>
      <c r="R81" s="3" t="str">
        <f>IF(Q81="","",VLOOKUP(Q81,新コード!$B$2:$C$129,2,TRUE))</f>
        <v>厨房器具</v>
      </c>
      <c r="S81" s="7"/>
      <c r="T81" s="3" t="str">
        <f>IF(S81="","",VLOOKUP(S81,新コード!$B$2:$C$129,2,TRUE))</f>
        <v/>
      </c>
      <c r="U81" s="7"/>
      <c r="V81" s="3" t="str">
        <f>IF(U81="","",VLOOKUP(U81,新コード!$B$2:$C$129,2,TRUE))</f>
        <v/>
      </c>
      <c r="W81" s="7"/>
      <c r="X81" s="3" t="str">
        <f>IF(W81="","",VLOOKUP(W81,新コード!$B$2:$C$129,2,TRUE))</f>
        <v/>
      </c>
      <c r="Y81" s="7"/>
      <c r="Z81" s="3" t="str">
        <f>IF(Y81="","",VLOOKUP(Y81,新コード!$B$2:$C$129,2,TRUE))</f>
        <v/>
      </c>
      <c r="AA81" s="7"/>
      <c r="AB81" s="3" t="str">
        <f>IF(AA81="","",VLOOKUP(AA81,新コード!$B$2:$C$129,2,TRUE))</f>
        <v/>
      </c>
      <c r="AC81" s="7"/>
      <c r="AD81" s="3" t="str">
        <f>IF(AC81="","",VLOOKUP(AC81,新コード!$B$2:$C$129,2,TRUE))</f>
        <v/>
      </c>
      <c r="AE81" s="7"/>
      <c r="AF81" s="3" t="str">
        <f>IF(AE81="","",VLOOKUP(AE81,新コード!$B$2:$C$129,2,TRUE))</f>
        <v/>
      </c>
      <c r="AG81" s="7"/>
      <c r="AH81" s="3" t="str">
        <f>IF(AG81="","",VLOOKUP(AG81,新コード!$B$2:$C$129,2,TRUE))</f>
        <v/>
      </c>
      <c r="AI81" s="7"/>
      <c r="AJ81" s="3" t="str">
        <f>IF(AI81="","",VLOOKUP(AI81,新コード!$B$2:$C$129,2,TRUE))</f>
        <v/>
      </c>
      <c r="AK81" s="7"/>
      <c r="AL81" s="3" t="str">
        <f>IF(AK81="","",VLOOKUP(AK81,新コード!$B$2:$C$129,2,TRUE))</f>
        <v/>
      </c>
      <c r="AM81" s="7"/>
      <c r="AN81" s="3" t="str">
        <f>IF(AM81="","",VLOOKUP(AM81,新コード!$B$2:$C$129,2,TRUE))</f>
        <v/>
      </c>
      <c r="AO81" s="4">
        <v>17</v>
      </c>
      <c r="AP81" s="3" t="str">
        <f>IF(AO81="","",VLOOKUP(AO81,新コード!$D$2:$E$129,2,TRUE))</f>
        <v>厨房機器</v>
      </c>
      <c r="AQ81" s="4">
        <v>18</v>
      </c>
      <c r="AR81" s="3" t="str">
        <f>IF(AQ81="","",VLOOKUP(AQ81,新コード!$D$2:$E$129,2,TRUE))</f>
        <v>食器　調理用器具</v>
      </c>
      <c r="AS81" s="4">
        <v>19</v>
      </c>
      <c r="AT81" s="3" t="str">
        <f>IF(AS81="","",VLOOKUP(AS81,新コード!$D$2:$E$129,2,TRUE))</f>
        <v>厨房用消耗品</v>
      </c>
      <c r="AU81" s="4"/>
      <c r="AV81" s="3" t="str">
        <f>IF(AU81="","",VLOOKUP(AU81,新コード!$D$2:$E$129,2,TRUE))</f>
        <v/>
      </c>
      <c r="AW81" s="4"/>
      <c r="AX81" s="3" t="str">
        <f>IF(AW81="","",VLOOKUP(AW81,新コード!$D$2:$E$129,2,TRUE))</f>
        <v/>
      </c>
      <c r="AY81" s="4"/>
      <c r="AZ81" s="3" t="str">
        <f>IF(AY81="","",VLOOKUP(AY81,新コード!$D$2:$E$129,2,TRUE))</f>
        <v/>
      </c>
      <c r="BA81" s="4"/>
      <c r="BB81" s="3" t="str">
        <f>IF(BA81="","",VLOOKUP(BA81,新コード!$D$2:$E$129,2,TRUE))</f>
        <v/>
      </c>
      <c r="BC81" s="4"/>
      <c r="BD81" s="3" t="str">
        <f>IF(BC81="","",VLOOKUP(BC81,新コード!$D$2:$E$129,2,TRUE))</f>
        <v/>
      </c>
      <c r="BE81" s="4"/>
      <c r="BF81" s="3" t="str">
        <f>IF(BE81="","",VLOOKUP(BE81,新コード!$D$2:$E$129,2,TRUE))</f>
        <v/>
      </c>
      <c r="BG81" s="4"/>
      <c r="BH81" s="3" t="str">
        <f>IF(BG81="","",VLOOKUP(BG81,新コード!$D$2:$E$129,2,TRUE))</f>
        <v/>
      </c>
      <c r="BI81" s="4"/>
      <c r="BJ81" s="3" t="str">
        <f>IF(BI81="","",VLOOKUP(BI81,新コード!$D$2:$E$129,2,TRUE))</f>
        <v/>
      </c>
      <c r="BK81" s="4"/>
      <c r="BL81" s="3" t="str">
        <f>IF(BK81="","",VLOOKUP(BK81,新コード!$D$2:$E$129,2,TRUE))</f>
        <v/>
      </c>
      <c r="BM81" s="4"/>
      <c r="BN81" s="3" t="str">
        <f>IF(BM81="","",VLOOKUP(BM81,新コード!$D$2:$E$129,2,TRUE))</f>
        <v/>
      </c>
      <c r="BO81" s="4"/>
      <c r="BP81" s="3" t="str">
        <f>IF(BO81="","",VLOOKUP(BO81,新コード!$D$2:$E$129,2,TRUE))</f>
        <v/>
      </c>
      <c r="BQ81" s="4"/>
      <c r="BR81" s="3" t="str">
        <f>IF(BQ81="","",VLOOKUP(BQ81,新コード!$D$2:$E$129,2,TRUE))</f>
        <v/>
      </c>
      <c r="BS81" s="3" t="s">
        <v>532</v>
      </c>
      <c r="BT81" s="3" t="s">
        <v>1395</v>
      </c>
      <c r="BU81" s="3" t="s">
        <v>1057</v>
      </c>
      <c r="BV81" s="3"/>
      <c r="BW81" s="3"/>
      <c r="BX81" s="3"/>
      <c r="BY81" s="3"/>
      <c r="BZ81" s="3"/>
      <c r="CA81" s="3"/>
      <c r="CB81" s="3"/>
      <c r="CC81" s="3"/>
      <c r="CD81" s="3"/>
      <c r="CE81" s="3"/>
      <c r="CF81" s="3"/>
      <c r="CG81" s="3"/>
      <c r="CH81" s="8" t="s">
        <v>2417</v>
      </c>
      <c r="CI81" s="8" t="s">
        <v>1221</v>
      </c>
      <c r="CJ81" s="83">
        <v>45246</v>
      </c>
    </row>
    <row r="82" spans="1:88" ht="45.75" customHeight="1">
      <c r="A82" s="2">
        <v>81</v>
      </c>
      <c r="B82" s="103" t="s">
        <v>810</v>
      </c>
      <c r="C82" s="103" t="s">
        <v>810</v>
      </c>
      <c r="D82" s="3" t="s">
        <v>1258</v>
      </c>
      <c r="E82" s="3" t="s">
        <v>507</v>
      </c>
      <c r="F82" s="3" t="s">
        <v>1259</v>
      </c>
      <c r="G82" s="3" t="s">
        <v>175</v>
      </c>
      <c r="H82" s="3" t="s">
        <v>1692</v>
      </c>
      <c r="I82" s="3" t="s">
        <v>428</v>
      </c>
      <c r="J82" s="3" t="s">
        <v>1258</v>
      </c>
      <c r="K82" s="3" t="s">
        <v>507</v>
      </c>
      <c r="L82" s="3" t="s">
        <v>1259</v>
      </c>
      <c r="M82" s="3" t="s">
        <v>175</v>
      </c>
      <c r="N82" s="3" t="s">
        <v>1692</v>
      </c>
      <c r="O82" s="3" t="s">
        <v>1260</v>
      </c>
      <c r="P82" s="3" t="s">
        <v>1261</v>
      </c>
      <c r="Q82" s="7">
        <v>1</v>
      </c>
      <c r="R82" s="3" t="str">
        <f>IF(Q82="","",VLOOKUP(Q82,新コード!$B$2:$C$129,2,TRUE))</f>
        <v>文具　事務機器</v>
      </c>
      <c r="S82" s="7">
        <v>2</v>
      </c>
      <c r="T82" s="3" t="str">
        <f>IF(S82="","",VLOOKUP(S82,新コード!$B$2:$C$129,2,TRUE))</f>
        <v>家具</v>
      </c>
      <c r="U82" s="7">
        <v>4</v>
      </c>
      <c r="V82" s="3" t="str">
        <f>IF(U82="","",VLOOKUP(U82,新コード!$B$2:$C$129,2,TRUE))</f>
        <v>電気　通信機器</v>
      </c>
      <c r="W82" s="7">
        <v>7</v>
      </c>
      <c r="X82" s="3" t="str">
        <f>IF(W82="","",VLOOKUP(W82,新コード!$B$2:$C$129,2,TRUE))</f>
        <v>医療　衛生　薬品</v>
      </c>
      <c r="Y82" s="7">
        <v>5</v>
      </c>
      <c r="Z82" s="3" t="str">
        <f>IF(Y82="","",VLOOKUP(Y82,新コード!$B$2:$C$129,2,TRUE))</f>
        <v>冷暖房器具類</v>
      </c>
      <c r="AA82" s="7">
        <v>9</v>
      </c>
      <c r="AB82" s="3" t="str">
        <f>IF(AA82="","",VLOOKUP(AA82,新コード!$B$2:$C$129,2,TRUE))</f>
        <v>精密機械</v>
      </c>
      <c r="AC82" s="7">
        <v>16</v>
      </c>
      <c r="AD82" s="3" t="str">
        <f>IF(AC82="","",VLOOKUP(AC82,新コード!$B$2:$C$129,2,TRUE))</f>
        <v>日用品</v>
      </c>
      <c r="AE82" s="7">
        <v>36</v>
      </c>
      <c r="AF82" s="3" t="str">
        <f>IF(AE82="","",VLOOKUP(AE82,新コード!$B$2:$C$129,2,TRUE))</f>
        <v>リース</v>
      </c>
      <c r="AG82" s="7">
        <v>10</v>
      </c>
      <c r="AH82" s="3" t="str">
        <f>IF(AG82="","",VLOOKUP(AG82,新コード!$B$2:$C$129,2,TRUE))</f>
        <v>標識　看板　旗類</v>
      </c>
      <c r="AI82" s="7">
        <v>14</v>
      </c>
      <c r="AJ82" s="3" t="str">
        <f>IF(AI82="","",VLOOKUP(AI82,新コード!$B$2:$C$129,2,TRUE))</f>
        <v>印刷</v>
      </c>
      <c r="AK82" s="7"/>
      <c r="AL82" s="3" t="str">
        <f>IF(AK82="","",VLOOKUP(AK82,新コード!$B$2:$C$129,2,TRUE))</f>
        <v/>
      </c>
      <c r="AM82" s="7"/>
      <c r="AN82" s="3" t="str">
        <f>IF(AM82="","",VLOOKUP(AM82,新コード!$B$2:$C$129,2,TRUE))</f>
        <v/>
      </c>
      <c r="AO82" s="4">
        <v>1</v>
      </c>
      <c r="AP82" s="3" t="str">
        <f>IF(AO82="","",VLOOKUP(AO82,新コード!$D$2:$E$129,2,TRUE))</f>
        <v>事務用品　スチール製品</v>
      </c>
      <c r="AQ82" s="4">
        <v>2</v>
      </c>
      <c r="AR82" s="3" t="str">
        <f>IF(AQ82="","",VLOOKUP(AQ82,新コード!$D$2:$E$129,2,TRUE))</f>
        <v>事務用機器</v>
      </c>
      <c r="AS82" s="4">
        <v>3</v>
      </c>
      <c r="AT82" s="3" t="str">
        <f>IF(AS82="","",VLOOKUP(AS82,新コード!$D$2:$E$129,2,TRUE))</f>
        <v>ＯＡ機器及び関連商品</v>
      </c>
      <c r="AU82" s="4">
        <v>6</v>
      </c>
      <c r="AV82" s="3" t="str">
        <f>IF(AU82="","",VLOOKUP(AU82,新コード!$D$2:$E$129,2,TRUE))</f>
        <v>家具</v>
      </c>
      <c r="AW82" s="4">
        <v>10</v>
      </c>
      <c r="AX82" s="3" t="str">
        <f>IF(AW82="","",VLOOKUP(AW82,新コード!$D$2:$E$129,2,TRUE))</f>
        <v>家庭用電化製品及び関連商品</v>
      </c>
      <c r="AY82" s="4">
        <v>12</v>
      </c>
      <c r="AZ82" s="3" t="str">
        <f>IF(AY82="","",VLOOKUP(AY82,新コード!$D$2:$E$129,2,TRUE))</f>
        <v>通信機器</v>
      </c>
      <c r="BA82" s="4">
        <v>5</v>
      </c>
      <c r="BB82" s="3" t="str">
        <f>IF(BA82="","",VLOOKUP(BA82,新コード!$D$2:$E$129,2,TRUE))</f>
        <v>室内装飾品</v>
      </c>
      <c r="BC82" s="4">
        <v>21</v>
      </c>
      <c r="BD82" s="3" t="str">
        <f>IF(BC82="","",VLOOKUP(BC82,新コード!$D$2:$E$129,2,TRUE))</f>
        <v>福祉機器　介護用品</v>
      </c>
      <c r="BE82" s="4">
        <v>16</v>
      </c>
      <c r="BF82" s="3" t="str">
        <f>IF(BE82="","",VLOOKUP(BE82,新コード!$D$2:$E$129,2,TRUE))</f>
        <v>電気暖房器具</v>
      </c>
      <c r="BG82" s="4">
        <v>31</v>
      </c>
      <c r="BH82" s="3" t="str">
        <f>IF(BG82="","",VLOOKUP(BG82,新コード!$D$2:$E$129,2,TRUE))</f>
        <v>カメラ　写真材料</v>
      </c>
      <c r="BI82" s="4">
        <v>58</v>
      </c>
      <c r="BJ82" s="3" t="str">
        <f>IF(BI82="","",VLOOKUP(BI82,新コード!$D$2:$E$129,2,TRUE))</f>
        <v>日用雑貨　金物</v>
      </c>
      <c r="BK82" s="4">
        <v>118</v>
      </c>
      <c r="BL82" s="3" t="str">
        <f>IF(BK82="","",VLOOKUP(BK82,新コード!$D$2:$E$129,2,TRUE))</f>
        <v>コンピュータ関係</v>
      </c>
      <c r="BM82" s="4">
        <v>11</v>
      </c>
      <c r="BN82" s="3" t="str">
        <f>IF(BM82="","",VLOOKUP(BM82,新コード!$D$2:$E$129,2,TRUE))</f>
        <v>音響器具</v>
      </c>
      <c r="BO82" s="4">
        <v>34</v>
      </c>
      <c r="BP82" s="3" t="str">
        <f>IF(BO82="","",VLOOKUP(BO82,新コード!$D$2:$E$129,2,TRUE))</f>
        <v>看板</v>
      </c>
      <c r="BQ82" s="4">
        <v>52</v>
      </c>
      <c r="BR82" s="3" t="str">
        <f>IF(BQ82="","",VLOOKUP(BQ82,新コード!$D$2:$E$129,2,TRUE))</f>
        <v>事務用印刷物　軽印刷物</v>
      </c>
      <c r="BS82" s="3" t="s">
        <v>1658</v>
      </c>
      <c r="BT82" s="3" t="s">
        <v>1262</v>
      </c>
      <c r="BU82" s="3" t="s">
        <v>1263</v>
      </c>
      <c r="BV82" s="3" t="s">
        <v>1144</v>
      </c>
      <c r="BW82" s="3" t="s">
        <v>1264</v>
      </c>
      <c r="BX82" s="3" t="s">
        <v>753</v>
      </c>
      <c r="BY82" s="3" t="s">
        <v>1265</v>
      </c>
      <c r="BZ82" s="3" t="s">
        <v>562</v>
      </c>
      <c r="CA82" s="3" t="s">
        <v>949</v>
      </c>
      <c r="CB82" s="3" t="s">
        <v>1266</v>
      </c>
      <c r="CC82" s="3" t="s">
        <v>1267</v>
      </c>
      <c r="CD82" s="3" t="s">
        <v>816</v>
      </c>
      <c r="CE82" s="3" t="s">
        <v>879</v>
      </c>
      <c r="CF82" s="3" t="s">
        <v>552</v>
      </c>
      <c r="CG82" s="3" t="s">
        <v>1268</v>
      </c>
      <c r="CH82" s="8" t="s">
        <v>2417</v>
      </c>
      <c r="CI82" s="8" t="s">
        <v>1221</v>
      </c>
      <c r="CJ82" s="83">
        <v>45246</v>
      </c>
    </row>
    <row r="83" spans="1:88" ht="45.75" customHeight="1">
      <c r="A83" s="2">
        <v>82</v>
      </c>
      <c r="B83" s="103" t="s">
        <v>810</v>
      </c>
      <c r="C83" s="103" t="s">
        <v>810</v>
      </c>
      <c r="D83" s="3" t="s">
        <v>1550</v>
      </c>
      <c r="E83" s="3" t="s">
        <v>351</v>
      </c>
      <c r="F83" s="3" t="s">
        <v>1551</v>
      </c>
      <c r="G83" s="3" t="s">
        <v>1552</v>
      </c>
      <c r="H83" s="3" t="s">
        <v>1553</v>
      </c>
      <c r="I83" s="3" t="s">
        <v>494</v>
      </c>
      <c r="J83" s="3" t="s">
        <v>1550</v>
      </c>
      <c r="K83" s="3" t="s">
        <v>1554</v>
      </c>
      <c r="L83" s="3" t="s">
        <v>1551</v>
      </c>
      <c r="M83" s="3" t="s">
        <v>1552</v>
      </c>
      <c r="N83" s="3" t="s">
        <v>1553</v>
      </c>
      <c r="O83" s="3" t="s">
        <v>1555</v>
      </c>
      <c r="P83" s="3" t="s">
        <v>1556</v>
      </c>
      <c r="Q83" s="7">
        <v>8</v>
      </c>
      <c r="R83" s="3" t="str">
        <f>IF(Q83="","",VLOOKUP(Q83,新コード!$B$2:$C$129,2,TRUE))</f>
        <v>産業機器（医療用以外）</v>
      </c>
      <c r="S83" s="7"/>
      <c r="T83" s="3" t="str">
        <f>IF(S83="","",VLOOKUP(S83,新コード!$B$2:$C$129,2,TRUE))</f>
        <v/>
      </c>
      <c r="U83" s="7"/>
      <c r="V83" s="3" t="str">
        <f>IF(U83="","",VLOOKUP(U83,新コード!$B$2:$C$129,2,TRUE))</f>
        <v/>
      </c>
      <c r="W83" s="7"/>
      <c r="X83" s="3" t="str">
        <f>IF(W83="","",VLOOKUP(W83,新コード!$B$2:$C$129,2,TRUE))</f>
        <v/>
      </c>
      <c r="Y83" s="7"/>
      <c r="Z83" s="3" t="str">
        <f>IF(Y83="","",VLOOKUP(Y83,新コード!$B$2:$C$129,2,TRUE))</f>
        <v/>
      </c>
      <c r="AA83" s="7"/>
      <c r="AB83" s="3" t="str">
        <f>IF(AA83="","",VLOOKUP(AA83,新コード!$B$2:$C$129,2,TRUE))</f>
        <v/>
      </c>
      <c r="AC83" s="7"/>
      <c r="AD83" s="3" t="str">
        <f>IF(AC83="","",VLOOKUP(AC83,新コード!$B$2:$C$129,2,TRUE))</f>
        <v/>
      </c>
      <c r="AE83" s="7"/>
      <c r="AF83" s="3" t="str">
        <f>IF(AE83="","",VLOOKUP(AE83,新コード!$B$2:$C$129,2,TRUE))</f>
        <v/>
      </c>
      <c r="AG83" s="7"/>
      <c r="AH83" s="3" t="str">
        <f>IF(AG83="","",VLOOKUP(AG83,新コード!$B$2:$C$129,2,TRUE))</f>
        <v/>
      </c>
      <c r="AI83" s="7"/>
      <c r="AJ83" s="3" t="str">
        <f>IF(AI83="","",VLOOKUP(AI83,新コード!$B$2:$C$129,2,TRUE))</f>
        <v/>
      </c>
      <c r="AK83" s="7"/>
      <c r="AL83" s="3" t="str">
        <f>IF(AK83="","",VLOOKUP(AK83,新コード!$B$2:$C$129,2,TRUE))</f>
        <v/>
      </c>
      <c r="AM83" s="7"/>
      <c r="AN83" s="3" t="str">
        <f>IF(AM83="","",VLOOKUP(AM83,新コード!$B$2:$C$129,2,TRUE))</f>
        <v/>
      </c>
      <c r="AO83" s="4">
        <v>29</v>
      </c>
      <c r="AP83" s="3" t="str">
        <f>IF(AO83="","",VLOOKUP(AO83,新コード!$D$2:$E$129,2,TRUE))</f>
        <v>環境用機器</v>
      </c>
      <c r="AQ83" s="4"/>
      <c r="AR83" s="3" t="str">
        <f>IF(AQ83="","",VLOOKUP(AQ83,新コード!$D$2:$E$129,2,TRUE))</f>
        <v/>
      </c>
      <c r="AS83" s="4"/>
      <c r="AT83" s="3" t="str">
        <f>IF(AS83="","",VLOOKUP(AS83,新コード!$D$2:$E$129,2,TRUE))</f>
        <v/>
      </c>
      <c r="AU83" s="4"/>
      <c r="AV83" s="3" t="str">
        <f>IF(AU83="","",VLOOKUP(AU83,新コード!$D$2:$E$129,2,TRUE))</f>
        <v/>
      </c>
      <c r="AW83" s="4"/>
      <c r="AX83" s="3" t="str">
        <f>IF(AW83="","",VLOOKUP(AW83,新コード!$D$2:$E$129,2,TRUE))</f>
        <v/>
      </c>
      <c r="AY83" s="4"/>
      <c r="AZ83" s="3" t="str">
        <f>IF(AY83="","",VLOOKUP(AY83,新コード!$D$2:$E$129,2,TRUE))</f>
        <v/>
      </c>
      <c r="BA83" s="4"/>
      <c r="BB83" s="3" t="str">
        <f>IF(BA83="","",VLOOKUP(BA83,新コード!$D$2:$E$129,2,TRUE))</f>
        <v/>
      </c>
      <c r="BC83" s="4"/>
      <c r="BD83" s="3" t="str">
        <f>IF(BC83="","",VLOOKUP(BC83,新コード!$D$2:$E$129,2,TRUE))</f>
        <v/>
      </c>
      <c r="BE83" s="4"/>
      <c r="BF83" s="3" t="str">
        <f>IF(BE83="","",VLOOKUP(BE83,新コード!$D$2:$E$129,2,TRUE))</f>
        <v/>
      </c>
      <c r="BG83" s="4"/>
      <c r="BH83" s="3" t="str">
        <f>IF(BG83="","",VLOOKUP(BG83,新コード!$D$2:$E$129,2,TRUE))</f>
        <v/>
      </c>
      <c r="BI83" s="4"/>
      <c r="BJ83" s="3" t="str">
        <f>IF(BI83="","",VLOOKUP(BI83,新コード!$D$2:$E$129,2,TRUE))</f>
        <v/>
      </c>
      <c r="BK83" s="4"/>
      <c r="BL83" s="3" t="str">
        <f>IF(BK83="","",VLOOKUP(BK83,新コード!$D$2:$E$129,2,TRUE))</f>
        <v/>
      </c>
      <c r="BM83" s="4"/>
      <c r="BN83" s="3" t="str">
        <f>IF(BM83="","",VLOOKUP(BM83,新コード!$D$2:$E$129,2,TRUE))</f>
        <v/>
      </c>
      <c r="BO83" s="4"/>
      <c r="BP83" s="3" t="str">
        <f>IF(BO83="","",VLOOKUP(BO83,新コード!$D$2:$E$129,2,TRUE))</f>
        <v/>
      </c>
      <c r="BQ83" s="4"/>
      <c r="BR83" s="3" t="str">
        <f>IF(BQ83="","",VLOOKUP(BQ83,新コード!$D$2:$E$129,2,TRUE))</f>
        <v/>
      </c>
      <c r="BS83" s="3" t="s">
        <v>2156</v>
      </c>
      <c r="BT83" s="3"/>
      <c r="BU83" s="3"/>
      <c r="BV83" s="3"/>
      <c r="BW83" s="3"/>
      <c r="BX83" s="3"/>
      <c r="BY83" s="3"/>
      <c r="BZ83" s="3"/>
      <c r="CA83" s="3"/>
      <c r="CB83" s="3"/>
      <c r="CC83" s="3"/>
      <c r="CD83" s="3"/>
      <c r="CE83" s="3"/>
      <c r="CF83" s="3"/>
      <c r="CG83" s="3"/>
      <c r="CH83" s="8" t="s">
        <v>2417</v>
      </c>
      <c r="CI83" s="8" t="s">
        <v>359</v>
      </c>
      <c r="CJ83" s="83">
        <v>45246</v>
      </c>
    </row>
    <row r="84" spans="1:88" ht="45.75" customHeight="1">
      <c r="A84" s="2">
        <v>83</v>
      </c>
      <c r="B84" s="103" t="s">
        <v>809</v>
      </c>
      <c r="C84" s="103" t="s">
        <v>810</v>
      </c>
      <c r="D84" s="3" t="s">
        <v>716</v>
      </c>
      <c r="E84" s="3" t="s">
        <v>490</v>
      </c>
      <c r="F84" s="107" t="s">
        <v>2784</v>
      </c>
      <c r="G84" s="3" t="s">
        <v>717</v>
      </c>
      <c r="H84" s="3" t="s">
        <v>719</v>
      </c>
      <c r="I84" s="3" t="s">
        <v>494</v>
      </c>
      <c r="J84" s="3" t="s">
        <v>716</v>
      </c>
      <c r="K84" s="3" t="s">
        <v>490</v>
      </c>
      <c r="L84" s="107" t="s">
        <v>2784</v>
      </c>
      <c r="M84" s="3" t="s">
        <v>720</v>
      </c>
      <c r="N84" s="3" t="s">
        <v>721</v>
      </c>
      <c r="O84" s="3" t="s">
        <v>722</v>
      </c>
      <c r="P84" s="3" t="s">
        <v>723</v>
      </c>
      <c r="Q84" s="7">
        <v>4</v>
      </c>
      <c r="R84" s="3" t="str">
        <f>IF(Q84="","",VLOOKUP(Q84,新コード!$B$2:$C$129,2,TRUE))</f>
        <v>電気　通信機器</v>
      </c>
      <c r="S84" s="7">
        <v>22</v>
      </c>
      <c r="T84" s="3" t="str">
        <f>IF(S84="","",VLOOKUP(S84,新コード!$B$2:$C$129,2,TRUE))</f>
        <v>機械設備保守</v>
      </c>
      <c r="U84" s="7"/>
      <c r="V84" s="3" t="str">
        <f>IF(U84="","",VLOOKUP(U84,新コード!$B$2:$C$129,2,TRUE))</f>
        <v/>
      </c>
      <c r="W84" s="7"/>
      <c r="X84" s="3" t="str">
        <f>IF(W84="","",VLOOKUP(W84,新コード!$B$2:$C$129,2,TRUE))</f>
        <v/>
      </c>
      <c r="Y84" s="7"/>
      <c r="Z84" s="3" t="str">
        <f>IF(Y84="","",VLOOKUP(Y84,新コード!$B$2:$C$129,2,TRUE))</f>
        <v/>
      </c>
      <c r="AA84" s="7"/>
      <c r="AB84" s="3" t="str">
        <f>IF(AA84="","",VLOOKUP(AA84,新コード!$B$2:$C$129,2,TRUE))</f>
        <v/>
      </c>
      <c r="AC84" s="7"/>
      <c r="AD84" s="3" t="str">
        <f>IF(AC84="","",VLOOKUP(AC84,新コード!$B$2:$C$129,2,TRUE))</f>
        <v/>
      </c>
      <c r="AE84" s="7"/>
      <c r="AF84" s="3" t="str">
        <f>IF(AE84="","",VLOOKUP(AE84,新コード!$B$2:$C$129,2,TRUE))</f>
        <v/>
      </c>
      <c r="AG84" s="7"/>
      <c r="AH84" s="3" t="str">
        <f>IF(AG84="","",VLOOKUP(AG84,新コード!$B$2:$C$129,2,TRUE))</f>
        <v/>
      </c>
      <c r="AI84" s="7"/>
      <c r="AJ84" s="3" t="str">
        <f>IF(AI84="","",VLOOKUP(AI84,新コード!$B$2:$C$129,2,TRUE))</f>
        <v/>
      </c>
      <c r="AK84" s="7"/>
      <c r="AL84" s="3" t="str">
        <f>IF(AK84="","",VLOOKUP(AK84,新コード!$B$2:$C$129,2,TRUE))</f>
        <v/>
      </c>
      <c r="AM84" s="7"/>
      <c r="AN84" s="3" t="str">
        <f>IF(AM84="","",VLOOKUP(AM84,新コード!$B$2:$C$129,2,TRUE))</f>
        <v/>
      </c>
      <c r="AO84" s="4">
        <v>12</v>
      </c>
      <c r="AP84" s="3" t="str">
        <f>IF(AO84="","",VLOOKUP(AO84,新コード!$D$2:$E$129,2,TRUE))</f>
        <v>通信機器</v>
      </c>
      <c r="AQ84" s="4">
        <v>80</v>
      </c>
      <c r="AR84" s="3" t="str">
        <f>IF(AQ84="","",VLOOKUP(AQ84,新コード!$D$2:$E$129,2,TRUE))</f>
        <v>通信設備保守</v>
      </c>
      <c r="AS84" s="4"/>
      <c r="AT84" s="3" t="str">
        <f>IF(AS84="","",VLOOKUP(AS84,新コード!$D$2:$E$129,2,TRUE))</f>
        <v/>
      </c>
      <c r="AU84" s="4"/>
      <c r="AV84" s="3" t="str">
        <f>IF(AU84="","",VLOOKUP(AU84,新コード!$D$2:$E$129,2,TRUE))</f>
        <v/>
      </c>
      <c r="AW84" s="4"/>
      <c r="AX84" s="3" t="str">
        <f>IF(AW84="","",VLOOKUP(AW84,新コード!$D$2:$E$129,2,TRUE))</f>
        <v/>
      </c>
      <c r="AY84" s="4"/>
      <c r="AZ84" s="3" t="str">
        <f>IF(AY84="","",VLOOKUP(AY84,新コード!$D$2:$E$129,2,TRUE))</f>
        <v/>
      </c>
      <c r="BA84" s="4"/>
      <c r="BB84" s="3" t="str">
        <f>IF(BA84="","",VLOOKUP(BA84,新コード!$D$2:$E$129,2,TRUE))</f>
        <v/>
      </c>
      <c r="BC84" s="4"/>
      <c r="BD84" s="3" t="str">
        <f>IF(BC84="","",VLOOKUP(BC84,新コード!$D$2:$E$129,2,TRUE))</f>
        <v/>
      </c>
      <c r="BE84" s="4"/>
      <c r="BF84" s="3" t="str">
        <f>IF(BE84="","",VLOOKUP(BE84,新コード!$D$2:$E$129,2,TRUE))</f>
        <v/>
      </c>
      <c r="BG84" s="4"/>
      <c r="BH84" s="3" t="str">
        <f>IF(BG84="","",VLOOKUP(BG84,新コード!$D$2:$E$129,2,TRUE))</f>
        <v/>
      </c>
      <c r="BI84" s="4"/>
      <c r="BJ84" s="3" t="str">
        <f>IF(BI84="","",VLOOKUP(BI84,新コード!$D$2:$E$129,2,TRUE))</f>
        <v/>
      </c>
      <c r="BK84" s="4"/>
      <c r="BL84" s="3" t="str">
        <f>IF(BK84="","",VLOOKUP(BK84,新コード!$D$2:$E$129,2,TRUE))</f>
        <v/>
      </c>
      <c r="BM84" s="4"/>
      <c r="BN84" s="3" t="str">
        <f>IF(BM84="","",VLOOKUP(BM84,新コード!$D$2:$E$129,2,TRUE))</f>
        <v/>
      </c>
      <c r="BO84" s="4"/>
      <c r="BP84" s="3" t="str">
        <f>IF(BO84="","",VLOOKUP(BO84,新コード!$D$2:$E$129,2,TRUE))</f>
        <v/>
      </c>
      <c r="BQ84" s="4"/>
      <c r="BR84" s="3" t="str">
        <f>IF(BQ84="","",VLOOKUP(BQ84,新コード!$D$2:$E$129,2,TRUE))</f>
        <v/>
      </c>
      <c r="BS84" s="3" t="s">
        <v>866</v>
      </c>
      <c r="BT84" s="3" t="s">
        <v>866</v>
      </c>
      <c r="BU84" s="3"/>
      <c r="BV84" s="3"/>
      <c r="BW84" s="3"/>
      <c r="BX84" s="3"/>
      <c r="BY84" s="3"/>
      <c r="BZ84" s="3"/>
      <c r="CA84" s="3"/>
      <c r="CB84" s="3"/>
      <c r="CC84" s="3"/>
      <c r="CD84" s="3"/>
      <c r="CE84" s="3"/>
      <c r="CF84" s="3"/>
      <c r="CG84" s="3"/>
      <c r="CH84" s="8" t="s">
        <v>2417</v>
      </c>
      <c r="CI84" s="8" t="s">
        <v>724</v>
      </c>
      <c r="CJ84" s="83">
        <v>45246</v>
      </c>
    </row>
    <row r="85" spans="1:88" ht="45.75" customHeight="1">
      <c r="A85" s="2">
        <v>84</v>
      </c>
      <c r="B85" s="103" t="s">
        <v>810</v>
      </c>
      <c r="C85" s="103" t="s">
        <v>810</v>
      </c>
      <c r="D85" s="3" t="s">
        <v>1003</v>
      </c>
      <c r="E85" s="3" t="s">
        <v>782</v>
      </c>
      <c r="F85" s="3" t="s">
        <v>2462</v>
      </c>
      <c r="G85" s="3" t="s">
        <v>1004</v>
      </c>
      <c r="H85" s="3" t="s">
        <v>1005</v>
      </c>
      <c r="I85" s="3" t="s">
        <v>428</v>
      </c>
      <c r="J85" s="3" t="s">
        <v>1003</v>
      </c>
      <c r="K85" s="3" t="s">
        <v>782</v>
      </c>
      <c r="L85" s="3" t="s">
        <v>2462</v>
      </c>
      <c r="M85" s="3" t="s">
        <v>1004</v>
      </c>
      <c r="N85" s="3" t="s">
        <v>1005</v>
      </c>
      <c r="O85" s="3" t="s">
        <v>1006</v>
      </c>
      <c r="P85" s="3" t="s">
        <v>1007</v>
      </c>
      <c r="Q85" s="7">
        <v>19</v>
      </c>
      <c r="R85" s="3" t="str">
        <f>IF(Q85="","",VLOOKUP(Q85,新コード!$B$2:$C$129,2,TRUE))</f>
        <v>建物管理　運転管理</v>
      </c>
      <c r="S85" s="7">
        <v>25</v>
      </c>
      <c r="T85" s="3" t="str">
        <f>IF(S85="","",VLOOKUP(S85,新コード!$B$2:$C$129,2,TRUE))</f>
        <v>害虫駆除</v>
      </c>
      <c r="U85" s="7">
        <v>21</v>
      </c>
      <c r="V85" s="3" t="str">
        <f>IF(U85="","",VLOOKUP(U85,新コード!$B$2:$C$129,2,TRUE))</f>
        <v>浄化槽　貯水槽清掃</v>
      </c>
      <c r="W85" s="7">
        <v>7</v>
      </c>
      <c r="X85" s="3" t="str">
        <f>IF(W85="","",VLOOKUP(W85,新コード!$B$2:$C$129,2,TRUE))</f>
        <v>医療　衛生　薬品</v>
      </c>
      <c r="Y85" s="7">
        <v>37</v>
      </c>
      <c r="Z85" s="3" t="str">
        <f>IF(Y85="","",VLOOKUP(Y85,新コード!$B$2:$C$129,2,TRUE))</f>
        <v>レンタル</v>
      </c>
      <c r="AA85" s="7"/>
      <c r="AB85" s="3" t="str">
        <f>IF(AA85="","",VLOOKUP(AA85,新コード!$B$2:$C$129,2,TRUE))</f>
        <v/>
      </c>
      <c r="AC85" s="7"/>
      <c r="AD85" s="3" t="str">
        <f>IF(AC85="","",VLOOKUP(AC85,新コード!$B$2:$C$129,2,TRUE))</f>
        <v/>
      </c>
      <c r="AE85" s="7"/>
      <c r="AF85" s="3" t="str">
        <f>IF(AE85="","",VLOOKUP(AE85,新コード!$B$2:$C$129,2,TRUE))</f>
        <v/>
      </c>
      <c r="AG85" s="7"/>
      <c r="AH85" s="3" t="str">
        <f>IF(AG85="","",VLOOKUP(AG85,新コード!$B$2:$C$129,2,TRUE))</f>
        <v/>
      </c>
      <c r="AI85" s="7"/>
      <c r="AJ85" s="3" t="str">
        <f>IF(AI85="","",VLOOKUP(AI85,新コード!$B$2:$C$129,2,TRUE))</f>
        <v/>
      </c>
      <c r="AK85" s="7"/>
      <c r="AL85" s="3" t="str">
        <f>IF(AK85="","",VLOOKUP(AK85,新コード!$B$2:$C$129,2,TRUE))</f>
        <v/>
      </c>
      <c r="AM85" s="7"/>
      <c r="AN85" s="3" t="str">
        <f>IF(AM85="","",VLOOKUP(AM85,新コード!$B$2:$C$129,2,TRUE))</f>
        <v/>
      </c>
      <c r="AO85" s="4">
        <v>65</v>
      </c>
      <c r="AP85" s="3" t="str">
        <f>IF(AO85="","",VLOOKUP(AO85,新コード!$D$2:$E$129,2,TRUE))</f>
        <v>庁舎　事務所等清掃</v>
      </c>
      <c r="AQ85" s="4">
        <v>88</v>
      </c>
      <c r="AR85" s="3" t="str">
        <f>IF(AQ85="","",VLOOKUP(AQ85,新コード!$D$2:$E$129,2,TRUE))</f>
        <v>ねずみ　害虫等駆除</v>
      </c>
      <c r="AS85" s="4">
        <v>89</v>
      </c>
      <c r="AT85" s="3" t="str">
        <f>IF(AS85="","",VLOOKUP(AS85,新コード!$D$2:$E$129,2,TRUE))</f>
        <v>シロアリ駆除</v>
      </c>
      <c r="AU85" s="4">
        <v>72</v>
      </c>
      <c r="AV85" s="3" t="str">
        <f>IF(AU85="","",VLOOKUP(AU85,新コード!$D$2:$E$129,2,TRUE))</f>
        <v>貯水槽清掃　点検</v>
      </c>
      <c r="AW85" s="4">
        <v>20</v>
      </c>
      <c r="AX85" s="3" t="str">
        <f>IF(AW85="","",VLOOKUP(AW85,新コード!$D$2:$E$129,2,TRUE))</f>
        <v>医療用機器　器具</v>
      </c>
      <c r="AY85" s="4">
        <v>128</v>
      </c>
      <c r="AZ85" s="3" t="str">
        <f>IF(AY85="","",VLOOKUP(AY85,新コード!$D$2:$E$129,2,TRUE))</f>
        <v>上記以外のレンタル</v>
      </c>
      <c r="BA85" s="4"/>
      <c r="BB85" s="3" t="str">
        <f>IF(BA85="","",VLOOKUP(BA85,新コード!$D$2:$E$129,2,TRUE))</f>
        <v/>
      </c>
      <c r="BC85" s="4"/>
      <c r="BD85" s="3" t="str">
        <f>IF(BC85="","",VLOOKUP(BC85,新コード!$D$2:$E$129,2,TRUE))</f>
        <v/>
      </c>
      <c r="BE85" s="4"/>
      <c r="BF85" s="3" t="str">
        <f>IF(BE85="","",VLOOKUP(BE85,新コード!$D$2:$E$129,2,TRUE))</f>
        <v/>
      </c>
      <c r="BG85" s="4"/>
      <c r="BH85" s="3" t="str">
        <f>IF(BG85="","",VLOOKUP(BG85,新コード!$D$2:$E$129,2,TRUE))</f>
        <v/>
      </c>
      <c r="BI85" s="4"/>
      <c r="BJ85" s="3" t="str">
        <f>IF(BI85="","",VLOOKUP(BI85,新コード!$D$2:$E$129,2,TRUE))</f>
        <v/>
      </c>
      <c r="BK85" s="4"/>
      <c r="BL85" s="3" t="str">
        <f>IF(BK85="","",VLOOKUP(BK85,新コード!$D$2:$E$129,2,TRUE))</f>
        <v/>
      </c>
      <c r="BM85" s="4"/>
      <c r="BN85" s="3" t="str">
        <f>IF(BM85="","",VLOOKUP(BM85,新コード!$D$2:$E$129,2,TRUE))</f>
        <v/>
      </c>
      <c r="BO85" s="4"/>
      <c r="BP85" s="3" t="str">
        <f>IF(BO85="","",VLOOKUP(BO85,新コード!$D$2:$E$129,2,TRUE))</f>
        <v/>
      </c>
      <c r="BQ85" s="4"/>
      <c r="BR85" s="3" t="str">
        <f>IF(BQ85="","",VLOOKUP(BQ85,新コード!$D$2:$E$129,2,TRUE))</f>
        <v/>
      </c>
      <c r="BS85" s="3" t="s">
        <v>356</v>
      </c>
      <c r="BT85" s="3" t="s">
        <v>2277</v>
      </c>
      <c r="BU85" s="3" t="s">
        <v>361</v>
      </c>
      <c r="BV85" s="3" t="s">
        <v>488</v>
      </c>
      <c r="BW85" s="3" t="s">
        <v>1008</v>
      </c>
      <c r="BX85" s="3" t="s">
        <v>1009</v>
      </c>
      <c r="BY85" s="3"/>
      <c r="BZ85" s="3"/>
      <c r="CA85" s="3"/>
      <c r="CB85" s="3"/>
      <c r="CC85" s="3"/>
      <c r="CD85" s="3"/>
      <c r="CE85" s="3"/>
      <c r="CF85" s="3"/>
      <c r="CG85" s="3"/>
      <c r="CH85" s="8" t="s">
        <v>2417</v>
      </c>
      <c r="CI85" s="8" t="s">
        <v>359</v>
      </c>
      <c r="CJ85" s="83">
        <v>45246</v>
      </c>
    </row>
    <row r="86" spans="1:88" ht="45.75" customHeight="1">
      <c r="A86" s="2">
        <v>85</v>
      </c>
      <c r="B86" s="103" t="s">
        <v>809</v>
      </c>
      <c r="C86" s="103" t="s">
        <v>810</v>
      </c>
      <c r="D86" s="3" t="s">
        <v>898</v>
      </c>
      <c r="E86" s="3" t="s">
        <v>2029</v>
      </c>
      <c r="F86" s="3" t="s">
        <v>2028</v>
      </c>
      <c r="G86" s="3" t="s">
        <v>899</v>
      </c>
      <c r="H86" s="3" t="s">
        <v>900</v>
      </c>
      <c r="I86" s="3" t="s">
        <v>494</v>
      </c>
      <c r="J86" s="3" t="s">
        <v>898</v>
      </c>
      <c r="K86" s="3" t="s">
        <v>2029</v>
      </c>
      <c r="L86" s="3" t="s">
        <v>2028</v>
      </c>
      <c r="M86" s="3" t="s">
        <v>899</v>
      </c>
      <c r="N86" s="3" t="s">
        <v>900</v>
      </c>
      <c r="O86" s="3" t="s">
        <v>901</v>
      </c>
      <c r="P86" s="3" t="s">
        <v>902</v>
      </c>
      <c r="Q86" s="7">
        <v>8</v>
      </c>
      <c r="R86" s="3" t="str">
        <f>IF(Q86="","",VLOOKUP(Q86,新コード!$B$2:$C$129,2,TRUE))</f>
        <v>産業機器（医療用以外）</v>
      </c>
      <c r="S86" s="7"/>
      <c r="T86" s="3" t="str">
        <f>IF(S86="","",VLOOKUP(S86,新コード!$B$2:$C$129,2,TRUE))</f>
        <v/>
      </c>
      <c r="U86" s="7"/>
      <c r="V86" s="3" t="str">
        <f>IF(U86="","",VLOOKUP(U86,新コード!$B$2:$C$129,2,TRUE))</f>
        <v/>
      </c>
      <c r="W86" s="7"/>
      <c r="X86" s="3" t="str">
        <f>IF(W86="","",VLOOKUP(W86,新コード!$B$2:$C$129,2,TRUE))</f>
        <v/>
      </c>
      <c r="Y86" s="7"/>
      <c r="Z86" s="3" t="str">
        <f>IF(Y86="","",VLOOKUP(Y86,新コード!$B$2:$C$129,2,TRUE))</f>
        <v/>
      </c>
      <c r="AA86" s="7"/>
      <c r="AB86" s="3" t="str">
        <f>IF(AA86="","",VLOOKUP(AA86,新コード!$B$2:$C$129,2,TRUE))</f>
        <v/>
      </c>
      <c r="AC86" s="7"/>
      <c r="AD86" s="3" t="str">
        <f>IF(AC86="","",VLOOKUP(AC86,新コード!$B$2:$C$129,2,TRUE))</f>
        <v/>
      </c>
      <c r="AE86" s="7"/>
      <c r="AF86" s="3" t="str">
        <f>IF(AE86="","",VLOOKUP(AE86,新コード!$B$2:$C$129,2,TRUE))</f>
        <v/>
      </c>
      <c r="AG86" s="7"/>
      <c r="AH86" s="3" t="str">
        <f>IF(AG86="","",VLOOKUP(AG86,新コード!$B$2:$C$129,2,TRUE))</f>
        <v/>
      </c>
      <c r="AI86" s="7"/>
      <c r="AJ86" s="3" t="str">
        <f>IF(AI86="","",VLOOKUP(AI86,新コード!$B$2:$C$129,2,TRUE))</f>
        <v/>
      </c>
      <c r="AK86" s="7"/>
      <c r="AL86" s="3" t="str">
        <f>IF(AK86="","",VLOOKUP(AK86,新コード!$B$2:$C$129,2,TRUE))</f>
        <v/>
      </c>
      <c r="AM86" s="7"/>
      <c r="AN86" s="3" t="str">
        <f>IF(AM86="","",VLOOKUP(AM86,新コード!$B$2:$C$129,2,TRUE))</f>
        <v/>
      </c>
      <c r="AO86" s="4">
        <v>30</v>
      </c>
      <c r="AP86" s="3" t="str">
        <f>IF(AO86="","",VLOOKUP(AO86,新コード!$D$2:$E$129,2,TRUE))</f>
        <v>上　下水道用機器</v>
      </c>
      <c r="AQ86" s="4"/>
      <c r="AR86" s="3" t="str">
        <f>IF(AQ86="","",VLOOKUP(AQ86,新コード!$D$2:$E$129,2,TRUE))</f>
        <v/>
      </c>
      <c r="AS86" s="4"/>
      <c r="AT86" s="3" t="str">
        <f>IF(AS86="","",VLOOKUP(AS86,新コード!$D$2:$E$129,2,TRUE))</f>
        <v/>
      </c>
      <c r="AU86" s="4"/>
      <c r="AV86" s="3" t="str">
        <f>IF(AU86="","",VLOOKUP(AU86,新コード!$D$2:$E$129,2,TRUE))</f>
        <v/>
      </c>
      <c r="AW86" s="4"/>
      <c r="AX86" s="3" t="str">
        <f>IF(AW86="","",VLOOKUP(AW86,新コード!$D$2:$E$129,2,TRUE))</f>
        <v/>
      </c>
      <c r="AY86" s="4"/>
      <c r="AZ86" s="3" t="str">
        <f>IF(AY86="","",VLOOKUP(AY86,新コード!$D$2:$E$129,2,TRUE))</f>
        <v/>
      </c>
      <c r="BA86" s="4"/>
      <c r="BB86" s="3" t="str">
        <f>IF(BA86="","",VLOOKUP(BA86,新コード!$D$2:$E$129,2,TRUE))</f>
        <v/>
      </c>
      <c r="BC86" s="4"/>
      <c r="BD86" s="3" t="str">
        <f>IF(BC86="","",VLOOKUP(BC86,新コード!$D$2:$E$129,2,TRUE))</f>
        <v/>
      </c>
      <c r="BE86" s="4"/>
      <c r="BF86" s="3" t="str">
        <f>IF(BE86="","",VLOOKUP(BE86,新コード!$D$2:$E$129,2,TRUE))</f>
        <v/>
      </c>
      <c r="BG86" s="4"/>
      <c r="BH86" s="3" t="str">
        <f>IF(BG86="","",VLOOKUP(BG86,新コード!$D$2:$E$129,2,TRUE))</f>
        <v/>
      </c>
      <c r="BI86" s="4"/>
      <c r="BJ86" s="3" t="str">
        <f>IF(BI86="","",VLOOKUP(BI86,新コード!$D$2:$E$129,2,TRUE))</f>
        <v/>
      </c>
      <c r="BK86" s="4"/>
      <c r="BL86" s="3" t="str">
        <f>IF(BK86="","",VLOOKUP(BK86,新コード!$D$2:$E$129,2,TRUE))</f>
        <v/>
      </c>
      <c r="BM86" s="4"/>
      <c r="BN86" s="3" t="str">
        <f>IF(BM86="","",VLOOKUP(BM86,新コード!$D$2:$E$129,2,TRUE))</f>
        <v/>
      </c>
      <c r="BO86" s="4"/>
      <c r="BP86" s="3" t="str">
        <f>IF(BO86="","",VLOOKUP(BO86,新コード!$D$2:$E$129,2,TRUE))</f>
        <v/>
      </c>
      <c r="BQ86" s="4"/>
      <c r="BR86" s="3" t="str">
        <f>IF(BQ86="","",VLOOKUP(BQ86,新コード!$D$2:$E$129,2,TRUE))</f>
        <v/>
      </c>
      <c r="BS86" s="3" t="s">
        <v>2278</v>
      </c>
      <c r="BT86" s="3"/>
      <c r="BU86" s="3"/>
      <c r="BV86" s="3"/>
      <c r="BW86" s="3"/>
      <c r="BX86" s="3"/>
      <c r="BY86" s="3"/>
      <c r="BZ86" s="3"/>
      <c r="CA86" s="3"/>
      <c r="CB86" s="3"/>
      <c r="CC86" s="3"/>
      <c r="CD86" s="3"/>
      <c r="CE86" s="3"/>
      <c r="CF86" s="3"/>
      <c r="CG86" s="3"/>
      <c r="CH86" s="8" t="s">
        <v>2417</v>
      </c>
      <c r="CI86" s="8" t="s">
        <v>359</v>
      </c>
      <c r="CJ86" s="83">
        <v>45247</v>
      </c>
    </row>
    <row r="87" spans="1:88" ht="45.75" customHeight="1">
      <c r="A87" s="2">
        <v>86</v>
      </c>
      <c r="B87" s="103" t="s">
        <v>810</v>
      </c>
      <c r="C87" s="103" t="s">
        <v>810</v>
      </c>
      <c r="D87" s="3" t="s">
        <v>2042</v>
      </c>
      <c r="E87" s="3" t="s">
        <v>1022</v>
      </c>
      <c r="F87" s="3" t="s">
        <v>2043</v>
      </c>
      <c r="G87" s="3" t="s">
        <v>1277</v>
      </c>
      <c r="H87" s="3" t="s">
        <v>1690</v>
      </c>
      <c r="I87" s="3" t="s">
        <v>494</v>
      </c>
      <c r="J87" s="3" t="s">
        <v>2042</v>
      </c>
      <c r="K87" s="3" t="s">
        <v>1022</v>
      </c>
      <c r="L87" s="3" t="s">
        <v>2043</v>
      </c>
      <c r="M87" s="3" t="s">
        <v>1277</v>
      </c>
      <c r="N87" s="3" t="s">
        <v>1690</v>
      </c>
      <c r="O87" s="3" t="s">
        <v>1278</v>
      </c>
      <c r="P87" s="3" t="s">
        <v>1279</v>
      </c>
      <c r="Q87" s="7">
        <v>35</v>
      </c>
      <c r="R87" s="3" t="str">
        <f>IF(Q87="","",VLOOKUP(Q87,新コード!$B$2:$C$129,2,TRUE))</f>
        <v>その他の委託業務</v>
      </c>
      <c r="S87" s="7">
        <v>4</v>
      </c>
      <c r="T87" s="3" t="str">
        <f>IF(S87="","",VLOOKUP(S87,新コード!$B$2:$C$129,2,TRUE))</f>
        <v>電気　通信機器</v>
      </c>
      <c r="U87" s="7">
        <v>1</v>
      </c>
      <c r="V87" s="3" t="str">
        <f>IF(U87="","",VLOOKUP(U87,新コード!$B$2:$C$129,2,TRUE))</f>
        <v>文具　事務機器</v>
      </c>
      <c r="W87" s="7">
        <v>37</v>
      </c>
      <c r="X87" s="3" t="str">
        <f>IF(W87="","",VLOOKUP(W87,新コード!$B$2:$C$129,2,TRUE))</f>
        <v>レンタル</v>
      </c>
      <c r="Y87" s="7"/>
      <c r="Z87" s="3" t="str">
        <f>IF(Y87="","",VLOOKUP(Y87,新コード!$B$2:$C$129,2,TRUE))</f>
        <v/>
      </c>
      <c r="AA87" s="7"/>
      <c r="AB87" s="3" t="str">
        <f>IF(AA87="","",VLOOKUP(AA87,新コード!$B$2:$C$129,2,TRUE))</f>
        <v/>
      </c>
      <c r="AC87" s="7"/>
      <c r="AD87" s="3" t="str">
        <f>IF(AC87="","",VLOOKUP(AC87,新コード!$B$2:$C$129,2,TRUE))</f>
        <v/>
      </c>
      <c r="AE87" s="7"/>
      <c r="AF87" s="3" t="str">
        <f>IF(AE87="","",VLOOKUP(AE87,新コード!$B$2:$C$129,2,TRUE))</f>
        <v/>
      </c>
      <c r="AG87" s="7"/>
      <c r="AH87" s="3" t="str">
        <f>IF(AG87="","",VLOOKUP(AG87,新コード!$B$2:$C$129,2,TRUE))</f>
        <v/>
      </c>
      <c r="AI87" s="7"/>
      <c r="AJ87" s="3" t="str">
        <f>IF(AI87="","",VLOOKUP(AI87,新コード!$B$2:$C$129,2,TRUE))</f>
        <v/>
      </c>
      <c r="AK87" s="7"/>
      <c r="AL87" s="3" t="str">
        <f>IF(AK87="","",VLOOKUP(AK87,新コード!$B$2:$C$129,2,TRUE))</f>
        <v/>
      </c>
      <c r="AM87" s="7"/>
      <c r="AN87" s="3" t="str">
        <f>IF(AM87="","",VLOOKUP(AM87,新コード!$B$2:$C$129,2,TRUE))</f>
        <v/>
      </c>
      <c r="AO87" s="4">
        <v>117</v>
      </c>
      <c r="AP87" s="3" t="str">
        <f>IF(AO87="","",VLOOKUP(AO87,新コード!$D$2:$E$129,2,TRUE))</f>
        <v>その他の委託業務</v>
      </c>
      <c r="AQ87" s="4">
        <v>12</v>
      </c>
      <c r="AR87" s="3" t="str">
        <f>IF(AQ87="","",VLOOKUP(AQ87,新コード!$D$2:$E$129,2,TRUE))</f>
        <v>通信機器</v>
      </c>
      <c r="AS87" s="4">
        <v>3</v>
      </c>
      <c r="AT87" s="3" t="str">
        <f>IF(AS87="","",VLOOKUP(AS87,新コード!$D$2:$E$129,2,TRUE))</f>
        <v>ＯＡ機器及び関連商品</v>
      </c>
      <c r="AU87" s="4">
        <v>123</v>
      </c>
      <c r="AV87" s="3" t="str">
        <f>IF(AU87="","",VLOOKUP(AU87,新コード!$D$2:$E$129,2,TRUE))</f>
        <v>コンピュータ機器</v>
      </c>
      <c r="AW87" s="4"/>
      <c r="AX87" s="3" t="str">
        <f>IF(AW87="","",VLOOKUP(AW87,新コード!$D$2:$E$129,2,TRUE))</f>
        <v/>
      </c>
      <c r="AY87" s="4"/>
      <c r="AZ87" s="3" t="str">
        <f>IF(AY87="","",VLOOKUP(AY87,新コード!$D$2:$E$129,2,TRUE))</f>
        <v/>
      </c>
      <c r="BA87" s="4"/>
      <c r="BB87" s="3" t="str">
        <f>IF(BA87="","",VLOOKUP(BA87,新コード!$D$2:$E$129,2,TRUE))</f>
        <v/>
      </c>
      <c r="BC87" s="4"/>
      <c r="BD87" s="3" t="str">
        <f>IF(BC87="","",VLOOKUP(BC87,新コード!$D$2:$E$129,2,TRUE))</f>
        <v/>
      </c>
      <c r="BE87" s="4"/>
      <c r="BF87" s="3" t="str">
        <f>IF(BE87="","",VLOOKUP(BE87,新コード!$D$2:$E$129,2,TRUE))</f>
        <v/>
      </c>
      <c r="BG87" s="4"/>
      <c r="BH87" s="3" t="str">
        <f>IF(BG87="","",VLOOKUP(BG87,新コード!$D$2:$E$129,2,TRUE))</f>
        <v/>
      </c>
      <c r="BI87" s="4"/>
      <c r="BJ87" s="3" t="str">
        <f>IF(BI87="","",VLOOKUP(BI87,新コード!$D$2:$E$129,2,TRUE))</f>
        <v/>
      </c>
      <c r="BK87" s="4"/>
      <c r="BL87" s="3" t="str">
        <f>IF(BK87="","",VLOOKUP(BK87,新コード!$D$2:$E$129,2,TRUE))</f>
        <v/>
      </c>
      <c r="BM87" s="4"/>
      <c r="BN87" s="3" t="str">
        <f>IF(BM87="","",VLOOKUP(BM87,新コード!$D$2:$E$129,2,TRUE))</f>
        <v/>
      </c>
      <c r="BO87" s="4"/>
      <c r="BP87" s="3" t="str">
        <f>IF(BO87="","",VLOOKUP(BO87,新コード!$D$2:$E$129,2,TRUE))</f>
        <v/>
      </c>
      <c r="BQ87" s="4"/>
      <c r="BR87" s="3" t="str">
        <f>IF(BQ87="","",VLOOKUP(BQ87,新コード!$D$2:$E$129,2,TRUE))</f>
        <v/>
      </c>
      <c r="BS87" s="3" t="s">
        <v>1280</v>
      </c>
      <c r="BT87" s="3" t="s">
        <v>2279</v>
      </c>
      <c r="BU87" s="3" t="s">
        <v>2280</v>
      </c>
      <c r="BV87" s="3" t="s">
        <v>2281</v>
      </c>
      <c r="BW87" s="3"/>
      <c r="BX87" s="3"/>
      <c r="BY87" s="3"/>
      <c r="BZ87" s="3"/>
      <c r="CA87" s="3"/>
      <c r="CB87" s="3"/>
      <c r="CC87" s="3"/>
      <c r="CD87" s="3"/>
      <c r="CE87" s="3"/>
      <c r="CF87" s="3"/>
      <c r="CG87" s="3"/>
      <c r="CH87" s="8" t="s">
        <v>2417</v>
      </c>
      <c r="CI87" s="8" t="s">
        <v>1221</v>
      </c>
      <c r="CJ87" s="83">
        <v>45247</v>
      </c>
    </row>
    <row r="88" spans="1:88" ht="45.75" customHeight="1">
      <c r="A88" s="2">
        <v>87</v>
      </c>
      <c r="B88" s="103" t="s">
        <v>809</v>
      </c>
      <c r="C88" s="103" t="s">
        <v>810</v>
      </c>
      <c r="D88" s="3" t="s">
        <v>1153</v>
      </c>
      <c r="E88" s="3" t="s">
        <v>435</v>
      </c>
      <c r="F88" s="107" t="s">
        <v>2972</v>
      </c>
      <c r="G88" s="3" t="s">
        <v>1188</v>
      </c>
      <c r="H88" s="3" t="s">
        <v>1999</v>
      </c>
      <c r="I88" s="3" t="s">
        <v>494</v>
      </c>
      <c r="J88" s="3" t="s">
        <v>1153</v>
      </c>
      <c r="K88" s="3" t="s">
        <v>435</v>
      </c>
      <c r="L88" s="107" t="s">
        <v>2972</v>
      </c>
      <c r="M88" s="3" t="s">
        <v>1154</v>
      </c>
      <c r="N88" s="3" t="s">
        <v>1999</v>
      </c>
      <c r="O88" s="3" t="s">
        <v>1155</v>
      </c>
      <c r="P88" s="3" t="s">
        <v>1156</v>
      </c>
      <c r="Q88" s="7">
        <v>30</v>
      </c>
      <c r="R88" s="3" t="str">
        <f>IF(Q88="","",VLOOKUP(Q88,新コード!$B$2:$C$129,2,TRUE))</f>
        <v>福祉サービス</v>
      </c>
      <c r="S88" s="7"/>
      <c r="T88" s="3" t="str">
        <f>IF(S88="","",VLOOKUP(S88,新コード!$B$2:$C$129,2,TRUE))</f>
        <v/>
      </c>
      <c r="U88" s="7"/>
      <c r="V88" s="3" t="str">
        <f>IF(U88="","",VLOOKUP(U88,新コード!$B$2:$C$129,2,TRUE))</f>
        <v/>
      </c>
      <c r="W88" s="7"/>
      <c r="X88" s="3" t="str">
        <f>IF(W88="","",VLOOKUP(W88,新コード!$B$2:$C$129,2,TRUE))</f>
        <v/>
      </c>
      <c r="Y88" s="7"/>
      <c r="Z88" s="3" t="str">
        <f>IF(Y88="","",VLOOKUP(Y88,新コード!$B$2:$C$129,2,TRUE))</f>
        <v/>
      </c>
      <c r="AA88" s="7"/>
      <c r="AB88" s="3" t="str">
        <f>IF(AA88="","",VLOOKUP(AA88,新コード!$B$2:$C$129,2,TRUE))</f>
        <v/>
      </c>
      <c r="AC88" s="7"/>
      <c r="AD88" s="3" t="str">
        <f>IF(AC88="","",VLOOKUP(AC88,新コード!$B$2:$C$129,2,TRUE))</f>
        <v/>
      </c>
      <c r="AE88" s="7"/>
      <c r="AF88" s="3" t="str">
        <f>IF(AE88="","",VLOOKUP(AE88,新コード!$B$2:$C$129,2,TRUE))</f>
        <v/>
      </c>
      <c r="AG88" s="7"/>
      <c r="AH88" s="3" t="str">
        <f>IF(AG88="","",VLOOKUP(AG88,新コード!$B$2:$C$129,2,TRUE))</f>
        <v/>
      </c>
      <c r="AI88" s="7"/>
      <c r="AJ88" s="3" t="str">
        <f>IF(AI88="","",VLOOKUP(AI88,新コード!$B$2:$C$129,2,TRUE))</f>
        <v/>
      </c>
      <c r="AK88" s="7"/>
      <c r="AL88" s="3" t="str">
        <f>IF(AK88="","",VLOOKUP(AK88,新コード!$B$2:$C$129,2,TRUE))</f>
        <v/>
      </c>
      <c r="AM88" s="7"/>
      <c r="AN88" s="3" t="str">
        <f>IF(AM88="","",VLOOKUP(AM88,新コード!$B$2:$C$129,2,TRUE))</f>
        <v/>
      </c>
      <c r="AO88" s="4">
        <v>100</v>
      </c>
      <c r="AP88" s="3" t="str">
        <f>IF(AO88="","",VLOOKUP(AO88,新コード!$D$2:$E$129,2,TRUE))</f>
        <v>福祉施設関連業務</v>
      </c>
      <c r="AQ88" s="4"/>
      <c r="AR88" s="3" t="str">
        <f>IF(AQ88="","",VLOOKUP(AQ88,新コード!$D$2:$E$129,2,TRUE))</f>
        <v/>
      </c>
      <c r="AS88" s="4"/>
      <c r="AT88" s="3" t="str">
        <f>IF(AS88="","",VLOOKUP(AS88,新コード!$D$2:$E$129,2,TRUE))</f>
        <v/>
      </c>
      <c r="AU88" s="4"/>
      <c r="AV88" s="3" t="str">
        <f>IF(AU88="","",VLOOKUP(AU88,新コード!$D$2:$E$129,2,TRUE))</f>
        <v/>
      </c>
      <c r="AW88" s="4"/>
      <c r="AX88" s="3" t="str">
        <f>IF(AW88="","",VLOOKUP(AW88,新コード!$D$2:$E$129,2,TRUE))</f>
        <v/>
      </c>
      <c r="AY88" s="4"/>
      <c r="AZ88" s="3" t="str">
        <f>IF(AY88="","",VLOOKUP(AY88,新コード!$D$2:$E$129,2,TRUE))</f>
        <v/>
      </c>
      <c r="BA88" s="4"/>
      <c r="BB88" s="3" t="str">
        <f>IF(BA88="","",VLOOKUP(BA88,新コード!$D$2:$E$129,2,TRUE))</f>
        <v/>
      </c>
      <c r="BC88" s="4"/>
      <c r="BD88" s="3" t="str">
        <f>IF(BC88="","",VLOOKUP(BC88,新コード!$D$2:$E$129,2,TRUE))</f>
        <v/>
      </c>
      <c r="BE88" s="4"/>
      <c r="BF88" s="3" t="str">
        <f>IF(BE88="","",VLOOKUP(BE88,新コード!$D$2:$E$129,2,TRUE))</f>
        <v/>
      </c>
      <c r="BG88" s="4"/>
      <c r="BH88" s="3" t="str">
        <f>IF(BG88="","",VLOOKUP(BG88,新コード!$D$2:$E$129,2,TRUE))</f>
        <v/>
      </c>
      <c r="BI88" s="4"/>
      <c r="BJ88" s="3" t="str">
        <f>IF(BI88="","",VLOOKUP(BI88,新コード!$D$2:$E$129,2,TRUE))</f>
        <v/>
      </c>
      <c r="BK88" s="4"/>
      <c r="BL88" s="3" t="str">
        <f>IF(BK88="","",VLOOKUP(BK88,新コード!$D$2:$E$129,2,TRUE))</f>
        <v/>
      </c>
      <c r="BM88" s="4"/>
      <c r="BN88" s="3" t="str">
        <f>IF(BM88="","",VLOOKUP(BM88,新コード!$D$2:$E$129,2,TRUE))</f>
        <v/>
      </c>
      <c r="BO88" s="4"/>
      <c r="BP88" s="3" t="str">
        <f>IF(BO88="","",VLOOKUP(BO88,新コード!$D$2:$E$129,2,TRUE))</f>
        <v/>
      </c>
      <c r="BQ88" s="4"/>
      <c r="BR88" s="3" t="str">
        <f>IF(BQ88="","",VLOOKUP(BQ88,新コード!$D$2:$E$129,2,TRUE))</f>
        <v/>
      </c>
      <c r="BS88" s="3" t="s">
        <v>1672</v>
      </c>
      <c r="BT88" s="3"/>
      <c r="BU88" s="3"/>
      <c r="BV88" s="3"/>
      <c r="BW88" s="3"/>
      <c r="BX88" s="3"/>
      <c r="BY88" s="3"/>
      <c r="BZ88" s="3"/>
      <c r="CA88" s="3"/>
      <c r="CB88" s="3"/>
      <c r="CC88" s="3"/>
      <c r="CD88" s="3"/>
      <c r="CE88" s="3"/>
      <c r="CF88" s="3"/>
      <c r="CG88" s="91"/>
      <c r="CH88" s="8" t="s">
        <v>2417</v>
      </c>
      <c r="CI88" s="8" t="s">
        <v>359</v>
      </c>
      <c r="CJ88" s="83">
        <v>45247</v>
      </c>
    </row>
    <row r="89" spans="1:88" ht="45.75" customHeight="1">
      <c r="A89" s="2">
        <v>88</v>
      </c>
      <c r="B89" s="103" t="s">
        <v>810</v>
      </c>
      <c r="C89" s="103" t="s">
        <v>809</v>
      </c>
      <c r="D89" s="3" t="s">
        <v>594</v>
      </c>
      <c r="E89" s="3" t="s">
        <v>543</v>
      </c>
      <c r="F89" s="3" t="s">
        <v>595</v>
      </c>
      <c r="G89" s="3" t="s">
        <v>596</v>
      </c>
      <c r="H89" s="3" t="s">
        <v>597</v>
      </c>
      <c r="I89" s="3" t="s">
        <v>419</v>
      </c>
      <c r="J89" s="3" t="s">
        <v>598</v>
      </c>
      <c r="K89" s="3" t="s">
        <v>599</v>
      </c>
      <c r="L89" s="3" t="s">
        <v>2112</v>
      </c>
      <c r="M89" s="3" t="s">
        <v>600</v>
      </c>
      <c r="N89" s="3" t="s">
        <v>601</v>
      </c>
      <c r="O89" s="3" t="s">
        <v>602</v>
      </c>
      <c r="P89" s="3" t="s">
        <v>2412</v>
      </c>
      <c r="Q89" s="7">
        <v>16</v>
      </c>
      <c r="R89" s="3" t="str">
        <f>IF(Q89="","",VLOOKUP(Q89,新コード!$B$2:$C$129,2,TRUE))</f>
        <v>日用品</v>
      </c>
      <c r="S89" s="7">
        <v>8</v>
      </c>
      <c r="T89" s="3" t="str">
        <f>IF(S89="","",VLOOKUP(S89,新コード!$B$2:$C$129,2,TRUE))</f>
        <v>産業機器（医療用以外）</v>
      </c>
      <c r="U89" s="7">
        <v>11</v>
      </c>
      <c r="V89" s="3" t="str">
        <f>IF(U89="","",VLOOKUP(U89,新コード!$B$2:$C$129,2,TRUE))</f>
        <v>工事用材料</v>
      </c>
      <c r="W89" s="7">
        <v>5</v>
      </c>
      <c r="X89" s="3" t="str">
        <f>IF(W89="","",VLOOKUP(W89,新コード!$B$2:$C$129,2,TRUE))</f>
        <v>冷暖房器具類</v>
      </c>
      <c r="Y89" s="7">
        <v>4</v>
      </c>
      <c r="Z89" s="3" t="str">
        <f>IF(Y89="","",VLOOKUP(Y89,新コード!$B$2:$C$129,2,TRUE))</f>
        <v>電気　通信機器</v>
      </c>
      <c r="AA89" s="7">
        <v>1</v>
      </c>
      <c r="AB89" s="3" t="str">
        <f>IF(AA89="","",VLOOKUP(AA89,新コード!$B$2:$C$129,2,TRUE))</f>
        <v>文具　事務機器</v>
      </c>
      <c r="AC89" s="7">
        <v>3</v>
      </c>
      <c r="AD89" s="3" t="str">
        <f>IF(AC89="","",VLOOKUP(AC89,新コード!$B$2:$C$129,2,TRUE))</f>
        <v>被服　寝具</v>
      </c>
      <c r="AE89" s="7"/>
      <c r="AF89" s="3" t="str">
        <f>IF(AE89="","",VLOOKUP(AE89,新コード!$B$2:$C$129,2,TRUE))</f>
        <v/>
      </c>
      <c r="AG89" s="7"/>
      <c r="AH89" s="3" t="str">
        <f>IF(AG89="","",VLOOKUP(AG89,新コード!$B$2:$C$129,2,TRUE))</f>
        <v/>
      </c>
      <c r="AI89" s="7"/>
      <c r="AJ89" s="3" t="str">
        <f>IF(AI89="","",VLOOKUP(AI89,新コード!$B$2:$C$129,2,TRUE))</f>
        <v/>
      </c>
      <c r="AK89" s="7"/>
      <c r="AL89" s="3" t="str">
        <f>IF(AK89="","",VLOOKUP(AK89,新コード!$B$2:$C$129,2,TRUE))</f>
        <v/>
      </c>
      <c r="AM89" s="7"/>
      <c r="AN89" s="3" t="str">
        <f>IF(AM89="","",VLOOKUP(AM89,新コード!$B$2:$C$129,2,TRUE))</f>
        <v/>
      </c>
      <c r="AO89" s="4">
        <v>60</v>
      </c>
      <c r="AP89" s="3" t="str">
        <f>IF(AO89="","",VLOOKUP(AO89,新コード!$D$2:$E$129,2,TRUE))</f>
        <v>園芸用品　植木</v>
      </c>
      <c r="AQ89" s="4">
        <v>58</v>
      </c>
      <c r="AR89" s="3" t="str">
        <f>IF(AQ89="","",VLOOKUP(AQ89,新コード!$D$2:$E$129,2,TRUE))</f>
        <v>日用雑貨　金物</v>
      </c>
      <c r="AS89" s="4">
        <v>28</v>
      </c>
      <c r="AT89" s="3" t="str">
        <f>IF(AS89="","",VLOOKUP(AS89,新コード!$D$2:$E$129,2,TRUE))</f>
        <v>農畜用機器</v>
      </c>
      <c r="AU89" s="4">
        <v>39</v>
      </c>
      <c r="AV89" s="3" t="str">
        <f>IF(AU89="","",VLOOKUP(AU89,新コード!$D$2:$E$129,2,TRUE))</f>
        <v>諸材料類</v>
      </c>
      <c r="AW89" s="4">
        <v>38</v>
      </c>
      <c r="AX89" s="3" t="str">
        <f>IF(AW89="","",VLOOKUP(AW89,新コード!$D$2:$E$129,2,TRUE))</f>
        <v>石材</v>
      </c>
      <c r="AY89" s="4">
        <v>37</v>
      </c>
      <c r="AZ89" s="3" t="str">
        <f>IF(AY89="","",VLOOKUP(AY89,新コード!$D$2:$E$129,2,TRUE))</f>
        <v>コンクリート　セメント　舗装材</v>
      </c>
      <c r="BA89" s="4">
        <v>36</v>
      </c>
      <c r="BB89" s="3" t="str">
        <f>IF(BA89="","",VLOOKUP(BA89,新コード!$D$2:$E$129,2,TRUE))</f>
        <v>鋼材</v>
      </c>
      <c r="BC89" s="4">
        <v>40</v>
      </c>
      <c r="BD89" s="3" t="str">
        <f>IF(BC89="","",VLOOKUP(BC89,新コード!$D$2:$E$129,2,TRUE))</f>
        <v>水道用資材</v>
      </c>
      <c r="BE89" s="4">
        <v>16</v>
      </c>
      <c r="BF89" s="3" t="str">
        <f>IF(BE89="","",VLOOKUP(BE89,新コード!$D$2:$E$129,2,TRUE))</f>
        <v>電気暖房器具</v>
      </c>
      <c r="BG89" s="4">
        <v>14</v>
      </c>
      <c r="BH89" s="3" t="str">
        <f>IF(BG89="","",VLOOKUP(BG89,新コード!$D$2:$E$129,2,TRUE))</f>
        <v>石油暖房器具</v>
      </c>
      <c r="BI89" s="4">
        <v>13</v>
      </c>
      <c r="BJ89" s="3" t="str">
        <f>IF(BI89="","",VLOOKUP(BI89,新コード!$D$2:$E$129,2,TRUE))</f>
        <v>冷房用器具</v>
      </c>
      <c r="BK89" s="4">
        <v>10</v>
      </c>
      <c r="BL89" s="3" t="str">
        <f>IF(BK89="","",VLOOKUP(BK89,新コード!$D$2:$E$129,2,TRUE))</f>
        <v>家庭用電化製品及び関連商品</v>
      </c>
      <c r="BM89" s="4">
        <v>1</v>
      </c>
      <c r="BN89" s="3" t="str">
        <f>IF(BM89="","",VLOOKUP(BM89,新コード!$D$2:$E$129,2,TRUE))</f>
        <v>事務用品　スチール製品</v>
      </c>
      <c r="BO89" s="4">
        <v>41</v>
      </c>
      <c r="BP89" s="3" t="str">
        <f>IF(BO89="","",VLOOKUP(BO89,新コード!$D$2:$E$129,2,TRUE))</f>
        <v>災害関係資材</v>
      </c>
      <c r="BQ89" s="4">
        <v>7</v>
      </c>
      <c r="BR89" s="3" t="str">
        <f>IF(BQ89="","",VLOOKUP(BQ89,新コード!$D$2:$E$129,2,TRUE))</f>
        <v>着衣類</v>
      </c>
      <c r="BS89" s="3" t="s">
        <v>445</v>
      </c>
      <c r="BT89" s="3" t="s">
        <v>603</v>
      </c>
      <c r="BU89" s="3" t="s">
        <v>605</v>
      </c>
      <c r="BV89" s="3" t="s">
        <v>606</v>
      </c>
      <c r="BW89" s="3" t="s">
        <v>607</v>
      </c>
      <c r="BX89" s="3" t="s">
        <v>608</v>
      </c>
      <c r="BY89" s="3" t="s">
        <v>609</v>
      </c>
      <c r="BZ89" s="3" t="s">
        <v>611</v>
      </c>
      <c r="CA89" s="3" t="s">
        <v>539</v>
      </c>
      <c r="CB89" s="3" t="s">
        <v>530</v>
      </c>
      <c r="CC89" s="3" t="s">
        <v>612</v>
      </c>
      <c r="CD89" s="3" t="s">
        <v>613</v>
      </c>
      <c r="CE89" s="3" t="s">
        <v>614</v>
      </c>
      <c r="CF89" s="3" t="s">
        <v>1502</v>
      </c>
      <c r="CG89" s="3" t="s">
        <v>2113</v>
      </c>
      <c r="CH89" s="8" t="s">
        <v>2417</v>
      </c>
      <c r="CI89" s="8" t="s">
        <v>541</v>
      </c>
      <c r="CJ89" s="83">
        <v>45247</v>
      </c>
    </row>
    <row r="90" spans="1:88" ht="45.75" customHeight="1">
      <c r="A90" s="2">
        <v>89</v>
      </c>
      <c r="B90" s="103" t="s">
        <v>809</v>
      </c>
      <c r="C90" s="103" t="s">
        <v>810</v>
      </c>
      <c r="D90" s="3" t="s">
        <v>673</v>
      </c>
      <c r="E90" s="3" t="s">
        <v>181</v>
      </c>
      <c r="F90" s="3" t="s">
        <v>674</v>
      </c>
      <c r="G90" s="3" t="s">
        <v>675</v>
      </c>
      <c r="H90" s="3" t="s">
        <v>676</v>
      </c>
      <c r="I90" s="3" t="s">
        <v>419</v>
      </c>
      <c r="J90" s="3" t="s">
        <v>673</v>
      </c>
      <c r="K90" s="3" t="s">
        <v>181</v>
      </c>
      <c r="L90" s="3" t="s">
        <v>674</v>
      </c>
      <c r="M90" s="3" t="s">
        <v>675</v>
      </c>
      <c r="N90" s="3" t="s">
        <v>676</v>
      </c>
      <c r="O90" s="3" t="s">
        <v>677</v>
      </c>
      <c r="P90" s="3" t="s">
        <v>678</v>
      </c>
      <c r="Q90" s="7">
        <v>19</v>
      </c>
      <c r="R90" s="3" t="str">
        <f>IF(Q90="","",VLOOKUP(Q90,新コード!$B$2:$C$129,2,TRUE))</f>
        <v>建物管理　運転管理</v>
      </c>
      <c r="S90" s="7"/>
      <c r="T90" s="3" t="str">
        <f>IF(S90="","",VLOOKUP(S90,新コード!$B$2:$C$129,2,TRUE))</f>
        <v/>
      </c>
      <c r="U90" s="7"/>
      <c r="V90" s="3" t="str">
        <f>IF(U90="","",VLOOKUP(U90,新コード!$B$2:$C$129,2,TRUE))</f>
        <v/>
      </c>
      <c r="W90" s="7"/>
      <c r="X90" s="3" t="str">
        <f>IF(W90="","",VLOOKUP(W90,新コード!$B$2:$C$129,2,TRUE))</f>
        <v/>
      </c>
      <c r="Y90" s="7"/>
      <c r="Z90" s="3" t="str">
        <f>IF(Y90="","",VLOOKUP(Y90,新コード!$B$2:$C$129,2,TRUE))</f>
        <v/>
      </c>
      <c r="AA90" s="7"/>
      <c r="AB90" s="3" t="str">
        <f>IF(AA90="","",VLOOKUP(AA90,新コード!$B$2:$C$129,2,TRUE))</f>
        <v/>
      </c>
      <c r="AC90" s="7"/>
      <c r="AD90" s="3" t="str">
        <f>IF(AC90="","",VLOOKUP(AC90,新コード!$B$2:$C$129,2,TRUE))</f>
        <v/>
      </c>
      <c r="AE90" s="7"/>
      <c r="AF90" s="3" t="str">
        <f>IF(AE90="","",VLOOKUP(AE90,新コード!$B$2:$C$129,2,TRUE))</f>
        <v/>
      </c>
      <c r="AG90" s="7"/>
      <c r="AH90" s="3" t="str">
        <f>IF(AG90="","",VLOOKUP(AG90,新コード!$B$2:$C$129,2,TRUE))</f>
        <v/>
      </c>
      <c r="AI90" s="7"/>
      <c r="AJ90" s="3" t="str">
        <f>IF(AI90="","",VLOOKUP(AI90,新コード!$B$2:$C$129,2,TRUE))</f>
        <v/>
      </c>
      <c r="AK90" s="7"/>
      <c r="AL90" s="3" t="str">
        <f>IF(AK90="","",VLOOKUP(AK90,新コード!$B$2:$C$129,2,TRUE))</f>
        <v/>
      </c>
      <c r="AM90" s="7"/>
      <c r="AN90" s="3" t="str">
        <f>IF(AM90="","",VLOOKUP(AM90,新コード!$B$2:$C$129,2,TRUE))</f>
        <v/>
      </c>
      <c r="AO90" s="4">
        <v>68</v>
      </c>
      <c r="AP90" s="3" t="str">
        <f>IF(AO90="","",VLOOKUP(AO90,新コード!$D$2:$E$129,2,TRUE))</f>
        <v>施設運転管理</v>
      </c>
      <c r="AQ90" s="4"/>
      <c r="AR90" s="3" t="str">
        <f>IF(AQ90="","",VLOOKUP(AQ90,新コード!$D$2:$E$129,2,TRUE))</f>
        <v/>
      </c>
      <c r="AS90" s="4"/>
      <c r="AT90" s="3" t="str">
        <f>IF(AS90="","",VLOOKUP(AS90,新コード!$D$2:$E$129,2,TRUE))</f>
        <v/>
      </c>
      <c r="AU90" s="4"/>
      <c r="AV90" s="3" t="str">
        <f>IF(AU90="","",VLOOKUP(AU90,新コード!$D$2:$E$129,2,TRUE))</f>
        <v/>
      </c>
      <c r="AW90" s="4"/>
      <c r="AX90" s="3" t="str">
        <f>IF(AW90="","",VLOOKUP(AW90,新コード!$D$2:$E$129,2,TRUE))</f>
        <v/>
      </c>
      <c r="AY90" s="4"/>
      <c r="AZ90" s="3" t="str">
        <f>IF(AY90="","",VLOOKUP(AY90,新コード!$D$2:$E$129,2,TRUE))</f>
        <v/>
      </c>
      <c r="BA90" s="4"/>
      <c r="BB90" s="3" t="str">
        <f>IF(BA90="","",VLOOKUP(BA90,新コード!$D$2:$E$129,2,TRUE))</f>
        <v/>
      </c>
      <c r="BC90" s="4"/>
      <c r="BD90" s="3" t="str">
        <f>IF(BC90="","",VLOOKUP(BC90,新コード!$D$2:$E$129,2,TRUE))</f>
        <v/>
      </c>
      <c r="BE90" s="4"/>
      <c r="BF90" s="3" t="str">
        <f>IF(BE90="","",VLOOKUP(BE90,新コード!$D$2:$E$129,2,TRUE))</f>
        <v/>
      </c>
      <c r="BG90" s="4"/>
      <c r="BH90" s="3" t="str">
        <f>IF(BG90="","",VLOOKUP(BG90,新コード!$D$2:$E$129,2,TRUE))</f>
        <v/>
      </c>
      <c r="BI90" s="4"/>
      <c r="BJ90" s="3" t="str">
        <f>IF(BI90="","",VLOOKUP(BI90,新コード!$D$2:$E$129,2,TRUE))</f>
        <v/>
      </c>
      <c r="BK90" s="4"/>
      <c r="BL90" s="3" t="str">
        <f>IF(BK90="","",VLOOKUP(BK90,新コード!$D$2:$E$129,2,TRUE))</f>
        <v/>
      </c>
      <c r="BM90" s="4"/>
      <c r="BN90" s="3" t="str">
        <f>IF(BM90="","",VLOOKUP(BM90,新コード!$D$2:$E$129,2,TRUE))</f>
        <v/>
      </c>
      <c r="BO90" s="4"/>
      <c r="BP90" s="3" t="str">
        <f>IF(BO90="","",VLOOKUP(BO90,新コード!$D$2:$E$129,2,TRUE))</f>
        <v/>
      </c>
      <c r="BQ90" s="4"/>
      <c r="BR90" s="3" t="str">
        <f>IF(BQ90="","",VLOOKUP(BQ90,新コード!$D$2:$E$129,2,TRUE))</f>
        <v/>
      </c>
      <c r="BS90" s="3" t="s">
        <v>679</v>
      </c>
      <c r="BT90" s="3"/>
      <c r="BU90" s="3"/>
      <c r="BV90" s="3"/>
      <c r="BW90" s="3"/>
      <c r="BX90" s="3"/>
      <c r="BY90" s="3"/>
      <c r="BZ90" s="3"/>
      <c r="CA90" s="3"/>
      <c r="CB90" s="3"/>
      <c r="CC90" s="3"/>
      <c r="CD90" s="3"/>
      <c r="CE90" s="3"/>
      <c r="CF90" s="3"/>
      <c r="CG90" s="3"/>
      <c r="CH90" s="8" t="s">
        <v>2417</v>
      </c>
      <c r="CI90" s="8" t="s">
        <v>541</v>
      </c>
      <c r="CJ90" s="83">
        <v>45247</v>
      </c>
    </row>
    <row r="91" spans="1:88" ht="45.75" customHeight="1">
      <c r="A91" s="2">
        <v>90</v>
      </c>
      <c r="B91" s="103" t="s">
        <v>810</v>
      </c>
      <c r="C91" s="103" t="s">
        <v>809</v>
      </c>
      <c r="D91" s="3" t="s">
        <v>888</v>
      </c>
      <c r="E91" s="3" t="s">
        <v>351</v>
      </c>
      <c r="F91" s="3" t="s">
        <v>889</v>
      </c>
      <c r="G91" s="3" t="s">
        <v>890</v>
      </c>
      <c r="H91" s="3" t="s">
        <v>891</v>
      </c>
      <c r="I91" s="3" t="s">
        <v>494</v>
      </c>
      <c r="J91" s="3" t="s">
        <v>2157</v>
      </c>
      <c r="K91" s="3" t="s">
        <v>2158</v>
      </c>
      <c r="L91" s="3" t="s">
        <v>2159</v>
      </c>
      <c r="M91" s="3" t="s">
        <v>892</v>
      </c>
      <c r="N91" s="3" t="s">
        <v>893</v>
      </c>
      <c r="O91" s="3" t="s">
        <v>894</v>
      </c>
      <c r="P91" s="3" t="s">
        <v>895</v>
      </c>
      <c r="Q91" s="7">
        <v>33</v>
      </c>
      <c r="R91" s="3" t="str">
        <f>IF(Q91="","",VLOOKUP(Q91,新コード!$B$2:$C$129,2,TRUE))</f>
        <v>情報処理サービス</v>
      </c>
      <c r="S91" s="7">
        <v>15</v>
      </c>
      <c r="T91" s="3" t="str">
        <f>IF(S91="","",VLOOKUP(S91,新コード!$B$2:$C$129,2,TRUE))</f>
        <v>図書</v>
      </c>
      <c r="U91" s="7">
        <v>35</v>
      </c>
      <c r="V91" s="3" t="str">
        <f>IF(U91="","",VLOOKUP(U91,新コード!$B$2:$C$129,2,TRUE))</f>
        <v>その他の委託業務</v>
      </c>
      <c r="W91" s="7"/>
      <c r="X91" s="3" t="str">
        <f>IF(W91="","",VLOOKUP(W91,新コード!$B$2:$C$129,2,TRUE))</f>
        <v/>
      </c>
      <c r="Y91" s="7"/>
      <c r="Z91" s="3" t="str">
        <f>IF(Y91="","",VLOOKUP(Y91,新コード!$B$2:$C$129,2,TRUE))</f>
        <v/>
      </c>
      <c r="AA91" s="7"/>
      <c r="AB91" s="3" t="str">
        <f>IF(AA91="","",VLOOKUP(AA91,新コード!$B$2:$C$129,2,TRUE))</f>
        <v/>
      </c>
      <c r="AC91" s="7"/>
      <c r="AD91" s="3" t="str">
        <f>IF(AC91="","",VLOOKUP(AC91,新コード!$B$2:$C$129,2,TRUE))</f>
        <v/>
      </c>
      <c r="AE91" s="7"/>
      <c r="AF91" s="3" t="str">
        <f>IF(AE91="","",VLOOKUP(AE91,新コード!$B$2:$C$129,2,TRUE))</f>
        <v/>
      </c>
      <c r="AG91" s="7"/>
      <c r="AH91" s="3" t="str">
        <f>IF(AG91="","",VLOOKUP(AG91,新コード!$B$2:$C$129,2,TRUE))</f>
        <v/>
      </c>
      <c r="AI91" s="7"/>
      <c r="AJ91" s="3" t="str">
        <f>IF(AI91="","",VLOOKUP(AI91,新コード!$B$2:$C$129,2,TRUE))</f>
        <v/>
      </c>
      <c r="AK91" s="7"/>
      <c r="AL91" s="3" t="str">
        <f>IF(AK91="","",VLOOKUP(AK91,新コード!$B$2:$C$129,2,TRUE))</f>
        <v/>
      </c>
      <c r="AM91" s="7"/>
      <c r="AN91" s="3" t="str">
        <f>IF(AM91="","",VLOOKUP(AM91,新コード!$B$2:$C$129,2,TRUE))</f>
        <v/>
      </c>
      <c r="AO91" s="4">
        <v>108</v>
      </c>
      <c r="AP91" s="3" t="str">
        <f>IF(AO91="","",VLOOKUP(AO91,新コード!$D$2:$E$129,2,TRUE))</f>
        <v>システム開発　保守　運用</v>
      </c>
      <c r="AQ91" s="4">
        <v>57</v>
      </c>
      <c r="AR91" s="3" t="str">
        <f>IF(AQ91="","",VLOOKUP(AQ91,新コード!$D$2:$E$129,2,TRUE))</f>
        <v>法令　台本</v>
      </c>
      <c r="AS91" s="4">
        <v>117</v>
      </c>
      <c r="AT91" s="3" t="str">
        <f>IF(AS91="","",VLOOKUP(AS91,新コード!$D$2:$E$129,2,TRUE))</f>
        <v>その他の委託業務</v>
      </c>
      <c r="AU91" s="4">
        <v>56</v>
      </c>
      <c r="AV91" s="3" t="str">
        <f>IF(AU91="","",VLOOKUP(AU91,新コード!$D$2:$E$129,2,TRUE))</f>
        <v>書籍</v>
      </c>
      <c r="AW91" s="4"/>
      <c r="AX91" s="3" t="str">
        <f>IF(AW91="","",VLOOKUP(AW91,新コード!$D$2:$E$129,2,TRUE))</f>
        <v/>
      </c>
      <c r="AY91" s="4"/>
      <c r="AZ91" s="3" t="str">
        <f>IF(AY91="","",VLOOKUP(AY91,新コード!$D$2:$E$129,2,TRUE))</f>
        <v/>
      </c>
      <c r="BA91" s="4"/>
      <c r="BB91" s="3" t="str">
        <f>IF(BA91="","",VLOOKUP(BA91,新コード!$D$2:$E$129,2,TRUE))</f>
        <v/>
      </c>
      <c r="BC91" s="4"/>
      <c r="BD91" s="3" t="str">
        <f>IF(BC91="","",VLOOKUP(BC91,新コード!$D$2:$E$129,2,TRUE))</f>
        <v/>
      </c>
      <c r="BE91" s="4"/>
      <c r="BF91" s="3" t="str">
        <f>IF(BE91="","",VLOOKUP(BE91,新コード!$D$2:$E$129,2,TRUE))</f>
        <v/>
      </c>
      <c r="BG91" s="4"/>
      <c r="BH91" s="3" t="str">
        <f>IF(BG91="","",VLOOKUP(BG91,新コード!$D$2:$E$129,2,TRUE))</f>
        <v/>
      </c>
      <c r="BI91" s="4"/>
      <c r="BJ91" s="3" t="str">
        <f>IF(BI91="","",VLOOKUP(BI91,新コード!$D$2:$E$129,2,TRUE))</f>
        <v/>
      </c>
      <c r="BK91" s="4"/>
      <c r="BL91" s="3" t="str">
        <f>IF(BK91="","",VLOOKUP(BK91,新コード!$D$2:$E$129,2,TRUE))</f>
        <v/>
      </c>
      <c r="BM91" s="4"/>
      <c r="BN91" s="3" t="str">
        <f>IF(BM91="","",VLOOKUP(BM91,新コード!$D$2:$E$129,2,TRUE))</f>
        <v/>
      </c>
      <c r="BO91" s="4"/>
      <c r="BP91" s="3" t="str">
        <f>IF(BO91="","",VLOOKUP(BO91,新コード!$D$2:$E$129,2,TRUE))</f>
        <v/>
      </c>
      <c r="BQ91" s="4"/>
      <c r="BR91" s="3" t="str">
        <f>IF(BQ91="","",VLOOKUP(BQ91,新コード!$D$2:$E$129,2,TRUE))</f>
        <v/>
      </c>
      <c r="BS91" s="3" t="s">
        <v>747</v>
      </c>
      <c r="BT91" s="3" t="s">
        <v>896</v>
      </c>
      <c r="BU91" s="3" t="s">
        <v>897</v>
      </c>
      <c r="BV91" s="3" t="s">
        <v>2160</v>
      </c>
      <c r="BW91" s="3"/>
      <c r="BX91" s="3"/>
      <c r="BY91" s="3"/>
      <c r="BZ91" s="3"/>
      <c r="CA91" s="3"/>
      <c r="CB91" s="3"/>
      <c r="CC91" s="3"/>
      <c r="CD91" s="3"/>
      <c r="CE91" s="3"/>
      <c r="CF91" s="3"/>
      <c r="CG91" s="3"/>
      <c r="CH91" s="8" t="s">
        <v>2417</v>
      </c>
      <c r="CI91" s="8" t="s">
        <v>359</v>
      </c>
      <c r="CJ91" s="83">
        <v>45247</v>
      </c>
    </row>
    <row r="92" spans="1:88" ht="45.75" customHeight="1">
      <c r="A92" s="2">
        <v>91</v>
      </c>
      <c r="B92" s="103" t="s">
        <v>810</v>
      </c>
      <c r="C92" s="103" t="s">
        <v>810</v>
      </c>
      <c r="D92" s="3" t="s">
        <v>423</v>
      </c>
      <c r="E92" s="3" t="s">
        <v>1680</v>
      </c>
      <c r="F92" s="3" t="s">
        <v>425</v>
      </c>
      <c r="G92" s="3" t="s">
        <v>426</v>
      </c>
      <c r="H92" s="3" t="s">
        <v>427</v>
      </c>
      <c r="I92" s="3" t="s">
        <v>428</v>
      </c>
      <c r="J92" s="3" t="s">
        <v>423</v>
      </c>
      <c r="K92" s="3" t="s">
        <v>1680</v>
      </c>
      <c r="L92" s="3" t="s">
        <v>425</v>
      </c>
      <c r="M92" s="3" t="s">
        <v>426</v>
      </c>
      <c r="N92" s="3" t="s">
        <v>427</v>
      </c>
      <c r="O92" s="3" t="s">
        <v>429</v>
      </c>
      <c r="P92" s="3" t="s">
        <v>430</v>
      </c>
      <c r="Q92" s="7">
        <v>23</v>
      </c>
      <c r="R92" s="3" t="str">
        <f>IF(Q92="","",VLOOKUP(Q92,新コード!$B$2:$C$129,2,TRUE))</f>
        <v>公園　芝生等維持管理</v>
      </c>
      <c r="S92" s="7"/>
      <c r="T92" s="3" t="str">
        <f>IF(S92="","",VLOOKUP(S92,新コード!$B$2:$C$129,2,TRUE))</f>
        <v/>
      </c>
      <c r="U92" s="7"/>
      <c r="V92" s="3" t="str">
        <f>IF(U92="","",VLOOKUP(U92,新コード!$B$2:$C$129,2,TRUE))</f>
        <v/>
      </c>
      <c r="W92" s="7"/>
      <c r="X92" s="3" t="str">
        <f>IF(W92="","",VLOOKUP(W92,新コード!$B$2:$C$129,2,TRUE))</f>
        <v/>
      </c>
      <c r="Y92" s="7"/>
      <c r="Z92" s="3" t="str">
        <f>IF(Y92="","",VLOOKUP(Y92,新コード!$B$2:$C$129,2,TRUE))</f>
        <v/>
      </c>
      <c r="AA92" s="7"/>
      <c r="AB92" s="3" t="str">
        <f>IF(AA92="","",VLOOKUP(AA92,新コード!$B$2:$C$129,2,TRUE))</f>
        <v/>
      </c>
      <c r="AC92" s="7"/>
      <c r="AD92" s="3" t="str">
        <f>IF(AC92="","",VLOOKUP(AC92,新コード!$B$2:$C$129,2,TRUE))</f>
        <v/>
      </c>
      <c r="AE92" s="7"/>
      <c r="AF92" s="3" t="str">
        <f>IF(AE92="","",VLOOKUP(AE92,新コード!$B$2:$C$129,2,TRUE))</f>
        <v/>
      </c>
      <c r="AG92" s="7"/>
      <c r="AH92" s="3" t="str">
        <f>IF(AG92="","",VLOOKUP(AG92,新コード!$B$2:$C$129,2,TRUE))</f>
        <v/>
      </c>
      <c r="AI92" s="7"/>
      <c r="AJ92" s="3" t="str">
        <f>IF(AI92="","",VLOOKUP(AI92,新コード!$B$2:$C$129,2,TRUE))</f>
        <v/>
      </c>
      <c r="AK92" s="7"/>
      <c r="AL92" s="3" t="str">
        <f>IF(AK92="","",VLOOKUP(AK92,新コード!$B$2:$C$129,2,TRUE))</f>
        <v/>
      </c>
      <c r="AM92" s="7"/>
      <c r="AN92" s="3" t="str">
        <f>IF(AM92="","",VLOOKUP(AM92,新コード!$B$2:$C$129,2,TRUE))</f>
        <v/>
      </c>
      <c r="AO92" s="4">
        <v>82</v>
      </c>
      <c r="AP92" s="3" t="str">
        <f>IF(AO92="","",VLOOKUP(AO92,新コード!$D$2:$E$129,2,TRUE))</f>
        <v>公園等清掃　管理</v>
      </c>
      <c r="AQ92" s="4">
        <v>83</v>
      </c>
      <c r="AR92" s="3" t="str">
        <f>IF(AQ92="","",VLOOKUP(AQ92,新コード!$D$2:$E$129,2,TRUE))</f>
        <v>樹木せん定</v>
      </c>
      <c r="AS92" s="4"/>
      <c r="AT92" s="3" t="str">
        <f>IF(AS92="","",VLOOKUP(AS92,新コード!$D$2:$E$129,2,TRUE))</f>
        <v/>
      </c>
      <c r="AU92" s="4"/>
      <c r="AV92" s="3" t="str">
        <f>IF(AU92="","",VLOOKUP(AU92,新コード!$D$2:$E$129,2,TRUE))</f>
        <v/>
      </c>
      <c r="AW92" s="4"/>
      <c r="AX92" s="3" t="str">
        <f>IF(AW92="","",VLOOKUP(AW92,新コード!$D$2:$E$129,2,TRUE))</f>
        <v/>
      </c>
      <c r="AY92" s="4"/>
      <c r="AZ92" s="3" t="str">
        <f>IF(AY92="","",VLOOKUP(AY92,新コード!$D$2:$E$129,2,TRUE))</f>
        <v/>
      </c>
      <c r="BA92" s="4"/>
      <c r="BB92" s="3" t="str">
        <f>IF(BA92="","",VLOOKUP(BA92,新コード!$D$2:$E$129,2,TRUE))</f>
        <v/>
      </c>
      <c r="BC92" s="4"/>
      <c r="BD92" s="3" t="str">
        <f>IF(BC92="","",VLOOKUP(BC92,新コード!$D$2:$E$129,2,TRUE))</f>
        <v/>
      </c>
      <c r="BE92" s="4"/>
      <c r="BF92" s="3" t="str">
        <f>IF(BE92="","",VLOOKUP(BE92,新コード!$D$2:$E$129,2,TRUE))</f>
        <v/>
      </c>
      <c r="BG92" s="4"/>
      <c r="BH92" s="3" t="str">
        <f>IF(BG92="","",VLOOKUP(BG92,新コード!$D$2:$E$129,2,TRUE))</f>
        <v/>
      </c>
      <c r="BI92" s="4"/>
      <c r="BJ92" s="3" t="str">
        <f>IF(BI92="","",VLOOKUP(BI92,新コード!$D$2:$E$129,2,TRUE))</f>
        <v/>
      </c>
      <c r="BK92" s="4"/>
      <c r="BL92" s="3" t="str">
        <f>IF(BK92="","",VLOOKUP(BK92,新コード!$D$2:$E$129,2,TRUE))</f>
        <v/>
      </c>
      <c r="BM92" s="4"/>
      <c r="BN92" s="3" t="str">
        <f>IF(BM92="","",VLOOKUP(BM92,新コード!$D$2:$E$129,2,TRUE))</f>
        <v/>
      </c>
      <c r="BO92" s="4"/>
      <c r="BP92" s="3" t="str">
        <f>IF(BO92="","",VLOOKUP(BO92,新コード!$D$2:$E$129,2,TRUE))</f>
        <v/>
      </c>
      <c r="BQ92" s="4"/>
      <c r="BR92" s="3" t="str">
        <f>IF(BQ92="","",VLOOKUP(BQ92,新コード!$D$2:$E$129,2,TRUE))</f>
        <v/>
      </c>
      <c r="BS92" s="3" t="s">
        <v>431</v>
      </c>
      <c r="BT92" s="3" t="s">
        <v>432</v>
      </c>
      <c r="BU92" s="3"/>
      <c r="BV92" s="3"/>
      <c r="BW92" s="3"/>
      <c r="BX92" s="3"/>
      <c r="BY92" s="3"/>
      <c r="BZ92" s="3"/>
      <c r="CA92" s="3"/>
      <c r="CB92" s="3"/>
      <c r="CC92" s="3"/>
      <c r="CD92" s="3"/>
      <c r="CE92" s="3"/>
      <c r="CF92" s="3"/>
      <c r="CG92" s="3"/>
      <c r="CH92" s="8" t="s">
        <v>2417</v>
      </c>
      <c r="CI92" s="8" t="s">
        <v>433</v>
      </c>
      <c r="CJ92" s="83">
        <v>45247</v>
      </c>
    </row>
    <row r="93" spans="1:88" ht="45.75" customHeight="1">
      <c r="A93" s="2">
        <v>92</v>
      </c>
      <c r="B93" s="103" t="s">
        <v>810</v>
      </c>
      <c r="C93" s="103" t="s">
        <v>810</v>
      </c>
      <c r="D93" s="3" t="s">
        <v>990</v>
      </c>
      <c r="E93" s="3" t="s">
        <v>782</v>
      </c>
      <c r="F93" s="3" t="s">
        <v>991</v>
      </c>
      <c r="G93" s="3" t="s">
        <v>968</v>
      </c>
      <c r="H93" s="3" t="s">
        <v>992</v>
      </c>
      <c r="I93" s="3" t="s">
        <v>428</v>
      </c>
      <c r="J93" s="3" t="s">
        <v>990</v>
      </c>
      <c r="K93" s="3" t="s">
        <v>782</v>
      </c>
      <c r="L93" s="3" t="s">
        <v>991</v>
      </c>
      <c r="M93" s="3" t="s">
        <v>968</v>
      </c>
      <c r="N93" s="3" t="s">
        <v>992</v>
      </c>
      <c r="O93" s="3" t="s">
        <v>993</v>
      </c>
      <c r="P93" s="3" t="s">
        <v>994</v>
      </c>
      <c r="Q93" s="7">
        <v>19</v>
      </c>
      <c r="R93" s="3" t="str">
        <f>IF(Q93="","",VLOOKUP(Q93,新コード!$B$2:$C$129,2,TRUE))</f>
        <v>建物管理　運転管理</v>
      </c>
      <c r="S93" s="7">
        <v>20</v>
      </c>
      <c r="T93" s="3" t="str">
        <f>IF(S93="","",VLOOKUP(S93,新コード!$B$2:$C$129,2,TRUE))</f>
        <v>警備業務</v>
      </c>
      <c r="U93" s="7">
        <v>21</v>
      </c>
      <c r="V93" s="3" t="str">
        <f>IF(U93="","",VLOOKUP(U93,新コード!$B$2:$C$129,2,TRUE))</f>
        <v>浄化槽　貯水槽清掃</v>
      </c>
      <c r="W93" s="7">
        <v>25</v>
      </c>
      <c r="X93" s="3" t="str">
        <f>IF(W93="","",VLOOKUP(W93,新コード!$B$2:$C$129,2,TRUE))</f>
        <v>害虫駆除</v>
      </c>
      <c r="Y93" s="7">
        <v>22</v>
      </c>
      <c r="Z93" s="3" t="str">
        <f>IF(Y93="","",VLOOKUP(Y93,新コード!$B$2:$C$129,2,TRUE))</f>
        <v>機械設備保守</v>
      </c>
      <c r="AA93" s="7">
        <v>16</v>
      </c>
      <c r="AB93" s="3" t="str">
        <f>IF(AA93="","",VLOOKUP(AA93,新コード!$B$2:$C$129,2,TRUE))</f>
        <v>日用品</v>
      </c>
      <c r="AC93" s="7">
        <v>36</v>
      </c>
      <c r="AD93" s="3" t="str">
        <f>IF(AC93="","",VLOOKUP(AC93,新コード!$B$2:$C$129,2,TRUE))</f>
        <v>リース</v>
      </c>
      <c r="AE93" s="7"/>
      <c r="AF93" s="3" t="str">
        <f>IF(AE93="","",VLOOKUP(AE93,新コード!$B$2:$C$129,2,TRUE))</f>
        <v/>
      </c>
      <c r="AG93" s="7"/>
      <c r="AH93" s="3" t="str">
        <f>IF(AG93="","",VLOOKUP(AG93,新コード!$B$2:$C$129,2,TRUE))</f>
        <v/>
      </c>
      <c r="AI93" s="7"/>
      <c r="AJ93" s="3" t="str">
        <f>IF(AI93="","",VLOOKUP(AI93,新コード!$B$2:$C$129,2,TRUE))</f>
        <v/>
      </c>
      <c r="AK93" s="7"/>
      <c r="AL93" s="3" t="str">
        <f>IF(AK93="","",VLOOKUP(AK93,新コード!$B$2:$C$129,2,TRUE))</f>
        <v/>
      </c>
      <c r="AM93" s="7"/>
      <c r="AN93" s="3" t="str">
        <f>IF(AM93="","",VLOOKUP(AM93,新コード!$B$2:$C$129,2,TRUE))</f>
        <v/>
      </c>
      <c r="AO93" s="4">
        <v>65</v>
      </c>
      <c r="AP93" s="3" t="str">
        <f>IF(AO93="","",VLOOKUP(AO93,新コード!$D$2:$E$129,2,TRUE))</f>
        <v>庁舎　事務所等清掃</v>
      </c>
      <c r="AQ93" s="4">
        <v>67</v>
      </c>
      <c r="AR93" s="3" t="str">
        <f>IF(AQ93="","",VLOOKUP(AQ93,新コード!$D$2:$E$129,2,TRUE))</f>
        <v>管理人業務</v>
      </c>
      <c r="AS93" s="4">
        <v>69</v>
      </c>
      <c r="AT93" s="3" t="str">
        <f>IF(AS93="","",VLOOKUP(AS93,新コード!$D$2:$E$129,2,TRUE))</f>
        <v>人的警備</v>
      </c>
      <c r="AU93" s="4">
        <v>66</v>
      </c>
      <c r="AV93" s="3" t="str">
        <f>IF(AU93="","",VLOOKUP(AU93,新コード!$D$2:$E$129,2,TRUE))</f>
        <v>受付　案内業務</v>
      </c>
      <c r="AW93" s="4">
        <v>72</v>
      </c>
      <c r="AX93" s="3" t="str">
        <f>IF(AW93="","",VLOOKUP(AW93,新コード!$D$2:$E$129,2,TRUE))</f>
        <v>貯水槽清掃　点検</v>
      </c>
      <c r="AY93" s="4">
        <v>88</v>
      </c>
      <c r="AZ93" s="3" t="str">
        <f>IF(AY93="","",VLOOKUP(AY93,新コード!$D$2:$E$129,2,TRUE))</f>
        <v>ねずみ　害虫等駆除</v>
      </c>
      <c r="BA93" s="4">
        <v>89</v>
      </c>
      <c r="BB93" s="3" t="str">
        <f>IF(BA93="","",VLOOKUP(BA93,新コード!$D$2:$E$129,2,TRUE))</f>
        <v>シロアリ駆除</v>
      </c>
      <c r="BC93" s="4">
        <v>73</v>
      </c>
      <c r="BD93" s="3" t="str">
        <f>IF(BC93="","",VLOOKUP(BC93,新コード!$D$2:$E$129,2,TRUE))</f>
        <v>空調保守</v>
      </c>
      <c r="BE93" s="4">
        <v>74</v>
      </c>
      <c r="BF93" s="3" t="str">
        <f>IF(BE93="","",VLOOKUP(BE93,新コード!$D$2:$E$129,2,TRUE))</f>
        <v>ボイラー保守</v>
      </c>
      <c r="BG93" s="4">
        <v>79</v>
      </c>
      <c r="BH93" s="3" t="str">
        <f>IF(BG93="","",VLOOKUP(BG93,新コード!$D$2:$E$129,2,TRUE))</f>
        <v>消防設備保守</v>
      </c>
      <c r="BI93" s="4">
        <v>78</v>
      </c>
      <c r="BJ93" s="3" t="str">
        <f>IF(BI93="","",VLOOKUP(BI93,新コード!$D$2:$E$129,2,TRUE))</f>
        <v>電気設備保守</v>
      </c>
      <c r="BK93" s="4">
        <v>77</v>
      </c>
      <c r="BL93" s="3" t="str">
        <f>IF(BK93="","",VLOOKUP(BK93,新コード!$D$2:$E$129,2,TRUE))</f>
        <v>自動ドア保守</v>
      </c>
      <c r="BM93" s="4">
        <v>58</v>
      </c>
      <c r="BN93" s="3" t="str">
        <f>IF(BM93="","",VLOOKUP(BM93,新コード!$D$2:$E$129,2,TRUE))</f>
        <v>日用雑貨　金物</v>
      </c>
      <c r="BO93" s="4">
        <v>75</v>
      </c>
      <c r="BP93" s="3" t="str">
        <f>IF(BO93="","",VLOOKUP(BO93,新コード!$D$2:$E$129,2,TRUE))</f>
        <v>エレベーター保守</v>
      </c>
      <c r="BQ93" s="4">
        <v>122</v>
      </c>
      <c r="BR93" s="3" t="str">
        <f>IF(BQ93="","",VLOOKUP(BQ93,新コード!$D$2:$E$129,2,TRUE))</f>
        <v>上記以外のリース</v>
      </c>
      <c r="BS93" s="3" t="s">
        <v>1411</v>
      </c>
      <c r="BT93" s="3" t="s">
        <v>1412</v>
      </c>
      <c r="BU93" s="3" t="s">
        <v>996</v>
      </c>
      <c r="BV93" s="3" t="s">
        <v>643</v>
      </c>
      <c r="BW93" s="3" t="s">
        <v>788</v>
      </c>
      <c r="BX93" s="3" t="s">
        <v>997</v>
      </c>
      <c r="BY93" s="3" t="s">
        <v>998</v>
      </c>
      <c r="BZ93" s="3" t="s">
        <v>951</v>
      </c>
      <c r="CA93" s="3" t="s">
        <v>952</v>
      </c>
      <c r="CB93" s="3" t="s">
        <v>865</v>
      </c>
      <c r="CC93" s="3" t="s">
        <v>999</v>
      </c>
      <c r="CD93" s="3" t="s">
        <v>2282</v>
      </c>
      <c r="CE93" s="3" t="s">
        <v>1000</v>
      </c>
      <c r="CF93" s="3" t="s">
        <v>1001</v>
      </c>
      <c r="CG93" s="3" t="s">
        <v>1002</v>
      </c>
      <c r="CH93" s="8" t="s">
        <v>2417</v>
      </c>
      <c r="CI93" s="8" t="s">
        <v>359</v>
      </c>
      <c r="CJ93" s="83">
        <v>45250</v>
      </c>
    </row>
    <row r="94" spans="1:88" ht="45.75" customHeight="1">
      <c r="A94" s="2">
        <v>93</v>
      </c>
      <c r="B94" s="103" t="s">
        <v>810</v>
      </c>
      <c r="C94" s="103" t="s">
        <v>809</v>
      </c>
      <c r="D94" s="3" t="s">
        <v>1163</v>
      </c>
      <c r="E94" s="3" t="s">
        <v>782</v>
      </c>
      <c r="F94" s="3" t="s">
        <v>2078</v>
      </c>
      <c r="G94" s="3" t="s">
        <v>1206</v>
      </c>
      <c r="H94" s="3" t="s">
        <v>1164</v>
      </c>
      <c r="I94" s="3" t="s">
        <v>419</v>
      </c>
      <c r="J94" s="3" t="s">
        <v>1163</v>
      </c>
      <c r="K94" s="3" t="s">
        <v>507</v>
      </c>
      <c r="L94" s="3" t="s">
        <v>2078</v>
      </c>
      <c r="M94" s="3" t="s">
        <v>1165</v>
      </c>
      <c r="N94" s="3" t="s">
        <v>1164</v>
      </c>
      <c r="O94" s="3" t="s">
        <v>2283</v>
      </c>
      <c r="P94" s="3" t="s">
        <v>2284</v>
      </c>
      <c r="Q94" s="7">
        <v>7</v>
      </c>
      <c r="R94" s="3" t="str">
        <f>IF(Q94="","",VLOOKUP(Q94,新コード!$B$2:$C$129,2,TRUE))</f>
        <v>医療　衛生　薬品</v>
      </c>
      <c r="S94" s="7"/>
      <c r="T94" s="3" t="str">
        <f>IF(S94="","",VLOOKUP(S94,新コード!$B$2:$C$129,2,TRUE))</f>
        <v/>
      </c>
      <c r="U94" s="7"/>
      <c r="V94" s="3" t="str">
        <f>IF(U94="","",VLOOKUP(U94,新コード!$B$2:$C$129,2,TRUE))</f>
        <v/>
      </c>
      <c r="W94" s="7"/>
      <c r="X94" s="3" t="str">
        <f>IF(W94="","",VLOOKUP(W94,新コード!$B$2:$C$129,2,TRUE))</f>
        <v/>
      </c>
      <c r="Y94" s="7"/>
      <c r="Z94" s="3" t="str">
        <f>IF(Y94="","",VLOOKUP(Y94,新コード!$B$2:$C$129,2,TRUE))</f>
        <v/>
      </c>
      <c r="AA94" s="7"/>
      <c r="AB94" s="3" t="str">
        <f>IF(AA94="","",VLOOKUP(AA94,新コード!$B$2:$C$129,2,TRUE))</f>
        <v/>
      </c>
      <c r="AC94" s="7"/>
      <c r="AD94" s="3" t="str">
        <f>IF(AC94="","",VLOOKUP(AC94,新コード!$B$2:$C$129,2,TRUE))</f>
        <v/>
      </c>
      <c r="AE94" s="7"/>
      <c r="AF94" s="3" t="str">
        <f>IF(AE94="","",VLOOKUP(AE94,新コード!$B$2:$C$129,2,TRUE))</f>
        <v/>
      </c>
      <c r="AG94" s="7"/>
      <c r="AH94" s="3" t="str">
        <f>IF(AG94="","",VLOOKUP(AG94,新コード!$B$2:$C$129,2,TRUE))</f>
        <v/>
      </c>
      <c r="AI94" s="7"/>
      <c r="AJ94" s="3" t="str">
        <f>IF(AI94="","",VLOOKUP(AI94,新コード!$B$2:$C$129,2,TRUE))</f>
        <v/>
      </c>
      <c r="AK94" s="7"/>
      <c r="AL94" s="3" t="str">
        <f>IF(AK94="","",VLOOKUP(AK94,新コード!$B$2:$C$129,2,TRUE))</f>
        <v/>
      </c>
      <c r="AM94" s="7"/>
      <c r="AN94" s="3" t="str">
        <f>IF(AM94="","",VLOOKUP(AM94,新コード!$B$2:$C$129,2,TRUE))</f>
        <v/>
      </c>
      <c r="AO94" s="4">
        <v>23</v>
      </c>
      <c r="AP94" s="3" t="str">
        <f>IF(AO94="","",VLOOKUP(AO94,新コード!$D$2:$E$129,2,TRUE))</f>
        <v>医療薬品</v>
      </c>
      <c r="AQ94" s="4">
        <v>20</v>
      </c>
      <c r="AR94" s="3" t="str">
        <f>IF(AQ94="","",VLOOKUP(AQ94,新コード!$D$2:$E$129,2,TRUE))</f>
        <v>医療用機器　器具</v>
      </c>
      <c r="AS94" s="4">
        <v>21</v>
      </c>
      <c r="AT94" s="3" t="str">
        <f>IF(AS94="","",VLOOKUP(AS94,新コード!$D$2:$E$129,2,TRUE))</f>
        <v>福祉機器　介護用品</v>
      </c>
      <c r="AU94" s="4">
        <v>22</v>
      </c>
      <c r="AV94" s="3" t="str">
        <f>IF(AU94="","",VLOOKUP(AU94,新コード!$D$2:$E$129,2,TRUE))</f>
        <v>衛生材料</v>
      </c>
      <c r="AW94" s="4"/>
      <c r="AX94" s="3" t="str">
        <f>IF(AW94="","",VLOOKUP(AW94,新コード!$D$2:$E$129,2,TRUE))</f>
        <v/>
      </c>
      <c r="AY94" s="4"/>
      <c r="AZ94" s="3" t="str">
        <f>IF(AY94="","",VLOOKUP(AY94,新コード!$D$2:$E$129,2,TRUE))</f>
        <v/>
      </c>
      <c r="BA94" s="4"/>
      <c r="BB94" s="3" t="str">
        <f>IF(BA94="","",VLOOKUP(BA94,新コード!$D$2:$E$129,2,TRUE))</f>
        <v/>
      </c>
      <c r="BC94" s="4"/>
      <c r="BD94" s="3" t="str">
        <f>IF(BC94="","",VLOOKUP(BC94,新コード!$D$2:$E$129,2,TRUE))</f>
        <v/>
      </c>
      <c r="BE94" s="4"/>
      <c r="BF94" s="3" t="str">
        <f>IF(BE94="","",VLOOKUP(BE94,新コード!$D$2:$E$129,2,TRUE))</f>
        <v/>
      </c>
      <c r="BG94" s="4"/>
      <c r="BH94" s="3" t="str">
        <f>IF(BG94="","",VLOOKUP(BG94,新コード!$D$2:$E$129,2,TRUE))</f>
        <v/>
      </c>
      <c r="BI94" s="4"/>
      <c r="BJ94" s="3" t="str">
        <f>IF(BI94="","",VLOOKUP(BI94,新コード!$D$2:$E$129,2,TRUE))</f>
        <v/>
      </c>
      <c r="BK94" s="4"/>
      <c r="BL94" s="3" t="str">
        <f>IF(BK94="","",VLOOKUP(BK94,新コード!$D$2:$E$129,2,TRUE))</f>
        <v/>
      </c>
      <c r="BM94" s="4"/>
      <c r="BN94" s="3" t="str">
        <f>IF(BM94="","",VLOOKUP(BM94,新コード!$D$2:$E$129,2,TRUE))</f>
        <v/>
      </c>
      <c r="BO94" s="4"/>
      <c r="BP94" s="3" t="str">
        <f>IF(BO94="","",VLOOKUP(BO94,新コード!$D$2:$E$129,2,TRUE))</f>
        <v/>
      </c>
      <c r="BQ94" s="4"/>
      <c r="BR94" s="3" t="str">
        <f>IF(BQ94="","",VLOOKUP(BQ94,新コード!$D$2:$E$129,2,TRUE))</f>
        <v/>
      </c>
      <c r="BS94" s="3" t="s">
        <v>1167</v>
      </c>
      <c r="BT94" s="3" t="s">
        <v>1166</v>
      </c>
      <c r="BU94" s="3" t="s">
        <v>1169</v>
      </c>
      <c r="BV94" s="3" t="s">
        <v>1168</v>
      </c>
      <c r="BW94" s="3"/>
      <c r="BX94" s="3"/>
      <c r="BY94" s="3"/>
      <c r="BZ94" s="3"/>
      <c r="CA94" s="3"/>
      <c r="CB94" s="3"/>
      <c r="CC94" s="3"/>
      <c r="CD94" s="3"/>
      <c r="CE94" s="3"/>
      <c r="CF94" s="3"/>
      <c r="CG94" s="3"/>
      <c r="CH94" s="8" t="s">
        <v>2417</v>
      </c>
      <c r="CI94" s="8" t="s">
        <v>541</v>
      </c>
      <c r="CJ94" s="83">
        <v>45250</v>
      </c>
    </row>
    <row r="95" spans="1:88" ht="45.75" customHeight="1">
      <c r="A95" s="2">
        <v>94</v>
      </c>
      <c r="B95" s="103" t="s">
        <v>809</v>
      </c>
      <c r="C95" s="103" t="s">
        <v>810</v>
      </c>
      <c r="D95" s="3" t="s">
        <v>1117</v>
      </c>
      <c r="E95" s="3" t="s">
        <v>1118</v>
      </c>
      <c r="F95" s="3" t="s">
        <v>1119</v>
      </c>
      <c r="G95" s="3" t="s">
        <v>1120</v>
      </c>
      <c r="H95" s="3" t="s">
        <v>1121</v>
      </c>
      <c r="I95" s="3" t="s">
        <v>419</v>
      </c>
      <c r="J95" s="3" t="s">
        <v>1117</v>
      </c>
      <c r="K95" s="3" t="s">
        <v>1118</v>
      </c>
      <c r="L95" s="3" t="s">
        <v>1119</v>
      </c>
      <c r="M95" s="3" t="s">
        <v>1120</v>
      </c>
      <c r="N95" s="3" t="s">
        <v>1121</v>
      </c>
      <c r="O95" s="3" t="s">
        <v>1122</v>
      </c>
      <c r="P95" s="3" t="s">
        <v>1123</v>
      </c>
      <c r="Q95" s="7">
        <v>26</v>
      </c>
      <c r="R95" s="3" t="str">
        <f>IF(Q95="","",VLOOKUP(Q95,新コード!$B$2:$C$129,2,TRUE))</f>
        <v>検査　測定</v>
      </c>
      <c r="S95" s="7"/>
      <c r="T95" s="3" t="str">
        <f>IF(S95="","",VLOOKUP(S95,新コード!$B$2:$C$129,2,TRUE))</f>
        <v/>
      </c>
      <c r="U95" s="7"/>
      <c r="V95" s="3" t="str">
        <f>IF(U95="","",VLOOKUP(U95,新コード!$B$2:$C$129,2,TRUE))</f>
        <v/>
      </c>
      <c r="W95" s="7"/>
      <c r="X95" s="3" t="str">
        <f>IF(W95="","",VLOOKUP(W95,新コード!$B$2:$C$129,2,TRUE))</f>
        <v/>
      </c>
      <c r="Y95" s="7"/>
      <c r="Z95" s="3" t="str">
        <f>IF(Y95="","",VLOOKUP(Y95,新コード!$B$2:$C$129,2,TRUE))</f>
        <v/>
      </c>
      <c r="AA95" s="7"/>
      <c r="AB95" s="3" t="str">
        <f>IF(AA95="","",VLOOKUP(AA95,新コード!$B$2:$C$129,2,TRUE))</f>
        <v/>
      </c>
      <c r="AC95" s="7"/>
      <c r="AD95" s="3" t="str">
        <f>IF(AC95="","",VLOOKUP(AC95,新コード!$B$2:$C$129,2,TRUE))</f>
        <v/>
      </c>
      <c r="AE95" s="7"/>
      <c r="AF95" s="3" t="str">
        <f>IF(AE95="","",VLOOKUP(AE95,新コード!$B$2:$C$129,2,TRUE))</f>
        <v/>
      </c>
      <c r="AG95" s="7"/>
      <c r="AH95" s="3" t="str">
        <f>IF(AG95="","",VLOOKUP(AG95,新コード!$B$2:$C$129,2,TRUE))</f>
        <v/>
      </c>
      <c r="AI95" s="7"/>
      <c r="AJ95" s="3" t="str">
        <f>IF(AI95="","",VLOOKUP(AI95,新コード!$B$2:$C$129,2,TRUE))</f>
        <v/>
      </c>
      <c r="AK95" s="7"/>
      <c r="AL95" s="3" t="str">
        <f>IF(AK95="","",VLOOKUP(AK95,新コード!$B$2:$C$129,2,TRUE))</f>
        <v/>
      </c>
      <c r="AM95" s="7"/>
      <c r="AN95" s="3" t="str">
        <f>IF(AM95="","",VLOOKUP(AM95,新コード!$B$2:$C$129,2,TRUE))</f>
        <v/>
      </c>
      <c r="AO95" s="4">
        <v>90</v>
      </c>
      <c r="AP95" s="3" t="str">
        <f>IF(AO95="","",VLOOKUP(AO95,新コード!$D$2:$E$129,2,TRUE))</f>
        <v>大気　水質等測定　分析</v>
      </c>
      <c r="AQ95" s="4"/>
      <c r="AR95" s="3" t="str">
        <f>IF(AQ95="","",VLOOKUP(AQ95,新コード!$D$2:$E$129,2,TRUE))</f>
        <v/>
      </c>
      <c r="AS95" s="4"/>
      <c r="AT95" s="3" t="str">
        <f>IF(AS95="","",VLOOKUP(AS95,新コード!$D$2:$E$129,2,TRUE))</f>
        <v/>
      </c>
      <c r="AU95" s="4"/>
      <c r="AV95" s="3" t="str">
        <f>IF(AU95="","",VLOOKUP(AU95,新コード!$D$2:$E$129,2,TRUE))</f>
        <v/>
      </c>
      <c r="AW95" s="4"/>
      <c r="AX95" s="3" t="str">
        <f>IF(AW95="","",VLOOKUP(AW95,新コード!$D$2:$E$129,2,TRUE))</f>
        <v/>
      </c>
      <c r="AY95" s="4"/>
      <c r="AZ95" s="3" t="str">
        <f>IF(AY95="","",VLOOKUP(AY95,新コード!$D$2:$E$129,2,TRUE))</f>
        <v/>
      </c>
      <c r="BA95" s="4"/>
      <c r="BB95" s="3" t="str">
        <f>IF(BA95="","",VLOOKUP(BA95,新コード!$D$2:$E$129,2,TRUE))</f>
        <v/>
      </c>
      <c r="BC95" s="4"/>
      <c r="BD95" s="3" t="str">
        <f>IF(BC95="","",VLOOKUP(BC95,新コード!$D$2:$E$129,2,TRUE))</f>
        <v/>
      </c>
      <c r="BE95" s="4"/>
      <c r="BF95" s="3" t="str">
        <f>IF(BE95="","",VLOOKUP(BE95,新コード!$D$2:$E$129,2,TRUE))</f>
        <v/>
      </c>
      <c r="BG95" s="4"/>
      <c r="BH95" s="3" t="str">
        <f>IF(BG95="","",VLOOKUP(BG95,新コード!$D$2:$E$129,2,TRUE))</f>
        <v/>
      </c>
      <c r="BI95" s="4"/>
      <c r="BJ95" s="3" t="str">
        <f>IF(BI95="","",VLOOKUP(BI95,新コード!$D$2:$E$129,2,TRUE))</f>
        <v/>
      </c>
      <c r="BK95" s="4"/>
      <c r="BL95" s="3" t="str">
        <f>IF(BK95="","",VLOOKUP(BK95,新コード!$D$2:$E$129,2,TRUE))</f>
        <v/>
      </c>
      <c r="BM95" s="4"/>
      <c r="BN95" s="3" t="str">
        <f>IF(BM95="","",VLOOKUP(BM95,新コード!$D$2:$E$129,2,TRUE))</f>
        <v/>
      </c>
      <c r="BO95" s="4"/>
      <c r="BP95" s="3" t="str">
        <f>IF(BO95="","",VLOOKUP(BO95,新コード!$D$2:$E$129,2,TRUE))</f>
        <v/>
      </c>
      <c r="BQ95" s="4"/>
      <c r="BR95" s="3" t="str">
        <f>IF(BQ95="","",VLOOKUP(BQ95,新コード!$D$2:$E$129,2,TRUE))</f>
        <v/>
      </c>
      <c r="BS95" s="3" t="s">
        <v>1666</v>
      </c>
      <c r="BT95" s="3"/>
      <c r="BU95" s="3"/>
      <c r="BV95" s="3"/>
      <c r="BW95" s="3"/>
      <c r="BX95" s="3"/>
      <c r="BY95" s="3"/>
      <c r="BZ95" s="3"/>
      <c r="CA95" s="3"/>
      <c r="CB95" s="3"/>
      <c r="CC95" s="3"/>
      <c r="CD95" s="3"/>
      <c r="CE95" s="3"/>
      <c r="CF95" s="3"/>
      <c r="CG95" s="3"/>
      <c r="CH95" s="8" t="s">
        <v>2417</v>
      </c>
      <c r="CI95" s="8" t="s">
        <v>359</v>
      </c>
      <c r="CJ95" s="83">
        <v>45250</v>
      </c>
    </row>
    <row r="96" spans="1:88" ht="45.75" customHeight="1">
      <c r="A96" s="2">
        <v>95</v>
      </c>
      <c r="B96" s="103" t="s">
        <v>809</v>
      </c>
      <c r="C96" s="103" t="s">
        <v>810</v>
      </c>
      <c r="D96" s="3" t="s">
        <v>1510</v>
      </c>
      <c r="E96" s="3" t="s">
        <v>636</v>
      </c>
      <c r="F96" s="107" t="s">
        <v>3190</v>
      </c>
      <c r="G96" s="3" t="s">
        <v>1511</v>
      </c>
      <c r="H96" s="3" t="s">
        <v>1512</v>
      </c>
      <c r="I96" s="3" t="s">
        <v>419</v>
      </c>
      <c r="J96" s="3" t="s">
        <v>1510</v>
      </c>
      <c r="K96" s="3" t="s">
        <v>636</v>
      </c>
      <c r="L96" s="107" t="s">
        <v>3190</v>
      </c>
      <c r="M96" s="3" t="s">
        <v>1511</v>
      </c>
      <c r="N96" s="3" t="s">
        <v>1512</v>
      </c>
      <c r="O96" s="3" t="s">
        <v>1513</v>
      </c>
      <c r="P96" s="3" t="s">
        <v>1514</v>
      </c>
      <c r="Q96" s="7">
        <v>8</v>
      </c>
      <c r="R96" s="3" t="str">
        <f>IF(Q96="","",VLOOKUP(Q96,新コード!$B$2:$C$129,2,TRUE))</f>
        <v>産業機器（医療用以外）</v>
      </c>
      <c r="S96" s="7">
        <v>22</v>
      </c>
      <c r="T96" s="3" t="str">
        <f>IF(S96="","",VLOOKUP(S96,新コード!$B$2:$C$129,2,TRUE))</f>
        <v>機械設備保守</v>
      </c>
      <c r="U96" s="7"/>
      <c r="V96" s="3" t="str">
        <f>IF(U96="","",VLOOKUP(U96,新コード!$B$2:$C$129,2,TRUE))</f>
        <v/>
      </c>
      <c r="W96" s="7"/>
      <c r="X96" s="3" t="str">
        <f>IF(W96="","",VLOOKUP(W96,新コード!$B$2:$C$129,2,TRUE))</f>
        <v/>
      </c>
      <c r="Y96" s="7"/>
      <c r="Z96" s="3" t="str">
        <f>IF(Y96="","",VLOOKUP(Y96,新コード!$B$2:$C$129,2,TRUE))</f>
        <v/>
      </c>
      <c r="AA96" s="7"/>
      <c r="AB96" s="3" t="str">
        <f>IF(AA96="","",VLOOKUP(AA96,新コード!$B$2:$C$129,2,TRUE))</f>
        <v/>
      </c>
      <c r="AC96" s="7"/>
      <c r="AD96" s="3" t="str">
        <f>IF(AC96="","",VLOOKUP(AC96,新コード!$B$2:$C$129,2,TRUE))</f>
        <v/>
      </c>
      <c r="AE96" s="7"/>
      <c r="AF96" s="3" t="str">
        <f>IF(AE96="","",VLOOKUP(AE96,新コード!$B$2:$C$129,2,TRUE))</f>
        <v/>
      </c>
      <c r="AG96" s="7"/>
      <c r="AH96" s="3" t="str">
        <f>IF(AG96="","",VLOOKUP(AG96,新コード!$B$2:$C$129,2,TRUE))</f>
        <v/>
      </c>
      <c r="AI96" s="7"/>
      <c r="AJ96" s="3" t="str">
        <f>IF(AI96="","",VLOOKUP(AI96,新コード!$B$2:$C$129,2,TRUE))</f>
        <v/>
      </c>
      <c r="AK96" s="7"/>
      <c r="AL96" s="3" t="str">
        <f>IF(AK96="","",VLOOKUP(AK96,新コード!$B$2:$C$129,2,TRUE))</f>
        <v/>
      </c>
      <c r="AM96" s="7"/>
      <c r="AN96" s="3" t="str">
        <f>IF(AM96="","",VLOOKUP(AM96,新コード!$B$2:$C$129,2,TRUE))</f>
        <v/>
      </c>
      <c r="AO96" s="4">
        <v>27</v>
      </c>
      <c r="AP96" s="3" t="str">
        <f>IF(AO96="","",VLOOKUP(AO96,新コード!$D$2:$E$129,2,TRUE))</f>
        <v>計測機器</v>
      </c>
      <c r="AQ96" s="4">
        <v>81</v>
      </c>
      <c r="AR96" s="3" t="str">
        <f>IF(AQ96="","",VLOOKUP(AQ96,新コード!$D$2:$E$129,2,TRUE))</f>
        <v>計装設備保守</v>
      </c>
      <c r="AS96" s="4"/>
      <c r="AT96" s="3" t="str">
        <f>IF(AS96="","",VLOOKUP(AS96,新コード!$D$2:$E$129,2,TRUE))</f>
        <v/>
      </c>
      <c r="AU96" s="4"/>
      <c r="AV96" s="3" t="str">
        <f>IF(AU96="","",VLOOKUP(AU96,新コード!$D$2:$E$129,2,TRUE))</f>
        <v/>
      </c>
      <c r="AW96" s="4"/>
      <c r="AX96" s="3" t="str">
        <f>IF(AW96="","",VLOOKUP(AW96,新コード!$D$2:$E$129,2,TRUE))</f>
        <v/>
      </c>
      <c r="AY96" s="4"/>
      <c r="AZ96" s="3" t="str">
        <f>IF(AY96="","",VLOOKUP(AY96,新コード!$D$2:$E$129,2,TRUE))</f>
        <v/>
      </c>
      <c r="BA96" s="4"/>
      <c r="BB96" s="3" t="str">
        <f>IF(BA96="","",VLOOKUP(BA96,新コード!$D$2:$E$129,2,TRUE))</f>
        <v/>
      </c>
      <c r="BC96" s="4"/>
      <c r="BD96" s="3" t="str">
        <f>IF(BC96="","",VLOOKUP(BC96,新コード!$D$2:$E$129,2,TRUE))</f>
        <v/>
      </c>
      <c r="BE96" s="4"/>
      <c r="BF96" s="3" t="str">
        <f>IF(BE96="","",VLOOKUP(BE96,新コード!$D$2:$E$129,2,TRUE))</f>
        <v/>
      </c>
      <c r="BG96" s="4"/>
      <c r="BH96" s="3" t="str">
        <f>IF(BG96="","",VLOOKUP(BG96,新コード!$D$2:$E$129,2,TRUE))</f>
        <v/>
      </c>
      <c r="BI96" s="4"/>
      <c r="BJ96" s="3" t="str">
        <f>IF(BI96="","",VLOOKUP(BI96,新コード!$D$2:$E$129,2,TRUE))</f>
        <v/>
      </c>
      <c r="BK96" s="4"/>
      <c r="BL96" s="3" t="str">
        <f>IF(BK96="","",VLOOKUP(BK96,新コード!$D$2:$E$129,2,TRUE))</f>
        <v/>
      </c>
      <c r="BM96" s="4"/>
      <c r="BN96" s="3" t="str">
        <f>IF(BM96="","",VLOOKUP(BM96,新コード!$D$2:$E$129,2,TRUE))</f>
        <v/>
      </c>
      <c r="BO96" s="4"/>
      <c r="BP96" s="3" t="str">
        <f>IF(BO96="","",VLOOKUP(BO96,新コード!$D$2:$E$129,2,TRUE))</f>
        <v/>
      </c>
      <c r="BQ96" s="4"/>
      <c r="BR96" s="3" t="str">
        <f>IF(BQ96="","",VLOOKUP(BQ96,新コード!$D$2:$E$129,2,TRUE))</f>
        <v/>
      </c>
      <c r="BS96" s="3" t="s">
        <v>1661</v>
      </c>
      <c r="BT96" s="3" t="s">
        <v>1664</v>
      </c>
      <c r="BU96" s="3"/>
      <c r="BV96" s="3"/>
      <c r="BW96" s="3"/>
      <c r="BX96" s="3"/>
      <c r="BY96" s="3"/>
      <c r="BZ96" s="3"/>
      <c r="CA96" s="91"/>
      <c r="CB96" s="3"/>
      <c r="CC96" s="3"/>
      <c r="CD96" s="3"/>
      <c r="CE96" s="3"/>
      <c r="CF96" s="3"/>
      <c r="CG96" s="3"/>
      <c r="CH96" s="8" t="s">
        <v>2417</v>
      </c>
      <c r="CI96" s="8" t="s">
        <v>359</v>
      </c>
      <c r="CJ96" s="83">
        <v>45250</v>
      </c>
    </row>
    <row r="97" spans="1:89" ht="45.75" customHeight="1">
      <c r="A97" s="2">
        <v>96</v>
      </c>
      <c r="B97" s="103" t="s">
        <v>810</v>
      </c>
      <c r="C97" s="103" t="s">
        <v>809</v>
      </c>
      <c r="D97" s="3" t="s">
        <v>1834</v>
      </c>
      <c r="E97" s="3" t="s">
        <v>1835</v>
      </c>
      <c r="F97" s="3" t="s">
        <v>1836</v>
      </c>
      <c r="G97" s="3" t="s">
        <v>1837</v>
      </c>
      <c r="H97" s="3" t="s">
        <v>1838</v>
      </c>
      <c r="I97" s="3" t="s">
        <v>419</v>
      </c>
      <c r="J97" s="3" t="s">
        <v>2285</v>
      </c>
      <c r="K97" s="3" t="s">
        <v>2286</v>
      </c>
      <c r="L97" s="3" t="s">
        <v>2287</v>
      </c>
      <c r="M97" s="3" t="s">
        <v>2288</v>
      </c>
      <c r="N97" s="3" t="s">
        <v>2289</v>
      </c>
      <c r="O97" s="3" t="s">
        <v>2290</v>
      </c>
      <c r="P97" s="3" t="s">
        <v>2291</v>
      </c>
      <c r="Q97" s="7">
        <v>13</v>
      </c>
      <c r="R97" s="3" t="str">
        <f>IF(Q97="","",VLOOKUP(Q97,新コード!$B$2:$C$129,2,TRUE))</f>
        <v>車両</v>
      </c>
      <c r="S97" s="7">
        <v>7</v>
      </c>
      <c r="T97" s="3" t="str">
        <f>IF(S97="","",VLOOKUP(S97,新コード!$B$2:$C$129,2,TRUE))</f>
        <v>医療　衛生　薬品</v>
      </c>
      <c r="U97" s="7">
        <v>1</v>
      </c>
      <c r="V97" s="3" t="str">
        <f>IF(U97="","",VLOOKUP(U97,新コード!$B$2:$C$129,2,TRUE))</f>
        <v>文具　事務機器</v>
      </c>
      <c r="W97" s="7">
        <v>18</v>
      </c>
      <c r="X97" s="3" t="str">
        <f>IF(W97="","",VLOOKUP(W97,新コード!$B$2:$C$129,2,TRUE))</f>
        <v>その他の物品</v>
      </c>
      <c r="Y97" s="7">
        <v>8</v>
      </c>
      <c r="Z97" s="3" t="str">
        <f>IF(Y97="","",VLOOKUP(Y97,新コード!$B$2:$C$129,2,TRUE))</f>
        <v>産業機器（医療用以外）</v>
      </c>
      <c r="AA97" s="7">
        <v>6</v>
      </c>
      <c r="AB97" s="3" t="str">
        <f>IF(AA97="","",VLOOKUP(AA97,新コード!$B$2:$C$129,2,TRUE))</f>
        <v>厨房器具</v>
      </c>
      <c r="AC97" s="7">
        <v>2</v>
      </c>
      <c r="AD97" s="3" t="str">
        <f>IF(AC97="","",VLOOKUP(AC97,新コード!$B$2:$C$129,2,TRUE))</f>
        <v>家具</v>
      </c>
      <c r="AE97" s="7"/>
      <c r="AF97" s="3"/>
      <c r="AG97" s="7"/>
      <c r="AH97" s="3"/>
      <c r="AI97" s="7"/>
      <c r="AJ97" s="3"/>
      <c r="AK97" s="7"/>
      <c r="AL97" s="3"/>
      <c r="AM97" s="7"/>
      <c r="AN97" s="3"/>
      <c r="AO97" s="4">
        <v>47</v>
      </c>
      <c r="AP97" s="3" t="str">
        <f>IF(AO97="","",VLOOKUP(AO97,新コード!$D$2:$E$129,2,TRUE))</f>
        <v>特殊車両</v>
      </c>
      <c r="AQ97" s="4">
        <v>20</v>
      </c>
      <c r="AR97" s="3" t="str">
        <f>IF(AQ97="","",VLOOKUP(AQ97,新コード!$D$2:$E$129,2,TRUE))</f>
        <v>医療用機器　器具</v>
      </c>
      <c r="AS97" s="4">
        <v>21</v>
      </c>
      <c r="AT97" s="3" t="str">
        <f>IF(AS97="","",VLOOKUP(AS97,新コード!$D$2:$E$129,2,TRUE))</f>
        <v>福祉機器　介護用品</v>
      </c>
      <c r="AU97" s="4">
        <v>22</v>
      </c>
      <c r="AV97" s="3" t="str">
        <f>IF(AU97="","",VLOOKUP(AU97,新コード!$D$2:$E$129,2,TRUE))</f>
        <v>衛生材料</v>
      </c>
      <c r="AW97" s="4">
        <v>23</v>
      </c>
      <c r="AX97" s="3" t="str">
        <f>IF(AW97="","",VLOOKUP(AW97,新コード!$D$2:$E$129,2,TRUE))</f>
        <v>医療薬品</v>
      </c>
      <c r="AY97" s="4">
        <v>1</v>
      </c>
      <c r="AZ97" s="3" t="str">
        <f>IF(AY97="","",VLOOKUP(AY97,新コード!$D$2:$E$129,2,TRUE))</f>
        <v>事務用品　スチール製品</v>
      </c>
      <c r="BA97" s="4">
        <v>2</v>
      </c>
      <c r="BB97" s="3" t="str">
        <f>IF(BA97="","",VLOOKUP(BA97,新コード!$D$2:$E$129,2,TRUE))</f>
        <v>事務用機器</v>
      </c>
      <c r="BC97" s="4">
        <v>62</v>
      </c>
      <c r="BD97" s="3" t="str">
        <f>IF(BC97="","",VLOOKUP(BC97,新コード!$D$2:$E$129,2,TRUE))</f>
        <v>消火　救命　防災用具</v>
      </c>
      <c r="BE97" s="4">
        <v>25</v>
      </c>
      <c r="BF97" s="3" t="str">
        <f>IF(BE97="","",VLOOKUP(BE97,新コード!$D$2:$E$129,2,TRUE))</f>
        <v>工業薬品</v>
      </c>
      <c r="BG97" s="4">
        <v>27</v>
      </c>
      <c r="BH97" s="3" t="str">
        <f>IF(BG97="","",VLOOKUP(BG97,新コード!$D$2:$E$129,2,TRUE))</f>
        <v>計測機器</v>
      </c>
      <c r="BI97" s="4">
        <v>19</v>
      </c>
      <c r="BJ97" s="3" t="str">
        <f>IF(BI97="","",VLOOKUP(BI97,新コード!$D$2:$E$129,2,TRUE))</f>
        <v>厨房用消耗品</v>
      </c>
      <c r="BK97" s="4">
        <v>3</v>
      </c>
      <c r="BL97" s="3" t="str">
        <f>IF(BK97="","",VLOOKUP(BK97,新コード!$D$2:$E$129,2,TRUE))</f>
        <v>ＯＡ機器及び関連商品</v>
      </c>
      <c r="BM97" s="4">
        <v>6</v>
      </c>
      <c r="BN97" s="3" t="str">
        <f>IF(BM97="","",VLOOKUP(BM97,新コード!$D$2:$E$129,2,TRUE))</f>
        <v>家具</v>
      </c>
      <c r="BO97" s="4"/>
      <c r="BP97" s="3"/>
      <c r="BQ97" s="4"/>
      <c r="BR97" s="3"/>
      <c r="BS97" s="3" t="s">
        <v>1839</v>
      </c>
      <c r="BT97" s="3" t="s">
        <v>1172</v>
      </c>
      <c r="BU97" s="3" t="s">
        <v>1169</v>
      </c>
      <c r="BV97" s="3" t="s">
        <v>1168</v>
      </c>
      <c r="BW97" s="3" t="s">
        <v>1840</v>
      </c>
      <c r="BX97" s="3" t="s">
        <v>1841</v>
      </c>
      <c r="BY97" s="3" t="s">
        <v>1842</v>
      </c>
      <c r="BZ97" s="3" t="s">
        <v>2292</v>
      </c>
      <c r="CA97" s="3" t="s">
        <v>1843</v>
      </c>
      <c r="CB97" s="3" t="s">
        <v>1844</v>
      </c>
      <c r="CC97" s="3" t="s">
        <v>1845</v>
      </c>
      <c r="CD97" s="3" t="s">
        <v>1846</v>
      </c>
      <c r="CE97" s="3" t="s">
        <v>1847</v>
      </c>
      <c r="CF97" s="3"/>
      <c r="CG97" s="3"/>
      <c r="CH97" s="8" t="s">
        <v>2417</v>
      </c>
      <c r="CI97" s="81" t="s">
        <v>1221</v>
      </c>
      <c r="CJ97" s="80">
        <v>45250</v>
      </c>
    </row>
    <row r="98" spans="1:89" ht="45.75" customHeight="1">
      <c r="A98" s="2">
        <v>97</v>
      </c>
      <c r="B98" s="103" t="s">
        <v>810</v>
      </c>
      <c r="C98" s="103" t="s">
        <v>810</v>
      </c>
      <c r="D98" s="3" t="s">
        <v>615</v>
      </c>
      <c r="E98" s="3" t="s">
        <v>616</v>
      </c>
      <c r="F98" s="3" t="s">
        <v>617</v>
      </c>
      <c r="G98" s="3" t="s">
        <v>618</v>
      </c>
      <c r="H98" s="3" t="s">
        <v>619</v>
      </c>
      <c r="I98" s="3" t="s">
        <v>494</v>
      </c>
      <c r="J98" s="3" t="s">
        <v>615</v>
      </c>
      <c r="K98" s="3" t="s">
        <v>616</v>
      </c>
      <c r="L98" s="3" t="s">
        <v>617</v>
      </c>
      <c r="M98" s="3" t="s">
        <v>618</v>
      </c>
      <c r="N98" s="3" t="s">
        <v>619</v>
      </c>
      <c r="O98" s="3" t="s">
        <v>620</v>
      </c>
      <c r="P98" s="3" t="s">
        <v>621</v>
      </c>
      <c r="Q98" s="7">
        <v>28</v>
      </c>
      <c r="R98" s="3" t="str">
        <f>IF(Q98="","",VLOOKUP(Q98,新コード!$B$2:$C$129,2,TRUE))</f>
        <v>廃棄物処理</v>
      </c>
      <c r="S98" s="7">
        <v>35</v>
      </c>
      <c r="T98" s="3" t="str">
        <f>IF(S98="","",VLOOKUP(S98,新コード!$B$2:$C$129,2,TRUE))</f>
        <v>その他の委託業務</v>
      </c>
      <c r="U98" s="7"/>
      <c r="V98" s="3" t="str">
        <f>IF(U98="","",VLOOKUP(U98,新コード!$B$2:$C$129,2,TRUE))</f>
        <v/>
      </c>
      <c r="W98" s="7"/>
      <c r="X98" s="3" t="str">
        <f>IF(W98="","",VLOOKUP(W98,新コード!$B$2:$C$129,2,TRUE))</f>
        <v/>
      </c>
      <c r="Y98" s="7"/>
      <c r="Z98" s="3" t="str">
        <f>IF(Y98="","",VLOOKUP(Y98,新コード!$B$2:$C$129,2,TRUE))</f>
        <v/>
      </c>
      <c r="AA98" s="7"/>
      <c r="AB98" s="3" t="str">
        <f>IF(AA98="","",VLOOKUP(AA98,新コード!$B$2:$C$129,2,TRUE))</f>
        <v/>
      </c>
      <c r="AC98" s="7"/>
      <c r="AD98" s="3" t="str">
        <f>IF(AC98="","",VLOOKUP(AC98,新コード!$B$2:$C$129,2,TRUE))</f>
        <v/>
      </c>
      <c r="AE98" s="7"/>
      <c r="AF98" s="3" t="str">
        <f>IF(AE98="","",VLOOKUP(AE98,新コード!$B$2:$C$129,2,TRUE))</f>
        <v/>
      </c>
      <c r="AG98" s="7"/>
      <c r="AH98" s="3" t="str">
        <f>IF(AG98="","",VLOOKUP(AG98,新コード!$B$2:$C$129,2,TRUE))</f>
        <v/>
      </c>
      <c r="AI98" s="7"/>
      <c r="AJ98" s="3" t="str">
        <f>IF(AI98="","",VLOOKUP(AI98,新コード!$B$2:$C$129,2,TRUE))</f>
        <v/>
      </c>
      <c r="AK98" s="7"/>
      <c r="AL98" s="3" t="str">
        <f>IF(AK98="","",VLOOKUP(AK98,新コード!$B$2:$C$129,2,TRUE))</f>
        <v/>
      </c>
      <c r="AM98" s="7"/>
      <c r="AN98" s="3" t="str">
        <f>IF(AM98="","",VLOOKUP(AM98,新コード!$B$2:$C$129,2,TRUE))</f>
        <v/>
      </c>
      <c r="AO98" s="4">
        <v>96</v>
      </c>
      <c r="AP98" s="3" t="str">
        <f>IF(AO98="","",VLOOKUP(AO98,新コード!$D$2:$E$129,2,TRUE))</f>
        <v>一般廃棄物処理</v>
      </c>
      <c r="AQ98" s="4">
        <v>97</v>
      </c>
      <c r="AR98" s="3" t="str">
        <f>IF(AQ98="","",VLOOKUP(AQ98,新コード!$D$2:$E$129,2,TRUE))</f>
        <v>産業廃棄物処理</v>
      </c>
      <c r="AS98" s="4">
        <v>117</v>
      </c>
      <c r="AT98" s="3" t="str">
        <f>IF(AS98="","",VLOOKUP(AS98,新コード!$D$2:$E$129,2,TRUE))</f>
        <v>その他の委託業務</v>
      </c>
      <c r="AU98" s="4"/>
      <c r="AV98" s="3" t="str">
        <f>IF(AU98="","",VLOOKUP(AU98,新コード!$D$2:$E$129,2,TRUE))</f>
        <v/>
      </c>
      <c r="AW98" s="4"/>
      <c r="AX98" s="3" t="str">
        <f>IF(AW98="","",VLOOKUP(AW98,新コード!$D$2:$E$129,2,TRUE))</f>
        <v/>
      </c>
      <c r="AY98" s="4"/>
      <c r="AZ98" s="3" t="str">
        <f>IF(AY98="","",VLOOKUP(AY98,新コード!$D$2:$E$129,2,TRUE))</f>
        <v/>
      </c>
      <c r="BA98" s="4"/>
      <c r="BB98" s="3" t="str">
        <f>IF(BA98="","",VLOOKUP(BA98,新コード!$D$2:$E$129,2,TRUE))</f>
        <v/>
      </c>
      <c r="BC98" s="4"/>
      <c r="BD98" s="3" t="str">
        <f>IF(BC98="","",VLOOKUP(BC98,新コード!$D$2:$E$129,2,TRUE))</f>
        <v/>
      </c>
      <c r="BE98" s="4"/>
      <c r="BF98" s="3" t="str">
        <f>IF(BE98="","",VLOOKUP(BE98,新コード!$D$2:$E$129,2,TRUE))</f>
        <v/>
      </c>
      <c r="BG98" s="4"/>
      <c r="BH98" s="3" t="str">
        <f>IF(BG98="","",VLOOKUP(BG98,新コード!$D$2:$E$129,2,TRUE))</f>
        <v/>
      </c>
      <c r="BI98" s="4"/>
      <c r="BJ98" s="3" t="str">
        <f>IF(BI98="","",VLOOKUP(BI98,新コード!$D$2:$E$129,2,TRUE))</f>
        <v/>
      </c>
      <c r="BK98" s="4"/>
      <c r="BL98" s="3" t="str">
        <f>IF(BK98="","",VLOOKUP(BK98,新コード!$D$2:$E$129,2,TRUE))</f>
        <v/>
      </c>
      <c r="BM98" s="4"/>
      <c r="BN98" s="3" t="str">
        <f>IF(BM98="","",VLOOKUP(BM98,新コード!$D$2:$E$129,2,TRUE))</f>
        <v/>
      </c>
      <c r="BO98" s="4"/>
      <c r="BP98" s="3" t="str">
        <f>IF(BO98="","",VLOOKUP(BO98,新コード!$D$2:$E$129,2,TRUE))</f>
        <v/>
      </c>
      <c r="BQ98" s="4"/>
      <c r="BR98" s="3" t="str">
        <f>IF(BQ98="","",VLOOKUP(BQ98,新コード!$D$2:$E$129,2,TRUE))</f>
        <v/>
      </c>
      <c r="BS98" s="3" t="s">
        <v>622</v>
      </c>
      <c r="BT98" s="3" t="s">
        <v>623</v>
      </c>
      <c r="BU98" s="3" t="s">
        <v>624</v>
      </c>
      <c r="BV98" s="3"/>
      <c r="BW98" s="3"/>
      <c r="BX98" s="3"/>
      <c r="BY98" s="3"/>
      <c r="BZ98" s="3"/>
      <c r="CA98" s="3"/>
      <c r="CB98" s="3"/>
      <c r="CC98" s="3"/>
      <c r="CD98" s="3"/>
      <c r="CE98" s="3"/>
      <c r="CF98" s="3"/>
      <c r="CG98" s="3"/>
      <c r="CH98" s="8" t="s">
        <v>2417</v>
      </c>
      <c r="CI98" s="8" t="s">
        <v>541</v>
      </c>
      <c r="CJ98" s="83">
        <v>45250</v>
      </c>
    </row>
    <row r="99" spans="1:89" ht="45.75" customHeight="1">
      <c r="A99" s="2">
        <v>98</v>
      </c>
      <c r="B99" s="103" t="s">
        <v>810</v>
      </c>
      <c r="C99" s="103" t="s">
        <v>810</v>
      </c>
      <c r="D99" s="3" t="s">
        <v>932</v>
      </c>
      <c r="E99" s="3" t="s">
        <v>782</v>
      </c>
      <c r="F99" s="3" t="s">
        <v>933</v>
      </c>
      <c r="G99" s="3" t="s">
        <v>934</v>
      </c>
      <c r="H99" s="3" t="s">
        <v>935</v>
      </c>
      <c r="I99" s="3" t="s">
        <v>494</v>
      </c>
      <c r="J99" s="3" t="s">
        <v>932</v>
      </c>
      <c r="K99" s="3" t="s">
        <v>782</v>
      </c>
      <c r="L99" s="3" t="s">
        <v>933</v>
      </c>
      <c r="M99" s="3" t="s">
        <v>934</v>
      </c>
      <c r="N99" s="3" t="s">
        <v>935</v>
      </c>
      <c r="O99" s="3" t="s">
        <v>936</v>
      </c>
      <c r="P99" s="3" t="s">
        <v>937</v>
      </c>
      <c r="Q99" s="7">
        <v>35</v>
      </c>
      <c r="R99" s="3" t="str">
        <f>IF(Q99="","",VLOOKUP(Q99,新コード!$B$2:$C$129,2,TRUE))</f>
        <v>その他の委託業務</v>
      </c>
      <c r="S99" s="7">
        <v>18</v>
      </c>
      <c r="T99" s="3" t="str">
        <f>IF(S99="","",VLOOKUP(S99,新コード!$B$2:$C$129,2,TRUE))</f>
        <v>その他の物品</v>
      </c>
      <c r="U99" s="7"/>
      <c r="V99" s="3" t="str">
        <f>IF(U99="","",VLOOKUP(U99,新コード!$B$2:$C$129,2,TRUE))</f>
        <v/>
      </c>
      <c r="W99" s="7"/>
      <c r="X99" s="3" t="str">
        <f>IF(W99="","",VLOOKUP(W99,新コード!$B$2:$C$129,2,TRUE))</f>
        <v/>
      </c>
      <c r="Y99" s="7"/>
      <c r="Z99" s="3" t="str">
        <f>IF(Y99="","",VLOOKUP(Y99,新コード!$B$2:$C$129,2,TRUE))</f>
        <v/>
      </c>
      <c r="AA99" s="7"/>
      <c r="AB99" s="3" t="str">
        <f>IF(AA99="","",VLOOKUP(AA99,新コード!$B$2:$C$129,2,TRUE))</f>
        <v/>
      </c>
      <c r="AC99" s="7"/>
      <c r="AD99" s="3" t="str">
        <f>IF(AC99="","",VLOOKUP(AC99,新コード!$B$2:$C$129,2,TRUE))</f>
        <v/>
      </c>
      <c r="AE99" s="7"/>
      <c r="AF99" s="3" t="str">
        <f>IF(AE99="","",VLOOKUP(AE99,新コード!$B$2:$C$129,2,TRUE))</f>
        <v/>
      </c>
      <c r="AG99" s="7"/>
      <c r="AH99" s="3" t="str">
        <f>IF(AG99="","",VLOOKUP(AG99,新コード!$B$2:$C$129,2,TRUE))</f>
        <v/>
      </c>
      <c r="AI99" s="7"/>
      <c r="AJ99" s="3" t="str">
        <f>IF(AI99="","",VLOOKUP(AI99,新コード!$B$2:$C$129,2,TRUE))</f>
        <v/>
      </c>
      <c r="AK99" s="7"/>
      <c r="AL99" s="3" t="str">
        <f>IF(AK99="","",VLOOKUP(AK99,新コード!$B$2:$C$129,2,TRUE))</f>
        <v/>
      </c>
      <c r="AM99" s="7"/>
      <c r="AN99" s="3" t="str">
        <f>IF(AM99="","",VLOOKUP(AM99,新コード!$B$2:$C$129,2,TRUE))</f>
        <v/>
      </c>
      <c r="AO99" s="4">
        <v>117</v>
      </c>
      <c r="AP99" s="3" t="str">
        <f>IF(AO99="","",VLOOKUP(AO99,新コード!$D$2:$E$129,2,TRUE))</f>
        <v>その他の委託業務</v>
      </c>
      <c r="AQ99" s="4">
        <v>64</v>
      </c>
      <c r="AR99" s="3" t="str">
        <f>IF(AQ99="","",VLOOKUP(AQ99,新コード!$D$2:$E$129,2,TRUE))</f>
        <v>その他の物品</v>
      </c>
      <c r="AS99" s="4">
        <v>64</v>
      </c>
      <c r="AT99" s="3" t="str">
        <f>IF(AS99="","",VLOOKUP(AS99,新コード!$D$2:$E$129,2,TRUE))</f>
        <v>その他の物品</v>
      </c>
      <c r="AU99" s="4"/>
      <c r="AV99" s="3" t="str">
        <f>IF(AU99="","",VLOOKUP(AU99,新コード!$D$2:$E$129,2,TRUE))</f>
        <v/>
      </c>
      <c r="AW99" s="4"/>
      <c r="AX99" s="3" t="str">
        <f>IF(AW99="","",VLOOKUP(AW99,新コード!$D$2:$E$129,2,TRUE))</f>
        <v/>
      </c>
      <c r="AY99" s="4"/>
      <c r="AZ99" s="3" t="str">
        <f>IF(AY99="","",VLOOKUP(AY99,新コード!$D$2:$E$129,2,TRUE))</f>
        <v/>
      </c>
      <c r="BA99" s="4"/>
      <c r="BB99" s="3" t="str">
        <f>IF(BA99="","",VLOOKUP(BA99,新コード!$D$2:$E$129,2,TRUE))</f>
        <v/>
      </c>
      <c r="BC99" s="4"/>
      <c r="BD99" s="3" t="str">
        <f>IF(BC99="","",VLOOKUP(BC99,新コード!$D$2:$E$129,2,TRUE))</f>
        <v/>
      </c>
      <c r="BE99" s="4"/>
      <c r="BF99" s="3" t="str">
        <f>IF(BE99="","",VLOOKUP(BE99,新コード!$D$2:$E$129,2,TRUE))</f>
        <v/>
      </c>
      <c r="BG99" s="4"/>
      <c r="BH99" s="3" t="str">
        <f>IF(BG99="","",VLOOKUP(BG99,新コード!$D$2:$E$129,2,TRUE))</f>
        <v/>
      </c>
      <c r="BI99" s="4"/>
      <c r="BJ99" s="3" t="str">
        <f>IF(BI99="","",VLOOKUP(BI99,新コード!$D$2:$E$129,2,TRUE))</f>
        <v/>
      </c>
      <c r="BK99" s="4"/>
      <c r="BL99" s="3" t="str">
        <f>IF(BK99="","",VLOOKUP(BK99,新コード!$D$2:$E$129,2,TRUE))</f>
        <v/>
      </c>
      <c r="BM99" s="4"/>
      <c r="BN99" s="3" t="str">
        <f>IF(BM99="","",VLOOKUP(BM99,新コード!$D$2:$E$129,2,TRUE))</f>
        <v/>
      </c>
      <c r="BO99" s="4"/>
      <c r="BP99" s="3" t="str">
        <f>IF(BO99="","",VLOOKUP(BO99,新コード!$D$2:$E$129,2,TRUE))</f>
        <v/>
      </c>
      <c r="BQ99" s="4"/>
      <c r="BR99" s="3" t="str">
        <f>IF(BQ99="","",VLOOKUP(BQ99,新コード!$D$2:$E$129,2,TRUE))</f>
        <v/>
      </c>
      <c r="BS99" s="3" t="s">
        <v>2295</v>
      </c>
      <c r="BT99" s="3" t="s">
        <v>2293</v>
      </c>
      <c r="BU99" s="3" t="s">
        <v>2294</v>
      </c>
      <c r="BV99" s="3"/>
      <c r="BW99" s="3"/>
      <c r="BX99" s="3"/>
      <c r="BY99" s="3"/>
      <c r="BZ99" s="3"/>
      <c r="CA99" s="3"/>
      <c r="CB99" s="3"/>
      <c r="CC99" s="3"/>
      <c r="CD99" s="3"/>
      <c r="CE99" s="3"/>
      <c r="CF99" s="3"/>
      <c r="CG99" s="3"/>
      <c r="CH99" s="8" t="s">
        <v>2417</v>
      </c>
      <c r="CI99" s="8" t="s">
        <v>359</v>
      </c>
      <c r="CJ99" s="83">
        <v>45250</v>
      </c>
    </row>
    <row r="100" spans="1:89" ht="45.75" customHeight="1">
      <c r="A100" s="2">
        <v>99</v>
      </c>
      <c r="B100" s="103" t="s">
        <v>810</v>
      </c>
      <c r="C100" s="103" t="s">
        <v>810</v>
      </c>
      <c r="D100" s="3" t="s">
        <v>2351</v>
      </c>
      <c r="E100" s="3" t="s">
        <v>424</v>
      </c>
      <c r="F100" s="3" t="s">
        <v>2352</v>
      </c>
      <c r="G100" s="3" t="s">
        <v>2354</v>
      </c>
      <c r="H100" s="3" t="s">
        <v>2356</v>
      </c>
      <c r="I100" s="3" t="s">
        <v>419</v>
      </c>
      <c r="J100" s="3" t="s">
        <v>2351</v>
      </c>
      <c r="K100" s="3" t="s">
        <v>424</v>
      </c>
      <c r="L100" s="3" t="s">
        <v>2352</v>
      </c>
      <c r="M100" s="3" t="s">
        <v>2353</v>
      </c>
      <c r="N100" s="3" t="s">
        <v>2355</v>
      </c>
      <c r="O100" s="3" t="s">
        <v>2357</v>
      </c>
      <c r="P100" s="3" t="s">
        <v>2358</v>
      </c>
      <c r="Q100" s="7">
        <v>4</v>
      </c>
      <c r="R100" s="3" t="str">
        <f>IF(Q100="","",VLOOKUP(Q100,新コード!$B$2:$C$129,2,TRUE))</f>
        <v>電気　通信機器</v>
      </c>
      <c r="S100" s="7">
        <v>1</v>
      </c>
      <c r="T100" s="3" t="str">
        <f>IF(S100="","",VLOOKUP(S100,新コード!$B$2:$C$129,2,TRUE))</f>
        <v>文具　事務機器</v>
      </c>
      <c r="U100" s="7">
        <v>18</v>
      </c>
      <c r="V100" s="3" t="str">
        <f>IF(U100="","",VLOOKUP(U100,新コード!$B$2:$C$129,2,TRUE))</f>
        <v>その他の物品</v>
      </c>
      <c r="W100" s="7">
        <v>22</v>
      </c>
      <c r="X100" s="3" t="str">
        <f>IF(W100="","",VLOOKUP(W100,新コード!$B$2:$C$129,2,TRUE))</f>
        <v>機械設備保守</v>
      </c>
      <c r="Y100" s="7">
        <v>9</v>
      </c>
      <c r="Z100" s="3" t="str">
        <f>IF(Y100="","",VLOOKUP(Y100,新コード!$B$2:$C$129,2,TRUE))</f>
        <v>精密機械</v>
      </c>
      <c r="AA100" s="7">
        <v>5</v>
      </c>
      <c r="AB100" s="3" t="str">
        <f>IF(AA100="","",VLOOKUP(AA100,新コード!$B$2:$C$129,2,TRUE))</f>
        <v>冷暖房器具類</v>
      </c>
      <c r="AC100" s="7">
        <v>33</v>
      </c>
      <c r="AD100" s="3" t="str">
        <f>IF(AC100="","",VLOOKUP(AC100,新コード!$B$2:$C$129,2,TRUE))</f>
        <v>情報処理サービス</v>
      </c>
      <c r="AE100" s="7">
        <v>35</v>
      </c>
      <c r="AF100" s="3" t="str">
        <f>IF(AE100="","",VLOOKUP(AE100,新コード!$B$2:$C$129,2,TRUE))</f>
        <v>その他の委託業務</v>
      </c>
      <c r="AG100" s="7">
        <v>36</v>
      </c>
      <c r="AH100" s="3" t="str">
        <f>IF(AG100="","",VLOOKUP(AG100,新コード!$B$2:$C$129,2,TRUE))</f>
        <v>リース</v>
      </c>
      <c r="AI100" s="7"/>
      <c r="AJ100" s="3"/>
      <c r="AK100" s="7"/>
      <c r="AL100" s="3"/>
      <c r="AM100" s="7"/>
      <c r="AN100" s="3"/>
      <c r="AO100" s="4">
        <v>12</v>
      </c>
      <c r="AP100" s="3" t="str">
        <f>IF(AO100="","",VLOOKUP(AO100,新コード!$D$2:$E$129,2,TRUE))</f>
        <v>通信機器</v>
      </c>
      <c r="AQ100" s="4">
        <v>3</v>
      </c>
      <c r="AR100" s="3" t="str">
        <f>IF(AQ100="","",VLOOKUP(AQ100,新コード!$D$2:$E$129,2,TRUE))</f>
        <v>ＯＡ機器及び関連商品</v>
      </c>
      <c r="AS100" s="4">
        <v>62</v>
      </c>
      <c r="AT100" s="3" t="str">
        <f>IF(AS100="","",VLOOKUP(AS100,新コード!$D$2:$E$129,2,TRUE))</f>
        <v>消火　救命　防災用具</v>
      </c>
      <c r="AU100" s="4">
        <v>80</v>
      </c>
      <c r="AV100" s="3" t="str">
        <f>IF(AU100="","",VLOOKUP(AU100,新コード!$D$2:$E$129,2,TRUE))</f>
        <v>通信設備保守</v>
      </c>
      <c r="AW100" s="4">
        <v>79</v>
      </c>
      <c r="AX100" s="3" t="str">
        <f>IF(AW100="","",VLOOKUP(AW100,新コード!$D$2:$E$129,2,TRUE))</f>
        <v>消防設備保守</v>
      </c>
      <c r="AY100" s="4">
        <v>10</v>
      </c>
      <c r="AZ100" s="3" t="str">
        <f>IF(AY100="","",VLOOKUP(AY100,新コード!$D$2:$E$129,2,TRUE))</f>
        <v>家庭用電化製品及び関連商品</v>
      </c>
      <c r="BA100" s="4">
        <v>2</v>
      </c>
      <c r="BB100" s="3" t="str">
        <f>IF(BA100="","",VLOOKUP(BA100,新コード!$D$2:$E$129,2,TRUE))</f>
        <v>事務用機器</v>
      </c>
      <c r="BC100" s="4">
        <v>31</v>
      </c>
      <c r="BD100" s="3" t="str">
        <f>IF(BC100="","",VLOOKUP(BC100,新コード!$D$2:$E$129,2,TRUE))</f>
        <v>カメラ　写真材料</v>
      </c>
      <c r="BE100" s="4">
        <v>13</v>
      </c>
      <c r="BF100" s="3" t="str">
        <f>IF(BE100="","",VLOOKUP(BE100,新コード!$D$2:$E$129,2,TRUE))</f>
        <v>冷房用器具</v>
      </c>
      <c r="BG100" s="4">
        <v>107</v>
      </c>
      <c r="BH100" s="3" t="str">
        <f>IF(BG100="","",VLOOKUP(BG100,新コード!$D$2:$E$129,2,TRUE))</f>
        <v>コンピュータ保守　管理</v>
      </c>
      <c r="BI100" s="4">
        <v>108</v>
      </c>
      <c r="BJ100" s="3" t="str">
        <f>IF(BI100="","",VLOOKUP(BI100,新コード!$D$2:$E$129,2,TRUE))</f>
        <v>システム開発　保守　運用</v>
      </c>
      <c r="BK100" s="4">
        <v>117</v>
      </c>
      <c r="BL100" s="3" t="str">
        <f>IF(BK100="","",VLOOKUP(BK100,新コード!$D$2:$E$129,2,TRUE))</f>
        <v>その他の委託業務</v>
      </c>
      <c r="BM100" s="4">
        <v>11</v>
      </c>
      <c r="BN100" s="3" t="str">
        <f>IF(BM100="","",VLOOKUP(BM100,新コード!$D$2:$E$129,2,TRUE))</f>
        <v>音響器具</v>
      </c>
      <c r="BO100" s="4">
        <v>118</v>
      </c>
      <c r="BP100" s="3" t="str">
        <f>IF(BO100="","",VLOOKUP(BO100,新コード!$D$2:$E$129,2,TRUE))</f>
        <v>コンピュータ関係</v>
      </c>
      <c r="BQ100" s="4">
        <v>120</v>
      </c>
      <c r="BR100" s="3" t="str">
        <f>IF(BQ100="","",VLOOKUP(BQ100,新コード!$D$2:$E$129,2,TRUE))</f>
        <v>事務機器</v>
      </c>
      <c r="BS100" s="82" t="s">
        <v>2359</v>
      </c>
      <c r="BT100" s="82" t="s">
        <v>2360</v>
      </c>
      <c r="BU100" s="82" t="s">
        <v>2361</v>
      </c>
      <c r="BV100" s="82" t="s">
        <v>2362</v>
      </c>
      <c r="BW100" s="82" t="s">
        <v>2363</v>
      </c>
      <c r="BX100" s="82" t="s">
        <v>2364</v>
      </c>
      <c r="BY100" s="82" t="s">
        <v>829</v>
      </c>
      <c r="BZ100" s="82" t="s">
        <v>2365</v>
      </c>
      <c r="CA100" s="82" t="s">
        <v>2366</v>
      </c>
      <c r="CB100" s="82" t="s">
        <v>2367</v>
      </c>
      <c r="CC100" s="82" t="s">
        <v>2368</v>
      </c>
      <c r="CD100" s="82" t="s">
        <v>2369</v>
      </c>
      <c r="CE100" s="82" t="s">
        <v>1806</v>
      </c>
      <c r="CF100" s="82" t="s">
        <v>2370</v>
      </c>
      <c r="CG100" s="82" t="s">
        <v>2371</v>
      </c>
      <c r="CH100" s="8" t="s">
        <v>2417</v>
      </c>
      <c r="CI100" s="8" t="s">
        <v>359</v>
      </c>
      <c r="CJ100" s="80">
        <v>45250</v>
      </c>
      <c r="CK100" s="93"/>
    </row>
    <row r="101" spans="1:89" ht="45.75" customHeight="1">
      <c r="A101" s="2">
        <v>100</v>
      </c>
      <c r="B101" s="103" t="s">
        <v>810</v>
      </c>
      <c r="C101" s="103" t="s">
        <v>810</v>
      </c>
      <c r="D101" s="3" t="s">
        <v>1581</v>
      </c>
      <c r="E101" s="3" t="s">
        <v>1582</v>
      </c>
      <c r="F101" s="3" t="s">
        <v>1998</v>
      </c>
      <c r="G101" s="3" t="s">
        <v>1583</v>
      </c>
      <c r="H101" s="3" t="s">
        <v>1584</v>
      </c>
      <c r="I101" s="3" t="s">
        <v>428</v>
      </c>
      <c r="J101" s="3" t="s">
        <v>1581</v>
      </c>
      <c r="K101" s="3" t="s">
        <v>1582</v>
      </c>
      <c r="L101" s="3" t="s">
        <v>1998</v>
      </c>
      <c r="M101" s="3" t="s">
        <v>1583</v>
      </c>
      <c r="N101" s="3" t="s">
        <v>1584</v>
      </c>
      <c r="O101" s="3" t="s">
        <v>1585</v>
      </c>
      <c r="P101" s="3" t="s">
        <v>1586</v>
      </c>
      <c r="Q101" s="7">
        <v>26</v>
      </c>
      <c r="R101" s="3" t="str">
        <f>IF(Q101="","",VLOOKUP(Q101,新コード!$B$2:$C$129,2,TRUE))</f>
        <v>検査　測定</v>
      </c>
      <c r="S101" s="7">
        <v>35</v>
      </c>
      <c r="T101" s="3" t="str">
        <f>IF(S101="","",VLOOKUP(S101,新コード!$B$2:$C$129,2,TRUE))</f>
        <v>その他の委託業務</v>
      </c>
      <c r="U101" s="7"/>
      <c r="V101" s="3" t="str">
        <f>IF(U101="","",VLOOKUP(U101,新コード!$B$2:$C$129,2,TRUE))</f>
        <v/>
      </c>
      <c r="W101" s="7"/>
      <c r="X101" s="3" t="str">
        <f>IF(W101="","",VLOOKUP(W101,新コード!$B$2:$C$129,2,TRUE))</f>
        <v/>
      </c>
      <c r="Y101" s="7"/>
      <c r="Z101" s="3" t="str">
        <f>IF(Y101="","",VLOOKUP(Y101,新コード!$B$2:$C$129,2,TRUE))</f>
        <v/>
      </c>
      <c r="AA101" s="7"/>
      <c r="AB101" s="3" t="str">
        <f>IF(AA101="","",VLOOKUP(AA101,新コード!$B$2:$C$129,2,TRUE))</f>
        <v/>
      </c>
      <c r="AC101" s="7"/>
      <c r="AD101" s="3" t="str">
        <f>IF(AC101="","",VLOOKUP(AC101,新コード!$B$2:$C$129,2,TRUE))</f>
        <v/>
      </c>
      <c r="AE101" s="7"/>
      <c r="AF101" s="3" t="str">
        <f>IF(AE101="","",VLOOKUP(AE101,新コード!$B$2:$C$129,2,TRUE))</f>
        <v/>
      </c>
      <c r="AG101" s="7"/>
      <c r="AH101" s="3" t="str">
        <f>IF(AG101="","",VLOOKUP(AG101,新コード!$B$2:$C$129,2,TRUE))</f>
        <v/>
      </c>
      <c r="AI101" s="7"/>
      <c r="AJ101" s="3" t="str">
        <f>IF(AI101="","",VLOOKUP(AI101,新コード!$B$2:$C$129,2,TRUE))</f>
        <v/>
      </c>
      <c r="AK101" s="7"/>
      <c r="AL101" s="3" t="str">
        <f>IF(AK101="","",VLOOKUP(AK101,新コード!$B$2:$C$129,2,TRUE))</f>
        <v/>
      </c>
      <c r="AM101" s="7"/>
      <c r="AN101" s="3" t="str">
        <f>IF(AM101="","",VLOOKUP(AM101,新コード!$B$2:$C$129,2,TRUE))</f>
        <v/>
      </c>
      <c r="AO101" s="4">
        <v>90</v>
      </c>
      <c r="AP101" s="3" t="str">
        <f>IF(AO101="","",VLOOKUP(AO101,新コード!$D$2:$E$129,2,TRUE))</f>
        <v>大気　水質等測定　分析</v>
      </c>
      <c r="AQ101" s="4">
        <v>117</v>
      </c>
      <c r="AR101" s="3" t="str">
        <f>IF(AQ101="","",VLOOKUP(AQ101,新コード!$D$2:$E$129,2,TRUE))</f>
        <v>その他の委託業務</v>
      </c>
      <c r="AS101" s="4"/>
      <c r="AT101" s="3" t="str">
        <f>IF(AS101="","",VLOOKUP(AS101,新コード!$D$2:$E$129,2,TRUE))</f>
        <v/>
      </c>
      <c r="AU101" s="4"/>
      <c r="AV101" s="3" t="str">
        <f>IF(AU101="","",VLOOKUP(AU101,新コード!$D$2:$E$129,2,TRUE))</f>
        <v/>
      </c>
      <c r="AW101" s="4"/>
      <c r="AX101" s="3" t="str">
        <f>IF(AW101="","",VLOOKUP(AW101,新コード!$D$2:$E$129,2,TRUE))</f>
        <v/>
      </c>
      <c r="AY101" s="4"/>
      <c r="AZ101" s="3" t="str">
        <f>IF(AY101="","",VLOOKUP(AY101,新コード!$D$2:$E$129,2,TRUE))</f>
        <v/>
      </c>
      <c r="BA101" s="4"/>
      <c r="BB101" s="3" t="str">
        <f>IF(BA101="","",VLOOKUP(BA101,新コード!$D$2:$E$129,2,TRUE))</f>
        <v/>
      </c>
      <c r="BC101" s="4"/>
      <c r="BD101" s="3" t="str">
        <f>IF(BC101="","",VLOOKUP(BC101,新コード!$D$2:$E$129,2,TRUE))</f>
        <v/>
      </c>
      <c r="BE101" s="4"/>
      <c r="BF101" s="3" t="str">
        <f>IF(BE101="","",VLOOKUP(BE101,新コード!$D$2:$E$129,2,TRUE))</f>
        <v/>
      </c>
      <c r="BG101" s="4"/>
      <c r="BH101" s="3" t="str">
        <f>IF(BG101="","",VLOOKUP(BG101,新コード!$D$2:$E$129,2,TRUE))</f>
        <v/>
      </c>
      <c r="BI101" s="4"/>
      <c r="BJ101" s="3" t="str">
        <f>IF(BI101="","",VLOOKUP(BI101,新コード!$D$2:$E$129,2,TRUE))</f>
        <v/>
      </c>
      <c r="BK101" s="4"/>
      <c r="BL101" s="3" t="str">
        <f>IF(BK101="","",VLOOKUP(BK101,新コード!$D$2:$E$129,2,TRUE))</f>
        <v/>
      </c>
      <c r="BM101" s="4"/>
      <c r="BN101" s="3" t="str">
        <f>IF(BM101="","",VLOOKUP(BM101,新コード!$D$2:$E$129,2,TRUE))</f>
        <v/>
      </c>
      <c r="BO101" s="4"/>
      <c r="BP101" s="3" t="str">
        <f>IF(BO101="","",VLOOKUP(BO101,新コード!$D$2:$E$129,2,TRUE))</f>
        <v/>
      </c>
      <c r="BQ101" s="4"/>
      <c r="BR101" s="3" t="str">
        <f>IF(BQ101="","",VLOOKUP(BQ101,新コード!$D$2:$E$129,2,TRUE))</f>
        <v/>
      </c>
      <c r="BS101" s="3" t="s">
        <v>1587</v>
      </c>
      <c r="BT101" s="3" t="s">
        <v>2296</v>
      </c>
      <c r="BU101" s="3"/>
      <c r="BV101" s="3"/>
      <c r="BW101" s="3"/>
      <c r="BX101" s="3"/>
      <c r="BY101" s="3"/>
      <c r="BZ101" s="3"/>
      <c r="CA101" s="3"/>
      <c r="CB101" s="3"/>
      <c r="CC101" s="3"/>
      <c r="CD101" s="3"/>
      <c r="CE101" s="3"/>
      <c r="CF101" s="3"/>
      <c r="CG101" s="3"/>
      <c r="CH101" s="8" t="s">
        <v>2417</v>
      </c>
      <c r="CI101" s="8" t="s">
        <v>359</v>
      </c>
      <c r="CJ101" s="83">
        <v>45250</v>
      </c>
    </row>
    <row r="102" spans="1:89" ht="45.75" customHeight="1">
      <c r="A102" s="2">
        <v>101</v>
      </c>
      <c r="B102" s="103" t="s">
        <v>810</v>
      </c>
      <c r="C102" s="103" t="s">
        <v>810</v>
      </c>
      <c r="D102" s="3" t="s">
        <v>1125</v>
      </c>
      <c r="E102" s="3" t="s">
        <v>260</v>
      </c>
      <c r="F102" s="3" t="s">
        <v>1126</v>
      </c>
      <c r="G102" s="3" t="s">
        <v>1127</v>
      </c>
      <c r="H102" s="3" t="s">
        <v>1128</v>
      </c>
      <c r="I102" s="3" t="s">
        <v>428</v>
      </c>
      <c r="J102" s="3" t="s">
        <v>1125</v>
      </c>
      <c r="K102" s="3" t="s">
        <v>260</v>
      </c>
      <c r="L102" s="3" t="s">
        <v>1126</v>
      </c>
      <c r="M102" s="3" t="s">
        <v>1127</v>
      </c>
      <c r="N102" s="3" t="s">
        <v>1128</v>
      </c>
      <c r="O102" s="3" t="s">
        <v>2401</v>
      </c>
      <c r="P102" s="3" t="s">
        <v>2402</v>
      </c>
      <c r="Q102" s="7">
        <v>14</v>
      </c>
      <c r="R102" s="3" t="str">
        <f>IF(Q102="","",VLOOKUP(Q102,新コード!$B$2:$C$129,2,TRUE))</f>
        <v>印刷</v>
      </c>
      <c r="S102" s="7"/>
      <c r="T102" s="3" t="str">
        <f>IF(S102="","",VLOOKUP(S102,新コード!$B$2:$C$129,2,TRUE))</f>
        <v/>
      </c>
      <c r="U102" s="7"/>
      <c r="V102" s="3" t="str">
        <f>IF(U102="","",VLOOKUP(U102,新コード!$B$2:$C$129,2,TRUE))</f>
        <v/>
      </c>
      <c r="W102" s="7"/>
      <c r="X102" s="3" t="str">
        <f>IF(W102="","",VLOOKUP(W102,新コード!$B$2:$C$129,2,TRUE))</f>
        <v/>
      </c>
      <c r="Y102" s="7"/>
      <c r="Z102" s="3" t="str">
        <f>IF(Y102="","",VLOOKUP(Y102,新コード!$B$2:$C$129,2,TRUE))</f>
        <v/>
      </c>
      <c r="AA102" s="7"/>
      <c r="AB102" s="3" t="str">
        <f>IF(AA102="","",VLOOKUP(AA102,新コード!$B$2:$C$129,2,TRUE))</f>
        <v/>
      </c>
      <c r="AC102" s="7"/>
      <c r="AD102" s="3" t="str">
        <f>IF(AC102="","",VLOOKUP(AC102,新コード!$B$2:$C$129,2,TRUE))</f>
        <v/>
      </c>
      <c r="AE102" s="7"/>
      <c r="AF102" s="3" t="str">
        <f>IF(AE102="","",VLOOKUP(AE102,新コード!$B$2:$C$129,2,TRUE))</f>
        <v/>
      </c>
      <c r="AG102" s="7"/>
      <c r="AH102" s="3" t="str">
        <f>IF(AG102="","",VLOOKUP(AG102,新コード!$B$2:$C$129,2,TRUE))</f>
        <v/>
      </c>
      <c r="AI102" s="7"/>
      <c r="AJ102" s="3" t="str">
        <f>IF(AI102="","",VLOOKUP(AI102,新コード!$B$2:$C$129,2,TRUE))</f>
        <v/>
      </c>
      <c r="AK102" s="7"/>
      <c r="AL102" s="3" t="str">
        <f>IF(AK102="","",VLOOKUP(AK102,新コード!$B$2:$C$129,2,TRUE))</f>
        <v/>
      </c>
      <c r="AM102" s="7"/>
      <c r="AN102" s="3" t="str">
        <f>IF(AM102="","",VLOOKUP(AM102,新コード!$B$2:$C$129,2,TRUE))</f>
        <v/>
      </c>
      <c r="AO102" s="4">
        <v>50</v>
      </c>
      <c r="AP102" s="3" t="str">
        <f>IF(AO102="","",VLOOKUP(AO102,新コード!$D$2:$E$129,2,TRUE))</f>
        <v>広報紙</v>
      </c>
      <c r="AQ102" s="4">
        <v>51</v>
      </c>
      <c r="AR102" s="3" t="str">
        <f>IF(AQ102="","",VLOOKUP(AQ102,新コード!$D$2:$E$129,2,TRUE))</f>
        <v>冊子</v>
      </c>
      <c r="AS102" s="4">
        <v>52</v>
      </c>
      <c r="AT102" s="3" t="str">
        <f>IF(AS102="","",VLOOKUP(AS102,新コード!$D$2:$E$129,2,TRUE))</f>
        <v>事務用印刷物　軽印刷物</v>
      </c>
      <c r="AU102" s="4"/>
      <c r="AV102" s="3" t="str">
        <f>IF(AU102="","",VLOOKUP(AU102,新コード!$D$2:$E$129,2,TRUE))</f>
        <v/>
      </c>
      <c r="AW102" s="4"/>
      <c r="AX102" s="3" t="str">
        <f>IF(AW102="","",VLOOKUP(AW102,新コード!$D$2:$E$129,2,TRUE))</f>
        <v/>
      </c>
      <c r="AY102" s="4"/>
      <c r="AZ102" s="3" t="str">
        <f>IF(AY102="","",VLOOKUP(AY102,新コード!$D$2:$E$129,2,TRUE))</f>
        <v/>
      </c>
      <c r="BA102" s="4"/>
      <c r="BB102" s="3" t="str">
        <f>IF(BA102="","",VLOOKUP(BA102,新コード!$D$2:$E$129,2,TRUE))</f>
        <v/>
      </c>
      <c r="BC102" s="4"/>
      <c r="BD102" s="3" t="str">
        <f>IF(BC102="","",VLOOKUP(BC102,新コード!$D$2:$E$129,2,TRUE))</f>
        <v/>
      </c>
      <c r="BE102" s="4"/>
      <c r="BF102" s="3" t="str">
        <f>IF(BE102="","",VLOOKUP(BE102,新コード!$D$2:$E$129,2,TRUE))</f>
        <v/>
      </c>
      <c r="BG102" s="4"/>
      <c r="BH102" s="3" t="str">
        <f>IF(BG102="","",VLOOKUP(BG102,新コード!$D$2:$E$129,2,TRUE))</f>
        <v/>
      </c>
      <c r="BI102" s="4"/>
      <c r="BJ102" s="3" t="str">
        <f>IF(BI102="","",VLOOKUP(BI102,新コード!$D$2:$E$129,2,TRUE))</f>
        <v/>
      </c>
      <c r="BK102" s="4"/>
      <c r="BL102" s="3" t="str">
        <f>IF(BK102="","",VLOOKUP(BK102,新コード!$D$2:$E$129,2,TRUE))</f>
        <v/>
      </c>
      <c r="BM102" s="4"/>
      <c r="BN102" s="3" t="str">
        <f>IF(BM102="","",VLOOKUP(BM102,新コード!$D$2:$E$129,2,TRUE))</f>
        <v/>
      </c>
      <c r="BO102" s="4"/>
      <c r="BP102" s="3" t="str">
        <f>IF(BO102="","",VLOOKUP(BO102,新コード!$D$2:$E$129,2,TRUE))</f>
        <v/>
      </c>
      <c r="BQ102" s="4"/>
      <c r="BR102" s="3" t="str">
        <f>IF(BQ102="","",VLOOKUP(BQ102,新コード!$D$2:$E$129,2,TRUE))</f>
        <v/>
      </c>
      <c r="BS102" s="3" t="s">
        <v>1308</v>
      </c>
      <c r="BT102" s="3" t="s">
        <v>1669</v>
      </c>
      <c r="BU102" s="3" t="s">
        <v>1129</v>
      </c>
      <c r="BV102" s="3"/>
      <c r="BW102" s="3"/>
      <c r="BX102" s="3"/>
      <c r="BY102" s="3"/>
      <c r="BZ102" s="3"/>
      <c r="CA102" s="3"/>
      <c r="CB102" s="3"/>
      <c r="CC102" s="3"/>
      <c r="CD102" s="3"/>
      <c r="CE102" s="3"/>
      <c r="CF102" s="3"/>
      <c r="CG102" s="3"/>
      <c r="CH102" s="8" t="s">
        <v>2417</v>
      </c>
      <c r="CI102" s="8" t="s">
        <v>359</v>
      </c>
      <c r="CJ102" s="83">
        <v>45250</v>
      </c>
    </row>
    <row r="103" spans="1:89" ht="45.75" customHeight="1">
      <c r="A103" s="2">
        <v>102</v>
      </c>
      <c r="B103" s="103" t="s">
        <v>810</v>
      </c>
      <c r="C103" s="103" t="s">
        <v>810</v>
      </c>
      <c r="D103" s="3" t="s">
        <v>908</v>
      </c>
      <c r="E103" s="3" t="s">
        <v>260</v>
      </c>
      <c r="F103" s="3" t="s">
        <v>909</v>
      </c>
      <c r="G103" s="3" t="s">
        <v>910</v>
      </c>
      <c r="H103" s="3" t="s">
        <v>911</v>
      </c>
      <c r="I103" s="3" t="s">
        <v>419</v>
      </c>
      <c r="J103" s="3" t="s">
        <v>908</v>
      </c>
      <c r="K103" s="3" t="s">
        <v>260</v>
      </c>
      <c r="L103" s="3" t="s">
        <v>909</v>
      </c>
      <c r="M103" s="3" t="s">
        <v>910</v>
      </c>
      <c r="N103" s="3" t="s">
        <v>911</v>
      </c>
      <c r="O103" s="3" t="s">
        <v>912</v>
      </c>
      <c r="P103" s="3" t="s">
        <v>913</v>
      </c>
      <c r="Q103" s="7">
        <v>22</v>
      </c>
      <c r="R103" s="3" t="str">
        <f>IF(Q103="","",VLOOKUP(Q103,新コード!$B$2:$C$129,2,TRUE))</f>
        <v>機械設備保守</v>
      </c>
      <c r="S103" s="7">
        <v>4</v>
      </c>
      <c r="T103" s="3" t="str">
        <f>IF(S103="","",VLOOKUP(S103,新コード!$B$2:$C$129,2,TRUE))</f>
        <v>電気　通信機器</v>
      </c>
      <c r="U103" s="7"/>
      <c r="V103" s="3" t="str">
        <f>IF(U103="","",VLOOKUP(U103,新コード!$B$2:$C$129,2,TRUE))</f>
        <v/>
      </c>
      <c r="W103" s="7"/>
      <c r="X103" s="3" t="str">
        <f>IF(W103="","",VLOOKUP(W103,新コード!$B$2:$C$129,2,TRUE))</f>
        <v/>
      </c>
      <c r="Y103" s="7"/>
      <c r="Z103" s="3" t="str">
        <f>IF(Y103="","",VLOOKUP(Y103,新コード!$B$2:$C$129,2,TRUE))</f>
        <v/>
      </c>
      <c r="AA103" s="7"/>
      <c r="AB103" s="3" t="str">
        <f>IF(AA103="","",VLOOKUP(AA103,新コード!$B$2:$C$129,2,TRUE))</f>
        <v/>
      </c>
      <c r="AC103" s="7"/>
      <c r="AD103" s="3" t="str">
        <f>IF(AC103="","",VLOOKUP(AC103,新コード!$B$2:$C$129,2,TRUE))</f>
        <v/>
      </c>
      <c r="AE103" s="7"/>
      <c r="AF103" s="3" t="str">
        <f>IF(AE103="","",VLOOKUP(AE103,新コード!$B$2:$C$129,2,TRUE))</f>
        <v/>
      </c>
      <c r="AG103" s="7"/>
      <c r="AH103" s="3" t="str">
        <f>IF(AG103="","",VLOOKUP(AG103,新コード!$B$2:$C$129,2,TRUE))</f>
        <v/>
      </c>
      <c r="AI103" s="7"/>
      <c r="AJ103" s="3" t="str">
        <f>IF(AI103="","",VLOOKUP(AI103,新コード!$B$2:$C$129,2,TRUE))</f>
        <v/>
      </c>
      <c r="AK103" s="7"/>
      <c r="AL103" s="3" t="str">
        <f>IF(AK103="","",VLOOKUP(AK103,新コード!$B$2:$C$129,2,TRUE))</f>
        <v/>
      </c>
      <c r="AM103" s="7"/>
      <c r="AN103" s="3" t="str">
        <f>IF(AM103="","",VLOOKUP(AM103,新コード!$B$2:$C$129,2,TRUE))</f>
        <v/>
      </c>
      <c r="AO103" s="4">
        <v>80</v>
      </c>
      <c r="AP103" s="3" t="str">
        <f>IF(AO103="","",VLOOKUP(AO103,新コード!$D$2:$E$129,2,TRUE))</f>
        <v>通信設備保守</v>
      </c>
      <c r="AQ103" s="4">
        <v>12</v>
      </c>
      <c r="AR103" s="3" t="str">
        <f>IF(AQ103="","",VLOOKUP(AQ103,新コード!$D$2:$E$129,2,TRUE))</f>
        <v>通信機器</v>
      </c>
      <c r="AS103" s="4"/>
      <c r="AT103" s="3" t="str">
        <f>IF(AS103="","",VLOOKUP(AS103,新コード!$D$2:$E$129,2,TRUE))</f>
        <v/>
      </c>
      <c r="AU103" s="4"/>
      <c r="AV103" s="3" t="str">
        <f>IF(AU103="","",VLOOKUP(AU103,新コード!$D$2:$E$129,2,TRUE))</f>
        <v/>
      </c>
      <c r="AW103" s="4"/>
      <c r="AX103" s="3" t="str">
        <f>IF(AW103="","",VLOOKUP(AW103,新コード!$D$2:$E$129,2,TRUE))</f>
        <v/>
      </c>
      <c r="AY103" s="4"/>
      <c r="AZ103" s="3" t="str">
        <f>IF(AY103="","",VLOOKUP(AY103,新コード!$D$2:$E$129,2,TRUE))</f>
        <v/>
      </c>
      <c r="BA103" s="4"/>
      <c r="BB103" s="3" t="str">
        <f>IF(BA103="","",VLOOKUP(BA103,新コード!$D$2:$E$129,2,TRUE))</f>
        <v/>
      </c>
      <c r="BC103" s="4"/>
      <c r="BD103" s="3" t="str">
        <f>IF(BC103="","",VLOOKUP(BC103,新コード!$D$2:$E$129,2,TRUE))</f>
        <v/>
      </c>
      <c r="BE103" s="4"/>
      <c r="BF103" s="3" t="str">
        <f>IF(BE103="","",VLOOKUP(BE103,新コード!$D$2:$E$129,2,TRUE))</f>
        <v/>
      </c>
      <c r="BG103" s="4"/>
      <c r="BH103" s="3" t="str">
        <f>IF(BG103="","",VLOOKUP(BG103,新コード!$D$2:$E$129,2,TRUE))</f>
        <v/>
      </c>
      <c r="BI103" s="4"/>
      <c r="BJ103" s="3" t="str">
        <f>IF(BI103="","",VLOOKUP(BI103,新コード!$D$2:$E$129,2,TRUE))</f>
        <v/>
      </c>
      <c r="BK103" s="4"/>
      <c r="BL103" s="3" t="str">
        <f>IF(BK103="","",VLOOKUP(BK103,新コード!$D$2:$E$129,2,TRUE))</f>
        <v/>
      </c>
      <c r="BM103" s="4"/>
      <c r="BN103" s="3" t="str">
        <f>IF(BM103="","",VLOOKUP(BM103,新コード!$D$2:$E$129,2,TRUE))</f>
        <v/>
      </c>
      <c r="BO103" s="4"/>
      <c r="BP103" s="3" t="str">
        <f>IF(BO103="","",VLOOKUP(BO103,新コード!$D$2:$E$129,2,TRUE))</f>
        <v/>
      </c>
      <c r="BQ103" s="4"/>
      <c r="BR103" s="3" t="str">
        <f>IF(BQ103="","",VLOOKUP(BQ103,新コード!$D$2:$E$129,2,TRUE))</f>
        <v/>
      </c>
      <c r="BS103" s="3" t="s">
        <v>866</v>
      </c>
      <c r="BT103" s="3" t="s">
        <v>914</v>
      </c>
      <c r="BU103" s="3"/>
      <c r="BV103" s="3"/>
      <c r="BW103" s="3"/>
      <c r="BX103" s="3"/>
      <c r="BY103" s="3"/>
      <c r="BZ103" s="3"/>
      <c r="CA103" s="3"/>
      <c r="CB103" s="3"/>
      <c r="CC103" s="3"/>
      <c r="CD103" s="3"/>
      <c r="CE103" s="3"/>
      <c r="CF103" s="3"/>
      <c r="CG103" s="3"/>
      <c r="CH103" s="8" t="s">
        <v>2417</v>
      </c>
      <c r="CI103" s="8" t="s">
        <v>359</v>
      </c>
      <c r="CJ103" s="83">
        <v>45250</v>
      </c>
    </row>
    <row r="104" spans="1:89" ht="45.75" customHeight="1">
      <c r="A104" s="2">
        <v>103</v>
      </c>
      <c r="B104" s="103" t="s">
        <v>809</v>
      </c>
      <c r="C104" s="103" t="s">
        <v>810</v>
      </c>
      <c r="D104" s="3" t="s">
        <v>1146</v>
      </c>
      <c r="E104" s="3" t="s">
        <v>435</v>
      </c>
      <c r="F104" s="3" t="s">
        <v>1147</v>
      </c>
      <c r="G104" s="3" t="s">
        <v>1148</v>
      </c>
      <c r="H104" s="3" t="s">
        <v>1149</v>
      </c>
      <c r="I104" s="3" t="s">
        <v>494</v>
      </c>
      <c r="J104" s="3" t="s">
        <v>1146</v>
      </c>
      <c r="K104" s="3" t="s">
        <v>435</v>
      </c>
      <c r="L104" s="3" t="s">
        <v>1147</v>
      </c>
      <c r="M104" s="3" t="s">
        <v>1148</v>
      </c>
      <c r="N104" s="3" t="s">
        <v>1149</v>
      </c>
      <c r="O104" s="3" t="s">
        <v>2297</v>
      </c>
      <c r="P104" s="3" t="s">
        <v>2298</v>
      </c>
      <c r="Q104" s="7">
        <v>19</v>
      </c>
      <c r="R104" s="3" t="str">
        <f>IF(Q104="","",VLOOKUP(Q104,新コード!$B$2:$C$129,2,TRUE))</f>
        <v>建物管理　運転管理</v>
      </c>
      <c r="S104" s="7">
        <v>11</v>
      </c>
      <c r="T104" s="3" t="str">
        <f>IF(S104="","",VLOOKUP(S104,新コード!$B$2:$C$129,2,TRUE))</f>
        <v>工事用材料</v>
      </c>
      <c r="U104" s="7">
        <v>8</v>
      </c>
      <c r="V104" s="3" t="str">
        <f>IF(U104="","",VLOOKUP(U104,新コード!$B$2:$C$129,2,TRUE))</f>
        <v>産業機器（医療用以外）</v>
      </c>
      <c r="W104" s="7"/>
      <c r="X104" s="3" t="str">
        <f>IF(W104="","",VLOOKUP(W104,新コード!$B$2:$C$129,2,TRUE))</f>
        <v/>
      </c>
      <c r="Y104" s="7"/>
      <c r="Z104" s="3" t="str">
        <f>IF(Y104="","",VLOOKUP(Y104,新コード!$B$2:$C$129,2,TRUE))</f>
        <v/>
      </c>
      <c r="AA104" s="7"/>
      <c r="AB104" s="3" t="str">
        <f>IF(AA104="","",VLOOKUP(AA104,新コード!$B$2:$C$129,2,TRUE))</f>
        <v/>
      </c>
      <c r="AC104" s="7"/>
      <c r="AD104" s="3" t="str">
        <f>IF(AC104="","",VLOOKUP(AC104,新コード!$B$2:$C$129,2,TRUE))</f>
        <v/>
      </c>
      <c r="AE104" s="7"/>
      <c r="AF104" s="3" t="str">
        <f>IF(AE104="","",VLOOKUP(AE104,新コード!$B$2:$C$129,2,TRUE))</f>
        <v/>
      </c>
      <c r="AG104" s="7"/>
      <c r="AH104" s="3" t="str">
        <f>IF(AG104="","",VLOOKUP(AG104,新コード!$B$2:$C$129,2,TRUE))</f>
        <v/>
      </c>
      <c r="AI104" s="7"/>
      <c r="AJ104" s="3" t="str">
        <f>IF(AI104="","",VLOOKUP(AI104,新コード!$B$2:$C$129,2,TRUE))</f>
        <v/>
      </c>
      <c r="AK104" s="7"/>
      <c r="AL104" s="3" t="str">
        <f>IF(AK104="","",VLOOKUP(AK104,新コード!$B$2:$C$129,2,TRUE))</f>
        <v/>
      </c>
      <c r="AM104" s="7"/>
      <c r="AN104" s="3" t="str">
        <f>IF(AM104="","",VLOOKUP(AM104,新コード!$B$2:$C$129,2,TRUE))</f>
        <v/>
      </c>
      <c r="AO104" s="4">
        <v>68</v>
      </c>
      <c r="AP104" s="3" t="str">
        <f>IF(AO104="","",VLOOKUP(AO104,新コード!$D$2:$E$129,2,TRUE))</f>
        <v>施設運転管理</v>
      </c>
      <c r="AQ104" s="4">
        <v>39</v>
      </c>
      <c r="AR104" s="3" t="str">
        <f>IF(AQ104="","",VLOOKUP(AQ104,新コード!$D$2:$E$129,2,TRUE))</f>
        <v>諸材料類</v>
      </c>
      <c r="AS104" s="4">
        <v>41</v>
      </c>
      <c r="AT104" s="3" t="str">
        <f>IF(AS104="","",VLOOKUP(AS104,新コード!$D$2:$E$129,2,TRUE))</f>
        <v>災害関係資材</v>
      </c>
      <c r="AU104" s="4">
        <v>27</v>
      </c>
      <c r="AV104" s="3" t="str">
        <f>IF(AU104="","",VLOOKUP(AU104,新コード!$D$2:$E$129,2,TRUE))</f>
        <v>計測機器</v>
      </c>
      <c r="AW104" s="4"/>
      <c r="AX104" s="3" t="str">
        <f>IF(AW104="","",VLOOKUP(AW104,新コード!$D$2:$E$129,2,TRUE))</f>
        <v/>
      </c>
      <c r="AY104" s="4"/>
      <c r="AZ104" s="3" t="str">
        <f>IF(AY104="","",VLOOKUP(AY104,新コード!$D$2:$E$129,2,TRUE))</f>
        <v/>
      </c>
      <c r="BA104" s="4"/>
      <c r="BB104" s="3" t="str">
        <f>IF(BA104="","",VLOOKUP(BA104,新コード!$D$2:$E$129,2,TRUE))</f>
        <v/>
      </c>
      <c r="BC104" s="4"/>
      <c r="BD104" s="3" t="str">
        <f>IF(BC104="","",VLOOKUP(BC104,新コード!$D$2:$E$129,2,TRUE))</f>
        <v/>
      </c>
      <c r="BE104" s="4"/>
      <c r="BF104" s="3" t="str">
        <f>IF(BE104="","",VLOOKUP(BE104,新コード!$D$2:$E$129,2,TRUE))</f>
        <v/>
      </c>
      <c r="BG104" s="4"/>
      <c r="BH104" s="3" t="str">
        <f>IF(BG104="","",VLOOKUP(BG104,新コード!$D$2:$E$129,2,TRUE))</f>
        <v/>
      </c>
      <c r="BI104" s="4"/>
      <c r="BJ104" s="3" t="str">
        <f>IF(BI104="","",VLOOKUP(BI104,新コード!$D$2:$E$129,2,TRUE))</f>
        <v/>
      </c>
      <c r="BK104" s="4"/>
      <c r="BL104" s="3" t="str">
        <f>IF(BK104="","",VLOOKUP(BK104,新コード!$D$2:$E$129,2,TRUE))</f>
        <v/>
      </c>
      <c r="BM104" s="4"/>
      <c r="BN104" s="3" t="str">
        <f>IF(BM104="","",VLOOKUP(BM104,新コード!$D$2:$E$129,2,TRUE))</f>
        <v/>
      </c>
      <c r="BO104" s="4"/>
      <c r="BP104" s="3" t="str">
        <f>IF(BO104="","",VLOOKUP(BO104,新コード!$D$2:$E$129,2,TRUE))</f>
        <v/>
      </c>
      <c r="BQ104" s="4"/>
      <c r="BR104" s="3" t="str">
        <f>IF(BQ104="","",VLOOKUP(BQ104,新コード!$D$2:$E$129,2,TRUE))</f>
        <v/>
      </c>
      <c r="BS104" s="3" t="s">
        <v>1152</v>
      </c>
      <c r="BT104" s="3" t="s">
        <v>1150</v>
      </c>
      <c r="BU104" s="3" t="s">
        <v>1151</v>
      </c>
      <c r="BV104" s="3" t="s">
        <v>2299</v>
      </c>
      <c r="BW104" s="3"/>
      <c r="BX104" s="3"/>
      <c r="BY104" s="3"/>
      <c r="BZ104" s="3"/>
      <c r="CA104" s="3"/>
      <c r="CB104" s="3"/>
      <c r="CC104" s="3"/>
      <c r="CD104" s="3"/>
      <c r="CE104" s="3"/>
      <c r="CF104" s="3"/>
      <c r="CG104" s="3"/>
      <c r="CH104" s="8" t="s">
        <v>2417</v>
      </c>
      <c r="CI104" s="8" t="s">
        <v>359</v>
      </c>
      <c r="CJ104" s="83">
        <v>45250</v>
      </c>
    </row>
    <row r="105" spans="1:89" ht="45.75" customHeight="1">
      <c r="A105" s="2">
        <v>104</v>
      </c>
      <c r="B105" s="103" t="s">
        <v>809</v>
      </c>
      <c r="C105" s="103" t="s">
        <v>810</v>
      </c>
      <c r="D105" s="3" t="s">
        <v>2300</v>
      </c>
      <c r="E105" s="3" t="s">
        <v>435</v>
      </c>
      <c r="F105" s="3" t="s">
        <v>1790</v>
      </c>
      <c r="G105" s="3" t="s">
        <v>910</v>
      </c>
      <c r="H105" s="3" t="s">
        <v>1033</v>
      </c>
      <c r="I105" s="3" t="s">
        <v>419</v>
      </c>
      <c r="J105" s="3" t="s">
        <v>2300</v>
      </c>
      <c r="K105" s="3" t="s">
        <v>435</v>
      </c>
      <c r="L105" s="3" t="s">
        <v>1790</v>
      </c>
      <c r="M105" s="3" t="s">
        <v>910</v>
      </c>
      <c r="N105" s="3" t="s">
        <v>1033</v>
      </c>
      <c r="O105" s="3" t="s">
        <v>1034</v>
      </c>
      <c r="P105" s="3" t="s">
        <v>1035</v>
      </c>
      <c r="Q105" s="7">
        <v>22</v>
      </c>
      <c r="R105" s="3" t="str">
        <f>IF(Q105="","",VLOOKUP(Q105,新コード!$B$2:$C$129,2,TRUE))</f>
        <v>機械設備保守</v>
      </c>
      <c r="S105" s="7">
        <v>35</v>
      </c>
      <c r="T105" s="3" t="str">
        <f>IF(S105="","",VLOOKUP(S105,新コード!$B$2:$C$129,2,TRUE))</f>
        <v>その他の委託業務</v>
      </c>
      <c r="U105" s="7"/>
      <c r="V105" s="3" t="str">
        <f>IF(U105="","",VLOOKUP(U105,新コード!$B$2:$C$129,2,TRUE))</f>
        <v/>
      </c>
      <c r="W105" s="7"/>
      <c r="X105" s="3" t="str">
        <f>IF(W105="","",VLOOKUP(W105,新コード!$B$2:$C$129,2,TRUE))</f>
        <v/>
      </c>
      <c r="Y105" s="7"/>
      <c r="Z105" s="3" t="str">
        <f>IF(Y105="","",VLOOKUP(Y105,新コード!$B$2:$C$129,2,TRUE))</f>
        <v/>
      </c>
      <c r="AA105" s="7"/>
      <c r="AB105" s="3" t="str">
        <f>IF(AA105="","",VLOOKUP(AA105,新コード!$B$2:$C$129,2,TRUE))</f>
        <v/>
      </c>
      <c r="AC105" s="7"/>
      <c r="AD105" s="3" t="str">
        <f>IF(AC105="","",VLOOKUP(AC105,新コード!$B$2:$C$129,2,TRUE))</f>
        <v/>
      </c>
      <c r="AE105" s="7"/>
      <c r="AF105" s="3" t="str">
        <f>IF(AE105="","",VLOOKUP(AE105,新コード!$B$2:$C$129,2,TRUE))</f>
        <v/>
      </c>
      <c r="AG105" s="7"/>
      <c r="AH105" s="3" t="str">
        <f>IF(AG105="","",VLOOKUP(AG105,新コード!$B$2:$C$129,2,TRUE))</f>
        <v/>
      </c>
      <c r="AI105" s="7"/>
      <c r="AJ105" s="3" t="str">
        <f>IF(AI105="","",VLOOKUP(AI105,新コード!$B$2:$C$129,2,TRUE))</f>
        <v/>
      </c>
      <c r="AK105" s="7"/>
      <c r="AL105" s="3" t="str">
        <f>IF(AK105="","",VLOOKUP(AK105,新コード!$B$2:$C$129,2,TRUE))</f>
        <v/>
      </c>
      <c r="AM105" s="7"/>
      <c r="AN105" s="3" t="str">
        <f>IF(AM105="","",VLOOKUP(AM105,新コード!$B$2:$C$129,2,TRUE))</f>
        <v/>
      </c>
      <c r="AO105" s="4">
        <v>77</v>
      </c>
      <c r="AP105" s="3" t="str">
        <f>IF(AO105="","",VLOOKUP(AO105,新コード!$D$2:$E$129,2,TRUE))</f>
        <v>自動ドア保守</v>
      </c>
      <c r="AQ105" s="4">
        <v>79</v>
      </c>
      <c r="AR105" s="3" t="str">
        <f>IF(AQ105="","",VLOOKUP(AQ105,新コード!$D$2:$E$129,2,TRUE))</f>
        <v>消防設備保守</v>
      </c>
      <c r="AS105" s="4">
        <v>117</v>
      </c>
      <c r="AT105" s="3" t="str">
        <f>IF(AS105="","",VLOOKUP(AS105,新コード!$D$2:$E$129,2,TRUE))</f>
        <v>その他の委託業務</v>
      </c>
      <c r="AU105" s="4">
        <v>117</v>
      </c>
      <c r="AV105" s="3" t="str">
        <f>IF(AU105="","",VLOOKUP(AU105,新コード!$D$2:$E$129,2,TRUE))</f>
        <v>その他の委託業務</v>
      </c>
      <c r="AW105" s="4"/>
      <c r="AX105" s="3" t="str">
        <f>IF(AW105="","",VLOOKUP(AW105,新コード!$D$2:$E$129,2,TRUE))</f>
        <v/>
      </c>
      <c r="AY105" s="4"/>
      <c r="AZ105" s="3" t="str">
        <f>IF(AY105="","",VLOOKUP(AY105,新コード!$D$2:$E$129,2,TRUE))</f>
        <v/>
      </c>
      <c r="BA105" s="4"/>
      <c r="BB105" s="3" t="str">
        <f>IF(BA105="","",VLOOKUP(BA105,新コード!$D$2:$E$129,2,TRUE))</f>
        <v/>
      </c>
      <c r="BC105" s="4"/>
      <c r="BD105" s="3" t="str">
        <f>IF(BC105="","",VLOOKUP(BC105,新コード!$D$2:$E$129,2,TRUE))</f>
        <v/>
      </c>
      <c r="BE105" s="4"/>
      <c r="BF105" s="3" t="str">
        <f>IF(BE105="","",VLOOKUP(BE105,新コード!$D$2:$E$129,2,TRUE))</f>
        <v/>
      </c>
      <c r="BG105" s="4"/>
      <c r="BH105" s="3" t="str">
        <f>IF(BG105="","",VLOOKUP(BG105,新コード!$D$2:$E$129,2,TRUE))</f>
        <v/>
      </c>
      <c r="BI105" s="4"/>
      <c r="BJ105" s="3" t="str">
        <f>IF(BI105="","",VLOOKUP(BI105,新コード!$D$2:$E$129,2,TRUE))</f>
        <v/>
      </c>
      <c r="BK105" s="4"/>
      <c r="BL105" s="3" t="str">
        <f>IF(BK105="","",VLOOKUP(BK105,新コード!$D$2:$E$129,2,TRUE))</f>
        <v/>
      </c>
      <c r="BM105" s="4"/>
      <c r="BN105" s="3" t="str">
        <f>IF(BM105="","",VLOOKUP(BM105,新コード!$D$2:$E$129,2,TRUE))</f>
        <v/>
      </c>
      <c r="BO105" s="4"/>
      <c r="BP105" s="3" t="str">
        <f>IF(BO105="","",VLOOKUP(BO105,新コード!$D$2:$E$129,2,TRUE))</f>
        <v/>
      </c>
      <c r="BQ105" s="4"/>
      <c r="BR105" s="3" t="str">
        <f>IF(BQ105="","",VLOOKUP(BQ105,新コード!$D$2:$E$129,2,TRUE))</f>
        <v/>
      </c>
      <c r="BS105" s="3" t="s">
        <v>1653</v>
      </c>
      <c r="BT105" s="3" t="s">
        <v>2301</v>
      </c>
      <c r="BU105" s="3" t="s">
        <v>1036</v>
      </c>
      <c r="BV105" s="3" t="s">
        <v>1037</v>
      </c>
      <c r="BW105" s="3"/>
      <c r="BX105" s="3"/>
      <c r="BY105" s="3"/>
      <c r="BZ105" s="3"/>
      <c r="CA105" s="3"/>
      <c r="CB105" s="3"/>
      <c r="CC105" s="3"/>
      <c r="CD105" s="3"/>
      <c r="CE105" s="3"/>
      <c r="CF105" s="3"/>
      <c r="CG105" s="3"/>
      <c r="CH105" s="8" t="s">
        <v>2417</v>
      </c>
      <c r="CI105" s="8" t="s">
        <v>359</v>
      </c>
      <c r="CJ105" s="83">
        <v>45250</v>
      </c>
    </row>
    <row r="106" spans="1:89" ht="45.75" customHeight="1">
      <c r="A106" s="2">
        <v>105</v>
      </c>
      <c r="B106" s="103" t="s">
        <v>810</v>
      </c>
      <c r="C106" s="103" t="s">
        <v>810</v>
      </c>
      <c r="D106" s="3" t="s">
        <v>1044</v>
      </c>
      <c r="E106" s="3" t="s">
        <v>782</v>
      </c>
      <c r="F106" s="3" t="s">
        <v>1045</v>
      </c>
      <c r="G106" s="3" t="s">
        <v>397</v>
      </c>
      <c r="H106" s="3" t="s">
        <v>154</v>
      </c>
      <c r="I106" s="3" t="s">
        <v>428</v>
      </c>
      <c r="J106" s="3" t="s">
        <v>1044</v>
      </c>
      <c r="K106" s="3" t="s">
        <v>782</v>
      </c>
      <c r="L106" s="3" t="s">
        <v>1045</v>
      </c>
      <c r="M106" s="3" t="s">
        <v>397</v>
      </c>
      <c r="N106" s="3" t="s">
        <v>154</v>
      </c>
      <c r="O106" s="3" t="s">
        <v>1046</v>
      </c>
      <c r="P106" s="3" t="s">
        <v>1047</v>
      </c>
      <c r="Q106" s="7">
        <v>5</v>
      </c>
      <c r="R106" s="3" t="str">
        <f>IF(Q106="","",VLOOKUP(Q106,新コード!$B$2:$C$129,2,TRUE))</f>
        <v>冷暖房器具類</v>
      </c>
      <c r="S106" s="7">
        <v>4</v>
      </c>
      <c r="T106" s="3" t="str">
        <f>IF(S106="","",VLOOKUP(S106,新コード!$B$2:$C$129,2,TRUE))</f>
        <v>電気　通信機器</v>
      </c>
      <c r="U106" s="7">
        <v>6</v>
      </c>
      <c r="V106" s="3" t="str">
        <f>IF(U106="","",VLOOKUP(U106,新コード!$B$2:$C$129,2,TRUE))</f>
        <v>厨房器具</v>
      </c>
      <c r="W106" s="7">
        <v>8</v>
      </c>
      <c r="X106" s="3" t="str">
        <f>IF(W106="","",VLOOKUP(W106,新コード!$B$2:$C$129,2,TRUE))</f>
        <v>産業機器（医療用以外）</v>
      </c>
      <c r="Y106" s="7">
        <v>11</v>
      </c>
      <c r="Z106" s="3" t="str">
        <f>IF(Y106="","",VLOOKUP(Y106,新コード!$B$2:$C$129,2,TRUE))</f>
        <v>工事用材料</v>
      </c>
      <c r="AA106" s="7">
        <v>22</v>
      </c>
      <c r="AB106" s="3" t="str">
        <f>IF(AA106="","",VLOOKUP(AA106,新コード!$B$2:$C$129,2,TRUE))</f>
        <v>機械設備保守</v>
      </c>
      <c r="AC106" s="7"/>
      <c r="AD106" s="3" t="str">
        <f>IF(AC106="","",VLOOKUP(AC106,新コード!$B$2:$C$129,2,TRUE))</f>
        <v/>
      </c>
      <c r="AE106" s="7"/>
      <c r="AF106" s="3" t="str">
        <f>IF(AE106="","",VLOOKUP(AE106,新コード!$B$2:$C$129,2,TRUE))</f>
        <v/>
      </c>
      <c r="AG106" s="7"/>
      <c r="AH106" s="3" t="str">
        <f>IF(AG106="","",VLOOKUP(AG106,新コード!$B$2:$C$129,2,TRUE))</f>
        <v/>
      </c>
      <c r="AI106" s="7"/>
      <c r="AJ106" s="3" t="str">
        <f>IF(AI106="","",VLOOKUP(AI106,新コード!$B$2:$C$129,2,TRUE))</f>
        <v/>
      </c>
      <c r="AK106" s="7"/>
      <c r="AL106" s="3" t="str">
        <f>IF(AK106="","",VLOOKUP(AK106,新コード!$B$2:$C$129,2,TRUE))</f>
        <v/>
      </c>
      <c r="AM106" s="7"/>
      <c r="AN106" s="3" t="str">
        <f>IF(AM106="","",VLOOKUP(AM106,新コード!$B$2:$C$129,2,TRUE))</f>
        <v/>
      </c>
      <c r="AO106" s="4">
        <v>13</v>
      </c>
      <c r="AP106" s="3" t="str">
        <f>IF(AO106="","",VLOOKUP(AO106,新コード!$D$2:$E$129,2,TRUE))</f>
        <v>冷房用器具</v>
      </c>
      <c r="AQ106" s="4">
        <v>14</v>
      </c>
      <c r="AR106" s="3" t="str">
        <f>IF(AQ106="","",VLOOKUP(AQ106,新コード!$D$2:$E$129,2,TRUE))</f>
        <v>石油暖房器具</v>
      </c>
      <c r="AS106" s="4">
        <v>15</v>
      </c>
      <c r="AT106" s="3" t="str">
        <f>IF(AS106="","",VLOOKUP(AS106,新コード!$D$2:$E$129,2,TRUE))</f>
        <v>ガス暖房器具</v>
      </c>
      <c r="AU106" s="4">
        <v>16</v>
      </c>
      <c r="AV106" s="3" t="str">
        <f>IF(AU106="","",VLOOKUP(AU106,新コード!$D$2:$E$129,2,TRUE))</f>
        <v>電気暖房器具</v>
      </c>
      <c r="AW106" s="4">
        <v>10</v>
      </c>
      <c r="AX106" s="3" t="str">
        <f>IF(AW106="","",VLOOKUP(AW106,新コード!$D$2:$E$129,2,TRUE))</f>
        <v>家庭用電化製品及び関連商品</v>
      </c>
      <c r="AY106" s="4">
        <v>11</v>
      </c>
      <c r="AZ106" s="3" t="str">
        <f>IF(AY106="","",VLOOKUP(AY106,新コード!$D$2:$E$129,2,TRUE))</f>
        <v>音響器具</v>
      </c>
      <c r="BA106" s="4">
        <v>12</v>
      </c>
      <c r="BB106" s="3" t="str">
        <f>IF(BA106="","",VLOOKUP(BA106,新コード!$D$2:$E$129,2,TRUE))</f>
        <v>通信機器</v>
      </c>
      <c r="BC106" s="4">
        <v>17</v>
      </c>
      <c r="BD106" s="3" t="str">
        <f>IF(BC106="","",VLOOKUP(BC106,新コード!$D$2:$E$129,2,TRUE))</f>
        <v>厨房機器</v>
      </c>
      <c r="BE106" s="4">
        <v>30</v>
      </c>
      <c r="BF106" s="3" t="str">
        <f>IF(BE106="","",VLOOKUP(BE106,新コード!$D$2:$E$129,2,TRUE))</f>
        <v>上　下水道用機器</v>
      </c>
      <c r="BG106" s="4">
        <v>40</v>
      </c>
      <c r="BH106" s="3" t="str">
        <f>IF(BG106="","",VLOOKUP(BG106,新コード!$D$2:$E$129,2,TRUE))</f>
        <v>水道用資材</v>
      </c>
      <c r="BI106" s="4">
        <v>78</v>
      </c>
      <c r="BJ106" s="3" t="str">
        <f>IF(BI106="","",VLOOKUP(BI106,新コード!$D$2:$E$129,2,TRUE))</f>
        <v>電気設備保守</v>
      </c>
      <c r="BK106" s="4">
        <v>79</v>
      </c>
      <c r="BL106" s="3" t="str">
        <f>IF(BK106="","",VLOOKUP(BK106,新コード!$D$2:$E$129,2,TRUE))</f>
        <v>消防設備保守</v>
      </c>
      <c r="BM106" s="4">
        <v>73</v>
      </c>
      <c r="BN106" s="3" t="str">
        <f>IF(BM106="","",VLOOKUP(BM106,新コード!$D$2:$E$129,2,TRUE))</f>
        <v>空調保守</v>
      </c>
      <c r="BO106" s="4">
        <v>80</v>
      </c>
      <c r="BP106" s="3" t="str">
        <f>IF(BO106="","",VLOOKUP(BO106,新コード!$D$2:$E$129,2,TRUE))</f>
        <v>通信設備保守</v>
      </c>
      <c r="BQ106" s="4">
        <v>81</v>
      </c>
      <c r="BR106" s="3" t="str">
        <f>IF(BQ106="","",VLOOKUP(BQ106,新コード!$D$2:$E$129,2,TRUE))</f>
        <v>計装設備保守</v>
      </c>
      <c r="BS106" s="3" t="s">
        <v>986</v>
      </c>
      <c r="BT106" s="3" t="s">
        <v>987</v>
      </c>
      <c r="BU106" s="3" t="s">
        <v>987</v>
      </c>
      <c r="BV106" s="3" t="s">
        <v>485</v>
      </c>
      <c r="BW106" s="3" t="s">
        <v>1048</v>
      </c>
      <c r="BX106" s="3" t="s">
        <v>988</v>
      </c>
      <c r="BY106" s="3" t="s">
        <v>633</v>
      </c>
      <c r="BZ106" s="3" t="s">
        <v>1049</v>
      </c>
      <c r="CA106" s="3" t="s">
        <v>487</v>
      </c>
      <c r="CB106" s="3" t="s">
        <v>1050</v>
      </c>
      <c r="CC106" s="3" t="s">
        <v>1051</v>
      </c>
      <c r="CD106" s="3" t="s">
        <v>161</v>
      </c>
      <c r="CE106" s="3" t="s">
        <v>300</v>
      </c>
      <c r="CF106" s="3" t="s">
        <v>1052</v>
      </c>
      <c r="CG106" s="3" t="s">
        <v>473</v>
      </c>
      <c r="CH106" s="8" t="s">
        <v>2417</v>
      </c>
      <c r="CI106" s="8" t="s">
        <v>359</v>
      </c>
      <c r="CJ106" s="83">
        <v>45250</v>
      </c>
    </row>
    <row r="107" spans="1:89" ht="45.75" customHeight="1">
      <c r="A107" s="2">
        <v>106</v>
      </c>
      <c r="B107" s="103" t="s">
        <v>810</v>
      </c>
      <c r="C107" s="103" t="s">
        <v>810</v>
      </c>
      <c r="D107" s="3" t="s">
        <v>1696</v>
      </c>
      <c r="E107" s="3" t="s">
        <v>507</v>
      </c>
      <c r="F107" s="3" t="s">
        <v>1361</v>
      </c>
      <c r="G107" s="3" t="s">
        <v>802</v>
      </c>
      <c r="H107" s="3" t="s">
        <v>1697</v>
      </c>
      <c r="I107" s="3" t="s">
        <v>428</v>
      </c>
      <c r="J107" s="3" t="s">
        <v>1696</v>
      </c>
      <c r="K107" s="3" t="s">
        <v>507</v>
      </c>
      <c r="L107" s="3" t="s">
        <v>1361</v>
      </c>
      <c r="M107" s="3" t="s">
        <v>802</v>
      </c>
      <c r="N107" s="3" t="s">
        <v>1697</v>
      </c>
      <c r="O107" s="3" t="s">
        <v>1362</v>
      </c>
      <c r="P107" s="3" t="s">
        <v>1363</v>
      </c>
      <c r="Q107" s="7">
        <v>23</v>
      </c>
      <c r="R107" s="3" t="str">
        <f>IF(Q107="","",VLOOKUP(Q107,新コード!$B$2:$C$129,2,TRUE))</f>
        <v>公園　芝生等維持管理</v>
      </c>
      <c r="S107" s="7">
        <v>24</v>
      </c>
      <c r="T107" s="3" t="str">
        <f>IF(S107="","",VLOOKUP(S107,新コード!$B$2:$C$129,2,TRUE))</f>
        <v>森林整備</v>
      </c>
      <c r="U107" s="7">
        <v>16</v>
      </c>
      <c r="V107" s="3" t="str">
        <f>IF(U107="","",VLOOKUP(U107,新コード!$B$2:$C$129,2,TRUE))</f>
        <v>日用品</v>
      </c>
      <c r="W107" s="7">
        <v>8</v>
      </c>
      <c r="X107" s="3" t="str">
        <f>IF(W107="","",VLOOKUP(W107,新コード!$B$2:$C$129,2,TRUE))</f>
        <v>産業機器（医療用以外）</v>
      </c>
      <c r="Y107" s="7">
        <v>25</v>
      </c>
      <c r="Z107" s="3" t="str">
        <f>IF(Y107="","",VLOOKUP(Y107,新コード!$B$2:$C$129,2,TRUE))</f>
        <v>害虫駆除</v>
      </c>
      <c r="AA107" s="7">
        <v>10</v>
      </c>
      <c r="AB107" s="3" t="str">
        <f>IF(AA107="","",VLOOKUP(AA107,新コード!$B$2:$C$129,2,TRUE))</f>
        <v>標識　看板　旗類</v>
      </c>
      <c r="AC107" s="7">
        <v>11</v>
      </c>
      <c r="AD107" s="3" t="str">
        <f>IF(AC107="","",VLOOKUP(AC107,新コード!$B$2:$C$129,2,TRUE))</f>
        <v>工事用材料</v>
      </c>
      <c r="AE107" s="7">
        <v>37</v>
      </c>
      <c r="AF107" s="3" t="str">
        <f>IF(AE107="","",VLOOKUP(AE107,新コード!$B$2:$C$129,2,TRUE))</f>
        <v>レンタル</v>
      </c>
      <c r="AG107" s="7">
        <v>7</v>
      </c>
      <c r="AH107" s="3" t="str">
        <f>IF(AG107="","",VLOOKUP(AG107,新コード!$B$2:$C$129,2,TRUE))</f>
        <v>医療　衛生　薬品</v>
      </c>
      <c r="AI107" s="7"/>
      <c r="AJ107" s="3" t="str">
        <f>IF(AI107="","",VLOOKUP(AI107,新コード!$B$2:$C$129,2,TRUE))</f>
        <v/>
      </c>
      <c r="AK107" s="7"/>
      <c r="AL107" s="3" t="str">
        <f>IF(AK107="","",VLOOKUP(AK107,新コード!$B$2:$C$129,2,TRUE))</f>
        <v/>
      </c>
      <c r="AM107" s="7"/>
      <c r="AN107" s="3" t="str">
        <f>IF(AM107="","",VLOOKUP(AM107,新コード!$B$2:$C$129,2,TRUE))</f>
        <v/>
      </c>
      <c r="AO107" s="4">
        <v>82</v>
      </c>
      <c r="AP107" s="3" t="str">
        <f>IF(AO107="","",VLOOKUP(AO107,新コード!$D$2:$E$129,2,TRUE))</f>
        <v>公園等清掃　管理</v>
      </c>
      <c r="AQ107" s="4">
        <v>83</v>
      </c>
      <c r="AR107" s="3" t="str">
        <f>IF(AQ107="","",VLOOKUP(AQ107,新コード!$D$2:$E$129,2,TRUE))</f>
        <v>樹木せん定</v>
      </c>
      <c r="AS107" s="4">
        <v>84</v>
      </c>
      <c r="AT107" s="3" t="str">
        <f>IF(AS107="","",VLOOKUP(AS107,新コード!$D$2:$E$129,2,TRUE))</f>
        <v>森林等伐採　保育</v>
      </c>
      <c r="AU107" s="4">
        <v>85</v>
      </c>
      <c r="AV107" s="3" t="str">
        <f>IF(AU107="","",VLOOKUP(AU107,新コード!$D$2:$E$129,2,TRUE))</f>
        <v>病害虫等防除対策伐倒駆除</v>
      </c>
      <c r="AW107" s="4">
        <v>86</v>
      </c>
      <c r="AX107" s="3" t="str">
        <f>IF(AW107="","",VLOOKUP(AW107,新コード!$D$2:$E$129,2,TRUE))</f>
        <v>病害虫等防除対策地上散布</v>
      </c>
      <c r="AY107" s="4">
        <v>60</v>
      </c>
      <c r="AZ107" s="3" t="str">
        <f>IF(AY107="","",VLOOKUP(AY107,新コード!$D$2:$E$129,2,TRUE))</f>
        <v>園芸用品　植木</v>
      </c>
      <c r="BA107" s="4">
        <v>28</v>
      </c>
      <c r="BB107" s="3" t="str">
        <f>IF(BA107="","",VLOOKUP(BA107,新コード!$D$2:$E$129,2,TRUE))</f>
        <v>農畜用機器</v>
      </c>
      <c r="BC107" s="4">
        <v>88</v>
      </c>
      <c r="BD107" s="3" t="str">
        <f>IF(BC107="","",VLOOKUP(BC107,新コード!$D$2:$E$129,2,TRUE))</f>
        <v>ねずみ　害虫等駆除</v>
      </c>
      <c r="BE107" s="4">
        <v>33</v>
      </c>
      <c r="BF107" s="3" t="str">
        <f>IF(BE107="","",VLOOKUP(BE107,新コード!$D$2:$E$129,2,TRUE))</f>
        <v>道路標識</v>
      </c>
      <c r="BG107" s="4">
        <v>34</v>
      </c>
      <c r="BH107" s="3" t="str">
        <f>IF(BG107="","",VLOOKUP(BG107,新コード!$D$2:$E$129,2,TRUE))</f>
        <v>看板</v>
      </c>
      <c r="BI107" s="4">
        <v>38</v>
      </c>
      <c r="BJ107" s="3" t="str">
        <f>IF(BI107="","",VLOOKUP(BI107,新コード!$D$2:$E$129,2,TRUE))</f>
        <v>石材</v>
      </c>
      <c r="BK107" s="4">
        <v>125</v>
      </c>
      <c r="BL107" s="3" t="str">
        <f>IF(BK107="","",VLOOKUP(BK107,新コード!$D$2:$E$129,2,TRUE))</f>
        <v>仮設物</v>
      </c>
      <c r="BM107" s="4">
        <v>24</v>
      </c>
      <c r="BN107" s="3" t="str">
        <f>IF(BM107="","",VLOOKUP(BM107,新コード!$D$2:$E$129,2,TRUE))</f>
        <v>防疫用薬品</v>
      </c>
      <c r="BO107" s="4">
        <v>26</v>
      </c>
      <c r="BP107" s="3" t="str">
        <f>IF(BO107="","",VLOOKUP(BO107,新コード!$D$2:$E$129,2,TRUE))</f>
        <v>農業薬品</v>
      </c>
      <c r="BQ107" s="4"/>
      <c r="BR107" s="3" t="str">
        <f>IF(BQ107="","",VLOOKUP(BQ107,新コード!$D$2:$E$129,2,TRUE))</f>
        <v/>
      </c>
      <c r="BS107" s="3" t="s">
        <v>1657</v>
      </c>
      <c r="BT107" s="3" t="s">
        <v>1660</v>
      </c>
      <c r="BU107" s="3" t="s">
        <v>1364</v>
      </c>
      <c r="BV107" s="3" t="s">
        <v>1016</v>
      </c>
      <c r="BW107" s="3" t="s">
        <v>1016</v>
      </c>
      <c r="BX107" s="3" t="s">
        <v>1365</v>
      </c>
      <c r="BY107" s="3" t="s">
        <v>1366</v>
      </c>
      <c r="BZ107" s="3" t="s">
        <v>2114</v>
      </c>
      <c r="CA107" s="3" t="s">
        <v>1182</v>
      </c>
      <c r="CB107" s="3" t="s">
        <v>1145</v>
      </c>
      <c r="CC107" s="3" t="s">
        <v>1248</v>
      </c>
      <c r="CD107" s="3" t="s">
        <v>1367</v>
      </c>
      <c r="CE107" s="3" t="s">
        <v>1368</v>
      </c>
      <c r="CF107" s="3" t="s">
        <v>1369</v>
      </c>
      <c r="CG107" s="3"/>
      <c r="CH107" s="8" t="s">
        <v>2417</v>
      </c>
      <c r="CI107" s="8" t="s">
        <v>1221</v>
      </c>
      <c r="CJ107" s="83">
        <v>45251</v>
      </c>
    </row>
    <row r="108" spans="1:89" ht="45.75" customHeight="1">
      <c r="A108" s="2">
        <v>107</v>
      </c>
      <c r="B108" s="103" t="s">
        <v>810</v>
      </c>
      <c r="C108" s="103" t="s">
        <v>809</v>
      </c>
      <c r="D108" s="3" t="s">
        <v>1708</v>
      </c>
      <c r="E108" s="3" t="s">
        <v>260</v>
      </c>
      <c r="F108" s="3" t="s">
        <v>2116</v>
      </c>
      <c r="G108" s="3" t="s">
        <v>1609</v>
      </c>
      <c r="H108" s="3" t="s">
        <v>1610</v>
      </c>
      <c r="I108" s="3" t="s">
        <v>419</v>
      </c>
      <c r="J108" s="3" t="s">
        <v>1711</v>
      </c>
      <c r="K108" s="3" t="s">
        <v>1785</v>
      </c>
      <c r="L108" s="3" t="s">
        <v>2115</v>
      </c>
      <c r="M108" s="3" t="s">
        <v>1609</v>
      </c>
      <c r="N108" s="3" t="s">
        <v>1610</v>
      </c>
      <c r="O108" s="3" t="s">
        <v>1611</v>
      </c>
      <c r="P108" s="3" t="s">
        <v>1612</v>
      </c>
      <c r="Q108" s="7">
        <v>7</v>
      </c>
      <c r="R108" s="3" t="str">
        <f>IF(Q108="","",VLOOKUP(Q108,新コード!$B$2:$C$129,2,TRUE))</f>
        <v>医療　衛生　薬品</v>
      </c>
      <c r="S108" s="7">
        <v>11</v>
      </c>
      <c r="T108" s="3" t="str">
        <f>IF(S108="","",VLOOKUP(S108,新コード!$B$2:$C$129,2,TRUE))</f>
        <v>工事用材料</v>
      </c>
      <c r="U108" s="7"/>
      <c r="V108" s="3" t="str">
        <f>IF(U108="","",VLOOKUP(U108,新コード!$B$2:$C$129,2,TRUE))</f>
        <v/>
      </c>
      <c r="W108" s="7"/>
      <c r="X108" s="3" t="str">
        <f>IF(W108="","",VLOOKUP(W108,新コード!$B$2:$C$129,2,TRUE))</f>
        <v/>
      </c>
      <c r="Y108" s="7"/>
      <c r="Z108" s="3" t="str">
        <f>IF(Y108="","",VLOOKUP(Y108,新コード!$B$2:$C$129,2,TRUE))</f>
        <v/>
      </c>
      <c r="AA108" s="7"/>
      <c r="AB108" s="3" t="str">
        <f>IF(AA108="","",VLOOKUP(AA108,新コード!$B$2:$C$129,2,TRUE))</f>
        <v/>
      </c>
      <c r="AC108" s="7"/>
      <c r="AD108" s="3" t="str">
        <f>IF(AC108="","",VLOOKUP(AC108,新コード!$B$2:$C$129,2,TRUE))</f>
        <v/>
      </c>
      <c r="AE108" s="7"/>
      <c r="AF108" s="3" t="str">
        <f>IF(AE108="","",VLOOKUP(AE108,新コード!$B$2:$C$129,2,TRUE))</f>
        <v/>
      </c>
      <c r="AG108" s="7"/>
      <c r="AH108" s="3" t="str">
        <f>IF(AG108="","",VLOOKUP(AG108,新コード!$B$2:$C$129,2,TRUE))</f>
        <v/>
      </c>
      <c r="AI108" s="7"/>
      <c r="AJ108" s="3" t="str">
        <f>IF(AI108="","",VLOOKUP(AI108,新コード!$B$2:$C$129,2,TRUE))</f>
        <v/>
      </c>
      <c r="AK108" s="7"/>
      <c r="AL108" s="3" t="str">
        <f>IF(AK108="","",VLOOKUP(AK108,新コード!$B$2:$C$129,2,TRUE))</f>
        <v/>
      </c>
      <c r="AM108" s="7"/>
      <c r="AN108" s="3" t="str">
        <f>IF(AM108="","",VLOOKUP(AM108,新コード!$B$2:$C$129,2,TRUE))</f>
        <v/>
      </c>
      <c r="AO108" s="4">
        <v>25</v>
      </c>
      <c r="AP108" s="3" t="str">
        <f>IF(AO108="","",VLOOKUP(AO108,新コード!$D$2:$E$129,2,TRUE))</f>
        <v>工業薬品</v>
      </c>
      <c r="AQ108" s="4">
        <v>40</v>
      </c>
      <c r="AR108" s="3" t="str">
        <f>IF(AQ108="","",VLOOKUP(AQ108,新コード!$D$2:$E$129,2,TRUE))</f>
        <v>水道用資材</v>
      </c>
      <c r="AS108" s="4"/>
      <c r="AT108" s="3" t="str">
        <f>IF(AS108="","",VLOOKUP(AS108,新コード!$D$2:$E$129,2,TRUE))</f>
        <v/>
      </c>
      <c r="AU108" s="4"/>
      <c r="AV108" s="3" t="str">
        <f>IF(AU108="","",VLOOKUP(AU108,新コード!$D$2:$E$129,2,TRUE))</f>
        <v/>
      </c>
      <c r="AW108" s="4"/>
      <c r="AX108" s="3" t="str">
        <f>IF(AW108="","",VLOOKUP(AW108,新コード!$D$2:$E$129,2,TRUE))</f>
        <v/>
      </c>
      <c r="AY108" s="4"/>
      <c r="AZ108" s="3" t="str">
        <f>IF(AY108="","",VLOOKUP(AY108,新コード!$D$2:$E$129,2,TRUE))</f>
        <v/>
      </c>
      <c r="BA108" s="4"/>
      <c r="BB108" s="3" t="str">
        <f>IF(BA108="","",VLOOKUP(BA108,新コード!$D$2:$E$129,2,TRUE))</f>
        <v/>
      </c>
      <c r="BC108" s="4"/>
      <c r="BD108" s="3" t="str">
        <f>IF(BC108="","",VLOOKUP(BC108,新コード!$D$2:$E$129,2,TRUE))</f>
        <v/>
      </c>
      <c r="BE108" s="4"/>
      <c r="BF108" s="3" t="str">
        <f>IF(BE108="","",VLOOKUP(BE108,新コード!$D$2:$E$129,2,TRUE))</f>
        <v/>
      </c>
      <c r="BG108" s="4"/>
      <c r="BH108" s="3" t="str">
        <f>IF(BG108="","",VLOOKUP(BG108,新コード!$D$2:$E$129,2,TRUE))</f>
        <v/>
      </c>
      <c r="BI108" s="4"/>
      <c r="BJ108" s="3" t="str">
        <f>IF(BI108="","",VLOOKUP(BI108,新コード!$D$2:$E$129,2,TRUE))</f>
        <v/>
      </c>
      <c r="BK108" s="4"/>
      <c r="BL108" s="3" t="str">
        <f>IF(BK108="","",VLOOKUP(BK108,新コード!$D$2:$E$129,2,TRUE))</f>
        <v/>
      </c>
      <c r="BM108" s="4"/>
      <c r="BN108" s="3" t="str">
        <f>IF(BM108="","",VLOOKUP(BM108,新コード!$D$2:$E$129,2,TRUE))</f>
        <v/>
      </c>
      <c r="BO108" s="4"/>
      <c r="BP108" s="3" t="str">
        <f>IF(BO108="","",VLOOKUP(BO108,新コード!$D$2:$E$129,2,TRUE))</f>
        <v/>
      </c>
      <c r="BQ108" s="4"/>
      <c r="BR108" s="3" t="str">
        <f>IF(BQ108="","",VLOOKUP(BQ108,新コード!$D$2:$E$129,2,TRUE))</f>
        <v/>
      </c>
      <c r="BS108" s="3" t="s">
        <v>1613</v>
      </c>
      <c r="BT108" s="3" t="s">
        <v>2456</v>
      </c>
      <c r="BU108" s="3"/>
      <c r="BV108" s="3"/>
      <c r="BW108" s="3"/>
      <c r="BX108" s="3"/>
      <c r="BY108" s="3"/>
      <c r="BZ108" s="3"/>
      <c r="CA108" s="3"/>
      <c r="CB108" s="3"/>
      <c r="CC108" s="3"/>
      <c r="CD108" s="3"/>
      <c r="CE108" s="3"/>
      <c r="CF108" s="3"/>
      <c r="CG108" s="3"/>
      <c r="CH108" s="8" t="s">
        <v>2417</v>
      </c>
      <c r="CI108" s="8" t="s">
        <v>1221</v>
      </c>
      <c r="CJ108" s="105">
        <v>45251</v>
      </c>
    </row>
    <row r="109" spans="1:89" ht="45.75" customHeight="1">
      <c r="A109" s="2">
        <v>108</v>
      </c>
      <c r="B109" s="103" t="s">
        <v>810</v>
      </c>
      <c r="C109" s="103" t="s">
        <v>810</v>
      </c>
      <c r="D109" s="3" t="s">
        <v>2450</v>
      </c>
      <c r="E109" s="3" t="s">
        <v>424</v>
      </c>
      <c r="F109" s="3" t="s">
        <v>2451</v>
      </c>
      <c r="G109" s="3" t="s">
        <v>2452</v>
      </c>
      <c r="H109" s="3" t="s">
        <v>2453</v>
      </c>
      <c r="I109" s="3" t="s">
        <v>705</v>
      </c>
      <c r="J109" s="3" t="s">
        <v>2450</v>
      </c>
      <c r="K109" s="3" t="s">
        <v>424</v>
      </c>
      <c r="L109" s="3" t="s">
        <v>2451</v>
      </c>
      <c r="M109" s="3" t="s">
        <v>2452</v>
      </c>
      <c r="N109" s="3" t="s">
        <v>2453</v>
      </c>
      <c r="O109" s="3" t="s">
        <v>2454</v>
      </c>
      <c r="P109" s="3" t="s">
        <v>2455</v>
      </c>
      <c r="Q109" s="7">
        <v>13</v>
      </c>
      <c r="R109" s="3" t="str">
        <f>IF(Q109="","",VLOOKUP(Q109,新コード!$B$2:$C$129,2,TRUE))</f>
        <v>車両</v>
      </c>
      <c r="S109" s="7">
        <v>18</v>
      </c>
      <c r="T109" s="3" t="str">
        <f>IF(S109="","",VLOOKUP(S109,新コード!$B$2:$C$129,2,TRUE))</f>
        <v>その他の物品</v>
      </c>
      <c r="U109" s="7">
        <v>22</v>
      </c>
      <c r="V109" s="3" t="str">
        <f>IF(U109="","",VLOOKUP(U109,新コード!$B$2:$C$129,2,TRUE))</f>
        <v>機械設備保守</v>
      </c>
      <c r="W109" s="7">
        <v>10</v>
      </c>
      <c r="X109" s="3" t="str">
        <f>IF(W109="","",VLOOKUP(W109,新コード!$B$2:$C$129,2,TRUE))</f>
        <v>標識　看板　旗類</v>
      </c>
      <c r="Y109" s="7">
        <v>11</v>
      </c>
      <c r="Z109" s="3" t="str">
        <f>IF(Y109="","",VLOOKUP(Y109,新コード!$B$2:$C$129,2,TRUE))</f>
        <v>工事用材料</v>
      </c>
      <c r="AA109" s="7"/>
      <c r="AB109" s="3" t="str">
        <f>IF(AA109="","",VLOOKUP(AA109,新コード!$B$2:$C$129,2,TRUE))</f>
        <v/>
      </c>
      <c r="AC109" s="7"/>
      <c r="AD109" s="3" t="str">
        <f>IF(AC109="","",VLOOKUP(AC109,新コード!$B$2:$C$129,2,TRUE))</f>
        <v/>
      </c>
      <c r="AE109" s="7"/>
      <c r="AF109" s="3" t="str">
        <f>IF(AE109="","",VLOOKUP(AE109,新コード!$B$2:$C$129,2,TRUE))</f>
        <v/>
      </c>
      <c r="AG109" s="7"/>
      <c r="AH109" s="3" t="str">
        <f>IF(AG109="","",VLOOKUP(AG109,新コード!$B$2:$C$129,2,TRUE))</f>
        <v/>
      </c>
      <c r="AI109" s="7"/>
      <c r="AJ109" s="3" t="str">
        <f>IF(AI109="","",VLOOKUP(AI109,新コード!$B$2:$C$129,2,TRUE))</f>
        <v/>
      </c>
      <c r="AK109" s="7"/>
      <c r="AL109" s="3" t="str">
        <f>IF(AK109="","",VLOOKUP(AK109,新コード!$B$2:$C$129,2,TRUE))</f>
        <v/>
      </c>
      <c r="AM109" s="7"/>
      <c r="AN109" s="3" t="str">
        <f>IF(AM109="","",VLOOKUP(AM109,新コード!$B$2:$C$129,2,TRUE))</f>
        <v/>
      </c>
      <c r="AO109" s="4">
        <v>47</v>
      </c>
      <c r="AP109" s="3" t="str">
        <f>IF(AO109="","",VLOOKUP(AO109,新コード!$D$2:$E$129,2,TRUE))</f>
        <v>特殊車両</v>
      </c>
      <c r="AQ109" s="4">
        <v>62</v>
      </c>
      <c r="AR109" s="3" t="str">
        <f>IF(AQ109="","",VLOOKUP(AQ109,新コード!$D$2:$E$129,2,TRUE))</f>
        <v>消火　救命　防災用具</v>
      </c>
      <c r="AS109" s="4">
        <v>79</v>
      </c>
      <c r="AT109" s="3" t="str">
        <f>IF(AS109="","",VLOOKUP(AS109,新コード!$D$2:$E$129,2,TRUE))</f>
        <v>消防設備保守</v>
      </c>
      <c r="AU109" s="4">
        <v>35</v>
      </c>
      <c r="AV109" s="3" t="str">
        <f>IF(AU109="","",VLOOKUP(AU109,新コード!$D$2:$E$129,2,TRUE))</f>
        <v>横断幕　のぼり旗</v>
      </c>
      <c r="AW109" s="4">
        <v>41</v>
      </c>
      <c r="AX109" s="3" t="str">
        <f>IF(AW109="","",VLOOKUP(AW109,新コード!$D$2:$E$129,2,TRUE))</f>
        <v>災害関係資材</v>
      </c>
      <c r="AY109" s="4"/>
      <c r="AZ109" s="3" t="str">
        <f>IF(AY109="","",VLOOKUP(AY109,新コード!$D$2:$E$129,2,TRUE))</f>
        <v/>
      </c>
      <c r="BA109" s="4"/>
      <c r="BB109" s="3" t="str">
        <f>IF(BA109="","",VLOOKUP(BA109,新コード!$D$2:$E$129,2,TRUE))</f>
        <v/>
      </c>
      <c r="BC109" s="4"/>
      <c r="BD109" s="3" t="str">
        <f>IF(BC109="","",VLOOKUP(BC109,新コード!$D$2:$E$129,2,TRUE))</f>
        <v/>
      </c>
      <c r="BE109" s="4"/>
      <c r="BF109" s="3" t="str">
        <f>IF(BE109="","",VLOOKUP(BE109,新コード!$D$2:$E$129,2,TRUE))</f>
        <v/>
      </c>
      <c r="BG109" s="4"/>
      <c r="BH109" s="3" t="str">
        <f>IF(BG109="","",VLOOKUP(BG109,新コード!$D$2:$E$129,2,TRUE))</f>
        <v/>
      </c>
      <c r="BI109" s="4"/>
      <c r="BJ109" s="3" t="str">
        <f>IF(BI109="","",VLOOKUP(BI109,新コード!$D$2:$E$129,2,TRUE))</f>
        <v/>
      </c>
      <c r="BK109" s="4"/>
      <c r="BL109" s="3" t="str">
        <f>IF(BK109="","",VLOOKUP(BK109,新コード!$D$2:$E$129,2,TRUE))</f>
        <v/>
      </c>
      <c r="BM109" s="4"/>
      <c r="BN109" s="3" t="str">
        <f>IF(BM109="","",VLOOKUP(BM109,新コード!$D$2:$E$129,2,TRUE))</f>
        <v/>
      </c>
      <c r="BO109" s="4"/>
      <c r="BP109" s="3" t="str">
        <f>IF(BO109="","",VLOOKUP(BO109,新コード!$D$2:$E$129,2,TRUE))</f>
        <v/>
      </c>
      <c r="BQ109" s="4"/>
      <c r="BR109" s="3" t="str">
        <f>IF(BQ109="","",VLOOKUP(BQ109,新コード!$D$2:$E$129,2,TRUE))</f>
        <v/>
      </c>
      <c r="BS109" s="3" t="s">
        <v>2463</v>
      </c>
      <c r="BT109" s="3" t="s">
        <v>2464</v>
      </c>
      <c r="BU109" s="3" t="s">
        <v>2465</v>
      </c>
      <c r="BV109" s="3" t="s">
        <v>2466</v>
      </c>
      <c r="BW109" s="3" t="s">
        <v>2467</v>
      </c>
      <c r="BX109" s="3"/>
      <c r="BY109" s="3"/>
      <c r="BZ109" s="3"/>
      <c r="CA109" s="3"/>
      <c r="CB109" s="3"/>
      <c r="CC109" s="3"/>
      <c r="CD109" s="3"/>
      <c r="CE109" s="3"/>
      <c r="CF109" s="3"/>
      <c r="CG109" s="3"/>
      <c r="CH109" s="8" t="s">
        <v>2417</v>
      </c>
      <c r="CI109" s="8" t="s">
        <v>1221</v>
      </c>
      <c r="CJ109" s="105">
        <v>45251</v>
      </c>
    </row>
    <row r="110" spans="1:89" ht="45.75" customHeight="1">
      <c r="A110" s="2">
        <v>109</v>
      </c>
      <c r="B110" s="103" t="s">
        <v>810</v>
      </c>
      <c r="C110" s="103" t="s">
        <v>810</v>
      </c>
      <c r="D110" s="3" t="s">
        <v>1292</v>
      </c>
      <c r="E110" s="3" t="s">
        <v>507</v>
      </c>
      <c r="F110" s="3" t="s">
        <v>1293</v>
      </c>
      <c r="G110" s="3" t="s">
        <v>1294</v>
      </c>
      <c r="H110" s="3" t="s">
        <v>1691</v>
      </c>
      <c r="I110" s="3" t="s">
        <v>419</v>
      </c>
      <c r="J110" s="3" t="s">
        <v>1292</v>
      </c>
      <c r="K110" s="3" t="s">
        <v>507</v>
      </c>
      <c r="L110" s="3" t="s">
        <v>1293</v>
      </c>
      <c r="M110" s="3" t="s">
        <v>1294</v>
      </c>
      <c r="N110" s="3" t="s">
        <v>1691</v>
      </c>
      <c r="O110" s="3" t="s">
        <v>1295</v>
      </c>
      <c r="P110" s="3" t="s">
        <v>1296</v>
      </c>
      <c r="Q110" s="7">
        <v>12</v>
      </c>
      <c r="R110" s="3" t="str">
        <f>IF(Q110="","",VLOOKUP(Q110,新コード!$B$2:$C$129,2,TRUE))</f>
        <v>燃料</v>
      </c>
      <c r="S110" s="7"/>
      <c r="T110" s="3" t="str">
        <f>IF(S110="","",VLOOKUP(S110,新コード!$B$2:$C$129,2,TRUE))</f>
        <v/>
      </c>
      <c r="U110" s="7"/>
      <c r="V110" s="3" t="str">
        <f>IF(U110="","",VLOOKUP(U110,新コード!$B$2:$C$129,2,TRUE))</f>
        <v/>
      </c>
      <c r="W110" s="7"/>
      <c r="X110" s="3" t="str">
        <f>IF(W110="","",VLOOKUP(W110,新コード!$B$2:$C$129,2,TRUE))</f>
        <v/>
      </c>
      <c r="Y110" s="7"/>
      <c r="Z110" s="3" t="str">
        <f>IF(Y110="","",VLOOKUP(Y110,新コード!$B$2:$C$129,2,TRUE))</f>
        <v/>
      </c>
      <c r="AA110" s="7"/>
      <c r="AB110" s="3" t="str">
        <f>IF(AA110="","",VLOOKUP(AA110,新コード!$B$2:$C$129,2,TRUE))</f>
        <v/>
      </c>
      <c r="AC110" s="7"/>
      <c r="AD110" s="3" t="str">
        <f>IF(AC110="","",VLOOKUP(AC110,新コード!$B$2:$C$129,2,TRUE))</f>
        <v/>
      </c>
      <c r="AE110" s="7"/>
      <c r="AF110" s="3" t="str">
        <f>IF(AE110="","",VLOOKUP(AE110,新コード!$B$2:$C$129,2,TRUE))</f>
        <v/>
      </c>
      <c r="AG110" s="7"/>
      <c r="AH110" s="3" t="str">
        <f>IF(AG110="","",VLOOKUP(AG110,新コード!$B$2:$C$129,2,TRUE))</f>
        <v/>
      </c>
      <c r="AI110" s="7"/>
      <c r="AJ110" s="3" t="str">
        <f>IF(AI110="","",VLOOKUP(AI110,新コード!$B$2:$C$129,2,TRUE))</f>
        <v/>
      </c>
      <c r="AK110" s="7"/>
      <c r="AL110" s="3" t="str">
        <f>IF(AK110="","",VLOOKUP(AK110,新コード!$B$2:$C$129,2,TRUE))</f>
        <v/>
      </c>
      <c r="AM110" s="7"/>
      <c r="AN110" s="3" t="str">
        <f>IF(AM110="","",VLOOKUP(AM110,新コード!$B$2:$C$129,2,TRUE))</f>
        <v/>
      </c>
      <c r="AO110" s="4">
        <v>42</v>
      </c>
      <c r="AP110" s="3" t="str">
        <f>IF(AO110="","",VLOOKUP(AO110,新コード!$D$2:$E$129,2,TRUE))</f>
        <v>石油類</v>
      </c>
      <c r="AQ110" s="4"/>
      <c r="AR110" s="3" t="str">
        <f>IF(AQ110="","",VLOOKUP(AQ110,新コード!$D$2:$E$129,2,TRUE))</f>
        <v/>
      </c>
      <c r="AS110" s="4"/>
      <c r="AT110" s="3" t="str">
        <f>IF(AS110="","",VLOOKUP(AS110,新コード!$D$2:$E$129,2,TRUE))</f>
        <v/>
      </c>
      <c r="AU110" s="4"/>
      <c r="AV110" s="3" t="str">
        <f>IF(AU110="","",VLOOKUP(AU110,新コード!$D$2:$E$129,2,TRUE))</f>
        <v/>
      </c>
      <c r="AW110" s="4"/>
      <c r="AX110" s="3" t="str">
        <f>IF(AW110="","",VLOOKUP(AW110,新コード!$D$2:$E$129,2,TRUE))</f>
        <v/>
      </c>
      <c r="AY110" s="4"/>
      <c r="AZ110" s="3" t="str">
        <f>IF(AY110="","",VLOOKUP(AY110,新コード!$D$2:$E$129,2,TRUE))</f>
        <v/>
      </c>
      <c r="BA110" s="4"/>
      <c r="BB110" s="3" t="str">
        <f>IF(BA110="","",VLOOKUP(BA110,新コード!$D$2:$E$129,2,TRUE))</f>
        <v/>
      </c>
      <c r="BC110" s="4"/>
      <c r="BD110" s="3" t="str">
        <f>IF(BC110="","",VLOOKUP(BC110,新コード!$D$2:$E$129,2,TRUE))</f>
        <v/>
      </c>
      <c r="BE110" s="4"/>
      <c r="BF110" s="3" t="str">
        <f>IF(BE110="","",VLOOKUP(BE110,新コード!$D$2:$E$129,2,TRUE))</f>
        <v/>
      </c>
      <c r="BG110" s="4"/>
      <c r="BH110" s="3" t="str">
        <f>IF(BG110="","",VLOOKUP(BG110,新コード!$D$2:$E$129,2,TRUE))</f>
        <v/>
      </c>
      <c r="BI110" s="4"/>
      <c r="BJ110" s="3" t="str">
        <f>IF(BI110="","",VLOOKUP(BI110,新コード!$D$2:$E$129,2,TRUE))</f>
        <v/>
      </c>
      <c r="BK110" s="4"/>
      <c r="BL110" s="3" t="str">
        <f>IF(BK110="","",VLOOKUP(BK110,新コード!$D$2:$E$129,2,TRUE))</f>
        <v/>
      </c>
      <c r="BM110" s="4"/>
      <c r="BN110" s="3" t="str">
        <f>IF(BM110="","",VLOOKUP(BM110,新コード!$D$2:$E$129,2,TRUE))</f>
        <v/>
      </c>
      <c r="BO110" s="4"/>
      <c r="BP110" s="3" t="str">
        <f>IF(BO110="","",VLOOKUP(BO110,新コード!$D$2:$E$129,2,TRUE))</f>
        <v/>
      </c>
      <c r="BQ110" s="4"/>
      <c r="BR110" s="3" t="str">
        <f>IF(BQ110="","",VLOOKUP(BQ110,新コード!$D$2:$E$129,2,TRUE))</f>
        <v/>
      </c>
      <c r="BS110" s="3" t="s">
        <v>1297</v>
      </c>
      <c r="BT110" s="3"/>
      <c r="BU110" s="3"/>
      <c r="BV110" s="3"/>
      <c r="BW110" s="3"/>
      <c r="BX110" s="3"/>
      <c r="BY110" s="3"/>
      <c r="BZ110" s="3"/>
      <c r="CA110" s="3"/>
      <c r="CB110" s="3"/>
      <c r="CC110" s="3"/>
      <c r="CD110" s="3"/>
      <c r="CE110" s="3"/>
      <c r="CF110" s="3"/>
      <c r="CG110" s="3"/>
      <c r="CH110" s="8" t="s">
        <v>2417</v>
      </c>
      <c r="CI110" s="8" t="s">
        <v>1221</v>
      </c>
      <c r="CJ110" s="83">
        <v>45251</v>
      </c>
    </row>
    <row r="111" spans="1:89" ht="45.75" customHeight="1">
      <c r="A111" s="2">
        <v>110</v>
      </c>
      <c r="B111" s="103" t="s">
        <v>809</v>
      </c>
      <c r="C111" s="103" t="s">
        <v>810</v>
      </c>
      <c r="D111" s="3" t="s">
        <v>1944</v>
      </c>
      <c r="E111" s="3" t="s">
        <v>1938</v>
      </c>
      <c r="F111" s="3" t="s">
        <v>1941</v>
      </c>
      <c r="G111" s="3" t="s">
        <v>1942</v>
      </c>
      <c r="H111" s="3" t="s">
        <v>1943</v>
      </c>
      <c r="I111" s="3" t="s">
        <v>494</v>
      </c>
      <c r="J111" s="3" t="s">
        <v>1945</v>
      </c>
      <c r="K111" s="3" t="s">
        <v>1939</v>
      </c>
      <c r="L111" s="3" t="s">
        <v>1925</v>
      </c>
      <c r="M111" s="3" t="s">
        <v>1926</v>
      </c>
      <c r="N111" s="3" t="s">
        <v>1927</v>
      </c>
      <c r="O111" s="3" t="s">
        <v>1928</v>
      </c>
      <c r="P111" s="3" t="s">
        <v>1929</v>
      </c>
      <c r="Q111" s="7">
        <v>7</v>
      </c>
      <c r="R111" s="3" t="str">
        <f>IF(Q111="","",VLOOKUP(Q111, 新コード!$B$2:$C$129,2,TRUE))</f>
        <v>医療　衛生　薬品</v>
      </c>
      <c r="S111" s="7">
        <v>13</v>
      </c>
      <c r="T111" s="3" t="str">
        <f>IF(S111="","",VLOOKUP(S111,新コード!$B$2:$C$129,2,TRUE))</f>
        <v>車両</v>
      </c>
      <c r="U111" s="7"/>
      <c r="V111" s="3" t="str">
        <f>IF(U111="","",VLOOKUP(U111,新コード!$B$2:$C$129,2,TRUE))</f>
        <v/>
      </c>
      <c r="W111" s="7"/>
      <c r="X111" s="3" t="str">
        <f>IF(W111="","",VLOOKUP(W111,新コード!$B$2:$C$129,2,TRUE))</f>
        <v/>
      </c>
      <c r="Y111" s="7"/>
      <c r="Z111" s="3" t="str">
        <f>IF(Y111="","",VLOOKUP(Y111,新コード!$B$2:$C$129,2,TRUE))</f>
        <v/>
      </c>
      <c r="AA111" s="7"/>
      <c r="AB111" s="3" t="str">
        <f>IF(AA111="","",VLOOKUP(AA111,新コード!$B$2:$C$129,2,TRUE))</f>
        <v/>
      </c>
      <c r="AC111" s="7"/>
      <c r="AD111" s="3" t="str">
        <f>IF(AC111="","",VLOOKUP(AC111,新コード!$B$2:$C$129,2,TRUE))</f>
        <v/>
      </c>
      <c r="AE111" s="7"/>
      <c r="AF111" s="3" t="str">
        <f>IF(AE111="","",VLOOKUP(AE111,新コード!$B$2:$C$129,2,TRUE))</f>
        <v/>
      </c>
      <c r="AG111" s="7"/>
      <c r="AH111" s="3" t="str">
        <f>IF(AG111="","",VLOOKUP(AG111,新コード!$B$2:$C$129,2,TRUE))</f>
        <v/>
      </c>
      <c r="AI111" s="7"/>
      <c r="AJ111" s="3" t="str">
        <f>IF(AI111="","",VLOOKUP(AI111,新コード!$B$2:$C$129,2,TRUE))</f>
        <v/>
      </c>
      <c r="AK111" s="7"/>
      <c r="AL111" s="3" t="str">
        <f>IF(AK111="","",VLOOKUP(AK111,新コード!$B$2:$C$129,2,TRUE))</f>
        <v/>
      </c>
      <c r="AM111" s="7"/>
      <c r="AN111" s="3" t="str">
        <f>IF(AM111="","",VLOOKUP(AM111,新コード!$B$2:$C$129,2,TRUE))</f>
        <v/>
      </c>
      <c r="AO111" s="4">
        <v>20</v>
      </c>
      <c r="AP111" s="3" t="str">
        <f>IF(AO111="","",VLOOKUP(AO111,新コード!$D$2:$E$129,2,TRUE))</f>
        <v>医療用機器　器具</v>
      </c>
      <c r="AQ111" s="4">
        <v>22</v>
      </c>
      <c r="AR111" s="3" t="str">
        <f>IF(AQ111="","",VLOOKUP(AQ111,新コード!$D$2:$E$129,2,TRUE))</f>
        <v>衛生材料</v>
      </c>
      <c r="AS111" s="4">
        <v>47</v>
      </c>
      <c r="AT111" s="3" t="str">
        <f>IF(AS111="","",VLOOKUP(AS111,新コード!$D$2:$E$129,2,TRUE))</f>
        <v>特殊車両</v>
      </c>
      <c r="AU111" s="4"/>
      <c r="AV111" s="3" t="str">
        <f>IF(AU111="","",VLOOKUP(AU111,新コード!$D$2:$E$129,2,TRUE))</f>
        <v/>
      </c>
      <c r="AW111" s="4"/>
      <c r="AX111" s="3" t="str">
        <f>IF(AW111="","",VLOOKUP(AW111,新コード!$D$2:$E$129,2,TRUE))</f>
        <v/>
      </c>
      <c r="AY111" s="4"/>
      <c r="AZ111" s="3" t="str">
        <f>IF(AY111="","",VLOOKUP(AY111,新コード!$D$2:$E$129,2,TRUE))</f>
        <v/>
      </c>
      <c r="BA111" s="4"/>
      <c r="BB111" s="3" t="str">
        <f>IF(BA111="","",VLOOKUP(BA111,新コード!$D$2:$E$129,2,TRUE))</f>
        <v/>
      </c>
      <c r="BC111" s="4"/>
      <c r="BD111" s="3" t="str">
        <f>IF(BC111="","",VLOOKUP(BC111,新コード!$D$2:$E$129,2,TRUE))</f>
        <v/>
      </c>
      <c r="BE111" s="4"/>
      <c r="BF111" s="3" t="str">
        <f>IF(BE111="","",VLOOKUP(BE111,新コード!$D$2:$E$129,2,TRUE))</f>
        <v/>
      </c>
      <c r="BG111" s="4"/>
      <c r="BH111" s="3" t="str">
        <f>IF(BG111="","",VLOOKUP(BG111,新コード!$D$2:$E$129,2,TRUE))</f>
        <v/>
      </c>
      <c r="BI111" s="4"/>
      <c r="BJ111" s="3" t="str">
        <f>IF(BI111="","",VLOOKUP(BI111,新コード!$D$2:$E$129,2,TRUE))</f>
        <v/>
      </c>
      <c r="BK111" s="4"/>
      <c r="BL111" s="3" t="str">
        <f>IF(BK111="","",VLOOKUP(BK111,新コード!$D$2:$E$129,2,TRUE))</f>
        <v/>
      </c>
      <c r="BM111" s="4"/>
      <c r="BN111" s="3" t="str">
        <f>IF(BM111="","",VLOOKUP(BM111,新コード!$D$2:$E$129,2,TRUE))</f>
        <v/>
      </c>
      <c r="BO111" s="4"/>
      <c r="BP111" s="3" t="str">
        <f>IF(BO111="","",VLOOKUP(BO111,新コード!$D$2:$E$129,2,TRUE))</f>
        <v/>
      </c>
      <c r="BQ111" s="4"/>
      <c r="BR111" s="3" t="str">
        <f>IF(BQ111="","",VLOOKUP(BQ111,新コード!$D$2:$E$129,2,TRUE))</f>
        <v/>
      </c>
      <c r="BS111" s="3" t="s">
        <v>2302</v>
      </c>
      <c r="BT111" s="3" t="s">
        <v>2303</v>
      </c>
      <c r="BU111" s="3" t="s">
        <v>2304</v>
      </c>
      <c r="BV111" s="3"/>
      <c r="BW111" s="3"/>
      <c r="BX111" s="3"/>
      <c r="BY111" s="3"/>
      <c r="BZ111" s="3"/>
      <c r="CA111" s="3"/>
      <c r="CB111" s="3"/>
      <c r="CC111" s="3"/>
      <c r="CD111" s="3"/>
      <c r="CE111" s="3"/>
      <c r="CF111" s="3"/>
      <c r="CG111" s="3"/>
      <c r="CH111" s="90" t="s">
        <v>2417</v>
      </c>
      <c r="CI111" s="81" t="s">
        <v>433</v>
      </c>
      <c r="CJ111" s="80">
        <v>45251</v>
      </c>
    </row>
    <row r="112" spans="1:89" ht="45.75" customHeight="1">
      <c r="A112" s="2">
        <v>111</v>
      </c>
      <c r="B112" s="103" t="s">
        <v>810</v>
      </c>
      <c r="C112" s="103" t="s">
        <v>809</v>
      </c>
      <c r="D112" s="3" t="s">
        <v>1791</v>
      </c>
      <c r="E112" s="3" t="s">
        <v>1792</v>
      </c>
      <c r="F112" s="3" t="s">
        <v>1793</v>
      </c>
      <c r="G112" s="3" t="s">
        <v>1794</v>
      </c>
      <c r="H112" s="3" t="s">
        <v>1795</v>
      </c>
      <c r="I112" s="3" t="s">
        <v>428</v>
      </c>
      <c r="J112" s="3" t="s">
        <v>1796</v>
      </c>
      <c r="K112" s="3" t="s">
        <v>1797</v>
      </c>
      <c r="L112" s="3" t="s">
        <v>2387</v>
      </c>
      <c r="M112" s="3" t="s">
        <v>1798</v>
      </c>
      <c r="N112" s="3" t="s">
        <v>1799</v>
      </c>
      <c r="O112" s="3" t="s">
        <v>1800</v>
      </c>
      <c r="P112" s="3" t="s">
        <v>1801</v>
      </c>
      <c r="Q112" s="7">
        <v>12</v>
      </c>
      <c r="R112" s="3" t="str">
        <f>IF(Q112="","",VLOOKUP(Q112,新コード!$B$2:$C$129,2,TRUE))</f>
        <v>燃料</v>
      </c>
      <c r="S112" s="7"/>
      <c r="T112" s="3" t="str">
        <f>IF(S112="","",VLOOKUP(S112,新コード!$B$2:$C$129,2,TRUE))</f>
        <v/>
      </c>
      <c r="U112" s="7"/>
      <c r="V112" s="3" t="str">
        <f>IF(U112="","",VLOOKUP(U112,新コード!$B$2:$C$129,2,TRUE))</f>
        <v/>
      </c>
      <c r="W112" s="7"/>
      <c r="X112" s="3" t="str">
        <f>IF(W112="","",VLOOKUP(W112,新コード!$B$2:$C$129,2,TRUE))</f>
        <v/>
      </c>
      <c r="Y112" s="7"/>
      <c r="Z112" s="3" t="str">
        <f>IF(Y112="","",VLOOKUP(Y112,新コード!$B$2:$C$129,2,TRUE))</f>
        <v/>
      </c>
      <c r="AA112" s="7"/>
      <c r="AB112" s="3" t="str">
        <f>IF(AA112="","",VLOOKUP(AA112,新コード!$B$2:$C$129,2,TRUE))</f>
        <v/>
      </c>
      <c r="AC112" s="7"/>
      <c r="AD112" s="3" t="str">
        <f>IF(AC112="","",VLOOKUP(AC112,新コード!$B$2:$C$129,2,TRUE))</f>
        <v/>
      </c>
      <c r="AE112" s="7"/>
      <c r="AF112" s="3" t="str">
        <f>IF(AE112="","",VLOOKUP(AE112,新コード!$B$2:$C$129,2,TRUE))</f>
        <v/>
      </c>
      <c r="AG112" s="7"/>
      <c r="AH112" s="3" t="str">
        <f>IF(AG112="","",VLOOKUP(AG112,新コード!$B$2:$C$129,2,TRUE))</f>
        <v/>
      </c>
      <c r="AI112" s="7"/>
      <c r="AJ112" s="3" t="str">
        <f>IF(AI112="","",VLOOKUP(AI112,新コード!$B$2:$C$129,2,TRUE))</f>
        <v/>
      </c>
      <c r="AK112" s="7"/>
      <c r="AL112" s="3" t="str">
        <f>IF(AK112="","",VLOOKUP(AK112,新コード!$B$2:$C$129,2,TRUE))</f>
        <v/>
      </c>
      <c r="AM112" s="7"/>
      <c r="AN112" s="3" t="str">
        <f>IF(AM112="","",VLOOKUP(AM112,新コード!$B$2:$C$129,2,TRUE))</f>
        <v/>
      </c>
      <c r="AO112" s="4">
        <v>42</v>
      </c>
      <c r="AP112" s="3" t="str">
        <f>IF(AO112="","",VLOOKUP(AO112,新コード!$D$2:$E$129,2,TRUE))</f>
        <v>石油類</v>
      </c>
      <c r="AQ112" s="4"/>
      <c r="AR112" s="3" t="str">
        <f>IF(AQ112="","",VLOOKUP(AQ112,新コード!$D$2:$E$129,2,TRUE))</f>
        <v/>
      </c>
      <c r="AS112" s="4"/>
      <c r="AT112" s="3" t="str">
        <f>IF(AS112="","",VLOOKUP(AS112,新コード!$D$2:$E$129,2,TRUE))</f>
        <v/>
      </c>
      <c r="AU112" s="4"/>
      <c r="AV112" s="3" t="str">
        <f>IF(AU112="","",VLOOKUP(AU112,新コード!$D$2:$E$129,2,TRUE))</f>
        <v/>
      </c>
      <c r="AW112" s="4"/>
      <c r="AX112" s="3" t="str">
        <f>IF(AW112="","",VLOOKUP(AW112,新コード!$D$2:$E$129,2,TRUE))</f>
        <v/>
      </c>
      <c r="AY112" s="4"/>
      <c r="AZ112" s="3" t="str">
        <f>IF(AY112="","",VLOOKUP(AY112,新コード!$D$2:$E$129,2,TRUE))</f>
        <v/>
      </c>
      <c r="BA112" s="4"/>
      <c r="BB112" s="3" t="str">
        <f>IF(BA112="","",VLOOKUP(BA112,新コード!$D$2:$E$129,2,TRUE))</f>
        <v/>
      </c>
      <c r="BC112" s="4"/>
      <c r="BD112" s="3" t="str">
        <f>IF(BC112="","",VLOOKUP(BC112,新コード!$D$2:$E$129,2,TRUE))</f>
        <v/>
      </c>
      <c r="BE112" s="4"/>
      <c r="BF112" s="3" t="str">
        <f>IF(BE112="","",VLOOKUP(BE112,新コード!$D$2:$E$129,2,TRUE))</f>
        <v/>
      </c>
      <c r="BG112" s="4"/>
      <c r="BH112" s="3" t="str">
        <f>IF(BG112="","",VLOOKUP(BG112,新コード!$D$2:$E$129,2,TRUE))</f>
        <v/>
      </c>
      <c r="BI112" s="4"/>
      <c r="BJ112" s="3" t="str">
        <f>IF(BI112="","",VLOOKUP(BI112,新コード!$D$2:$E$129,2,TRUE))</f>
        <v/>
      </c>
      <c r="BK112" s="4"/>
      <c r="BL112" s="3" t="str">
        <f>IF(BK112="","",VLOOKUP(BK112,新コード!$D$2:$E$129,2,TRUE))</f>
        <v/>
      </c>
      <c r="BM112" s="4"/>
      <c r="BN112" s="3" t="str">
        <f>IF(BM112="","",VLOOKUP(BM112,新コード!$D$2:$E$129,2,TRUE))</f>
        <v/>
      </c>
      <c r="BO112" s="4"/>
      <c r="BP112" s="3" t="str">
        <f>IF(BO112="","",VLOOKUP(BO112,新コード!$D$2:$E$129,2,TRUE))</f>
        <v/>
      </c>
      <c r="BQ112" s="4"/>
      <c r="BR112" s="3" t="str">
        <f>IF(BQ112="","",VLOOKUP(BQ112,新コード!$D$2:$E$129,2,TRUE))</f>
        <v/>
      </c>
      <c r="BS112" s="3" t="s">
        <v>1802</v>
      </c>
      <c r="BT112" s="3"/>
      <c r="BU112" s="3"/>
      <c r="BV112" s="3"/>
      <c r="BW112" s="3"/>
      <c r="BX112" s="3"/>
      <c r="BY112" s="3"/>
      <c r="BZ112" s="3"/>
      <c r="CA112" s="3"/>
      <c r="CB112" s="3"/>
      <c r="CC112" s="3"/>
      <c r="CD112" s="3"/>
      <c r="CE112" s="3"/>
      <c r="CF112" s="3"/>
      <c r="CG112" s="3"/>
      <c r="CH112" s="8" t="s">
        <v>2417</v>
      </c>
      <c r="CI112" s="81" t="s">
        <v>1221</v>
      </c>
      <c r="CJ112" s="80">
        <v>45251</v>
      </c>
    </row>
    <row r="113" spans="1:89" ht="45.75" customHeight="1">
      <c r="A113" s="2">
        <v>112</v>
      </c>
      <c r="B113" s="103" t="s">
        <v>810</v>
      </c>
      <c r="C113" s="103" t="s">
        <v>810</v>
      </c>
      <c r="D113" s="3" t="s">
        <v>1440</v>
      </c>
      <c r="E113" s="3" t="s">
        <v>507</v>
      </c>
      <c r="F113" s="3" t="s">
        <v>1430</v>
      </c>
      <c r="G113" s="3" t="s">
        <v>1431</v>
      </c>
      <c r="H113" s="3" t="s">
        <v>1432</v>
      </c>
      <c r="I113" s="3" t="s">
        <v>428</v>
      </c>
      <c r="J113" s="3" t="s">
        <v>1440</v>
      </c>
      <c r="K113" s="3" t="s">
        <v>507</v>
      </c>
      <c r="L113" s="3" t="s">
        <v>1430</v>
      </c>
      <c r="M113" s="3" t="s">
        <v>1431</v>
      </c>
      <c r="N113" s="3" t="s">
        <v>1432</v>
      </c>
      <c r="O113" s="3" t="s">
        <v>1441</v>
      </c>
      <c r="P113" s="3" t="s">
        <v>1442</v>
      </c>
      <c r="Q113" s="7">
        <v>11</v>
      </c>
      <c r="R113" s="3" t="str">
        <f>IF(Q113="","",VLOOKUP(Q113,新コード!$B$2:$C$129,2,TRUE))</f>
        <v>工事用材料</v>
      </c>
      <c r="S113" s="7">
        <v>28</v>
      </c>
      <c r="T113" s="3" t="str">
        <f>IF(S113="","",VLOOKUP(S113,新コード!$B$2:$C$129,2,TRUE))</f>
        <v>廃棄物処理</v>
      </c>
      <c r="U113" s="7">
        <v>37</v>
      </c>
      <c r="V113" s="3" t="str">
        <f>IF(U113="","",VLOOKUP(U113,新コード!$B$2:$C$129,2,TRUE))</f>
        <v>レンタル</v>
      </c>
      <c r="W113" s="7">
        <v>24</v>
      </c>
      <c r="X113" s="3" t="str">
        <f>IF(W113="","",VLOOKUP(W113,新コード!$B$2:$C$129,2,TRUE))</f>
        <v>森林整備</v>
      </c>
      <c r="Y113" s="7"/>
      <c r="Z113" s="3" t="str">
        <f>IF(Y113="","",VLOOKUP(Y113,新コード!$B$2:$C$129,2,TRUE))</f>
        <v/>
      </c>
      <c r="AA113" s="7"/>
      <c r="AB113" s="3" t="str">
        <f>IF(AA113="","",VLOOKUP(AA113,新コード!$B$2:$C$129,2,TRUE))</f>
        <v/>
      </c>
      <c r="AC113" s="7"/>
      <c r="AD113" s="3" t="str">
        <f>IF(AC113="","",VLOOKUP(AC113,新コード!$B$2:$C$129,2,TRUE))</f>
        <v/>
      </c>
      <c r="AE113" s="7"/>
      <c r="AF113" s="3" t="str">
        <f>IF(AE113="","",VLOOKUP(AE113,新コード!$B$2:$C$129,2,TRUE))</f>
        <v/>
      </c>
      <c r="AG113" s="7"/>
      <c r="AH113" s="3" t="str">
        <f>IF(AG113="","",VLOOKUP(AG113,新コード!$B$2:$C$129,2,TRUE))</f>
        <v/>
      </c>
      <c r="AI113" s="7"/>
      <c r="AJ113" s="3" t="str">
        <f>IF(AI113="","",VLOOKUP(AI113,新コード!$B$2:$C$129,2,TRUE))</f>
        <v/>
      </c>
      <c r="AK113" s="7"/>
      <c r="AL113" s="3" t="str">
        <f>IF(AK113="","",VLOOKUP(AK113,新コード!$B$2:$C$129,2,TRUE))</f>
        <v/>
      </c>
      <c r="AM113" s="7"/>
      <c r="AN113" s="3" t="str">
        <f>IF(AM113="","",VLOOKUP(AM113,新コード!$B$2:$C$129,2,TRUE))</f>
        <v/>
      </c>
      <c r="AO113" s="4">
        <v>38</v>
      </c>
      <c r="AP113" s="3" t="str">
        <f>IF(AO113="","",VLOOKUP(AO113,新コード!$D$2:$E$129,2,TRUE))</f>
        <v>石材</v>
      </c>
      <c r="AQ113" s="4">
        <v>97</v>
      </c>
      <c r="AR113" s="3" t="str">
        <f>IF(AQ113="","",VLOOKUP(AQ113,新コード!$D$2:$E$129,2,TRUE))</f>
        <v>産業廃棄物処理</v>
      </c>
      <c r="AS113" s="4">
        <v>127</v>
      </c>
      <c r="AT113" s="3" t="str">
        <f>IF(AS113="","",VLOOKUP(AS113,新コード!$D$2:$E$129,2,TRUE))</f>
        <v>重機　建設機械</v>
      </c>
      <c r="AU113" s="4">
        <v>84</v>
      </c>
      <c r="AV113" s="3" t="str">
        <f>IF(AU113="","",VLOOKUP(AU113,新コード!$D$2:$E$129,2,TRUE))</f>
        <v>森林等伐採　保育</v>
      </c>
      <c r="AW113" s="4">
        <v>85</v>
      </c>
      <c r="AX113" s="3" t="str">
        <f>IF(AW113="","",VLOOKUP(AW113,新コード!$D$2:$E$129,2,TRUE))</f>
        <v>病害虫等防除対策伐倒駆除</v>
      </c>
      <c r="AY113" s="4">
        <v>86</v>
      </c>
      <c r="AZ113" s="3" t="str">
        <f>IF(AY113="","",VLOOKUP(AY113,新コード!$D$2:$E$129,2,TRUE))</f>
        <v>病害虫等防除対策地上散布</v>
      </c>
      <c r="BA113" s="4"/>
      <c r="BB113" s="3" t="str">
        <f>IF(BA113="","",VLOOKUP(BA113,新コード!$D$2:$E$129,2,TRUE))</f>
        <v/>
      </c>
      <c r="BC113" s="4"/>
      <c r="BD113" s="3" t="str">
        <f>IF(BC113="","",VLOOKUP(BC113,新コード!$D$2:$E$129,2,TRUE))</f>
        <v/>
      </c>
      <c r="BE113" s="4"/>
      <c r="BF113" s="3" t="str">
        <f>IF(BE113="","",VLOOKUP(BE113,新コード!$D$2:$E$129,2,TRUE))</f>
        <v/>
      </c>
      <c r="BG113" s="4"/>
      <c r="BH113" s="3" t="str">
        <f>IF(BG113="","",VLOOKUP(BG113,新コード!$D$2:$E$129,2,TRUE))</f>
        <v/>
      </c>
      <c r="BI113" s="4"/>
      <c r="BJ113" s="3" t="str">
        <f>IF(BI113="","",VLOOKUP(BI113,新コード!$D$2:$E$129,2,TRUE))</f>
        <v/>
      </c>
      <c r="BK113" s="4"/>
      <c r="BL113" s="3" t="str">
        <f>IF(BK113="","",VLOOKUP(BK113,新コード!$D$2:$E$129,2,TRUE))</f>
        <v/>
      </c>
      <c r="BM113" s="4"/>
      <c r="BN113" s="3" t="str">
        <f>IF(BM113="","",VLOOKUP(BM113,新コード!$D$2:$E$129,2,TRUE))</f>
        <v/>
      </c>
      <c r="BO113" s="4"/>
      <c r="BP113" s="3" t="str">
        <f>IF(BO113="","",VLOOKUP(BO113,新コード!$D$2:$E$129,2,TRUE))</f>
        <v/>
      </c>
      <c r="BQ113" s="4"/>
      <c r="BR113" s="3" t="str">
        <f>IF(BQ113="","",VLOOKUP(BQ113,新コード!$D$2:$E$129,2,TRUE))</f>
        <v/>
      </c>
      <c r="BS113" s="3" t="s">
        <v>1443</v>
      </c>
      <c r="BT113" s="3" t="s">
        <v>1444</v>
      </c>
      <c r="BU113" s="3" t="s">
        <v>1445</v>
      </c>
      <c r="BV113" s="3" t="s">
        <v>1446</v>
      </c>
      <c r="BW113" s="3" t="s">
        <v>1438</v>
      </c>
      <c r="BX113" s="3" t="s">
        <v>1439</v>
      </c>
      <c r="BY113" s="3"/>
      <c r="BZ113" s="3"/>
      <c r="CA113" s="3"/>
      <c r="CB113" s="3"/>
      <c r="CC113" s="3"/>
      <c r="CD113" s="3"/>
      <c r="CE113" s="3"/>
      <c r="CF113" s="3"/>
      <c r="CG113" s="3"/>
      <c r="CH113" s="8" t="s">
        <v>2417</v>
      </c>
      <c r="CI113" s="8" t="s">
        <v>433</v>
      </c>
      <c r="CJ113" s="83">
        <v>45251</v>
      </c>
    </row>
    <row r="114" spans="1:89" ht="45.75" customHeight="1">
      <c r="A114" s="2">
        <v>113</v>
      </c>
      <c r="B114" s="103" t="s">
        <v>810</v>
      </c>
      <c r="C114" s="103" t="s">
        <v>810</v>
      </c>
      <c r="D114" s="3" t="s">
        <v>1429</v>
      </c>
      <c r="E114" s="3" t="s">
        <v>507</v>
      </c>
      <c r="F114" s="3" t="s">
        <v>1430</v>
      </c>
      <c r="G114" s="3" t="s">
        <v>1431</v>
      </c>
      <c r="H114" s="3" t="s">
        <v>1432</v>
      </c>
      <c r="I114" s="3" t="s">
        <v>428</v>
      </c>
      <c r="J114" s="3" t="s">
        <v>1429</v>
      </c>
      <c r="K114" s="3" t="s">
        <v>507</v>
      </c>
      <c r="L114" s="3" t="s">
        <v>1430</v>
      </c>
      <c r="M114" s="3" t="s">
        <v>1431</v>
      </c>
      <c r="N114" s="3" t="s">
        <v>1432</v>
      </c>
      <c r="O114" s="3" t="s">
        <v>1433</v>
      </c>
      <c r="P114" s="3" t="s">
        <v>1434</v>
      </c>
      <c r="Q114" s="7">
        <v>11</v>
      </c>
      <c r="R114" s="3" t="str">
        <f>IF(Q114="","",VLOOKUP(Q114,新コード!$B$2:$C$129,2,TRUE))</f>
        <v>工事用材料</v>
      </c>
      <c r="S114" s="7">
        <v>28</v>
      </c>
      <c r="T114" s="3" t="str">
        <f>IF(S114="","",VLOOKUP(S114,新コード!$B$2:$C$129,2,TRUE))</f>
        <v>廃棄物処理</v>
      </c>
      <c r="U114" s="7">
        <v>24</v>
      </c>
      <c r="V114" s="3" t="str">
        <f>IF(U114="","",VLOOKUP(U114,新コード!$B$2:$C$129,2,TRUE))</f>
        <v>森林整備</v>
      </c>
      <c r="W114" s="7"/>
      <c r="X114" s="3" t="str">
        <f>IF(W114="","",VLOOKUP(W114,新コード!$B$2:$C$129,2,TRUE))</f>
        <v/>
      </c>
      <c r="Y114" s="7"/>
      <c r="Z114" s="3" t="str">
        <f>IF(Y114="","",VLOOKUP(Y114,新コード!$B$2:$C$129,2,TRUE))</f>
        <v/>
      </c>
      <c r="AA114" s="7"/>
      <c r="AB114" s="3" t="str">
        <f>IF(AA114="","",VLOOKUP(AA114,新コード!$B$2:$C$129,2,TRUE))</f>
        <v/>
      </c>
      <c r="AC114" s="7"/>
      <c r="AD114" s="3" t="str">
        <f>IF(AC114="","",VLOOKUP(AC114,新コード!$B$2:$C$129,2,TRUE))</f>
        <v/>
      </c>
      <c r="AE114" s="7"/>
      <c r="AF114" s="3" t="str">
        <f>IF(AE114="","",VLOOKUP(AE114,新コード!$B$2:$C$129,2,TRUE))</f>
        <v/>
      </c>
      <c r="AG114" s="7"/>
      <c r="AH114" s="3" t="str">
        <f>IF(AG114="","",VLOOKUP(AG114,新コード!$B$2:$C$129,2,TRUE))</f>
        <v/>
      </c>
      <c r="AI114" s="7"/>
      <c r="AJ114" s="3" t="str">
        <f>IF(AI114="","",VLOOKUP(AI114,新コード!$B$2:$C$129,2,TRUE))</f>
        <v/>
      </c>
      <c r="AK114" s="7"/>
      <c r="AL114" s="3" t="str">
        <f>IF(AK114="","",VLOOKUP(AK114,新コード!$B$2:$C$129,2,TRUE))</f>
        <v/>
      </c>
      <c r="AM114" s="7"/>
      <c r="AN114" s="3" t="str">
        <f>IF(AM114="","",VLOOKUP(AM114,新コード!$B$2:$C$129,2,TRUE))</f>
        <v/>
      </c>
      <c r="AO114" s="4">
        <v>38</v>
      </c>
      <c r="AP114" s="3" t="str">
        <f>IF(AO114="","",VLOOKUP(AO114,新コード!$D$2:$E$129,2,TRUE))</f>
        <v>石材</v>
      </c>
      <c r="AQ114" s="4">
        <v>97</v>
      </c>
      <c r="AR114" s="3" t="str">
        <f>IF(AQ114="","",VLOOKUP(AQ114,新コード!$D$2:$E$129,2,TRUE))</f>
        <v>産業廃棄物処理</v>
      </c>
      <c r="AS114" s="4">
        <v>37</v>
      </c>
      <c r="AT114" s="3" t="str">
        <f>IF(AS114="","",VLOOKUP(AS114,新コード!$D$2:$E$129,2,TRUE))</f>
        <v>コンクリート　セメント　舗装材</v>
      </c>
      <c r="AU114" s="4">
        <v>84</v>
      </c>
      <c r="AV114" s="3" t="str">
        <f>IF(AU114="","",VLOOKUP(AU114,新コード!$D$2:$E$129,2,TRUE))</f>
        <v>森林等伐採　保育</v>
      </c>
      <c r="AW114" s="4">
        <v>85</v>
      </c>
      <c r="AX114" s="3" t="str">
        <f>IF(AW114="","",VLOOKUP(AW114,新コード!$D$2:$E$129,2,TRUE))</f>
        <v>病害虫等防除対策伐倒駆除</v>
      </c>
      <c r="AY114" s="4">
        <v>86</v>
      </c>
      <c r="AZ114" s="3" t="str">
        <f>IF(AY114="","",VLOOKUP(AY114,新コード!$D$2:$E$129,2,TRUE))</f>
        <v>病害虫等防除対策地上散布</v>
      </c>
      <c r="BA114" s="4"/>
      <c r="BB114" s="3" t="str">
        <f>IF(BA114="","",VLOOKUP(BA114,新コード!$D$2:$E$129,2,TRUE))</f>
        <v/>
      </c>
      <c r="BC114" s="4"/>
      <c r="BD114" s="3" t="str">
        <f>IF(BC114="","",VLOOKUP(BC114,新コード!$D$2:$E$129,2,TRUE))</f>
        <v/>
      </c>
      <c r="BE114" s="4"/>
      <c r="BF114" s="3" t="str">
        <f>IF(BE114="","",VLOOKUP(BE114,新コード!$D$2:$E$129,2,TRUE))</f>
        <v/>
      </c>
      <c r="BG114" s="4"/>
      <c r="BH114" s="3" t="str">
        <f>IF(BG114="","",VLOOKUP(BG114,新コード!$D$2:$E$129,2,TRUE))</f>
        <v/>
      </c>
      <c r="BI114" s="4"/>
      <c r="BJ114" s="3" t="str">
        <f>IF(BI114="","",VLOOKUP(BI114,新コード!$D$2:$E$129,2,TRUE))</f>
        <v/>
      </c>
      <c r="BK114" s="4"/>
      <c r="BL114" s="3" t="str">
        <f>IF(BK114="","",VLOOKUP(BK114,新コード!$D$2:$E$129,2,TRUE))</f>
        <v/>
      </c>
      <c r="BM114" s="4"/>
      <c r="BN114" s="3" t="str">
        <f>IF(BM114="","",VLOOKUP(BM114,新コード!$D$2:$E$129,2,TRUE))</f>
        <v/>
      </c>
      <c r="BO114" s="4"/>
      <c r="BP114" s="3" t="str">
        <f>IF(BO114="","",VLOOKUP(BO114,新コード!$D$2:$E$129,2,TRUE))</f>
        <v/>
      </c>
      <c r="BQ114" s="4"/>
      <c r="BR114" s="3" t="str">
        <f>IF(BQ114="","",VLOOKUP(BQ114,新コード!$D$2:$E$129,2,TRUE))</f>
        <v/>
      </c>
      <c r="BS114" s="3" t="s">
        <v>1435</v>
      </c>
      <c r="BT114" s="3" t="s">
        <v>670</v>
      </c>
      <c r="BU114" s="3" t="s">
        <v>1436</v>
      </c>
      <c r="BV114" s="3" t="s">
        <v>1437</v>
      </c>
      <c r="BW114" s="3" t="s">
        <v>1438</v>
      </c>
      <c r="BX114" s="3" t="s">
        <v>1439</v>
      </c>
      <c r="BY114" s="3"/>
      <c r="BZ114" s="3"/>
      <c r="CA114" s="3"/>
      <c r="CB114" s="3"/>
      <c r="CC114" s="3"/>
      <c r="CD114" s="3"/>
      <c r="CE114" s="3"/>
      <c r="CF114" s="3"/>
      <c r="CG114" s="3"/>
      <c r="CH114" s="8" t="s">
        <v>2417</v>
      </c>
      <c r="CI114" s="8" t="s">
        <v>433</v>
      </c>
      <c r="CJ114" s="83">
        <v>45251</v>
      </c>
    </row>
    <row r="115" spans="1:89" ht="45.75" customHeight="1">
      <c r="A115" s="2">
        <v>114</v>
      </c>
      <c r="B115" s="103" t="s">
        <v>810</v>
      </c>
      <c r="C115" s="103" t="s">
        <v>810</v>
      </c>
      <c r="D115" s="3" t="s">
        <v>578</v>
      </c>
      <c r="E115" s="3" t="s">
        <v>507</v>
      </c>
      <c r="F115" s="3" t="s">
        <v>579</v>
      </c>
      <c r="G115" s="3" t="s">
        <v>580</v>
      </c>
      <c r="H115" s="3" t="s">
        <v>2413</v>
      </c>
      <c r="I115" s="3" t="s">
        <v>494</v>
      </c>
      <c r="J115" s="3" t="s">
        <v>578</v>
      </c>
      <c r="K115" s="3" t="s">
        <v>507</v>
      </c>
      <c r="L115" s="3" t="s">
        <v>579</v>
      </c>
      <c r="M115" s="3" t="s">
        <v>580</v>
      </c>
      <c r="N115" s="3" t="s">
        <v>2413</v>
      </c>
      <c r="O115" s="3" t="s">
        <v>581</v>
      </c>
      <c r="P115" s="3" t="s">
        <v>582</v>
      </c>
      <c r="Q115" s="7">
        <v>28</v>
      </c>
      <c r="R115" s="3" t="str">
        <f>IF(Q115="","",VLOOKUP(Q115,新コード!$B$2:$C$129,2,TRUE))</f>
        <v>廃棄物処理</v>
      </c>
      <c r="S115" s="7">
        <v>19</v>
      </c>
      <c r="T115" s="3" t="str">
        <f>IF(S115="","",VLOOKUP(S115,新コード!$B$2:$C$129,2,TRUE))</f>
        <v>建物管理　運転管理</v>
      </c>
      <c r="U115" s="7">
        <v>20</v>
      </c>
      <c r="V115" s="3" t="str">
        <f>IF(U115="","",VLOOKUP(U115,新コード!$B$2:$C$129,2,TRUE))</f>
        <v>警備業務</v>
      </c>
      <c r="W115" s="7">
        <v>21</v>
      </c>
      <c r="X115" s="3" t="str">
        <f>IF(W115="","",VLOOKUP(W115,新コード!$B$2:$C$129,2,TRUE))</f>
        <v>浄化槽　貯水槽清掃</v>
      </c>
      <c r="Y115" s="7">
        <v>25</v>
      </c>
      <c r="Z115" s="3" t="str">
        <f>IF(Y115="","",VLOOKUP(Y115,新コード!$B$2:$C$129,2,TRUE))</f>
        <v>害虫駆除</v>
      </c>
      <c r="AA115" s="7"/>
      <c r="AB115" s="3" t="str">
        <f>IF(AA115="","",VLOOKUP(AA115,新コード!$B$2:$C$129,2,TRUE))</f>
        <v/>
      </c>
      <c r="AC115" s="7"/>
      <c r="AD115" s="3" t="str">
        <f>IF(AC115="","",VLOOKUP(AC115,新コード!$B$2:$C$129,2,TRUE))</f>
        <v/>
      </c>
      <c r="AE115" s="7"/>
      <c r="AF115" s="3" t="str">
        <f>IF(AE115="","",VLOOKUP(AE115,新コード!$B$2:$C$129,2,TRUE))</f>
        <v/>
      </c>
      <c r="AG115" s="7"/>
      <c r="AH115" s="3" t="str">
        <f>IF(AG115="","",VLOOKUP(AG115,新コード!$B$2:$C$129,2,TRUE))</f>
        <v/>
      </c>
      <c r="AI115" s="7"/>
      <c r="AJ115" s="3" t="str">
        <f>IF(AI115="","",VLOOKUP(AI115,新コード!$B$2:$C$129,2,TRUE))</f>
        <v/>
      </c>
      <c r="AK115" s="7"/>
      <c r="AL115" s="3" t="str">
        <f>IF(AK115="","",VLOOKUP(AK115,新コード!$B$2:$C$129,2,TRUE))</f>
        <v/>
      </c>
      <c r="AM115" s="7"/>
      <c r="AN115" s="3" t="str">
        <f>IF(AM115="","",VLOOKUP(AM115,新コード!$B$2:$C$129,2,TRUE))</f>
        <v/>
      </c>
      <c r="AO115" s="4">
        <v>96</v>
      </c>
      <c r="AP115" s="3" t="str">
        <f>IF(AO115="","",VLOOKUP(AO115,新コード!$D$2:$E$129,2,TRUE))</f>
        <v>一般廃棄物処理</v>
      </c>
      <c r="AQ115" s="4">
        <v>97</v>
      </c>
      <c r="AR115" s="3" t="str">
        <f>IF(AQ115="","",VLOOKUP(AQ115,新コード!$D$2:$E$129,2,TRUE))</f>
        <v>産業廃棄物処理</v>
      </c>
      <c r="AS115" s="4">
        <v>65</v>
      </c>
      <c r="AT115" s="3" t="str">
        <f>IF(AS115="","",VLOOKUP(AS115,新コード!$D$2:$E$129,2,TRUE))</f>
        <v>庁舎　事務所等清掃</v>
      </c>
      <c r="AU115" s="4">
        <v>66</v>
      </c>
      <c r="AV115" s="3" t="str">
        <f>IF(AU115="","",VLOOKUP(AU115,新コード!$D$2:$E$129,2,TRUE))</f>
        <v>受付　案内業務</v>
      </c>
      <c r="AW115" s="4">
        <v>69</v>
      </c>
      <c r="AX115" s="3" t="str">
        <f>IF(AW115="","",VLOOKUP(AW115,新コード!$D$2:$E$129,2,TRUE))</f>
        <v>人的警備</v>
      </c>
      <c r="AY115" s="4">
        <v>72</v>
      </c>
      <c r="AZ115" s="3" t="str">
        <f>IF(AY115="","",VLOOKUP(AY115,新コード!$D$2:$E$129,2,TRUE))</f>
        <v>貯水槽清掃　点検</v>
      </c>
      <c r="BA115" s="4">
        <v>88</v>
      </c>
      <c r="BB115" s="3" t="str">
        <f>IF(BA115="","",VLOOKUP(BA115,新コード!$D$2:$E$129,2,TRUE))</f>
        <v>ねずみ　害虫等駆除</v>
      </c>
      <c r="BC115" s="4"/>
      <c r="BD115" s="3" t="str">
        <f>IF(BC115="","",VLOOKUP(BC115,新コード!$D$2:$E$129,2,TRUE))</f>
        <v/>
      </c>
      <c r="BE115" s="4"/>
      <c r="BF115" s="3" t="str">
        <f>IF(BE115="","",VLOOKUP(BE115,新コード!$D$2:$E$129,2,TRUE))</f>
        <v/>
      </c>
      <c r="BG115" s="4"/>
      <c r="BH115" s="3" t="str">
        <f>IF(BG115="","",VLOOKUP(BG115,新コード!$D$2:$E$129,2,TRUE))</f>
        <v/>
      </c>
      <c r="BI115" s="4"/>
      <c r="BJ115" s="3" t="str">
        <f>IF(BI115="","",VLOOKUP(BI115,新コード!$D$2:$E$129,2,TRUE))</f>
        <v/>
      </c>
      <c r="BK115" s="4"/>
      <c r="BL115" s="3" t="str">
        <f>IF(BK115="","",VLOOKUP(BK115,新コード!$D$2:$E$129,2,TRUE))</f>
        <v/>
      </c>
      <c r="BM115" s="4"/>
      <c r="BN115" s="3" t="str">
        <f>IF(BM115="","",VLOOKUP(BM115,新コード!$D$2:$E$129,2,TRUE))</f>
        <v/>
      </c>
      <c r="BO115" s="4"/>
      <c r="BP115" s="3" t="str">
        <f>IF(BO115="","",VLOOKUP(BO115,新コード!$D$2:$E$129,2,TRUE))</f>
        <v/>
      </c>
      <c r="BQ115" s="4"/>
      <c r="BR115" s="3" t="str">
        <f>IF(BQ115="","",VLOOKUP(BQ115,新コード!$D$2:$E$129,2,TRUE))</f>
        <v/>
      </c>
      <c r="BS115" s="3" t="s">
        <v>583</v>
      </c>
      <c r="BT115" s="3" t="s">
        <v>584</v>
      </c>
      <c r="BU115" s="3" t="s">
        <v>356</v>
      </c>
      <c r="BV115" s="3" t="s">
        <v>156</v>
      </c>
      <c r="BW115" s="3" t="s">
        <v>585</v>
      </c>
      <c r="BX115" s="3" t="s">
        <v>2117</v>
      </c>
      <c r="BY115" s="3" t="s">
        <v>586</v>
      </c>
      <c r="BZ115" s="3"/>
      <c r="CA115" s="3"/>
      <c r="CB115" s="3"/>
      <c r="CC115" s="3"/>
      <c r="CD115" s="3"/>
      <c r="CE115" s="3"/>
      <c r="CF115" s="3"/>
      <c r="CG115" s="3"/>
      <c r="CH115" s="8" t="s">
        <v>2417</v>
      </c>
      <c r="CI115" s="8" t="s">
        <v>541</v>
      </c>
      <c r="CJ115" s="83">
        <v>45252</v>
      </c>
    </row>
    <row r="116" spans="1:89" ht="45.75" customHeight="1">
      <c r="A116" s="2">
        <v>115</v>
      </c>
      <c r="B116" s="103" t="s">
        <v>809</v>
      </c>
      <c r="C116" s="103" t="s">
        <v>810</v>
      </c>
      <c r="D116" s="3" t="s">
        <v>1694</v>
      </c>
      <c r="E116" s="3" t="s">
        <v>435</v>
      </c>
      <c r="F116" s="3" t="s">
        <v>2038</v>
      </c>
      <c r="G116" s="3" t="s">
        <v>1305</v>
      </c>
      <c r="H116" s="3" t="s">
        <v>1695</v>
      </c>
      <c r="I116" s="3" t="s">
        <v>419</v>
      </c>
      <c r="J116" s="3" t="s">
        <v>1694</v>
      </c>
      <c r="K116" s="3" t="s">
        <v>435</v>
      </c>
      <c r="L116" s="3" t="s">
        <v>2038</v>
      </c>
      <c r="M116" s="3" t="s">
        <v>1305</v>
      </c>
      <c r="N116" s="3" t="s">
        <v>1695</v>
      </c>
      <c r="O116" s="3" t="s">
        <v>1306</v>
      </c>
      <c r="P116" s="3" t="s">
        <v>1307</v>
      </c>
      <c r="Q116" s="7">
        <v>36</v>
      </c>
      <c r="R116" s="3" t="str">
        <f>IF(Q116="","",VLOOKUP(Q116,新コード!$B$2:$C$129,2,TRUE))</f>
        <v>リース</v>
      </c>
      <c r="S116" s="7"/>
      <c r="T116" s="3" t="str">
        <f>IF(S116="","",VLOOKUP(S116,新コード!$B$2:$C$129,2,TRUE))</f>
        <v/>
      </c>
      <c r="U116" s="7"/>
      <c r="V116" s="3" t="str">
        <f>IF(U116="","",VLOOKUP(U116,新コード!$B$2:$C$129,2,TRUE))</f>
        <v/>
      </c>
      <c r="W116" s="7"/>
      <c r="X116" s="3" t="str">
        <f>IF(W116="","",VLOOKUP(W116,新コード!$B$2:$C$129,2,TRUE))</f>
        <v/>
      </c>
      <c r="Y116" s="7"/>
      <c r="Z116" s="3" t="str">
        <f>IF(Y116="","",VLOOKUP(Y116,新コード!$B$2:$C$129,2,TRUE))</f>
        <v/>
      </c>
      <c r="AA116" s="7"/>
      <c r="AB116" s="3" t="str">
        <f>IF(AA116="","",VLOOKUP(AA116,新コード!$B$2:$C$129,2,TRUE))</f>
        <v/>
      </c>
      <c r="AC116" s="7"/>
      <c r="AD116" s="3" t="str">
        <f>IF(AC116="","",VLOOKUP(AC116,新コード!$B$2:$C$129,2,TRUE))</f>
        <v/>
      </c>
      <c r="AE116" s="7"/>
      <c r="AF116" s="3" t="str">
        <f>IF(AE116="","",VLOOKUP(AE116,新コード!$B$2:$C$129,2,TRUE))</f>
        <v/>
      </c>
      <c r="AG116" s="7"/>
      <c r="AH116" s="3" t="str">
        <f>IF(AG116="","",VLOOKUP(AG116,新コード!$B$2:$C$129,2,TRUE))</f>
        <v/>
      </c>
      <c r="AI116" s="7"/>
      <c r="AJ116" s="3" t="str">
        <f>IF(AI116="","",VLOOKUP(AI116,新コード!$B$2:$C$129,2,TRUE))</f>
        <v/>
      </c>
      <c r="AK116" s="7"/>
      <c r="AL116" s="3" t="str">
        <f>IF(AK116="","",VLOOKUP(AK116,新コード!$B$2:$C$129,2,TRUE))</f>
        <v/>
      </c>
      <c r="AM116" s="7"/>
      <c r="AN116" s="3" t="str">
        <f>IF(AM116="","",VLOOKUP(AM116,新コード!$B$2:$C$129,2,TRUE))</f>
        <v/>
      </c>
      <c r="AO116" s="4">
        <v>118</v>
      </c>
      <c r="AP116" s="3" t="str">
        <f>IF(AO116="","",VLOOKUP(AO116,新コード!$D$2:$E$129,2,TRUE))</f>
        <v>コンピュータ関係</v>
      </c>
      <c r="AQ116" s="4">
        <v>120</v>
      </c>
      <c r="AR116" s="3" t="str">
        <f>IF(AQ116="","",VLOOKUP(AQ116,新コード!$D$2:$E$129,2,TRUE))</f>
        <v>事務機器</v>
      </c>
      <c r="AS116" s="4"/>
      <c r="AT116" s="3" t="str">
        <f>IF(AS116="","",VLOOKUP(AS116,新コード!$D$2:$E$129,2,TRUE))</f>
        <v/>
      </c>
      <c r="AU116" s="4"/>
      <c r="AV116" s="3" t="str">
        <f>IF(AU116="","",VLOOKUP(AU116,新コード!$D$2:$E$129,2,TRUE))</f>
        <v/>
      </c>
      <c r="AW116" s="4"/>
      <c r="AX116" s="3" t="str">
        <f>IF(AW116="","",VLOOKUP(AW116,新コード!$D$2:$E$129,2,TRUE))</f>
        <v/>
      </c>
      <c r="AY116" s="4"/>
      <c r="AZ116" s="3" t="str">
        <f>IF(AY116="","",VLOOKUP(AY116,新コード!$D$2:$E$129,2,TRUE))</f>
        <v/>
      </c>
      <c r="BA116" s="4"/>
      <c r="BB116" s="3" t="str">
        <f>IF(BA116="","",VLOOKUP(BA116,新コード!$D$2:$E$129,2,TRUE))</f>
        <v/>
      </c>
      <c r="BC116" s="4"/>
      <c r="BD116" s="3" t="str">
        <f>IF(BC116="","",VLOOKUP(BC116,新コード!$D$2:$E$129,2,TRUE))</f>
        <v/>
      </c>
      <c r="BE116" s="4"/>
      <c r="BF116" s="3" t="str">
        <f>IF(BE116="","",VLOOKUP(BE116,新コード!$D$2:$E$129,2,TRUE))</f>
        <v/>
      </c>
      <c r="BG116" s="4"/>
      <c r="BH116" s="3" t="str">
        <f>IF(BG116="","",VLOOKUP(BG116,新コード!$D$2:$E$129,2,TRUE))</f>
        <v/>
      </c>
      <c r="BI116" s="4"/>
      <c r="BJ116" s="3" t="str">
        <f>IF(BI116="","",VLOOKUP(BI116,新コード!$D$2:$E$129,2,TRUE))</f>
        <v/>
      </c>
      <c r="BK116" s="4"/>
      <c r="BL116" s="3" t="str">
        <f>IF(BK116="","",VLOOKUP(BK116,新コード!$D$2:$E$129,2,TRUE))</f>
        <v/>
      </c>
      <c r="BM116" s="4"/>
      <c r="BN116" s="3" t="str">
        <f>IF(BM116="","",VLOOKUP(BM116,新コード!$D$2:$E$129,2,TRUE))</f>
        <v/>
      </c>
      <c r="BO116" s="4"/>
      <c r="BP116" s="3" t="str">
        <f>IF(BO116="","",VLOOKUP(BO116,新コード!$D$2:$E$129,2,TRUE))</f>
        <v/>
      </c>
      <c r="BQ116" s="4"/>
      <c r="BR116" s="3" t="str">
        <f>IF(BQ116="","",VLOOKUP(BQ116,新コード!$D$2:$E$129,2,TRUE))</f>
        <v/>
      </c>
      <c r="BS116" s="3" t="s">
        <v>750</v>
      </c>
      <c r="BT116" s="3" t="s">
        <v>2118</v>
      </c>
      <c r="BU116" s="3"/>
      <c r="BV116" s="3"/>
      <c r="BW116" s="3"/>
      <c r="BX116" s="3"/>
      <c r="BY116" s="3"/>
      <c r="BZ116" s="3"/>
      <c r="CA116" s="3"/>
      <c r="CB116" s="3"/>
      <c r="CC116" s="3"/>
      <c r="CD116" s="3"/>
      <c r="CE116" s="3"/>
      <c r="CF116" s="3"/>
      <c r="CG116" s="3"/>
      <c r="CH116" s="8" t="s">
        <v>2417</v>
      </c>
      <c r="CI116" s="8" t="s">
        <v>1221</v>
      </c>
      <c r="CJ116" s="83">
        <v>45252</v>
      </c>
    </row>
    <row r="117" spans="1:89" ht="45.75" customHeight="1">
      <c r="A117" s="2">
        <v>116</v>
      </c>
      <c r="B117" s="103" t="s">
        <v>810</v>
      </c>
      <c r="C117" s="103" t="s">
        <v>809</v>
      </c>
      <c r="D117" s="3" t="s">
        <v>2008</v>
      </c>
      <c r="E117" s="3" t="s">
        <v>260</v>
      </c>
      <c r="F117" s="3" t="s">
        <v>3307</v>
      </c>
      <c r="G117" s="3" t="s">
        <v>2009</v>
      </c>
      <c r="H117" s="3" t="s">
        <v>2010</v>
      </c>
      <c r="I117" s="3" t="s">
        <v>419</v>
      </c>
      <c r="J117" s="3" t="s">
        <v>2305</v>
      </c>
      <c r="K117" s="3" t="s">
        <v>11</v>
      </c>
      <c r="L117" s="3" t="s">
        <v>2306</v>
      </c>
      <c r="M117" s="3" t="s">
        <v>587</v>
      </c>
      <c r="N117" s="3" t="s">
        <v>2307</v>
      </c>
      <c r="O117" s="3" t="s">
        <v>2308</v>
      </c>
      <c r="P117" s="3" t="s">
        <v>2309</v>
      </c>
      <c r="Q117" s="7">
        <v>8</v>
      </c>
      <c r="R117" s="3" t="str">
        <f>IF(Q117="","",VLOOKUP(Q117,新コード!$B$2:$C$129,2,TRUE))</f>
        <v>産業機器（医療用以外）</v>
      </c>
      <c r="S117" s="7">
        <v>11</v>
      </c>
      <c r="T117" s="3" t="str">
        <f>IF(S117="","",VLOOKUP(S117,新コード!$B$2:$C$129,2,TRUE))</f>
        <v>工事用材料</v>
      </c>
      <c r="U117" s="7">
        <v>7</v>
      </c>
      <c r="V117" s="3" t="str">
        <f>IF(U117="","",VLOOKUP(U117,新コード!$B$2:$C$129,2,TRUE))</f>
        <v>医療　衛生　薬品</v>
      </c>
      <c r="W117" s="7">
        <v>1</v>
      </c>
      <c r="X117" s="3" t="str">
        <f>IF(W117="","",VLOOKUP(W117,新コード!$B$2:$C$129,2,TRUE))</f>
        <v>文具　事務機器</v>
      </c>
      <c r="Y117" s="7">
        <v>3</v>
      </c>
      <c r="Z117" s="3" t="str">
        <f>IF(Y117="","",VLOOKUP(Y117,新コード!$B$2:$C$129,2,TRUE))</f>
        <v>被服　寝具</v>
      </c>
      <c r="AA117" s="7"/>
      <c r="AB117" s="3" t="str">
        <f>IF(AA117="","",VLOOKUP(AA117,新コード!$B$2:$C$129,2,TRUE))</f>
        <v/>
      </c>
      <c r="AC117" s="7"/>
      <c r="AD117" s="3" t="str">
        <f>IF(AC117="","",VLOOKUP(AC117,新コード!$B$2:$C$129,2,TRUE))</f>
        <v/>
      </c>
      <c r="AE117" s="7"/>
      <c r="AF117" s="3" t="str">
        <f>IF(AE117="","",VLOOKUP(AE117,新コード!$B$2:$C$129,2,TRUE))</f>
        <v/>
      </c>
      <c r="AG117" s="7"/>
      <c r="AH117" s="3" t="str">
        <f>IF(AG117="","",VLOOKUP(AG117,新コード!$B$2:$C$129,2,TRUE))</f>
        <v/>
      </c>
      <c r="AI117" s="7"/>
      <c r="AJ117" s="3" t="str">
        <f>IF(AI117="","",VLOOKUP(AI117,新コード!$B$2:$C$129,2,TRUE))</f>
        <v/>
      </c>
      <c r="AK117" s="7"/>
      <c r="AL117" s="3" t="str">
        <f>IF(AK117="","",VLOOKUP(AK117,新コード!$B$2:$C$129,2,TRUE))</f>
        <v/>
      </c>
      <c r="AM117" s="7"/>
      <c r="AN117" s="3" t="str">
        <f>IF(AM117="","",VLOOKUP(AM117,新コード!$B$2:$C$129,2,TRUE))</f>
        <v/>
      </c>
      <c r="AO117" s="4">
        <v>28</v>
      </c>
      <c r="AP117" s="3" t="str">
        <f>IF(AO117="","",VLOOKUP(AO117,新コード!$D$2:$E$129,2,TRUE))</f>
        <v>農畜用機器</v>
      </c>
      <c r="AQ117" s="4">
        <v>41</v>
      </c>
      <c r="AR117" s="3" t="str">
        <f>IF(AQ117="","",VLOOKUP(AQ117,新コード!$D$2:$E$129,2,TRUE))</f>
        <v>災害関係資材</v>
      </c>
      <c r="AS117" s="4">
        <v>26</v>
      </c>
      <c r="AT117" s="3" t="str">
        <f>IF(AS117="","",VLOOKUP(AS117,新コード!$D$2:$E$129,2,TRUE))</f>
        <v>農業薬品</v>
      </c>
      <c r="AU117" s="4">
        <v>37</v>
      </c>
      <c r="AV117" s="3" t="str">
        <f>IF(AU117="","",VLOOKUP(AU117,新コード!$D$2:$E$129,2,TRUE))</f>
        <v>コンクリート　セメント　舗装材</v>
      </c>
      <c r="AW117" s="4">
        <v>36</v>
      </c>
      <c r="AX117" s="3" t="str">
        <f>IF(AW117="","",VLOOKUP(AW117,新コード!$D$2:$E$129,2,TRUE))</f>
        <v>鋼材</v>
      </c>
      <c r="AY117" s="4">
        <v>1</v>
      </c>
      <c r="AZ117" s="3" t="str">
        <f>IF(AY117="","",VLOOKUP(AY117,新コード!$D$2:$E$129,2,TRUE))</f>
        <v>事務用品　スチール製品</v>
      </c>
      <c r="BA117" s="4">
        <v>7</v>
      </c>
      <c r="BB117" s="3" t="str">
        <f>IF(BA117="","",VLOOKUP(BA117,新コード!$D$2:$E$129,2,TRUE))</f>
        <v>着衣類</v>
      </c>
      <c r="BC117" s="4">
        <v>8</v>
      </c>
      <c r="BD117" s="3" t="str">
        <f>IF(BC117="","",VLOOKUP(BC117,新コード!$D$2:$E$129,2,TRUE))</f>
        <v>靴</v>
      </c>
      <c r="BE117" s="4">
        <v>39</v>
      </c>
      <c r="BF117" s="3" t="str">
        <f>IF(BE117="","",VLOOKUP(BE117,新コード!$D$2:$E$129,2,TRUE))</f>
        <v>諸材料類</v>
      </c>
      <c r="BG117" s="4"/>
      <c r="BH117" s="3" t="str">
        <f>IF(BG117="","",VLOOKUP(BG117,新コード!$D$2:$E$129,2,TRUE))</f>
        <v/>
      </c>
      <c r="BI117" s="4"/>
      <c r="BJ117" s="3" t="str">
        <f>IF(BI117="","",VLOOKUP(BI117,新コード!$D$2:$E$129,2,TRUE))</f>
        <v/>
      </c>
      <c r="BK117" s="4"/>
      <c r="BL117" s="3" t="str">
        <f>IF(BK117="","",VLOOKUP(BK117,新コード!$D$2:$E$129,2,TRUE))</f>
        <v/>
      </c>
      <c r="BM117" s="4"/>
      <c r="BN117" s="3" t="str">
        <f>IF(BM117="","",VLOOKUP(BM117,新コード!$D$2:$E$129,2,TRUE))</f>
        <v/>
      </c>
      <c r="BO117" s="4"/>
      <c r="BP117" s="3" t="str">
        <f>IF(BO117="","",VLOOKUP(BO117,新コード!$D$2:$E$129,2,TRUE))</f>
        <v/>
      </c>
      <c r="BQ117" s="4"/>
      <c r="BR117" s="3" t="str">
        <f>IF(BQ117="","",VLOOKUP(BQ117,新コード!$D$2:$E$129,2,TRUE))</f>
        <v/>
      </c>
      <c r="BS117" s="3" t="s">
        <v>588</v>
      </c>
      <c r="BT117" s="3" t="s">
        <v>556</v>
      </c>
      <c r="BU117" s="3" t="s">
        <v>447</v>
      </c>
      <c r="BV117" s="3" t="s">
        <v>589</v>
      </c>
      <c r="BW117" s="3" t="s">
        <v>590</v>
      </c>
      <c r="BX117" s="3" t="s">
        <v>2310</v>
      </c>
      <c r="BY117" s="3" t="s">
        <v>591</v>
      </c>
      <c r="BZ117" s="3" t="s">
        <v>592</v>
      </c>
      <c r="CA117" s="3" t="s">
        <v>593</v>
      </c>
      <c r="CB117" s="3"/>
      <c r="CC117" s="3"/>
      <c r="CD117" s="3"/>
      <c r="CE117" s="3"/>
      <c r="CF117" s="3"/>
      <c r="CG117" s="3"/>
      <c r="CH117" s="8" t="s">
        <v>2417</v>
      </c>
      <c r="CI117" s="8" t="s">
        <v>541</v>
      </c>
      <c r="CJ117" s="83">
        <v>45252</v>
      </c>
    </row>
    <row r="118" spans="1:89" ht="45.75" customHeight="1">
      <c r="A118" s="2">
        <v>117</v>
      </c>
      <c r="B118" s="103" t="s">
        <v>810</v>
      </c>
      <c r="C118" s="103" t="s">
        <v>810</v>
      </c>
      <c r="D118" s="3" t="s">
        <v>1479</v>
      </c>
      <c r="E118" s="3" t="s">
        <v>260</v>
      </c>
      <c r="F118" s="104" t="s">
        <v>1480</v>
      </c>
      <c r="G118" s="3" t="s">
        <v>158</v>
      </c>
      <c r="H118" s="3" t="s">
        <v>1481</v>
      </c>
      <c r="I118" s="3" t="s">
        <v>428</v>
      </c>
      <c r="J118" s="3" t="s">
        <v>1479</v>
      </c>
      <c r="K118" s="3" t="s">
        <v>260</v>
      </c>
      <c r="L118" s="3" t="s">
        <v>1480</v>
      </c>
      <c r="M118" s="3" t="s">
        <v>158</v>
      </c>
      <c r="N118" s="3" t="s">
        <v>1481</v>
      </c>
      <c r="O118" s="3" t="s">
        <v>203</v>
      </c>
      <c r="P118" s="3" t="s">
        <v>204</v>
      </c>
      <c r="Q118" s="7">
        <v>6</v>
      </c>
      <c r="R118" s="3" t="str">
        <f>IF(Q118="","",VLOOKUP(Q118,新コード!$B$2:$C$129,2,TRUE))</f>
        <v>厨房器具</v>
      </c>
      <c r="S118" s="7">
        <v>5</v>
      </c>
      <c r="T118" s="3" t="str">
        <f>IF(S118="","",VLOOKUP(S118,新コード!$B$2:$C$129,2,TRUE))</f>
        <v>冷暖房器具類</v>
      </c>
      <c r="U118" s="7">
        <v>1</v>
      </c>
      <c r="V118" s="3" t="str">
        <f>IF(U118="","",VLOOKUP(U118,新コード!$B$2:$C$129,2,TRUE))</f>
        <v>文具　事務機器</v>
      </c>
      <c r="W118" s="7">
        <v>8</v>
      </c>
      <c r="X118" s="3" t="str">
        <f>IF(W118="","",VLOOKUP(W118,新コード!$B$2:$C$129,2,TRUE))</f>
        <v>産業機器（医療用以外）</v>
      </c>
      <c r="Y118" s="7">
        <v>11</v>
      </c>
      <c r="Z118" s="3" t="str">
        <f>IF(Y118="","",VLOOKUP(Y118,新コード!$B$2:$C$129,2,TRUE))</f>
        <v>工事用材料</v>
      </c>
      <c r="AA118" s="7">
        <v>18</v>
      </c>
      <c r="AB118" s="3" t="str">
        <f>IF(AA118="","",VLOOKUP(AA118,新コード!$B$2:$C$129,2,TRUE))</f>
        <v>その他の物品</v>
      </c>
      <c r="AC118" s="7"/>
      <c r="AD118" s="3" t="str">
        <f>IF(AC118="","",VLOOKUP(AC118,新コード!$B$2:$C$129,2,TRUE))</f>
        <v/>
      </c>
      <c r="AE118" s="7"/>
      <c r="AF118" s="3" t="str">
        <f>IF(AE118="","",VLOOKUP(AE118,新コード!$B$2:$C$129,2,TRUE))</f>
        <v/>
      </c>
      <c r="AG118" s="7"/>
      <c r="AH118" s="3" t="str">
        <f>IF(AG118="","",VLOOKUP(AG118,新コード!$B$2:$C$129,2,TRUE))</f>
        <v/>
      </c>
      <c r="AI118" s="7"/>
      <c r="AJ118" s="3" t="str">
        <f>IF(AI118="","",VLOOKUP(AI118,新コード!$B$2:$C$129,2,TRUE))</f>
        <v/>
      </c>
      <c r="AK118" s="7"/>
      <c r="AL118" s="3" t="str">
        <f>IF(AK118="","",VLOOKUP(AK118,新コード!$B$2:$C$129,2,TRUE))</f>
        <v/>
      </c>
      <c r="AM118" s="7"/>
      <c r="AN118" s="3" t="str">
        <f>IF(AM118="","",VLOOKUP(AM118,新コード!$B$2:$C$129,2,TRUE))</f>
        <v/>
      </c>
      <c r="AO118" s="4">
        <v>17</v>
      </c>
      <c r="AP118" s="3" t="str">
        <f>IF(AO118="","",VLOOKUP(AO118,新コード!$D$2:$E$129,2,TRUE))</f>
        <v>厨房機器</v>
      </c>
      <c r="AQ118" s="4">
        <v>13</v>
      </c>
      <c r="AR118" s="3" t="str">
        <f>IF(AQ118="","",VLOOKUP(AQ118,新コード!$D$2:$E$129,2,TRUE))</f>
        <v>冷房用器具</v>
      </c>
      <c r="AS118" s="4">
        <v>14</v>
      </c>
      <c r="AT118" s="3" t="str">
        <f>IF(AS118="","",VLOOKUP(AS118,新コード!$D$2:$E$129,2,TRUE))</f>
        <v>石油暖房器具</v>
      </c>
      <c r="AU118" s="4">
        <v>1</v>
      </c>
      <c r="AV118" s="3" t="str">
        <f>IF(AU118="","",VLOOKUP(AU118,新コード!$D$2:$E$129,2,TRUE))</f>
        <v>事務用品　スチール製品</v>
      </c>
      <c r="AW118" s="4">
        <v>2</v>
      </c>
      <c r="AX118" s="3" t="str">
        <f>IF(AW118="","",VLOOKUP(AW118,新コード!$D$2:$E$129,2,TRUE))</f>
        <v>事務用機器</v>
      </c>
      <c r="AY118" s="4">
        <v>27</v>
      </c>
      <c r="AZ118" s="3" t="str">
        <f>IF(AY118="","",VLOOKUP(AY118,新コード!$D$2:$E$129,2,TRUE))</f>
        <v>計測機器</v>
      </c>
      <c r="BA118" s="4">
        <v>28</v>
      </c>
      <c r="BB118" s="3" t="str">
        <f>IF(BA118="","",VLOOKUP(BA118,新コード!$D$2:$E$129,2,TRUE))</f>
        <v>農畜用機器</v>
      </c>
      <c r="BC118" s="4">
        <v>29</v>
      </c>
      <c r="BD118" s="3" t="str">
        <f>IF(BC118="","",VLOOKUP(BC118,新コード!$D$2:$E$129,2,TRUE))</f>
        <v>環境用機器</v>
      </c>
      <c r="BE118" s="4">
        <v>36</v>
      </c>
      <c r="BF118" s="3" t="str">
        <f>IF(BE118="","",VLOOKUP(BE118,新コード!$D$2:$E$129,2,TRUE))</f>
        <v>鋼材</v>
      </c>
      <c r="BG118" s="4">
        <v>40</v>
      </c>
      <c r="BH118" s="3" t="str">
        <f>IF(BG118="","",VLOOKUP(BG118,新コード!$D$2:$E$129,2,TRUE))</f>
        <v>水道用資材</v>
      </c>
      <c r="BI118" s="4">
        <v>41</v>
      </c>
      <c r="BJ118" s="3" t="str">
        <f>IF(BI118="","",VLOOKUP(BI118,新コード!$D$2:$E$129,2,TRUE))</f>
        <v>災害関係資材</v>
      </c>
      <c r="BK118" s="4">
        <v>62</v>
      </c>
      <c r="BL118" s="3" t="str">
        <f>IF(BK118="","",VLOOKUP(BK118,新コード!$D$2:$E$129,2,TRUE))</f>
        <v>消火　救命　防災用具</v>
      </c>
      <c r="BM118" s="4">
        <v>64</v>
      </c>
      <c r="BN118" s="3" t="str">
        <f>IF(BM118="","",VLOOKUP(BM118,新コード!$D$2:$E$129,2,TRUE))</f>
        <v>その他の物品</v>
      </c>
      <c r="BO118" s="4"/>
      <c r="BP118" s="3" t="str">
        <f>IF(BO118="","",VLOOKUP(BO118,新コード!$D$2:$E$129,2,TRUE))</f>
        <v/>
      </c>
      <c r="BQ118" s="4"/>
      <c r="BR118" s="3" t="str">
        <f>IF(BQ118="","",VLOOKUP(BQ118,新コード!$D$2:$E$129,2,TRUE))</f>
        <v/>
      </c>
      <c r="BS118" s="3" t="s">
        <v>1078</v>
      </c>
      <c r="BT118" s="3" t="s">
        <v>986</v>
      </c>
      <c r="BU118" s="3" t="s">
        <v>1482</v>
      </c>
      <c r="BV118" s="3" t="s">
        <v>1483</v>
      </c>
      <c r="BW118" s="3" t="s">
        <v>1484</v>
      </c>
      <c r="BX118" s="3" t="s">
        <v>1485</v>
      </c>
      <c r="BY118" s="3" t="s">
        <v>1486</v>
      </c>
      <c r="BZ118" s="3" t="s">
        <v>1487</v>
      </c>
      <c r="CA118" s="3" t="s">
        <v>1488</v>
      </c>
      <c r="CB118" s="3" t="s">
        <v>1489</v>
      </c>
      <c r="CC118" s="3" t="s">
        <v>1490</v>
      </c>
      <c r="CD118" s="3" t="s">
        <v>1491</v>
      </c>
      <c r="CE118" s="3" t="s">
        <v>2119</v>
      </c>
      <c r="CF118" s="3"/>
      <c r="CG118" s="3"/>
      <c r="CH118" s="8" t="s">
        <v>2417</v>
      </c>
      <c r="CI118" s="8" t="s">
        <v>433</v>
      </c>
      <c r="CJ118" s="83">
        <v>45252</v>
      </c>
    </row>
    <row r="119" spans="1:89" ht="45.75" customHeight="1">
      <c r="A119" s="2">
        <v>118</v>
      </c>
      <c r="B119" s="103" t="s">
        <v>809</v>
      </c>
      <c r="C119" s="103" t="s">
        <v>810</v>
      </c>
      <c r="D119" s="3" t="s">
        <v>1776</v>
      </c>
      <c r="E119" s="3" t="s">
        <v>1777</v>
      </c>
      <c r="F119" s="3" t="s">
        <v>1778</v>
      </c>
      <c r="G119" s="3" t="s">
        <v>1779</v>
      </c>
      <c r="H119" s="3" t="s">
        <v>1780</v>
      </c>
      <c r="I119" s="3" t="s">
        <v>419</v>
      </c>
      <c r="J119" s="3" t="s">
        <v>1776</v>
      </c>
      <c r="K119" s="3" t="s">
        <v>1743</v>
      </c>
      <c r="L119" s="3" t="s">
        <v>1778</v>
      </c>
      <c r="M119" s="3" t="s">
        <v>1779</v>
      </c>
      <c r="N119" s="3" t="s">
        <v>1780</v>
      </c>
      <c r="O119" s="3" t="s">
        <v>2414</v>
      </c>
      <c r="P119" s="3" t="s">
        <v>2415</v>
      </c>
      <c r="Q119" s="7">
        <v>34</v>
      </c>
      <c r="R119" s="3" t="str">
        <f>IF(Q119="","",VLOOKUP(Q119,新コード!$B$2:$C$129,2,TRUE))</f>
        <v>各種調査企画</v>
      </c>
      <c r="S119" s="7">
        <v>35</v>
      </c>
      <c r="T119" s="3" t="str">
        <f>IF(S119="","",VLOOKUP(S119,新コード!$B$2:$C$129,2,TRUE))</f>
        <v>その他の委託業務</v>
      </c>
      <c r="U119" s="7">
        <v>26</v>
      </c>
      <c r="V119" s="3" t="str">
        <f>IF(U119="","",VLOOKUP(U119,新コード!$B$2:$C$129,2,TRUE))</f>
        <v>検査　測定</v>
      </c>
      <c r="W119" s="7"/>
      <c r="X119" s="3" t="str">
        <f>IF(W119="","",VLOOKUP(W119,新コード!$B$2:$C$129,2,TRUE))</f>
        <v/>
      </c>
      <c r="Y119" s="7"/>
      <c r="Z119" s="3" t="str">
        <f>IF(Y119="","",VLOOKUP(Y119,新コード!$B$2:$C$129,2,TRUE))</f>
        <v/>
      </c>
      <c r="AA119" s="7"/>
      <c r="AB119" s="3" t="str">
        <f>IF(AA119="","",VLOOKUP(AA119,新コード!$B$2:$C$129,2,TRUE))</f>
        <v/>
      </c>
      <c r="AC119" s="7"/>
      <c r="AD119" s="3" t="str">
        <f>IF(AC119="","",VLOOKUP(AC119,新コード!$B$2:$C$129,2,TRUE))</f>
        <v/>
      </c>
      <c r="AE119" s="7"/>
      <c r="AF119" s="3" t="str">
        <f>IF(AE119="","",VLOOKUP(AE119,新コード!$B$2:$C$129,2,TRUE))</f>
        <v/>
      </c>
      <c r="AG119" s="7"/>
      <c r="AH119" s="3" t="str">
        <f>IF(AG119="","",VLOOKUP(AG119,新コード!$B$2:$C$129,2,TRUE))</f>
        <v/>
      </c>
      <c r="AI119" s="7"/>
      <c r="AJ119" s="3" t="str">
        <f>IF(AI119="","",VLOOKUP(AI119,新コード!$B$2:$C$129,2,TRUE))</f>
        <v/>
      </c>
      <c r="AK119" s="7"/>
      <c r="AL119" s="3" t="str">
        <f>IF(AK119="","",VLOOKUP(AK119,新コード!$B$2:$C$129,2,TRUE))</f>
        <v/>
      </c>
      <c r="AM119" s="7"/>
      <c r="AN119" s="3" t="str">
        <f>IF(AM119="","",VLOOKUP(AM119,新コード!$B$2:$C$129,2,TRUE))</f>
        <v/>
      </c>
      <c r="AO119" s="4">
        <v>114</v>
      </c>
      <c r="AP119" s="3" t="str">
        <f>IF(AO119="","",VLOOKUP(AO119,新コード!$D$2:$E$129,2,TRUE))</f>
        <v>計画策定</v>
      </c>
      <c r="AQ119" s="4">
        <v>117</v>
      </c>
      <c r="AR119" s="3" t="str">
        <f>IF(AQ119="","",VLOOKUP(AQ119,新コード!$D$2:$E$129,2,TRUE))</f>
        <v>その他の委託業務</v>
      </c>
      <c r="AS119" s="4">
        <v>91</v>
      </c>
      <c r="AT119" s="3" t="str">
        <f>IF(AS119="","",VLOOKUP(AS119,新コード!$D$2:$E$129,2,TRUE))</f>
        <v>環境アセスメント調査</v>
      </c>
      <c r="AU119" s="4"/>
      <c r="AV119" s="3" t="str">
        <f>IF(AU119="","",VLOOKUP(AU119,新コード!$D$2:$E$129,2,TRUE))</f>
        <v/>
      </c>
      <c r="AW119" s="4"/>
      <c r="AX119" s="3" t="str">
        <f>IF(AW119="","",VLOOKUP(AW119,新コード!$D$2:$E$129,2,TRUE))</f>
        <v/>
      </c>
      <c r="AY119" s="4"/>
      <c r="AZ119" s="3" t="str">
        <f>IF(AY119="","",VLOOKUP(AY119,新コード!$D$2:$E$129,2,TRUE))</f>
        <v/>
      </c>
      <c r="BA119" s="4"/>
      <c r="BB119" s="3" t="str">
        <f>IF(BA119="","",VLOOKUP(BA119,新コード!$D$2:$E$129,2,TRUE))</f>
        <v/>
      </c>
      <c r="BC119" s="4"/>
      <c r="BD119" s="3" t="str">
        <f>IF(BC119="","",VLOOKUP(BC119,新コード!$D$2:$E$129,2,TRUE))</f>
        <v/>
      </c>
      <c r="BE119" s="4"/>
      <c r="BF119" s="3" t="str">
        <f>IF(BE119="","",VLOOKUP(BE119,新コード!$D$2:$E$129,2,TRUE))</f>
        <v/>
      </c>
      <c r="BG119" s="4"/>
      <c r="BH119" s="3" t="str">
        <f>IF(BG119="","",VLOOKUP(BG119,新コード!$D$2:$E$129,2,TRUE))</f>
        <v/>
      </c>
      <c r="BI119" s="4"/>
      <c r="BJ119" s="3" t="str">
        <f>IF(BI119="","",VLOOKUP(BI119,新コード!$D$2:$E$129,2,TRUE))</f>
        <v/>
      </c>
      <c r="BK119" s="4"/>
      <c r="BL119" s="3" t="str">
        <f>IF(BK119="","",VLOOKUP(BK119,新コード!$D$2:$E$129,2,TRUE))</f>
        <v/>
      </c>
      <c r="BM119" s="4"/>
      <c r="BN119" s="3" t="str">
        <f>IF(BM119="","",VLOOKUP(BM119,新コード!$D$2:$E$129,2,TRUE))</f>
        <v/>
      </c>
      <c r="BO119" s="4"/>
      <c r="BP119" s="3" t="str">
        <f>IF(BO119="","",VLOOKUP(BO119,新コード!$D$2:$E$129,2,TRUE))</f>
        <v/>
      </c>
      <c r="BQ119" s="4"/>
      <c r="BR119" s="3" t="str">
        <f>IF(BQ119="","",VLOOKUP(BQ119,新コード!$D$2:$E$129,2,TRUE))</f>
        <v/>
      </c>
      <c r="BS119" s="3" t="s">
        <v>1781</v>
      </c>
      <c r="BT119" s="3" t="s">
        <v>1782</v>
      </c>
      <c r="BU119" s="3" t="s">
        <v>1783</v>
      </c>
      <c r="BV119" s="3"/>
      <c r="BW119" s="3"/>
      <c r="BX119" s="3"/>
      <c r="BY119" s="3"/>
      <c r="BZ119" s="3"/>
      <c r="CA119" s="3"/>
      <c r="CB119" s="3"/>
      <c r="CC119" s="3"/>
      <c r="CD119" s="3"/>
      <c r="CE119" s="3"/>
      <c r="CF119" s="3"/>
      <c r="CG119" s="3"/>
      <c r="CH119" s="8" t="s">
        <v>2417</v>
      </c>
      <c r="CI119" s="8" t="s">
        <v>1221</v>
      </c>
      <c r="CJ119" s="80">
        <v>45252</v>
      </c>
    </row>
    <row r="120" spans="1:89" ht="45.75" customHeight="1">
      <c r="A120" s="2">
        <v>119</v>
      </c>
      <c r="B120" s="103" t="s">
        <v>809</v>
      </c>
      <c r="C120" s="103" t="s">
        <v>810</v>
      </c>
      <c r="D120" s="3" t="s">
        <v>635</v>
      </c>
      <c r="E120" s="3" t="s">
        <v>636</v>
      </c>
      <c r="F120" s="3" t="s">
        <v>2012</v>
      </c>
      <c r="G120" s="3" t="s">
        <v>637</v>
      </c>
      <c r="H120" s="3" t="s">
        <v>638</v>
      </c>
      <c r="I120" s="3" t="s">
        <v>639</v>
      </c>
      <c r="J120" s="3" t="s">
        <v>635</v>
      </c>
      <c r="K120" s="3" t="s">
        <v>636</v>
      </c>
      <c r="L120" s="3" t="s">
        <v>2012</v>
      </c>
      <c r="M120" s="3" t="s">
        <v>637</v>
      </c>
      <c r="N120" s="3" t="s">
        <v>638</v>
      </c>
      <c r="O120" s="3" t="s">
        <v>640</v>
      </c>
      <c r="P120" s="3" t="s">
        <v>641</v>
      </c>
      <c r="Q120" s="7">
        <v>19</v>
      </c>
      <c r="R120" s="3" t="str">
        <f>IF(Q120="","",VLOOKUP(Q120,新コード!$B$2:$C$129,2,TRUE))</f>
        <v>建物管理　運転管理</v>
      </c>
      <c r="S120" s="7">
        <v>20</v>
      </c>
      <c r="T120" s="3" t="str">
        <f>IF(S120="","",VLOOKUP(S120,新コード!$B$2:$C$129,2,TRUE))</f>
        <v>警備業務</v>
      </c>
      <c r="U120" s="7">
        <v>25</v>
      </c>
      <c r="V120" s="3" t="str">
        <f>IF(U120="","",VLOOKUP(U120,新コード!$B$2:$C$129,2,TRUE))</f>
        <v>害虫駆除</v>
      </c>
      <c r="W120" s="7"/>
      <c r="X120" s="3" t="str">
        <f>IF(W120="","",VLOOKUP(W120,新コード!$B$2:$C$129,2,TRUE))</f>
        <v/>
      </c>
      <c r="Y120" s="7"/>
      <c r="Z120" s="3" t="str">
        <f>IF(Y120="","",VLOOKUP(Y120,新コード!$B$2:$C$129,2,TRUE))</f>
        <v/>
      </c>
      <c r="AA120" s="7"/>
      <c r="AB120" s="3" t="str">
        <f>IF(AA120="","",VLOOKUP(AA120,新コード!$B$2:$C$129,2,TRUE))</f>
        <v/>
      </c>
      <c r="AC120" s="7"/>
      <c r="AD120" s="3" t="str">
        <f>IF(AC120="","",VLOOKUP(AC120,新コード!$B$2:$C$129,2,TRUE))</f>
        <v/>
      </c>
      <c r="AE120" s="7"/>
      <c r="AF120" s="3" t="str">
        <f>IF(AE120="","",VLOOKUP(AE120,新コード!$B$2:$C$129,2,TRUE))</f>
        <v/>
      </c>
      <c r="AG120" s="7"/>
      <c r="AH120" s="3" t="str">
        <f>IF(AG120="","",VLOOKUP(AG120,新コード!$B$2:$C$129,2,TRUE))</f>
        <v/>
      </c>
      <c r="AI120" s="7"/>
      <c r="AJ120" s="3" t="str">
        <f>IF(AI120="","",VLOOKUP(AI120,新コード!$B$2:$C$129,2,TRUE))</f>
        <v/>
      </c>
      <c r="AK120" s="7"/>
      <c r="AL120" s="3" t="str">
        <f>IF(AK120="","",VLOOKUP(AK120,新コード!$B$2:$C$129,2,TRUE))</f>
        <v/>
      </c>
      <c r="AM120" s="7"/>
      <c r="AN120" s="3" t="str">
        <f>IF(AM120="","",VLOOKUP(AM120,新コード!$B$2:$C$129,2,TRUE))</f>
        <v/>
      </c>
      <c r="AO120" s="4">
        <v>68</v>
      </c>
      <c r="AP120" s="3" t="str">
        <f>IF(AO120="","",VLOOKUP(AO120,新コード!$D$2:$E$129,2,TRUE))</f>
        <v>施設運転管理</v>
      </c>
      <c r="AQ120" s="4">
        <v>65</v>
      </c>
      <c r="AR120" s="3" t="str">
        <f>IF(AQ120="","",VLOOKUP(AQ120,新コード!$D$2:$E$129,2,TRUE))</f>
        <v>庁舎　事務所等清掃</v>
      </c>
      <c r="AS120" s="4">
        <v>66</v>
      </c>
      <c r="AT120" s="3" t="str">
        <f>IF(AS120="","",VLOOKUP(AS120,新コード!$D$2:$E$129,2,TRUE))</f>
        <v>受付　案内業務</v>
      </c>
      <c r="AU120" s="4">
        <v>69</v>
      </c>
      <c r="AV120" s="3" t="str">
        <f>IF(AU120="","",VLOOKUP(AU120,新コード!$D$2:$E$129,2,TRUE))</f>
        <v>人的警備</v>
      </c>
      <c r="AW120" s="4">
        <v>88</v>
      </c>
      <c r="AX120" s="3" t="str">
        <f>IF(AW120="","",VLOOKUP(AW120,新コード!$D$2:$E$129,2,TRUE))</f>
        <v>ねずみ　害虫等駆除</v>
      </c>
      <c r="AY120" s="4"/>
      <c r="AZ120" s="3" t="str">
        <f>IF(AY120="","",VLOOKUP(AY120,新コード!$D$2:$E$129,2,TRUE))</f>
        <v/>
      </c>
      <c r="BA120" s="4"/>
      <c r="BB120" s="3" t="str">
        <f>IF(BA120="","",VLOOKUP(BA120,新コード!$D$2:$E$129,2,TRUE))</f>
        <v/>
      </c>
      <c r="BC120" s="4"/>
      <c r="BD120" s="3" t="str">
        <f>IF(BC120="","",VLOOKUP(BC120,新コード!$D$2:$E$129,2,TRUE))</f>
        <v/>
      </c>
      <c r="BE120" s="4"/>
      <c r="BF120" s="3" t="str">
        <f>IF(BE120="","",VLOOKUP(BE120,新コード!$D$2:$E$129,2,TRUE))</f>
        <v/>
      </c>
      <c r="BG120" s="4"/>
      <c r="BH120" s="3" t="str">
        <f>IF(BG120="","",VLOOKUP(BG120,新コード!$D$2:$E$129,2,TRUE))</f>
        <v/>
      </c>
      <c r="BI120" s="4"/>
      <c r="BJ120" s="3" t="str">
        <f>IF(BI120="","",VLOOKUP(BI120,新コード!$D$2:$E$129,2,TRUE))</f>
        <v/>
      </c>
      <c r="BK120" s="4"/>
      <c r="BL120" s="3" t="str">
        <f>IF(BK120="","",VLOOKUP(BK120,新コード!$D$2:$E$129,2,TRUE))</f>
        <v/>
      </c>
      <c r="BM120" s="4"/>
      <c r="BN120" s="3" t="str">
        <f>IF(BM120="","",VLOOKUP(BM120,新コード!$D$2:$E$129,2,TRUE))</f>
        <v/>
      </c>
      <c r="BO120" s="4"/>
      <c r="BP120" s="3" t="str">
        <f>IF(BO120="","",VLOOKUP(BO120,新コード!$D$2:$E$129,2,TRUE))</f>
        <v/>
      </c>
      <c r="BQ120" s="4"/>
      <c r="BR120" s="3" t="str">
        <f>IF(BQ120="","",VLOOKUP(BQ120,新コード!$D$2:$E$129,2,TRUE))</f>
        <v/>
      </c>
      <c r="BS120" s="3" t="s">
        <v>642</v>
      </c>
      <c r="BT120" s="3" t="s">
        <v>356</v>
      </c>
      <c r="BU120" s="3" t="s">
        <v>643</v>
      </c>
      <c r="BV120" s="3" t="s">
        <v>644</v>
      </c>
      <c r="BW120" s="3" t="s">
        <v>345</v>
      </c>
      <c r="BX120" s="3"/>
      <c r="BY120" s="3"/>
      <c r="BZ120" s="3"/>
      <c r="CA120" s="3"/>
      <c r="CB120" s="3"/>
      <c r="CC120" s="3"/>
      <c r="CD120" s="3"/>
      <c r="CE120" s="3"/>
      <c r="CF120" s="3"/>
      <c r="CG120" s="3"/>
      <c r="CH120" s="8" t="s">
        <v>2417</v>
      </c>
      <c r="CI120" s="8" t="s">
        <v>541</v>
      </c>
      <c r="CJ120" s="83">
        <v>45252</v>
      </c>
    </row>
    <row r="121" spans="1:89" ht="45.75" customHeight="1">
      <c r="A121" s="2">
        <v>120</v>
      </c>
      <c r="B121" s="103" t="s">
        <v>810</v>
      </c>
      <c r="C121" s="103" t="s">
        <v>810</v>
      </c>
      <c r="D121" s="3" t="s">
        <v>1323</v>
      </c>
      <c r="E121" s="3" t="s">
        <v>507</v>
      </c>
      <c r="F121" s="3" t="s">
        <v>1324</v>
      </c>
      <c r="G121" s="3" t="s">
        <v>426</v>
      </c>
      <c r="H121" s="3" t="s">
        <v>1325</v>
      </c>
      <c r="I121" s="3" t="s">
        <v>428</v>
      </c>
      <c r="J121" s="3" t="s">
        <v>1323</v>
      </c>
      <c r="K121" s="3" t="s">
        <v>507</v>
      </c>
      <c r="L121" s="3" t="s">
        <v>1324</v>
      </c>
      <c r="M121" s="3" t="s">
        <v>426</v>
      </c>
      <c r="N121" s="3" t="s">
        <v>1325</v>
      </c>
      <c r="O121" s="3" t="s">
        <v>1326</v>
      </c>
      <c r="P121" s="3" t="s">
        <v>1327</v>
      </c>
      <c r="Q121" s="7">
        <v>22</v>
      </c>
      <c r="R121" s="3" t="str">
        <f>IF(Q121="","",VLOOKUP(Q121,新コード!$B$2:$C$129,2,TRUE))</f>
        <v>機械設備保守</v>
      </c>
      <c r="S121" s="7">
        <v>4</v>
      </c>
      <c r="T121" s="3" t="str">
        <f>IF(S121="","",VLOOKUP(S121,新コード!$B$2:$C$129,2,TRUE))</f>
        <v>電気　通信機器</v>
      </c>
      <c r="U121" s="7">
        <v>5</v>
      </c>
      <c r="V121" s="3" t="str">
        <f>IF(U121="","",VLOOKUP(U121,新コード!$B$2:$C$129,2,TRUE))</f>
        <v>冷暖房器具類</v>
      </c>
      <c r="W121" s="7">
        <v>8</v>
      </c>
      <c r="X121" s="3" t="str">
        <f>IF(W121="","",VLOOKUP(W121,新コード!$B$2:$C$129,2,TRUE))</f>
        <v>産業機器（医療用以外）</v>
      </c>
      <c r="Y121" s="7">
        <v>9</v>
      </c>
      <c r="Z121" s="3" t="str">
        <f>IF(Y121="","",VLOOKUP(Y121,新コード!$B$2:$C$129,2,TRUE))</f>
        <v>精密機械</v>
      </c>
      <c r="AA121" s="7"/>
      <c r="AB121" s="3" t="str">
        <f>IF(AA121="","",VLOOKUP(AA121,新コード!$B$2:$C$129,2,TRUE))</f>
        <v/>
      </c>
      <c r="AC121" s="7"/>
      <c r="AD121" s="3" t="str">
        <f>IF(AC121="","",VLOOKUP(AC121,新コード!$B$2:$C$129,2,TRUE))</f>
        <v/>
      </c>
      <c r="AE121" s="7"/>
      <c r="AF121" s="3" t="str">
        <f>IF(AE121="","",VLOOKUP(AE121,新コード!$B$2:$C$129,2,TRUE))</f>
        <v/>
      </c>
      <c r="AG121" s="7"/>
      <c r="AH121" s="3" t="str">
        <f>IF(AG121="","",VLOOKUP(AG121,新コード!$B$2:$C$129,2,TRUE))</f>
        <v/>
      </c>
      <c r="AI121" s="7"/>
      <c r="AJ121" s="3" t="str">
        <f>IF(AI121="","",VLOOKUP(AI121,新コード!$B$2:$C$129,2,TRUE))</f>
        <v/>
      </c>
      <c r="AK121" s="7"/>
      <c r="AL121" s="3" t="str">
        <f>IF(AK121="","",VLOOKUP(AK121,新コード!$B$2:$C$129,2,TRUE))</f>
        <v/>
      </c>
      <c r="AM121" s="7"/>
      <c r="AN121" s="3" t="str">
        <f>IF(AM121="","",VLOOKUP(AM121,新コード!$B$2:$C$129,2,TRUE))</f>
        <v/>
      </c>
      <c r="AO121" s="4">
        <v>78</v>
      </c>
      <c r="AP121" s="3" t="str">
        <f>IF(AO121="","",VLOOKUP(AO121,新コード!$D$2:$E$129,2,TRUE))</f>
        <v>電気設備保守</v>
      </c>
      <c r="AQ121" s="4">
        <v>80</v>
      </c>
      <c r="AR121" s="3" t="str">
        <f>IF(AQ121="","",VLOOKUP(AQ121,新コード!$D$2:$E$129,2,TRUE))</f>
        <v>通信設備保守</v>
      </c>
      <c r="AS121" s="4">
        <v>10</v>
      </c>
      <c r="AT121" s="3" t="str">
        <f>IF(AS121="","",VLOOKUP(AS121,新コード!$D$2:$E$129,2,TRUE))</f>
        <v>家庭用電化製品及び関連商品</v>
      </c>
      <c r="AU121" s="4">
        <v>11</v>
      </c>
      <c r="AV121" s="3" t="str">
        <f>IF(AU121="","",VLOOKUP(AU121,新コード!$D$2:$E$129,2,TRUE))</f>
        <v>音響器具</v>
      </c>
      <c r="AW121" s="4">
        <v>12</v>
      </c>
      <c r="AX121" s="3" t="str">
        <f>IF(AW121="","",VLOOKUP(AW121,新コード!$D$2:$E$129,2,TRUE))</f>
        <v>通信機器</v>
      </c>
      <c r="AY121" s="4">
        <v>13</v>
      </c>
      <c r="AZ121" s="3" t="str">
        <f>IF(AY121="","",VLOOKUP(AY121,新コード!$D$2:$E$129,2,TRUE))</f>
        <v>冷房用器具</v>
      </c>
      <c r="BA121" s="4">
        <v>14</v>
      </c>
      <c r="BB121" s="3" t="str">
        <f>IF(BA121="","",VLOOKUP(BA121,新コード!$D$2:$E$129,2,TRUE))</f>
        <v>石油暖房器具</v>
      </c>
      <c r="BC121" s="4">
        <v>15</v>
      </c>
      <c r="BD121" s="3" t="str">
        <f>IF(BC121="","",VLOOKUP(BC121,新コード!$D$2:$E$129,2,TRUE))</f>
        <v>ガス暖房器具</v>
      </c>
      <c r="BE121" s="4">
        <v>16</v>
      </c>
      <c r="BF121" s="3" t="str">
        <f>IF(BE121="","",VLOOKUP(BE121,新コード!$D$2:$E$129,2,TRUE))</f>
        <v>電気暖房器具</v>
      </c>
      <c r="BG121" s="4">
        <v>29</v>
      </c>
      <c r="BH121" s="3" t="str">
        <f>IF(BG121="","",VLOOKUP(BG121,新コード!$D$2:$E$129,2,TRUE))</f>
        <v>環境用機器</v>
      </c>
      <c r="BI121" s="4">
        <v>31</v>
      </c>
      <c r="BJ121" s="3" t="str">
        <f>IF(BI121="","",VLOOKUP(BI121,新コード!$D$2:$E$129,2,TRUE))</f>
        <v>カメラ　写真材料</v>
      </c>
      <c r="BK121" s="4"/>
      <c r="BL121" s="3" t="str">
        <f>IF(BK121="","",VLOOKUP(BK121,新コード!$D$2:$E$129,2,TRUE))</f>
        <v/>
      </c>
      <c r="BM121" s="4"/>
      <c r="BN121" s="3" t="str">
        <f>IF(BM121="","",VLOOKUP(BM121,新コード!$D$2:$E$129,2,TRUE))</f>
        <v/>
      </c>
      <c r="BO121" s="4"/>
      <c r="BP121" s="3" t="str">
        <f>IF(BO121="","",VLOOKUP(BO121,新コード!$D$2:$E$129,2,TRUE))</f>
        <v/>
      </c>
      <c r="BQ121" s="4"/>
      <c r="BR121" s="3" t="str">
        <f>IF(BQ121="","",VLOOKUP(BQ121,新コード!$D$2:$E$129,2,TRUE))</f>
        <v/>
      </c>
      <c r="BS121" s="3" t="s">
        <v>471</v>
      </c>
      <c r="BT121" s="3" t="s">
        <v>1659</v>
      </c>
      <c r="BU121" s="3" t="s">
        <v>2046</v>
      </c>
      <c r="BV121" s="3" t="s">
        <v>463</v>
      </c>
      <c r="BW121" s="3" t="s">
        <v>1328</v>
      </c>
      <c r="BX121" s="3" t="s">
        <v>533</v>
      </c>
      <c r="BY121" s="3" t="s">
        <v>531</v>
      </c>
      <c r="BZ121" s="3" t="s">
        <v>531</v>
      </c>
      <c r="CA121" s="3" t="s">
        <v>1808</v>
      </c>
      <c r="CB121" s="3" t="s">
        <v>1329</v>
      </c>
      <c r="CC121" s="3" t="s">
        <v>2161</v>
      </c>
      <c r="CD121" s="3"/>
      <c r="CE121" s="3"/>
      <c r="CF121" s="3"/>
      <c r="CG121" s="3"/>
      <c r="CH121" s="8" t="s">
        <v>2417</v>
      </c>
      <c r="CI121" s="8" t="s">
        <v>1221</v>
      </c>
      <c r="CJ121" s="83">
        <v>45252</v>
      </c>
    </row>
    <row r="122" spans="1:89" ht="45.75" customHeight="1">
      <c r="A122" s="2">
        <v>121</v>
      </c>
      <c r="B122" s="103" t="s">
        <v>810</v>
      </c>
      <c r="C122" s="103" t="s">
        <v>810</v>
      </c>
      <c r="D122" s="3" t="s">
        <v>1256</v>
      </c>
      <c r="E122" s="3" t="s">
        <v>507</v>
      </c>
      <c r="F122" s="107" t="s">
        <v>3192</v>
      </c>
      <c r="G122" s="3" t="s">
        <v>31</v>
      </c>
      <c r="H122" s="3" t="s">
        <v>1257</v>
      </c>
      <c r="I122" s="3" t="s">
        <v>428</v>
      </c>
      <c r="J122" s="3" t="s">
        <v>1256</v>
      </c>
      <c r="K122" s="3" t="s">
        <v>507</v>
      </c>
      <c r="L122" s="107" t="s">
        <v>3192</v>
      </c>
      <c r="M122" s="3" t="s">
        <v>31</v>
      </c>
      <c r="N122" s="3" t="s">
        <v>1257</v>
      </c>
      <c r="O122" s="3" t="s">
        <v>65</v>
      </c>
      <c r="P122" s="3" t="s">
        <v>66</v>
      </c>
      <c r="Q122" s="7">
        <v>22</v>
      </c>
      <c r="R122" s="3" t="str">
        <f>IF(Q122="","",VLOOKUP(Q122,新コード!$B$2:$C$129,2,TRUE))</f>
        <v>機械設備保守</v>
      </c>
      <c r="S122" s="7">
        <v>21</v>
      </c>
      <c r="T122" s="3" t="str">
        <f>IF(S122="","",VLOOKUP(S122,新コード!$B$2:$C$129,2,TRUE))</f>
        <v>浄化槽　貯水槽清掃</v>
      </c>
      <c r="U122" s="7">
        <v>5</v>
      </c>
      <c r="V122" s="3" t="str">
        <f>IF(U122="","",VLOOKUP(U122,新コード!$B$2:$C$129,2,TRUE))</f>
        <v>冷暖房器具類</v>
      </c>
      <c r="W122" s="7">
        <v>6</v>
      </c>
      <c r="X122" s="3" t="str">
        <f>IF(W122="","",VLOOKUP(W122,新コード!$B$2:$C$129,2,TRUE))</f>
        <v>厨房器具</v>
      </c>
      <c r="Y122" s="7"/>
      <c r="Z122" s="3" t="str">
        <f>IF(Y122="","",VLOOKUP(Y122,新コード!$B$2:$C$129,2,TRUE))</f>
        <v/>
      </c>
      <c r="AA122" s="7"/>
      <c r="AB122" s="3" t="str">
        <f>IF(AA122="","",VLOOKUP(AA122,新コード!$B$2:$C$129,2,TRUE))</f>
        <v/>
      </c>
      <c r="AC122" s="7"/>
      <c r="AD122" s="3" t="str">
        <f>IF(AC122="","",VLOOKUP(AC122,新コード!$B$2:$C$129,2,TRUE))</f>
        <v/>
      </c>
      <c r="AE122" s="7"/>
      <c r="AF122" s="3" t="str">
        <f>IF(AE122="","",VLOOKUP(AE122,新コード!$B$2:$C$129,2,TRUE))</f>
        <v/>
      </c>
      <c r="AG122" s="7"/>
      <c r="AH122" s="3" t="str">
        <f>IF(AG122="","",VLOOKUP(AG122,新コード!$B$2:$C$129,2,TRUE))</f>
        <v/>
      </c>
      <c r="AI122" s="7"/>
      <c r="AJ122" s="3" t="str">
        <f>IF(AI122="","",VLOOKUP(AI122,新コード!$B$2:$C$129,2,TRUE))</f>
        <v/>
      </c>
      <c r="AK122" s="7"/>
      <c r="AL122" s="3" t="str">
        <f>IF(AK122="","",VLOOKUP(AK122,新コード!$B$2:$C$129,2,TRUE))</f>
        <v/>
      </c>
      <c r="AM122" s="7"/>
      <c r="AN122" s="3" t="str">
        <f>IF(AM122="","",VLOOKUP(AM122,新コード!$B$2:$C$129,2,TRUE))</f>
        <v/>
      </c>
      <c r="AO122" s="4">
        <v>73</v>
      </c>
      <c r="AP122" s="3" t="str">
        <f>IF(AO122="","",VLOOKUP(AO122,新コード!$D$2:$E$129,2,TRUE))</f>
        <v>空調保守</v>
      </c>
      <c r="AQ122" s="4">
        <v>74</v>
      </c>
      <c r="AR122" s="3" t="str">
        <f>IF(AQ122="","",VLOOKUP(AQ122,新コード!$D$2:$E$129,2,TRUE))</f>
        <v>ボイラー保守</v>
      </c>
      <c r="AS122" s="4">
        <v>76</v>
      </c>
      <c r="AT122" s="3" t="str">
        <f>IF(AS122="","",VLOOKUP(AS122,新コード!$D$2:$E$129,2,TRUE))</f>
        <v>プール保守</v>
      </c>
      <c r="AU122" s="4">
        <v>79</v>
      </c>
      <c r="AV122" s="3" t="str">
        <f>IF(AU122="","",VLOOKUP(AU122,新コード!$D$2:$E$129,2,TRUE))</f>
        <v>消防設備保守</v>
      </c>
      <c r="AW122" s="4">
        <v>72</v>
      </c>
      <c r="AX122" s="3" t="str">
        <f>IF(AW122="","",VLOOKUP(AW122,新コード!$D$2:$E$129,2,TRUE))</f>
        <v>貯水槽清掃　点検</v>
      </c>
      <c r="AY122" s="4">
        <v>71</v>
      </c>
      <c r="AZ122" s="3" t="str">
        <f>IF(AY122="","",VLOOKUP(AY122,新コード!$D$2:$E$129,2,TRUE))</f>
        <v>浄化槽清掃　点検</v>
      </c>
      <c r="BA122" s="4">
        <v>15</v>
      </c>
      <c r="BB122" s="3" t="str">
        <f>IF(BA122="","",VLOOKUP(BA122,新コード!$D$2:$E$129,2,TRUE))</f>
        <v>ガス暖房器具</v>
      </c>
      <c r="BC122" s="4">
        <v>13</v>
      </c>
      <c r="BD122" s="3" t="str">
        <f>IF(BC122="","",VLOOKUP(BC122,新コード!$D$2:$E$129,2,TRUE))</f>
        <v>冷房用器具</v>
      </c>
      <c r="BE122" s="4">
        <v>17</v>
      </c>
      <c r="BF122" s="3" t="str">
        <f>IF(BE122="","",VLOOKUP(BE122,新コード!$D$2:$E$129,2,TRUE))</f>
        <v>厨房機器</v>
      </c>
      <c r="BG122" s="4"/>
      <c r="BH122" s="3" t="str">
        <f>IF(BG122="","",VLOOKUP(BG122,新コード!$D$2:$E$129,2,TRUE))</f>
        <v/>
      </c>
      <c r="BI122" s="4"/>
      <c r="BJ122" s="3" t="str">
        <f>IF(BI122="","",VLOOKUP(BI122,新コード!$D$2:$E$129,2,TRUE))</f>
        <v/>
      </c>
      <c r="BK122" s="4"/>
      <c r="BL122" s="3" t="str">
        <f>IF(BK122="","",VLOOKUP(BK122,新コード!$D$2:$E$129,2,TRUE))</f>
        <v/>
      </c>
      <c r="BM122" s="4"/>
      <c r="BN122" s="3" t="str">
        <f>IF(BM122="","",VLOOKUP(BM122,新コード!$D$2:$E$129,2,TRUE))</f>
        <v/>
      </c>
      <c r="BO122" s="4"/>
      <c r="BP122" s="3" t="str">
        <f>IF(BO122="","",VLOOKUP(BO122,新コード!$D$2:$E$129,2,TRUE))</f>
        <v/>
      </c>
      <c r="BQ122" s="4"/>
      <c r="BR122" s="3" t="str">
        <f>IF(BQ122="","",VLOOKUP(BQ122,新コード!$D$2:$E$129,2,TRUE))</f>
        <v/>
      </c>
      <c r="BS122" s="3" t="s">
        <v>476</v>
      </c>
      <c r="BT122" s="3" t="s">
        <v>1253</v>
      </c>
      <c r="BU122" s="3" t="s">
        <v>953</v>
      </c>
      <c r="BV122" s="3" t="s">
        <v>865</v>
      </c>
      <c r="BW122" s="3" t="s">
        <v>788</v>
      </c>
      <c r="BX122" s="3" t="s">
        <v>787</v>
      </c>
      <c r="BY122" s="3" t="s">
        <v>531</v>
      </c>
      <c r="BZ122" s="3" t="s">
        <v>533</v>
      </c>
      <c r="CA122" s="3" t="s">
        <v>699</v>
      </c>
      <c r="CB122" s="3"/>
      <c r="CC122" s="3"/>
      <c r="CD122" s="3"/>
      <c r="CE122" s="3"/>
      <c r="CF122" s="3"/>
      <c r="CG122" s="3"/>
      <c r="CH122" s="8" t="s">
        <v>2417</v>
      </c>
      <c r="CI122" s="8" t="s">
        <v>1221</v>
      </c>
      <c r="CJ122" s="83">
        <v>45252</v>
      </c>
    </row>
    <row r="123" spans="1:89" ht="45.75" customHeight="1">
      <c r="A123" s="2">
        <v>122</v>
      </c>
      <c r="B123" s="103" t="s">
        <v>810</v>
      </c>
      <c r="C123" s="103" t="s">
        <v>810</v>
      </c>
      <c r="D123" s="3" t="s">
        <v>1700</v>
      </c>
      <c r="E123" s="3" t="s">
        <v>507</v>
      </c>
      <c r="F123" s="3" t="s">
        <v>299</v>
      </c>
      <c r="G123" s="3" t="s">
        <v>233</v>
      </c>
      <c r="H123" s="3" t="s">
        <v>1394</v>
      </c>
      <c r="I123" s="3" t="s">
        <v>428</v>
      </c>
      <c r="J123" s="3" t="s">
        <v>1700</v>
      </c>
      <c r="K123" s="3" t="s">
        <v>507</v>
      </c>
      <c r="L123" s="3" t="s">
        <v>299</v>
      </c>
      <c r="M123" s="3" t="s">
        <v>233</v>
      </c>
      <c r="N123" s="3" t="s">
        <v>1394</v>
      </c>
      <c r="O123" s="3" t="s">
        <v>234</v>
      </c>
      <c r="P123" s="3" t="s">
        <v>235</v>
      </c>
      <c r="Q123" s="7">
        <v>22</v>
      </c>
      <c r="R123" s="3" t="str">
        <f>IF(Q123="","",VLOOKUP(Q123,新コード!$B$2:$C$129,2,TRUE))</f>
        <v>機械設備保守</v>
      </c>
      <c r="S123" s="7">
        <v>5</v>
      </c>
      <c r="T123" s="3" t="str">
        <f>IF(S123="","",VLOOKUP(S123,新コード!$B$2:$C$129,2,TRUE))</f>
        <v>冷暖房器具類</v>
      </c>
      <c r="U123" s="7">
        <v>6</v>
      </c>
      <c r="V123" s="3" t="str">
        <f>IF(U123="","",VLOOKUP(U123,新コード!$B$2:$C$129,2,TRUE))</f>
        <v>厨房器具</v>
      </c>
      <c r="W123" s="7">
        <v>4</v>
      </c>
      <c r="X123" s="3" t="str">
        <f>IF(W123="","",VLOOKUP(W123,新コード!$B$2:$C$129,2,TRUE))</f>
        <v>電気　通信機器</v>
      </c>
      <c r="Y123" s="7">
        <v>8</v>
      </c>
      <c r="Z123" s="3" t="str">
        <f>IF(Y123="","",VLOOKUP(Y123,新コード!$B$2:$C$129,2,TRUE))</f>
        <v>産業機器（医療用以外）</v>
      </c>
      <c r="AA123" s="7">
        <v>11</v>
      </c>
      <c r="AB123" s="3" t="str">
        <f>IF(AA123="","",VLOOKUP(AA123,新コード!$B$2:$C$129,2,TRUE))</f>
        <v>工事用材料</v>
      </c>
      <c r="AC123" s="7">
        <v>2</v>
      </c>
      <c r="AD123" s="3" t="str">
        <f>IF(AC123="","",VLOOKUP(AC123,新コード!$B$2:$C$129,2,TRUE))</f>
        <v>家具</v>
      </c>
      <c r="AE123" s="7"/>
      <c r="AF123" s="3" t="str">
        <f>IF(AE123="","",VLOOKUP(AE123,新コード!$B$2:$C$129,2,TRUE))</f>
        <v/>
      </c>
      <c r="AG123" s="7"/>
      <c r="AH123" s="3" t="str">
        <f>IF(AG123="","",VLOOKUP(AG123,新コード!$B$2:$C$129,2,TRUE))</f>
        <v/>
      </c>
      <c r="AI123" s="7"/>
      <c r="AJ123" s="3" t="str">
        <f>IF(AI123="","",VLOOKUP(AI123,新コード!$B$2:$C$129,2,TRUE))</f>
        <v/>
      </c>
      <c r="AK123" s="7"/>
      <c r="AL123" s="3" t="str">
        <f>IF(AK123="","",VLOOKUP(AK123,新コード!$B$2:$C$129,2,TRUE))</f>
        <v/>
      </c>
      <c r="AM123" s="7"/>
      <c r="AN123" s="3" t="str">
        <f>IF(AM123="","",VLOOKUP(AM123,新コード!$B$2:$C$129,2,TRUE))</f>
        <v/>
      </c>
      <c r="AO123" s="4">
        <v>73</v>
      </c>
      <c r="AP123" s="3" t="str">
        <f>IF(AO123="","",VLOOKUP(AO123,新コード!$D$2:$E$129,2,TRUE))</f>
        <v>空調保守</v>
      </c>
      <c r="AQ123" s="4">
        <v>74</v>
      </c>
      <c r="AR123" s="3" t="str">
        <f>IF(AQ123="","",VLOOKUP(AQ123,新コード!$D$2:$E$129,2,TRUE))</f>
        <v>ボイラー保守</v>
      </c>
      <c r="AS123" s="4">
        <v>14</v>
      </c>
      <c r="AT123" s="3" t="str">
        <f>IF(AS123="","",VLOOKUP(AS123,新コード!$D$2:$E$129,2,TRUE))</f>
        <v>石油暖房器具</v>
      </c>
      <c r="AU123" s="4">
        <v>15</v>
      </c>
      <c r="AV123" s="3" t="str">
        <f>IF(AU123="","",VLOOKUP(AU123,新コード!$D$2:$E$129,2,TRUE))</f>
        <v>ガス暖房器具</v>
      </c>
      <c r="AW123" s="4">
        <v>13</v>
      </c>
      <c r="AX123" s="3" t="str">
        <f>IF(AW123="","",VLOOKUP(AW123,新コード!$D$2:$E$129,2,TRUE))</f>
        <v>冷房用器具</v>
      </c>
      <c r="AY123" s="4">
        <v>16</v>
      </c>
      <c r="AZ123" s="3" t="str">
        <f>IF(AY123="","",VLOOKUP(AY123,新コード!$D$2:$E$129,2,TRUE))</f>
        <v>電気暖房器具</v>
      </c>
      <c r="BA123" s="4">
        <v>17</v>
      </c>
      <c r="BB123" s="3" t="str">
        <f>IF(BA123="","",VLOOKUP(BA123,新コード!$D$2:$E$129,2,TRUE))</f>
        <v>厨房機器</v>
      </c>
      <c r="BC123" s="4">
        <v>18</v>
      </c>
      <c r="BD123" s="3" t="str">
        <f>IF(BC123="","",VLOOKUP(BC123,新コード!$D$2:$E$129,2,TRUE))</f>
        <v>食器　調理用器具</v>
      </c>
      <c r="BE123" s="4">
        <v>19</v>
      </c>
      <c r="BF123" s="3" t="str">
        <f>IF(BE123="","",VLOOKUP(BE123,新コード!$D$2:$E$129,2,TRUE))</f>
        <v>厨房用消耗品</v>
      </c>
      <c r="BG123" s="4">
        <v>10</v>
      </c>
      <c r="BH123" s="3" t="str">
        <f>IF(BG123="","",VLOOKUP(BG123,新コード!$D$2:$E$129,2,TRUE))</f>
        <v>家庭用電化製品及び関連商品</v>
      </c>
      <c r="BI123" s="4">
        <v>30</v>
      </c>
      <c r="BJ123" s="3" t="str">
        <f>IF(BI123="","",VLOOKUP(BI123,新コード!$D$2:$E$129,2,TRUE))</f>
        <v>上　下水道用機器</v>
      </c>
      <c r="BK123" s="4">
        <v>40</v>
      </c>
      <c r="BL123" s="3" t="str">
        <f>IF(BK123="","",VLOOKUP(BK123,新コード!$D$2:$E$129,2,TRUE))</f>
        <v>水道用資材</v>
      </c>
      <c r="BM123" s="4">
        <v>6</v>
      </c>
      <c r="BN123" s="3" t="str">
        <f>IF(BM123="","",VLOOKUP(BM123,新コード!$D$2:$E$129,2,TRUE))</f>
        <v>家具</v>
      </c>
      <c r="BO123" s="4">
        <v>5</v>
      </c>
      <c r="BP123" s="3" t="str">
        <f>IF(BO123="","",VLOOKUP(BO123,新コード!$D$2:$E$129,2,TRUE))</f>
        <v>室内装飾品</v>
      </c>
      <c r="BQ123" s="4">
        <v>29</v>
      </c>
      <c r="BR123" s="3" t="str">
        <f>IF(BQ123="","",VLOOKUP(BQ123,新コード!$D$2:$E$129,2,TRUE))</f>
        <v>環境用機器</v>
      </c>
      <c r="BS123" s="3" t="s">
        <v>476</v>
      </c>
      <c r="BT123" s="3" t="s">
        <v>1253</v>
      </c>
      <c r="BU123" s="3" t="s">
        <v>483</v>
      </c>
      <c r="BV123" s="3" t="s">
        <v>483</v>
      </c>
      <c r="BW123" s="3" t="s">
        <v>482</v>
      </c>
      <c r="BX123" s="3" t="s">
        <v>538</v>
      </c>
      <c r="BY123" s="3" t="s">
        <v>532</v>
      </c>
      <c r="BZ123" s="3" t="s">
        <v>1395</v>
      </c>
      <c r="CA123" s="3" t="s">
        <v>1396</v>
      </c>
      <c r="CB123" s="3" t="s">
        <v>2416</v>
      </c>
      <c r="CC123" s="3" t="s">
        <v>1397</v>
      </c>
      <c r="CD123" s="3" t="s">
        <v>610</v>
      </c>
      <c r="CE123" s="3" t="s">
        <v>1141</v>
      </c>
      <c r="CF123" s="3" t="s">
        <v>1398</v>
      </c>
      <c r="CG123" s="3" t="s">
        <v>2165</v>
      </c>
      <c r="CH123" s="8" t="s">
        <v>2417</v>
      </c>
      <c r="CI123" s="8" t="s">
        <v>1221</v>
      </c>
      <c r="CJ123" s="83">
        <v>45254</v>
      </c>
    </row>
    <row r="124" spans="1:89" ht="45.75" customHeight="1">
      <c r="A124" s="2">
        <v>123</v>
      </c>
      <c r="B124" s="103" t="s">
        <v>809</v>
      </c>
      <c r="C124" s="103" t="s">
        <v>810</v>
      </c>
      <c r="D124" s="3" t="s">
        <v>1470</v>
      </c>
      <c r="E124" s="3" t="s">
        <v>1471</v>
      </c>
      <c r="F124" s="3" t="s">
        <v>3319</v>
      </c>
      <c r="G124" s="3" t="s">
        <v>1472</v>
      </c>
      <c r="H124" s="3" t="s">
        <v>1473</v>
      </c>
      <c r="I124" s="3" t="s">
        <v>419</v>
      </c>
      <c r="J124" s="3" t="s">
        <v>1470</v>
      </c>
      <c r="K124" s="3" t="s">
        <v>1471</v>
      </c>
      <c r="L124" s="3" t="s">
        <v>1935</v>
      </c>
      <c r="M124" s="3" t="s">
        <v>1472</v>
      </c>
      <c r="N124" s="3" t="s">
        <v>1473</v>
      </c>
      <c r="O124" s="3" t="s">
        <v>1474</v>
      </c>
      <c r="P124" s="3" t="s">
        <v>1475</v>
      </c>
      <c r="Q124" s="7">
        <v>36</v>
      </c>
      <c r="R124" s="3" t="str">
        <f>IF(Q124="","",VLOOKUP(Q124,新コード!$B$2:$C$129,2,TRUE))</f>
        <v>リース</v>
      </c>
      <c r="S124" s="7"/>
      <c r="T124" s="3" t="str">
        <f>IF(S124="","",VLOOKUP(S124,新コード!$B$2:$C$129,2,TRUE))</f>
        <v/>
      </c>
      <c r="U124" s="7"/>
      <c r="V124" s="3" t="str">
        <f>IF(U124="","",VLOOKUP(U124,新コード!$B$2:$C$129,2,TRUE))</f>
        <v/>
      </c>
      <c r="W124" s="7"/>
      <c r="X124" s="3" t="str">
        <f>IF(W124="","",VLOOKUP(W124,新コード!$B$2:$C$129,2,TRUE))</f>
        <v/>
      </c>
      <c r="Y124" s="7"/>
      <c r="Z124" s="3" t="str">
        <f>IF(Y124="","",VLOOKUP(Y124,新コード!$B$2:$C$129,2,TRUE))</f>
        <v/>
      </c>
      <c r="AA124" s="7"/>
      <c r="AB124" s="3" t="str">
        <f>IF(AA124="","",VLOOKUP(AA124,新コード!$B$2:$C$129,2,TRUE))</f>
        <v/>
      </c>
      <c r="AC124" s="7"/>
      <c r="AD124" s="3" t="str">
        <f>IF(AC124="","",VLOOKUP(AC124,新コード!$B$2:$C$129,2,TRUE))</f>
        <v/>
      </c>
      <c r="AE124" s="7"/>
      <c r="AF124" s="3" t="str">
        <f>IF(AE124="","",VLOOKUP(AE124,新コード!$B$2:$C$129,2,TRUE))</f>
        <v/>
      </c>
      <c r="AG124" s="7"/>
      <c r="AH124" s="3" t="str">
        <f>IF(AG124="","",VLOOKUP(AG124,新コード!$B$2:$C$129,2,TRUE))</f>
        <v/>
      </c>
      <c r="AI124" s="7"/>
      <c r="AJ124" s="3" t="str">
        <f>IF(AI124="","",VLOOKUP(AI124,新コード!$B$2:$C$129,2,TRUE))</f>
        <v/>
      </c>
      <c r="AK124" s="7"/>
      <c r="AL124" s="3" t="str">
        <f>IF(AK124="","",VLOOKUP(AK124,新コード!$B$2:$C$129,2,TRUE))</f>
        <v/>
      </c>
      <c r="AM124" s="7"/>
      <c r="AN124" s="3" t="str">
        <f>IF(AM124="","",VLOOKUP(AM124,新コード!$B$2:$C$129,2,TRUE))</f>
        <v/>
      </c>
      <c r="AO124" s="4">
        <v>118</v>
      </c>
      <c r="AP124" s="3" t="str">
        <f>IF(AO124="","",VLOOKUP(AO124,新コード!$D$2:$E$129,2,TRUE))</f>
        <v>コンピュータ関係</v>
      </c>
      <c r="AQ124" s="4">
        <v>120</v>
      </c>
      <c r="AR124" s="3" t="str">
        <f>IF(AQ124="","",VLOOKUP(AQ124,新コード!$D$2:$E$129,2,TRUE))</f>
        <v>事務機器</v>
      </c>
      <c r="AS124" s="4">
        <v>119</v>
      </c>
      <c r="AT124" s="3" t="str">
        <f>IF(AS124="","",VLOOKUP(AS124,新コード!$D$2:$E$129,2,TRUE))</f>
        <v>医療用機器</v>
      </c>
      <c r="AU124" s="4">
        <v>122</v>
      </c>
      <c r="AV124" s="3" t="str">
        <f>IF(AU124="","",VLOOKUP(AU124,新コード!$D$2:$E$129,2,TRUE))</f>
        <v>上記以外のリース</v>
      </c>
      <c r="AW124" s="4">
        <v>121</v>
      </c>
      <c r="AX124" s="3" t="str">
        <f>IF(AW124="","",VLOOKUP(AW124,新コード!$D$2:$E$129,2,TRUE))</f>
        <v>自動車リース</v>
      </c>
      <c r="AY124" s="4"/>
      <c r="AZ124" s="3" t="str">
        <f>IF(AY124="","",VLOOKUP(AY124,新コード!$D$2:$E$129,2,TRUE))</f>
        <v/>
      </c>
      <c r="BA124" s="4"/>
      <c r="BB124" s="3" t="str">
        <f>IF(BA124="","",VLOOKUP(BA124,新コード!$D$2:$E$129,2,TRUE))</f>
        <v/>
      </c>
      <c r="BC124" s="4"/>
      <c r="BD124" s="3" t="str">
        <f>IF(BC124="","",VLOOKUP(BC124,新コード!$D$2:$E$129,2,TRUE))</f>
        <v/>
      </c>
      <c r="BE124" s="4"/>
      <c r="BF124" s="3" t="str">
        <f>IF(BE124="","",VLOOKUP(BE124,新コード!$D$2:$E$129,2,TRUE))</f>
        <v/>
      </c>
      <c r="BG124" s="4"/>
      <c r="BH124" s="3" t="str">
        <f>IF(BG124="","",VLOOKUP(BG124,新コード!$D$2:$E$129,2,TRUE))</f>
        <v/>
      </c>
      <c r="BI124" s="4"/>
      <c r="BJ124" s="3" t="str">
        <f>IF(BI124="","",VLOOKUP(BI124,新コード!$D$2:$E$129,2,TRUE))</f>
        <v/>
      </c>
      <c r="BK124" s="4"/>
      <c r="BL124" s="3" t="str">
        <f>IF(BK124="","",VLOOKUP(BK124,新コード!$D$2:$E$129,2,TRUE))</f>
        <v/>
      </c>
      <c r="BM124" s="4"/>
      <c r="BN124" s="3" t="str">
        <f>IF(BM124="","",VLOOKUP(BM124,新コード!$D$2:$E$129,2,TRUE))</f>
        <v/>
      </c>
      <c r="BO124" s="4"/>
      <c r="BP124" s="3" t="str">
        <f>IF(BO124="","",VLOOKUP(BO124,新コード!$D$2:$E$129,2,TRUE))</f>
        <v/>
      </c>
      <c r="BQ124" s="4"/>
      <c r="BR124" s="3" t="str">
        <f>IF(BQ124="","",VLOOKUP(BQ124,新コード!$D$2:$E$129,2,TRUE))</f>
        <v/>
      </c>
      <c r="BS124" s="3" t="s">
        <v>1662</v>
      </c>
      <c r="BT124" s="3" t="s">
        <v>1663</v>
      </c>
      <c r="BU124" s="3" t="s">
        <v>1476</v>
      </c>
      <c r="BV124" s="3" t="s">
        <v>1477</v>
      </c>
      <c r="BW124" s="3" t="s">
        <v>1478</v>
      </c>
      <c r="BX124" s="3"/>
      <c r="BY124" s="3"/>
      <c r="BZ124" s="3"/>
      <c r="CA124" s="3"/>
      <c r="CB124" s="3"/>
      <c r="CC124" s="3"/>
      <c r="CD124" s="3"/>
      <c r="CE124" s="3"/>
      <c r="CF124" s="3"/>
      <c r="CG124" s="3"/>
      <c r="CH124" s="8" t="s">
        <v>2417</v>
      </c>
      <c r="CI124" s="8" t="s">
        <v>433</v>
      </c>
      <c r="CJ124" s="83">
        <v>45254</v>
      </c>
    </row>
    <row r="125" spans="1:89" ht="45.75" customHeight="1">
      <c r="A125" s="2">
        <v>124</v>
      </c>
      <c r="B125" s="103" t="s">
        <v>809</v>
      </c>
      <c r="C125" s="103" t="s">
        <v>810</v>
      </c>
      <c r="D125" s="3" t="s">
        <v>2048</v>
      </c>
      <c r="E125" s="3" t="s">
        <v>1190</v>
      </c>
      <c r="F125" s="3" t="s">
        <v>2049</v>
      </c>
      <c r="G125" s="3" t="s">
        <v>651</v>
      </c>
      <c r="H125" s="3" t="s">
        <v>2050</v>
      </c>
      <c r="I125" s="3" t="s">
        <v>419</v>
      </c>
      <c r="J125" s="95" t="s">
        <v>2048</v>
      </c>
      <c r="K125" s="3" t="s">
        <v>1190</v>
      </c>
      <c r="L125" s="3" t="s">
        <v>2049</v>
      </c>
      <c r="M125" s="3" t="s">
        <v>651</v>
      </c>
      <c r="N125" s="3" t="s">
        <v>2050</v>
      </c>
      <c r="O125" s="3" t="s">
        <v>2051</v>
      </c>
      <c r="P125" s="3" t="s">
        <v>2052</v>
      </c>
      <c r="Q125" s="7">
        <v>1</v>
      </c>
      <c r="R125" s="3" t="str">
        <f>IF(Q125="","",VLOOKUP(Q125,新コード!$B$2:$C$129,2,TRUE))</f>
        <v>文具　事務機器</v>
      </c>
      <c r="S125" s="7">
        <v>37</v>
      </c>
      <c r="T125" s="3" t="str">
        <f>IF(S125="","",VLOOKUP(S125,新コード!$B$2:$C$129,2,TRUE))</f>
        <v>レンタル</v>
      </c>
      <c r="U125" s="7">
        <v>9</v>
      </c>
      <c r="V125" s="3" t="str">
        <f>IF(U125="","",VLOOKUP(U125,新コード!$B$2:$C$129,2,TRUE))</f>
        <v>精密機械</v>
      </c>
      <c r="W125" s="7">
        <v>33</v>
      </c>
      <c r="X125" s="3" t="str">
        <f>IF(W125="","",VLOOKUP(W125,新コード!$B$2:$C$129,2,TRUE))</f>
        <v>情報処理サービス</v>
      </c>
      <c r="Y125" s="7"/>
      <c r="Z125" s="3" t="str">
        <f>IF(Y125="","",VLOOKUP(Y125,新コード!$B$2:$C$129,2,TRUE))</f>
        <v/>
      </c>
      <c r="AA125" s="7"/>
      <c r="AB125" s="3" t="str">
        <f>IF(AA125="","",VLOOKUP(AA125,新コード!$B$2:$C$129,2,TRUE))</f>
        <v/>
      </c>
      <c r="AC125" s="7"/>
      <c r="AD125" s="3"/>
      <c r="AE125" s="7"/>
      <c r="AF125" s="3"/>
      <c r="AG125" s="7"/>
      <c r="AH125" s="3"/>
      <c r="AI125" s="7"/>
      <c r="AJ125" s="3"/>
      <c r="AK125" s="7"/>
      <c r="AL125" s="3"/>
      <c r="AM125" s="7"/>
      <c r="AN125" s="3"/>
      <c r="AO125" s="4">
        <v>2</v>
      </c>
      <c r="AP125" s="3" t="str">
        <f>IF(AO125="","",VLOOKUP(AO125,新コード!$D$2:$E$129,2,TRUE))</f>
        <v>事務用機器</v>
      </c>
      <c r="AQ125" s="4">
        <v>128</v>
      </c>
      <c r="AR125" s="3" t="str">
        <f>IF(AQ125="","",VLOOKUP(AQ125,新コード!$D$2:$E$129,2,TRUE))</f>
        <v>上記以外のレンタル</v>
      </c>
      <c r="AS125" s="4">
        <v>3</v>
      </c>
      <c r="AT125" s="3" t="str">
        <f>IF(AS125="","",VLOOKUP(AS125,新コード!$D$2:$E$129,2,TRUE))</f>
        <v>ＯＡ機器及び関連商品</v>
      </c>
      <c r="AU125" s="4">
        <v>1</v>
      </c>
      <c r="AV125" s="3" t="str">
        <f>IF(AU125="","",VLOOKUP(AU125,新コード!$D$2:$E$129,2,TRUE))</f>
        <v>事務用品　スチール製品</v>
      </c>
      <c r="AW125" s="4">
        <v>31</v>
      </c>
      <c r="AX125" s="3" t="str">
        <f>IF(AW125="","",VLOOKUP(AW125,新コード!$D$2:$E$129,2,TRUE))</f>
        <v>カメラ　写真材料</v>
      </c>
      <c r="AY125" s="4">
        <v>107</v>
      </c>
      <c r="AZ125" s="3" t="str">
        <f>IF(AY125="","",VLOOKUP(AY125,新コード!$D$2:$E$129,2,TRUE))</f>
        <v>コンピュータ保守　管理</v>
      </c>
      <c r="BA125" s="4">
        <v>108</v>
      </c>
      <c r="BB125" s="3" t="str">
        <f>IF(BA125="","",VLOOKUP(BA125,新コード!$D$2:$E$129,2,TRUE))</f>
        <v>システム開発　保守　運用</v>
      </c>
      <c r="BC125" s="4"/>
      <c r="BD125" s="3" t="str">
        <f>IF(BC125="","",VLOOKUP(BC125,新コード!$D$2:$E$129,2,TRUE))</f>
        <v/>
      </c>
      <c r="BE125" s="4"/>
      <c r="BF125" s="3" t="str">
        <f>IF(BE125="","",VLOOKUP(BE125,新コード!$D$2:$E$129,2,TRUE))</f>
        <v/>
      </c>
      <c r="BG125" s="4"/>
      <c r="BH125" s="3" t="str">
        <f>IF(BG125="","",VLOOKUP(BG125,新コード!$D$2:$E$129,2,TRUE))</f>
        <v/>
      </c>
      <c r="BI125" s="4"/>
      <c r="BJ125" s="3"/>
      <c r="BK125" s="4"/>
      <c r="BL125" s="3"/>
      <c r="BM125" s="4"/>
      <c r="BN125" s="3"/>
      <c r="BO125" s="4"/>
      <c r="BP125" s="3"/>
      <c r="BQ125" s="4"/>
      <c r="BR125" s="3"/>
      <c r="BS125" s="82" t="s">
        <v>2053</v>
      </c>
      <c r="BT125" s="82" t="s">
        <v>2054</v>
      </c>
      <c r="BU125" s="82" t="s">
        <v>460</v>
      </c>
      <c r="BV125" s="82" t="s">
        <v>2055</v>
      </c>
      <c r="BW125" s="82" t="s">
        <v>2056</v>
      </c>
      <c r="BX125" s="82" t="s">
        <v>2120</v>
      </c>
      <c r="BY125" s="82" t="s">
        <v>2121</v>
      </c>
      <c r="BZ125" s="82"/>
      <c r="CA125" s="82"/>
      <c r="CB125" s="82"/>
      <c r="CC125" s="3"/>
      <c r="CD125" s="3"/>
      <c r="CE125" s="3"/>
      <c r="CF125" s="3"/>
      <c r="CG125" s="3"/>
      <c r="CH125" s="8" t="s">
        <v>2417</v>
      </c>
      <c r="CI125" s="8" t="s">
        <v>359</v>
      </c>
      <c r="CJ125" s="80">
        <v>45254</v>
      </c>
      <c r="CK125" s="93"/>
    </row>
    <row r="126" spans="1:89" ht="45.75" customHeight="1">
      <c r="A126" s="2">
        <v>125</v>
      </c>
      <c r="B126" s="103" t="s">
        <v>809</v>
      </c>
      <c r="C126" s="103" t="s">
        <v>810</v>
      </c>
      <c r="D126" s="3" t="s">
        <v>1286</v>
      </c>
      <c r="E126" s="3" t="s">
        <v>435</v>
      </c>
      <c r="F126" s="107" t="s">
        <v>2773</v>
      </c>
      <c r="G126" s="3" t="s">
        <v>1287</v>
      </c>
      <c r="H126" s="3" t="s">
        <v>1288</v>
      </c>
      <c r="I126" s="3" t="s">
        <v>419</v>
      </c>
      <c r="J126" s="3" t="s">
        <v>1286</v>
      </c>
      <c r="K126" s="3" t="s">
        <v>435</v>
      </c>
      <c r="L126" s="3" t="s">
        <v>1963</v>
      </c>
      <c r="M126" s="3" t="s">
        <v>1287</v>
      </c>
      <c r="N126" s="3" t="s">
        <v>1288</v>
      </c>
      <c r="O126" s="3" t="s">
        <v>1289</v>
      </c>
      <c r="P126" s="3" t="s">
        <v>1290</v>
      </c>
      <c r="Q126" s="7">
        <v>35</v>
      </c>
      <c r="R126" s="3" t="str">
        <f>IF(Q126="","",VLOOKUP(Q126,新コード!$B$2:$C$129,2,TRUE))</f>
        <v>その他の委託業務</v>
      </c>
      <c r="S126" s="7">
        <v>19</v>
      </c>
      <c r="T126" s="3" t="str">
        <f>IF(S126="","",VLOOKUP(S126,新コード!$B$2:$C$129,2,TRUE))</f>
        <v>建物管理　運転管理</v>
      </c>
      <c r="U126" s="7">
        <v>22</v>
      </c>
      <c r="V126" s="3" t="str">
        <f>IF(U126="","",VLOOKUP(U126,新コード!$B$2:$C$129,2,TRUE))</f>
        <v>機械設備保守</v>
      </c>
      <c r="W126" s="7">
        <v>21</v>
      </c>
      <c r="X126" s="3" t="str">
        <f>IF(W126="","",VLOOKUP(W126,新コード!$B$2:$C$129,2,TRUE))</f>
        <v>浄化槽　貯水槽清掃</v>
      </c>
      <c r="Y126" s="7"/>
      <c r="Z126" s="3" t="str">
        <f>IF(Y126="","",VLOOKUP(Y126,新コード!$B$2:$C$129,2,TRUE))</f>
        <v/>
      </c>
      <c r="AA126" s="7"/>
      <c r="AB126" s="3" t="str">
        <f>IF(AA126="","",VLOOKUP(AA126,新コード!$B$2:$C$129,2,TRUE))</f>
        <v/>
      </c>
      <c r="AC126" s="7"/>
      <c r="AD126" s="3" t="str">
        <f>IF(AC126="","",VLOOKUP(AC126,新コード!$B$2:$C$129,2,TRUE))</f>
        <v/>
      </c>
      <c r="AE126" s="7"/>
      <c r="AF126" s="3" t="str">
        <f>IF(AE126="","",VLOOKUP(AE126,新コード!$B$2:$C$129,2,TRUE))</f>
        <v/>
      </c>
      <c r="AG126" s="7"/>
      <c r="AH126" s="3" t="str">
        <f>IF(AG126="","",VLOOKUP(AG126,新コード!$B$2:$C$129,2,TRUE))</f>
        <v/>
      </c>
      <c r="AI126" s="7"/>
      <c r="AJ126" s="3" t="str">
        <f>IF(AI126="","",VLOOKUP(AI126,新コード!$B$2:$C$129,2,TRUE))</f>
        <v/>
      </c>
      <c r="AK126" s="7"/>
      <c r="AL126" s="3" t="str">
        <f>IF(AK126="","",VLOOKUP(AK126,新コード!$B$2:$C$129,2,TRUE))</f>
        <v/>
      </c>
      <c r="AM126" s="7"/>
      <c r="AN126" s="3" t="str">
        <f>IF(AM126="","",VLOOKUP(AM126,新コード!$B$2:$C$129,2,TRUE))</f>
        <v/>
      </c>
      <c r="AO126" s="4">
        <v>117</v>
      </c>
      <c r="AP126" s="3" t="str">
        <f>IF(AO126="","",VLOOKUP(AO126,新コード!$D$2:$E$129,2,TRUE))</f>
        <v>その他の委託業務</v>
      </c>
      <c r="AQ126" s="4">
        <v>65</v>
      </c>
      <c r="AR126" s="3" t="str">
        <f>IF(AQ126="","",VLOOKUP(AQ126,新コード!$D$2:$E$129,2,TRUE))</f>
        <v>庁舎　事務所等清掃</v>
      </c>
      <c r="AS126" s="4">
        <v>73</v>
      </c>
      <c r="AT126" s="3" t="str">
        <f>IF(AS126="","",VLOOKUP(AS126,新コード!$D$2:$E$129,2,TRUE))</f>
        <v>空調保守</v>
      </c>
      <c r="AU126" s="4">
        <v>78</v>
      </c>
      <c r="AV126" s="3" t="str">
        <f>IF(AU126="","",VLOOKUP(AU126,新コード!$D$2:$E$129,2,TRUE))</f>
        <v>電気設備保守</v>
      </c>
      <c r="AW126" s="4">
        <v>79</v>
      </c>
      <c r="AX126" s="3" t="str">
        <f>IF(AW126="","",VLOOKUP(AW126,新コード!$D$2:$E$129,2,TRUE))</f>
        <v>消防設備保守</v>
      </c>
      <c r="AY126" s="4">
        <v>72</v>
      </c>
      <c r="AZ126" s="3" t="str">
        <f>IF(AY126="","",VLOOKUP(AY126,新コード!$D$2:$E$129,2,TRUE))</f>
        <v>貯水槽清掃　点検</v>
      </c>
      <c r="BA126" s="4">
        <v>66</v>
      </c>
      <c r="BB126" s="3" t="str">
        <f>IF(BA126="","",VLOOKUP(BA126,新コード!$D$2:$E$129,2,TRUE))</f>
        <v>受付　案内業務</v>
      </c>
      <c r="BC126" s="4"/>
      <c r="BD126" s="3" t="str">
        <f>IF(BC126="","",VLOOKUP(BC126,新コード!$D$2:$E$129,2,TRUE))</f>
        <v/>
      </c>
      <c r="BE126" s="4"/>
      <c r="BF126" s="3" t="str">
        <f>IF(BE126="","",VLOOKUP(BE126,新コード!$D$2:$E$129,2,TRUE))</f>
        <v/>
      </c>
      <c r="BG126" s="4"/>
      <c r="BH126" s="3" t="str">
        <f>IF(BG126="","",VLOOKUP(BG126,新コード!$D$2:$E$129,2,TRUE))</f>
        <v/>
      </c>
      <c r="BI126" s="4"/>
      <c r="BJ126" s="3" t="str">
        <f>IF(BI126="","",VLOOKUP(BI126,新コード!$D$2:$E$129,2,TRUE))</f>
        <v/>
      </c>
      <c r="BK126" s="4"/>
      <c r="BL126" s="3" t="str">
        <f>IF(BK126="","",VLOOKUP(BK126,新コード!$D$2:$E$129,2,TRUE))</f>
        <v/>
      </c>
      <c r="BM126" s="4"/>
      <c r="BN126" s="3" t="str">
        <f>IF(BM126="","",VLOOKUP(BM126,新コード!$D$2:$E$129,2,TRUE))</f>
        <v/>
      </c>
      <c r="BO126" s="4"/>
      <c r="BP126" s="3" t="str">
        <f>IF(BO126="","",VLOOKUP(BO126,新コード!$D$2:$E$129,2,TRUE))</f>
        <v/>
      </c>
      <c r="BQ126" s="4"/>
      <c r="BR126" s="3" t="str">
        <f>IF(BQ126="","",VLOOKUP(BQ126,新コード!$D$2:$E$129,2,TRUE))</f>
        <v/>
      </c>
      <c r="BS126" s="3" t="s">
        <v>2122</v>
      </c>
      <c r="BT126" s="3" t="s">
        <v>1411</v>
      </c>
      <c r="BU126" s="3" t="s">
        <v>2123</v>
      </c>
      <c r="BV126" s="3" t="s">
        <v>1291</v>
      </c>
      <c r="BW126" s="3" t="s">
        <v>2124</v>
      </c>
      <c r="BX126" s="3" t="s">
        <v>2125</v>
      </c>
      <c r="BY126" s="3" t="s">
        <v>643</v>
      </c>
      <c r="BZ126" s="3"/>
      <c r="CA126" s="2"/>
      <c r="CB126" s="3"/>
      <c r="CC126" s="3"/>
      <c r="CD126" s="3"/>
      <c r="CE126" s="3"/>
      <c r="CF126" s="3"/>
      <c r="CG126" s="3"/>
      <c r="CH126" s="8" t="s">
        <v>2417</v>
      </c>
      <c r="CI126" s="8" t="s">
        <v>1221</v>
      </c>
      <c r="CJ126" s="83">
        <v>45254</v>
      </c>
    </row>
    <row r="127" spans="1:89" ht="45.75" customHeight="1">
      <c r="A127" s="2">
        <v>126</v>
      </c>
      <c r="B127" s="103" t="s">
        <v>809</v>
      </c>
      <c r="C127" s="103" t="s">
        <v>810</v>
      </c>
      <c r="D127" s="3" t="s">
        <v>1101</v>
      </c>
      <c r="E127" s="3" t="s">
        <v>181</v>
      </c>
      <c r="F127" s="3" t="s">
        <v>2129</v>
      </c>
      <c r="G127" s="3" t="s">
        <v>1102</v>
      </c>
      <c r="H127" s="3" t="s">
        <v>1103</v>
      </c>
      <c r="I127" s="3" t="s">
        <v>494</v>
      </c>
      <c r="J127" s="3" t="s">
        <v>1101</v>
      </c>
      <c r="K127" s="3" t="s">
        <v>181</v>
      </c>
      <c r="L127" s="3" t="s">
        <v>2129</v>
      </c>
      <c r="M127" s="3" t="s">
        <v>1102</v>
      </c>
      <c r="N127" s="3" t="s">
        <v>1103</v>
      </c>
      <c r="O127" s="3" t="s">
        <v>1104</v>
      </c>
      <c r="P127" s="3" t="s">
        <v>1105</v>
      </c>
      <c r="Q127" s="7">
        <v>35</v>
      </c>
      <c r="R127" s="3" t="str">
        <f>IF(Q127="","",VLOOKUP(Q127,新コード!$B$2:$C$129,2,TRUE))</f>
        <v>その他の委託業務</v>
      </c>
      <c r="S127" s="7">
        <v>18</v>
      </c>
      <c r="T127" s="3" t="str">
        <f>IF(S127="","",VLOOKUP(S127,新コード!$B$2:$C$129,2,TRUE))</f>
        <v>その他の物品</v>
      </c>
      <c r="U127" s="7"/>
      <c r="V127" s="3" t="str">
        <f>IF(U127="","",VLOOKUP(U127,新コード!$B$2:$C$129,2,TRUE))</f>
        <v/>
      </c>
      <c r="W127" s="7"/>
      <c r="X127" s="3" t="str">
        <f>IF(W127="","",VLOOKUP(W127,新コード!$B$2:$C$129,2,TRUE))</f>
        <v/>
      </c>
      <c r="Y127" s="7"/>
      <c r="Z127" s="3" t="str">
        <f>IF(Y127="","",VLOOKUP(Y127,新コード!$B$2:$C$129,2,TRUE))</f>
        <v/>
      </c>
      <c r="AA127" s="7"/>
      <c r="AB127" s="3" t="str">
        <f>IF(AA127="","",VLOOKUP(AA127,新コード!$B$2:$C$129,2,TRUE))</f>
        <v/>
      </c>
      <c r="AC127" s="7"/>
      <c r="AD127" s="3" t="str">
        <f>IF(AC127="","",VLOOKUP(AC127,新コード!$B$2:$C$129,2,TRUE))</f>
        <v/>
      </c>
      <c r="AE127" s="7"/>
      <c r="AF127" s="3" t="str">
        <f>IF(AE127="","",VLOOKUP(AE127,新コード!$B$2:$C$129,2,TRUE))</f>
        <v/>
      </c>
      <c r="AG127" s="7"/>
      <c r="AH127" s="3" t="str">
        <f>IF(AG127="","",VLOOKUP(AG127,新コード!$B$2:$C$129,2,TRUE))</f>
        <v/>
      </c>
      <c r="AI127" s="7"/>
      <c r="AJ127" s="3" t="str">
        <f>IF(AI127="","",VLOOKUP(AI127,新コード!$B$2:$C$129,2,TRUE))</f>
        <v/>
      </c>
      <c r="AK127" s="7"/>
      <c r="AL127" s="3" t="str">
        <f>IF(AK127="","",VLOOKUP(AK127,新コード!$B$2:$C$129,2,TRUE))</f>
        <v/>
      </c>
      <c r="AM127" s="7"/>
      <c r="AN127" s="3" t="str">
        <f>IF(AM127="","",VLOOKUP(AM127,新コード!$B$2:$C$129,2,TRUE))</f>
        <v/>
      </c>
      <c r="AO127" s="4">
        <v>117</v>
      </c>
      <c r="AP127" s="3" t="str">
        <f>IF(AO127="","",VLOOKUP(AO127,新コード!$D$2:$E$129,2,TRUE))</f>
        <v>その他の委託業務</v>
      </c>
      <c r="AQ127" s="4">
        <v>64</v>
      </c>
      <c r="AR127" s="3" t="str">
        <f>IF(AQ127="","",VLOOKUP(AQ127,新コード!$D$2:$E$129,2,TRUE))</f>
        <v>その他の物品</v>
      </c>
      <c r="AS127" s="4"/>
      <c r="AT127" s="3" t="str">
        <f>IF(AS127="","",VLOOKUP(AS127,新コード!$D$2:$E$129,2,TRUE))</f>
        <v/>
      </c>
      <c r="AU127" s="4"/>
      <c r="AV127" s="3" t="str">
        <f>IF(AU127="","",VLOOKUP(AU127,新コード!$D$2:$E$129,2,TRUE))</f>
        <v/>
      </c>
      <c r="AW127" s="4"/>
      <c r="AX127" s="3" t="str">
        <f>IF(AW127="","",VLOOKUP(AW127,新コード!$D$2:$E$129,2,TRUE))</f>
        <v/>
      </c>
      <c r="AY127" s="4"/>
      <c r="AZ127" s="3" t="str">
        <f>IF(AY127="","",VLOOKUP(AY127,新コード!$D$2:$E$129,2,TRUE))</f>
        <v/>
      </c>
      <c r="BA127" s="4"/>
      <c r="BB127" s="3" t="str">
        <f>IF(BA127="","",VLOOKUP(BA127,新コード!$D$2:$E$129,2,TRUE))</f>
        <v/>
      </c>
      <c r="BC127" s="4"/>
      <c r="BD127" s="3" t="str">
        <f>IF(BC127="","",VLOOKUP(BC127,新コード!$D$2:$E$129,2,TRUE))</f>
        <v/>
      </c>
      <c r="BE127" s="4"/>
      <c r="BF127" s="3" t="str">
        <f>IF(BE127="","",VLOOKUP(BE127,新コード!$D$2:$E$129,2,TRUE))</f>
        <v/>
      </c>
      <c r="BG127" s="4"/>
      <c r="BH127" s="3" t="str">
        <f>IF(BG127="","",VLOOKUP(BG127,新コード!$D$2:$E$129,2,TRUE))</f>
        <v/>
      </c>
      <c r="BI127" s="4"/>
      <c r="BJ127" s="3" t="str">
        <f>IF(BI127="","",VLOOKUP(BI127,新コード!$D$2:$E$129,2,TRUE))</f>
        <v/>
      </c>
      <c r="BK127" s="4"/>
      <c r="BL127" s="3" t="str">
        <f>IF(BK127="","",VLOOKUP(BK127,新コード!$D$2:$E$129,2,TRUE))</f>
        <v/>
      </c>
      <c r="BM127" s="4"/>
      <c r="BN127" s="3" t="str">
        <f>IF(BM127="","",VLOOKUP(BM127,新コード!$D$2:$E$129,2,TRUE))</f>
        <v/>
      </c>
      <c r="BO127" s="4"/>
      <c r="BP127" s="3" t="str">
        <f>IF(BO127="","",VLOOKUP(BO127,新コード!$D$2:$E$129,2,TRUE))</f>
        <v/>
      </c>
      <c r="BQ127" s="4"/>
      <c r="BR127" s="3" t="str">
        <f>IF(BQ127="","",VLOOKUP(BQ127,新コード!$D$2:$E$129,2,TRUE))</f>
        <v/>
      </c>
      <c r="BS127" s="3" t="s">
        <v>1106</v>
      </c>
      <c r="BT127" s="3" t="s">
        <v>1107</v>
      </c>
      <c r="BU127" s="3"/>
      <c r="BV127" s="3"/>
      <c r="BW127" s="3"/>
      <c r="BX127" s="3"/>
      <c r="BY127" s="3"/>
      <c r="BZ127" s="3"/>
      <c r="CA127" s="3"/>
      <c r="CB127" s="3"/>
      <c r="CC127" s="3"/>
      <c r="CD127" s="3"/>
      <c r="CE127" s="3"/>
      <c r="CF127" s="3"/>
      <c r="CG127" s="3"/>
      <c r="CH127" s="8" t="s">
        <v>2417</v>
      </c>
      <c r="CI127" s="8" t="s">
        <v>359</v>
      </c>
      <c r="CJ127" s="83">
        <v>45254</v>
      </c>
    </row>
    <row r="128" spans="1:89" ht="45.75" customHeight="1">
      <c r="A128" s="2">
        <v>127</v>
      </c>
      <c r="B128" s="103" t="s">
        <v>810</v>
      </c>
      <c r="C128" s="103" t="s">
        <v>810</v>
      </c>
      <c r="D128" s="3" t="s">
        <v>867</v>
      </c>
      <c r="E128" s="3" t="s">
        <v>782</v>
      </c>
      <c r="F128" s="3" t="s">
        <v>868</v>
      </c>
      <c r="G128" s="3" t="s">
        <v>869</v>
      </c>
      <c r="H128" s="3" t="s">
        <v>870</v>
      </c>
      <c r="I128" s="3" t="s">
        <v>419</v>
      </c>
      <c r="J128" s="3" t="s">
        <v>867</v>
      </c>
      <c r="K128" s="3" t="s">
        <v>782</v>
      </c>
      <c r="L128" s="3" t="s">
        <v>868</v>
      </c>
      <c r="M128" s="3" t="s">
        <v>869</v>
      </c>
      <c r="N128" s="3" t="s">
        <v>870</v>
      </c>
      <c r="O128" s="3" t="s">
        <v>871</v>
      </c>
      <c r="P128" s="3" t="s">
        <v>872</v>
      </c>
      <c r="Q128" s="7">
        <v>18</v>
      </c>
      <c r="R128" s="3" t="str">
        <f>IF(Q128="","",VLOOKUP(Q128,新コード!$B$2:$C$129,2,TRUE))</f>
        <v>その他の物品</v>
      </c>
      <c r="S128" s="7">
        <v>8</v>
      </c>
      <c r="T128" s="3" t="str">
        <f>IF(S128="","",VLOOKUP(S128,新コード!$B$2:$C$129,2,TRUE))</f>
        <v>産業機器（医療用以外）</v>
      </c>
      <c r="U128" s="7">
        <v>11</v>
      </c>
      <c r="V128" s="3" t="str">
        <f>IF(U128="","",VLOOKUP(U128,新コード!$B$2:$C$129,2,TRUE))</f>
        <v>工事用材料</v>
      </c>
      <c r="W128" s="7">
        <v>33</v>
      </c>
      <c r="X128" s="3" t="str">
        <f>IF(W128="","",VLOOKUP(W128,新コード!$B$2:$C$129,2,TRUE))</f>
        <v>情報処理サービス</v>
      </c>
      <c r="Y128" s="7">
        <v>4</v>
      </c>
      <c r="Z128" s="3" t="str">
        <f>IF(Y128="","",VLOOKUP(Y128,新コード!$B$2:$C$129,2,TRUE))</f>
        <v>電気　通信機器</v>
      </c>
      <c r="AA128" s="7">
        <v>5</v>
      </c>
      <c r="AB128" s="3" t="str">
        <f>IF(AA128="","",VLOOKUP(AA128,新コード!$B$2:$C$129,2,TRUE))</f>
        <v>冷暖房器具類</v>
      </c>
      <c r="AC128" s="7"/>
      <c r="AD128" s="3" t="str">
        <f>IF(AC128="","",VLOOKUP(AC128,新コード!$B$2:$C$129,2,TRUE))</f>
        <v/>
      </c>
      <c r="AE128" s="7"/>
      <c r="AF128" s="3" t="str">
        <f>IF(AE128="","",VLOOKUP(AE128,新コード!$B$2:$C$129,2,TRUE))</f>
        <v/>
      </c>
      <c r="AG128" s="7"/>
      <c r="AH128" s="3" t="str">
        <f>IF(AG128="","",VLOOKUP(AG128,新コード!$B$2:$C$129,2,TRUE))</f>
        <v/>
      </c>
      <c r="AI128" s="7"/>
      <c r="AJ128" s="3" t="str">
        <f>IF(AI128="","",VLOOKUP(AI128,新コード!$B$2:$C$129,2,TRUE))</f>
        <v/>
      </c>
      <c r="AK128" s="7"/>
      <c r="AL128" s="3" t="str">
        <f>IF(AK128="","",VLOOKUP(AK128,新コード!$B$2:$C$129,2,TRUE))</f>
        <v/>
      </c>
      <c r="AM128" s="7"/>
      <c r="AN128" s="3" t="str">
        <f>IF(AM128="","",VLOOKUP(AM128,新コード!$B$2:$C$129,2,TRUE))</f>
        <v/>
      </c>
      <c r="AO128" s="4">
        <v>64</v>
      </c>
      <c r="AP128" s="3" t="str">
        <f>IF(AO128="","",VLOOKUP(AO128,新コード!$D$2:$E$129,2,TRUE))</f>
        <v>その他の物品</v>
      </c>
      <c r="AQ128" s="4">
        <v>64</v>
      </c>
      <c r="AR128" s="3" t="str">
        <f>IF(AQ128="","",VLOOKUP(AQ128,新コード!$D$2:$E$129,2,TRUE))</f>
        <v>その他の物品</v>
      </c>
      <c r="AS128" s="4">
        <v>64</v>
      </c>
      <c r="AT128" s="3" t="str">
        <f>IF(AS128="","",VLOOKUP(AS128,新コード!$D$2:$E$129,2,TRUE))</f>
        <v>その他の物品</v>
      </c>
      <c r="AU128" s="4">
        <v>64</v>
      </c>
      <c r="AV128" s="3" t="str">
        <f>IF(AU128="","",VLOOKUP(AU128,新コード!$D$2:$E$129,2,TRUE))</f>
        <v>その他の物品</v>
      </c>
      <c r="AW128" s="4">
        <v>30</v>
      </c>
      <c r="AX128" s="3" t="str">
        <f>IF(AW128="","",VLOOKUP(AW128,新コード!$D$2:$E$129,2,TRUE))</f>
        <v>上　下水道用機器</v>
      </c>
      <c r="AY128" s="4">
        <v>40</v>
      </c>
      <c r="AZ128" s="3" t="str">
        <f>IF(AY128="","",VLOOKUP(AY128,新コード!$D$2:$E$129,2,TRUE))</f>
        <v>水道用資材</v>
      </c>
      <c r="BA128" s="4">
        <v>107</v>
      </c>
      <c r="BB128" s="3" t="str">
        <f>IF(BA128="","",VLOOKUP(BA128,新コード!$D$2:$E$129,2,TRUE))</f>
        <v>コンピュータ保守　管理</v>
      </c>
      <c r="BC128" s="4">
        <v>108</v>
      </c>
      <c r="BD128" s="3" t="str">
        <f>IF(BC128="","",VLOOKUP(BC128,新コード!$D$2:$E$129,2,TRUE))</f>
        <v>システム開発　保守　運用</v>
      </c>
      <c r="BE128" s="4">
        <v>111</v>
      </c>
      <c r="BF128" s="3" t="str">
        <f>IF(BE128="","",VLOOKUP(BE128,新コード!$D$2:$E$129,2,TRUE))</f>
        <v>情報関係コンサルティング</v>
      </c>
      <c r="BG128" s="4">
        <v>27</v>
      </c>
      <c r="BH128" s="3" t="str">
        <f>IF(BG128="","",VLOOKUP(BG128,新コード!$D$2:$E$129,2,TRUE))</f>
        <v>計測機器</v>
      </c>
      <c r="BI128" s="4">
        <v>41</v>
      </c>
      <c r="BJ128" s="3" t="str">
        <f>IF(BI128="","",VLOOKUP(BI128,新コード!$D$2:$E$129,2,TRUE))</f>
        <v>災害関係資材</v>
      </c>
      <c r="BK128" s="4">
        <v>28</v>
      </c>
      <c r="BL128" s="3" t="str">
        <f>IF(BK128="","",VLOOKUP(BK128,新コード!$D$2:$E$129,2,TRUE))</f>
        <v>農畜用機器</v>
      </c>
      <c r="BM128" s="4">
        <v>10</v>
      </c>
      <c r="BN128" s="3" t="str">
        <f>IF(BM128="","",VLOOKUP(BM128,新コード!$D$2:$E$129,2,TRUE))</f>
        <v>家庭用電化製品及び関連商品</v>
      </c>
      <c r="BO128" s="4">
        <v>11</v>
      </c>
      <c r="BP128" s="3" t="str">
        <f>IF(BO128="","",VLOOKUP(BO128,新コード!$D$2:$E$129,2,TRUE))</f>
        <v>音響器具</v>
      </c>
      <c r="BQ128" s="4">
        <v>13</v>
      </c>
      <c r="BR128" s="3" t="str">
        <f>IF(BQ128="","",VLOOKUP(BQ128,新コード!$D$2:$E$129,2,TRUE))</f>
        <v>冷房用器具</v>
      </c>
      <c r="BS128" s="3" t="s">
        <v>873</v>
      </c>
      <c r="BT128" s="3" t="s">
        <v>874</v>
      </c>
      <c r="BU128" s="3" t="s">
        <v>875</v>
      </c>
      <c r="BV128" s="3" t="s">
        <v>876</v>
      </c>
      <c r="BW128" s="3" t="s">
        <v>535</v>
      </c>
      <c r="BX128" s="3" t="s">
        <v>537</v>
      </c>
      <c r="BY128" s="3" t="s">
        <v>773</v>
      </c>
      <c r="BZ128" s="3" t="s">
        <v>772</v>
      </c>
      <c r="CA128" s="3" t="s">
        <v>778</v>
      </c>
      <c r="CB128" s="3" t="s">
        <v>877</v>
      </c>
      <c r="CC128" s="3" t="s">
        <v>764</v>
      </c>
      <c r="CD128" s="3" t="s">
        <v>2126</v>
      </c>
      <c r="CE128" s="3" t="s">
        <v>878</v>
      </c>
      <c r="CF128" s="3" t="s">
        <v>879</v>
      </c>
      <c r="CG128" s="3" t="s">
        <v>533</v>
      </c>
      <c r="CH128" s="8" t="s">
        <v>2417</v>
      </c>
      <c r="CI128" s="8" t="s">
        <v>359</v>
      </c>
      <c r="CJ128" s="83">
        <v>45254</v>
      </c>
    </row>
    <row r="129" spans="1:89" s="84" customFormat="1" ht="45.75" customHeight="1">
      <c r="A129" s="2">
        <v>128</v>
      </c>
      <c r="B129" s="103" t="s">
        <v>809</v>
      </c>
      <c r="C129" s="103" t="s">
        <v>810</v>
      </c>
      <c r="D129" s="107" t="s">
        <v>2765</v>
      </c>
      <c r="E129" s="107" t="s">
        <v>2766</v>
      </c>
      <c r="F129" s="107" t="s">
        <v>2767</v>
      </c>
      <c r="G129" s="3" t="s">
        <v>1088</v>
      </c>
      <c r="H129" s="3" t="s">
        <v>1537</v>
      </c>
      <c r="I129" s="3" t="s">
        <v>419</v>
      </c>
      <c r="J129" s="3" t="s">
        <v>1536</v>
      </c>
      <c r="K129" s="3" t="s">
        <v>181</v>
      </c>
      <c r="L129" s="3" t="s">
        <v>2166</v>
      </c>
      <c r="M129" s="3" t="s">
        <v>1088</v>
      </c>
      <c r="N129" s="3" t="s">
        <v>1537</v>
      </c>
      <c r="O129" s="3" t="s">
        <v>1538</v>
      </c>
      <c r="P129" s="3" t="s">
        <v>1539</v>
      </c>
      <c r="Q129" s="7">
        <v>35</v>
      </c>
      <c r="R129" s="3" t="str">
        <f>IF(Q129="","",VLOOKUP(Q129,新コード!$B$2:$C$129,2,TRUE))</f>
        <v>その他の委託業務</v>
      </c>
      <c r="S129" s="7">
        <v>33</v>
      </c>
      <c r="T129" s="3" t="str">
        <f>IF(S129="","",VLOOKUP(S129,新コード!$B$2:$C$129,2,TRUE))</f>
        <v>情報処理サービス</v>
      </c>
      <c r="U129" s="7">
        <v>32</v>
      </c>
      <c r="V129" s="3" t="str">
        <f>IF(U129="","",VLOOKUP(U129,新コード!$B$2:$C$129,2,TRUE))</f>
        <v>広告　看板　イベント</v>
      </c>
      <c r="W129" s="7"/>
      <c r="X129" s="3" t="str">
        <f>IF(W129="","",VLOOKUP(W129,新コード!$B$2:$C$129,2,TRUE))</f>
        <v/>
      </c>
      <c r="Y129" s="7"/>
      <c r="Z129" s="3" t="str">
        <f>IF(Y129="","",VLOOKUP(Y129,新コード!$B$2:$C$129,2,TRUE))</f>
        <v/>
      </c>
      <c r="AA129" s="7"/>
      <c r="AB129" s="3" t="str">
        <f>IF(AA129="","",VLOOKUP(AA129,新コード!$B$2:$C$129,2,TRUE))</f>
        <v/>
      </c>
      <c r="AC129" s="7"/>
      <c r="AD129" s="3" t="str">
        <f>IF(AC129="","",VLOOKUP(AC129,新コード!$B$2:$C$129,2,TRUE))</f>
        <v/>
      </c>
      <c r="AE129" s="7"/>
      <c r="AF129" s="3" t="str">
        <f>IF(AE129="","",VLOOKUP(AE129,新コード!$B$2:$C$129,2,TRUE))</f>
        <v/>
      </c>
      <c r="AG129" s="7"/>
      <c r="AH129" s="3" t="str">
        <f>IF(AG129="","",VLOOKUP(AG129,新コード!$B$2:$C$129,2,TRUE))</f>
        <v/>
      </c>
      <c r="AI129" s="7"/>
      <c r="AJ129" s="3" t="str">
        <f>IF(AI129="","",VLOOKUP(AI129,新コード!$B$2:$C$129,2,TRUE))</f>
        <v/>
      </c>
      <c r="AK129" s="7"/>
      <c r="AL129" s="3" t="str">
        <f>IF(AK129="","",VLOOKUP(AK129,新コード!$B$2:$C$129,2,TRUE))</f>
        <v/>
      </c>
      <c r="AM129" s="7"/>
      <c r="AN129" s="3" t="str">
        <f>IF(AM129="","",VLOOKUP(AM129,新コード!$B$2:$C$129,2,TRUE))</f>
        <v/>
      </c>
      <c r="AO129" s="4">
        <v>117</v>
      </c>
      <c r="AP129" s="3" t="str">
        <f>IF(AO129="","",VLOOKUP(AO129,新コード!$D$2:$E$129,2,TRUE))</f>
        <v>その他の委託業務</v>
      </c>
      <c r="AQ129" s="4">
        <v>117</v>
      </c>
      <c r="AR129" s="3" t="str">
        <f>IF(AQ129="","",VLOOKUP(AQ129,新コード!$D$2:$E$129,2,TRUE))</f>
        <v>その他の委託業務</v>
      </c>
      <c r="AS129" s="4">
        <v>108</v>
      </c>
      <c r="AT129" s="3" t="str">
        <f>IF(AS129="","",VLOOKUP(AS129,新コード!$D$2:$E$129,2,TRUE))</f>
        <v>システム開発　保守　運用</v>
      </c>
      <c r="AU129" s="4">
        <v>104</v>
      </c>
      <c r="AV129" s="3" t="str">
        <f>IF(AU129="","",VLOOKUP(AU129,新コード!$D$2:$E$129,2,TRUE))</f>
        <v>放送　制作業務</v>
      </c>
      <c r="AW129" s="4"/>
      <c r="AX129" s="3" t="str">
        <f>IF(AW129="","",VLOOKUP(AW129,新コード!$D$2:$E$129,2,TRUE))</f>
        <v/>
      </c>
      <c r="AY129" s="4"/>
      <c r="AZ129" s="3" t="str">
        <f>IF(AY129="","",VLOOKUP(AY129,新コード!$D$2:$E$129,2,TRUE))</f>
        <v/>
      </c>
      <c r="BA129" s="4"/>
      <c r="BB129" s="3" t="str">
        <f>IF(BA129="","",VLOOKUP(BA129,新コード!$D$2:$E$129,2,TRUE))</f>
        <v/>
      </c>
      <c r="BC129" s="4"/>
      <c r="BD129" s="3" t="str">
        <f>IF(BC129="","",VLOOKUP(BC129,新コード!$D$2:$E$129,2,TRUE))</f>
        <v/>
      </c>
      <c r="BE129" s="4"/>
      <c r="BF129" s="3" t="str">
        <f>IF(BE129="","",VLOOKUP(BE129,新コード!$D$2:$E$129,2,TRUE))</f>
        <v/>
      </c>
      <c r="BG129" s="4"/>
      <c r="BH129" s="3" t="str">
        <f>IF(BG129="","",VLOOKUP(BG129,新コード!$D$2:$E$129,2,TRUE))</f>
        <v/>
      </c>
      <c r="BI129" s="4"/>
      <c r="BJ129" s="3" t="str">
        <f>IF(BI129="","",VLOOKUP(BI129,新コード!$D$2:$E$129,2,TRUE))</f>
        <v/>
      </c>
      <c r="BK129" s="4"/>
      <c r="BL129" s="3" t="str">
        <f>IF(BK129="","",VLOOKUP(BK129,新コード!$D$2:$E$129,2,TRUE))</f>
        <v/>
      </c>
      <c r="BM129" s="4"/>
      <c r="BN129" s="3" t="str">
        <f>IF(BM129="","",VLOOKUP(BM129,新コード!$D$2:$E$129,2,TRUE))</f>
        <v/>
      </c>
      <c r="BO129" s="4"/>
      <c r="BP129" s="3" t="str">
        <f>IF(BO129="","",VLOOKUP(BO129,新コード!$D$2:$E$129,2,TRUE))</f>
        <v/>
      </c>
      <c r="BQ129" s="4"/>
      <c r="BR129" s="3" t="str">
        <f>IF(BQ129="","",VLOOKUP(BQ129,新コード!$D$2:$E$129,2,TRUE))</f>
        <v/>
      </c>
      <c r="BS129" s="3" t="s">
        <v>1540</v>
      </c>
      <c r="BT129" s="3" t="s">
        <v>1541</v>
      </c>
      <c r="BU129" s="3" t="s">
        <v>190</v>
      </c>
      <c r="BV129" s="3" t="s">
        <v>1542</v>
      </c>
      <c r="BW129" s="3"/>
      <c r="BX129" s="3"/>
      <c r="BY129" s="3"/>
      <c r="BZ129" s="3"/>
      <c r="CA129" s="3"/>
      <c r="CB129" s="3"/>
      <c r="CC129" s="3"/>
      <c r="CD129" s="3"/>
      <c r="CE129" s="3"/>
      <c r="CF129" s="3"/>
      <c r="CG129" s="3"/>
      <c r="CH129" s="8" t="s">
        <v>2417</v>
      </c>
      <c r="CI129" s="8" t="s">
        <v>359</v>
      </c>
      <c r="CJ129" s="83">
        <v>45254</v>
      </c>
      <c r="CK129"/>
    </row>
    <row r="130" spans="1:89" ht="45.75" customHeight="1">
      <c r="A130" s="2">
        <v>129</v>
      </c>
      <c r="B130" s="103" t="s">
        <v>810</v>
      </c>
      <c r="C130" s="103" t="s">
        <v>810</v>
      </c>
      <c r="D130" s="3" t="s">
        <v>1243</v>
      </c>
      <c r="E130" s="3" t="s">
        <v>507</v>
      </c>
      <c r="F130" s="107" t="s">
        <v>3209</v>
      </c>
      <c r="G130" s="3" t="s">
        <v>1244</v>
      </c>
      <c r="H130" s="3" t="s">
        <v>1245</v>
      </c>
      <c r="I130" s="3" t="s">
        <v>428</v>
      </c>
      <c r="J130" s="3" t="s">
        <v>1243</v>
      </c>
      <c r="K130" s="3" t="s">
        <v>507</v>
      </c>
      <c r="L130" s="107" t="s">
        <v>3209</v>
      </c>
      <c r="M130" s="3" t="s">
        <v>1244</v>
      </c>
      <c r="N130" s="3" t="s">
        <v>1245</v>
      </c>
      <c r="O130" s="3" t="s">
        <v>1246</v>
      </c>
      <c r="P130" s="3" t="s">
        <v>1247</v>
      </c>
      <c r="Q130" s="7">
        <v>11</v>
      </c>
      <c r="R130" s="3" t="str">
        <f>IF(Q130="","",VLOOKUP(Q130,新コード!$B$2:$C$129,2,TRUE))</f>
        <v>工事用材料</v>
      </c>
      <c r="S130" s="7">
        <v>23</v>
      </c>
      <c r="T130" s="3" t="str">
        <f>IF(S130="","",VLOOKUP(S130,新コード!$B$2:$C$129,2,TRUE))</f>
        <v>公園　芝生等維持管理</v>
      </c>
      <c r="U130" s="7">
        <v>24</v>
      </c>
      <c r="V130" s="3" t="str">
        <f>IF(U130="","",VLOOKUP(U130,新コード!$B$2:$C$129,2,TRUE))</f>
        <v>森林整備</v>
      </c>
      <c r="W130" s="7">
        <v>28</v>
      </c>
      <c r="X130" s="3" t="str">
        <f>IF(W130="","",VLOOKUP(W130,新コード!$B$2:$C$129,2,TRUE))</f>
        <v>廃棄物処理</v>
      </c>
      <c r="Y130" s="7">
        <v>10</v>
      </c>
      <c r="Z130" s="3" t="str">
        <f>IF(Y130="","",VLOOKUP(Y130,新コード!$B$2:$C$129,2,TRUE))</f>
        <v>標識　看板　旗類</v>
      </c>
      <c r="AA130" s="7"/>
      <c r="AB130" s="3" t="str">
        <f>IF(AA130="","",VLOOKUP(AA130,新コード!$B$2:$C$129,2,TRUE))</f>
        <v/>
      </c>
      <c r="AC130" s="7"/>
      <c r="AD130" s="3" t="str">
        <f>IF(AC130="","",VLOOKUP(AC130,新コード!$B$2:$C$129,2,TRUE))</f>
        <v/>
      </c>
      <c r="AE130" s="7"/>
      <c r="AF130" s="3" t="str">
        <f>IF(AE130="","",VLOOKUP(AE130,新コード!$B$2:$C$129,2,TRUE))</f>
        <v/>
      </c>
      <c r="AG130" s="7"/>
      <c r="AH130" s="3" t="str">
        <f>IF(AG130="","",VLOOKUP(AG130,新コード!$B$2:$C$129,2,TRUE))</f>
        <v/>
      </c>
      <c r="AI130" s="7"/>
      <c r="AJ130" s="3" t="str">
        <f>IF(AI130="","",VLOOKUP(AI130,新コード!$B$2:$C$129,2,TRUE))</f>
        <v/>
      </c>
      <c r="AK130" s="7"/>
      <c r="AL130" s="3" t="str">
        <f>IF(AK130="","",VLOOKUP(AK130,新コード!$B$2:$C$129,2,TRUE))</f>
        <v/>
      </c>
      <c r="AM130" s="7"/>
      <c r="AN130" s="3" t="str">
        <f>IF(AM130="","",VLOOKUP(AM130,新コード!$B$2:$C$129,2,TRUE))</f>
        <v/>
      </c>
      <c r="AO130" s="4">
        <v>38</v>
      </c>
      <c r="AP130" s="3" t="str">
        <f>IF(AO130="","",VLOOKUP(AO130,新コード!$D$2:$E$129,2,TRUE))</f>
        <v>石材</v>
      </c>
      <c r="AQ130" s="4">
        <v>82</v>
      </c>
      <c r="AR130" s="3" t="str">
        <f>IF(AQ130="","",VLOOKUP(AQ130,新コード!$D$2:$E$129,2,TRUE))</f>
        <v>公園等清掃　管理</v>
      </c>
      <c r="AS130" s="4">
        <v>83</v>
      </c>
      <c r="AT130" s="3" t="str">
        <f>IF(AS130="","",VLOOKUP(AS130,新コード!$D$2:$E$129,2,TRUE))</f>
        <v>樹木せん定</v>
      </c>
      <c r="AU130" s="4">
        <v>85</v>
      </c>
      <c r="AV130" s="3" t="str">
        <f>IF(AU130="","",VLOOKUP(AU130,新コード!$D$2:$E$129,2,TRUE))</f>
        <v>病害虫等防除対策伐倒駆除</v>
      </c>
      <c r="AW130" s="4">
        <v>86</v>
      </c>
      <c r="AX130" s="3" t="str">
        <f>IF(AW130="","",VLOOKUP(AW130,新コード!$D$2:$E$129,2,TRUE))</f>
        <v>病害虫等防除対策地上散布</v>
      </c>
      <c r="AY130" s="4">
        <v>97</v>
      </c>
      <c r="AZ130" s="3" t="str">
        <f>IF(AY130="","",VLOOKUP(AY130,新コード!$D$2:$E$129,2,TRUE))</f>
        <v>産業廃棄物処理</v>
      </c>
      <c r="BA130" s="4">
        <v>33</v>
      </c>
      <c r="BB130" s="3" t="str">
        <f>IF(BA130="","",VLOOKUP(BA130,新コード!$D$2:$E$129,2,TRUE))</f>
        <v>道路標識</v>
      </c>
      <c r="BC130" s="4">
        <v>34</v>
      </c>
      <c r="BD130" s="3" t="str">
        <f>IF(BC130="","",VLOOKUP(BC130,新コード!$D$2:$E$129,2,TRUE))</f>
        <v>看板</v>
      </c>
      <c r="BE130" s="4"/>
      <c r="BF130" s="3" t="str">
        <f>IF(BE130="","",VLOOKUP(BE130,新コード!$D$2:$E$129,2,TRUE))</f>
        <v/>
      </c>
      <c r="BG130" s="4"/>
      <c r="BH130" s="3" t="str">
        <f>IF(BG130="","",VLOOKUP(BG130,新コード!$D$2:$E$129,2,TRUE))</f>
        <v/>
      </c>
      <c r="BI130" s="4"/>
      <c r="BJ130" s="3" t="str">
        <f>IF(BI130="","",VLOOKUP(BI130,新コード!$D$2:$E$129,2,TRUE))</f>
        <v/>
      </c>
      <c r="BK130" s="4"/>
      <c r="BL130" s="3" t="str">
        <f>IF(BK130="","",VLOOKUP(BK130,新コード!$D$2:$E$129,2,TRUE))</f>
        <v/>
      </c>
      <c r="BM130" s="4"/>
      <c r="BN130" s="3" t="str">
        <f>IF(BM130="","",VLOOKUP(BM130,新コード!$D$2:$E$129,2,TRUE))</f>
        <v/>
      </c>
      <c r="BO130" s="4"/>
      <c r="BP130" s="3" t="str">
        <f>IF(BO130="","",VLOOKUP(BO130,新コード!$D$2:$E$129,2,TRUE))</f>
        <v/>
      </c>
      <c r="BQ130" s="4"/>
      <c r="BR130" s="3" t="str">
        <f>IF(BQ130="","",VLOOKUP(BQ130,新コード!$D$2:$E$129,2,TRUE))</f>
        <v/>
      </c>
      <c r="BS130" s="3" t="s">
        <v>1656</v>
      </c>
      <c r="BT130" s="3" t="s">
        <v>1657</v>
      </c>
      <c r="BU130" s="3" t="s">
        <v>1019</v>
      </c>
      <c r="BV130" s="3" t="s">
        <v>1016</v>
      </c>
      <c r="BW130" s="3" t="s">
        <v>1016</v>
      </c>
      <c r="BX130" s="3" t="s">
        <v>790</v>
      </c>
      <c r="BY130" s="3" t="s">
        <v>2128</v>
      </c>
      <c r="BZ130" s="3" t="s">
        <v>448</v>
      </c>
      <c r="CA130" s="3"/>
      <c r="CB130" s="3"/>
      <c r="CC130" s="3"/>
      <c r="CD130" s="3"/>
      <c r="CE130" s="3"/>
      <c r="CF130" s="3"/>
      <c r="CG130" s="3"/>
      <c r="CH130" s="8" t="s">
        <v>2417</v>
      </c>
      <c r="CI130" s="8" t="s">
        <v>1221</v>
      </c>
      <c r="CJ130" s="83">
        <v>45254</v>
      </c>
    </row>
    <row r="131" spans="1:89" s="84" customFormat="1" ht="45.75" customHeight="1">
      <c r="A131" s="2">
        <v>130</v>
      </c>
      <c r="B131" s="103" t="s">
        <v>810</v>
      </c>
      <c r="C131" s="103" t="s">
        <v>810</v>
      </c>
      <c r="D131" s="3" t="s">
        <v>1589</v>
      </c>
      <c r="E131" s="3" t="s">
        <v>1706</v>
      </c>
      <c r="F131" s="3" t="s">
        <v>1590</v>
      </c>
      <c r="G131" s="3" t="s">
        <v>42</v>
      </c>
      <c r="H131" s="3" t="s">
        <v>1591</v>
      </c>
      <c r="I131" s="3" t="s">
        <v>428</v>
      </c>
      <c r="J131" s="3" t="s">
        <v>1589</v>
      </c>
      <c r="K131" s="3" t="s">
        <v>1706</v>
      </c>
      <c r="L131" s="3" t="s">
        <v>1590</v>
      </c>
      <c r="M131" s="3" t="s">
        <v>42</v>
      </c>
      <c r="N131" s="3" t="s">
        <v>1591</v>
      </c>
      <c r="O131" s="3" t="s">
        <v>1592</v>
      </c>
      <c r="P131" s="3" t="s">
        <v>1593</v>
      </c>
      <c r="Q131" s="7">
        <v>12</v>
      </c>
      <c r="R131" s="3" t="str">
        <f>IF(Q131="","",VLOOKUP(Q131,新コード!$B$2:$C$129,2,TRUE))</f>
        <v>燃料</v>
      </c>
      <c r="S131" s="7">
        <v>13</v>
      </c>
      <c r="T131" s="3" t="str">
        <f>IF(S131="","",VLOOKUP(S131,新コード!$B$2:$C$129,2,TRUE))</f>
        <v>車両</v>
      </c>
      <c r="U131" s="7">
        <v>5</v>
      </c>
      <c r="V131" s="3" t="str">
        <f>IF(U131="","",VLOOKUP(U131,新コード!$B$2:$C$129,2,TRUE))</f>
        <v>冷暖房器具類</v>
      </c>
      <c r="W131" s="7">
        <v>4</v>
      </c>
      <c r="X131" s="3" t="str">
        <f>IF(W131="","",VLOOKUP(W131,新コード!$B$2:$C$129,2,TRUE))</f>
        <v>電気　通信機器</v>
      </c>
      <c r="Y131" s="7"/>
      <c r="Z131" s="3" t="str">
        <f>IF(Y131="","",VLOOKUP(Y131,新コード!$B$2:$C$129,2,TRUE))</f>
        <v/>
      </c>
      <c r="AA131" s="7"/>
      <c r="AB131" s="3" t="str">
        <f>IF(AA131="","",VLOOKUP(AA131,新コード!$B$2:$C$129,2,TRUE))</f>
        <v/>
      </c>
      <c r="AC131" s="7"/>
      <c r="AD131" s="3" t="str">
        <f>IF(AC131="","",VLOOKUP(AC131,新コード!$B$2:$C$129,2,TRUE))</f>
        <v/>
      </c>
      <c r="AE131" s="7"/>
      <c r="AF131" s="3" t="str">
        <f>IF(AE131="","",VLOOKUP(AE131,新コード!$B$2:$C$129,2,TRUE))</f>
        <v/>
      </c>
      <c r="AG131" s="7"/>
      <c r="AH131" s="3" t="str">
        <f>IF(AG131="","",VLOOKUP(AG131,新コード!$B$2:$C$129,2,TRUE))</f>
        <v/>
      </c>
      <c r="AI131" s="7"/>
      <c r="AJ131" s="3" t="str">
        <f>IF(AI131="","",VLOOKUP(AI131,新コード!$B$2:$C$129,2,TRUE))</f>
        <v/>
      </c>
      <c r="AK131" s="7"/>
      <c r="AL131" s="3" t="str">
        <f>IF(AK131="","",VLOOKUP(AK131,新コード!$B$2:$C$129,2,TRUE))</f>
        <v/>
      </c>
      <c r="AM131" s="7"/>
      <c r="AN131" s="3" t="str">
        <f>IF(AM131="","",VLOOKUP(AM131,新コード!$B$2:$C$129,2,TRUE))</f>
        <v/>
      </c>
      <c r="AO131" s="4">
        <v>42</v>
      </c>
      <c r="AP131" s="3" t="str">
        <f>IF(AO131="","",VLOOKUP(AO131,新コード!$D$2:$E$129,2,TRUE))</f>
        <v>石油類</v>
      </c>
      <c r="AQ131" s="4">
        <v>43</v>
      </c>
      <c r="AR131" s="3" t="str">
        <f>IF(AQ131="","",VLOOKUP(AQ131,新コード!$D$2:$E$129,2,TRUE))</f>
        <v>気体燃料</v>
      </c>
      <c r="AS131" s="4">
        <v>49</v>
      </c>
      <c r="AT131" s="3" t="str">
        <f>IF(AS131="","",VLOOKUP(AS131,新コード!$D$2:$E$129,2,TRUE))</f>
        <v>自動車部品　用品</v>
      </c>
      <c r="AU131" s="4">
        <v>14</v>
      </c>
      <c r="AV131" s="3" t="str">
        <f>IF(AU131="","",VLOOKUP(AU131,新コード!$D$2:$E$129,2,TRUE))</f>
        <v>石油暖房器具</v>
      </c>
      <c r="AW131" s="4">
        <v>15</v>
      </c>
      <c r="AX131" s="3" t="str">
        <f>IF(AW131="","",VLOOKUP(AW131,新コード!$D$2:$E$129,2,TRUE))</f>
        <v>ガス暖房器具</v>
      </c>
      <c r="AY131" s="4">
        <v>13</v>
      </c>
      <c r="AZ131" s="3" t="str">
        <f>IF(AY131="","",VLOOKUP(AY131,新コード!$D$2:$E$129,2,TRUE))</f>
        <v>冷房用器具</v>
      </c>
      <c r="BA131" s="4">
        <v>16</v>
      </c>
      <c r="BB131" s="3" t="str">
        <f>IF(BA131="","",VLOOKUP(BA131,新コード!$D$2:$E$129,2,TRUE))</f>
        <v>電気暖房器具</v>
      </c>
      <c r="BC131" s="4">
        <v>10</v>
      </c>
      <c r="BD131" s="3" t="str">
        <f>IF(BC131="","",VLOOKUP(BC131,新コード!$D$2:$E$129,2,TRUE))</f>
        <v>家庭用電化製品及び関連商品</v>
      </c>
      <c r="BE131" s="4"/>
      <c r="BF131" s="3"/>
      <c r="BG131" s="4"/>
      <c r="BH131" s="3"/>
      <c r="BI131" s="4"/>
      <c r="BJ131" s="3"/>
      <c r="BK131" s="4"/>
      <c r="BL131" s="3" t="str">
        <f>IF(BK131="","",VLOOKUP(BK131,新コード!$D$2:$E$129,2,TRUE))</f>
        <v/>
      </c>
      <c r="BM131" s="4"/>
      <c r="BN131" s="3" t="str">
        <f>IF(BM131="","",VLOOKUP(BM131,新コード!$D$2:$E$129,2,TRUE))</f>
        <v/>
      </c>
      <c r="BO131" s="4"/>
      <c r="BP131" s="3" t="str">
        <f>IF(BO131="","",VLOOKUP(BO131,新コード!$D$2:$E$129,2,TRUE))</f>
        <v/>
      </c>
      <c r="BQ131" s="4"/>
      <c r="BR131" s="3" t="str">
        <f>IF(BQ131="","",VLOOKUP(BQ131,新コード!$D$2:$E$129,2,TRUE))</f>
        <v/>
      </c>
      <c r="BS131" s="3" t="s">
        <v>1667</v>
      </c>
      <c r="BT131" s="3" t="s">
        <v>1594</v>
      </c>
      <c r="BU131" s="3" t="s">
        <v>1098</v>
      </c>
      <c r="BV131" s="3" t="s">
        <v>531</v>
      </c>
      <c r="BW131" s="3" t="s">
        <v>531</v>
      </c>
      <c r="BX131" s="3" t="s">
        <v>533</v>
      </c>
      <c r="BY131" s="3" t="s">
        <v>949</v>
      </c>
      <c r="BZ131" s="3" t="s">
        <v>1595</v>
      </c>
      <c r="CA131" s="3"/>
      <c r="CB131" s="3"/>
      <c r="CC131" s="3"/>
      <c r="CD131" s="3"/>
      <c r="CE131" s="3"/>
      <c r="CF131" s="3"/>
      <c r="CG131" s="3"/>
      <c r="CH131" s="8" t="s">
        <v>2417</v>
      </c>
      <c r="CI131" s="8" t="s">
        <v>359</v>
      </c>
      <c r="CJ131" s="83">
        <v>45254</v>
      </c>
      <c r="CK131"/>
    </row>
    <row r="132" spans="1:89" ht="45.75" customHeight="1">
      <c r="A132" s="2">
        <v>131</v>
      </c>
      <c r="B132" s="103" t="s">
        <v>810</v>
      </c>
      <c r="C132" s="103" t="s">
        <v>810</v>
      </c>
      <c r="D132" s="3" t="s">
        <v>1038</v>
      </c>
      <c r="E132" s="3" t="s">
        <v>782</v>
      </c>
      <c r="F132" s="3" t="s">
        <v>1039</v>
      </c>
      <c r="G132" s="3" t="s">
        <v>1688</v>
      </c>
      <c r="H132" s="3" t="s">
        <v>1040</v>
      </c>
      <c r="I132" s="3" t="s">
        <v>494</v>
      </c>
      <c r="J132" s="3" t="s">
        <v>1038</v>
      </c>
      <c r="K132" s="3" t="s">
        <v>782</v>
      </c>
      <c r="L132" s="3" t="s">
        <v>1039</v>
      </c>
      <c r="M132" s="3" t="s">
        <v>1688</v>
      </c>
      <c r="N132" s="3" t="s">
        <v>1040</v>
      </c>
      <c r="O132" s="3" t="s">
        <v>1041</v>
      </c>
      <c r="P132" s="3" t="s">
        <v>1042</v>
      </c>
      <c r="Q132" s="7">
        <v>35</v>
      </c>
      <c r="R132" s="3" t="str">
        <f>IF(Q132="","",VLOOKUP(Q132,新コード!$B$2:$C$129,2,TRUE))</f>
        <v>その他の委託業務</v>
      </c>
      <c r="S132" s="7"/>
      <c r="T132" s="3" t="str">
        <f>IF(S132="","",VLOOKUP(S132,新コード!$B$2:$C$129,2,TRUE))</f>
        <v/>
      </c>
      <c r="U132" s="7"/>
      <c r="V132" s="3" t="str">
        <f>IF(U132="","",VLOOKUP(U132,新コード!$B$2:$C$129,2,TRUE))</f>
        <v/>
      </c>
      <c r="W132" s="7"/>
      <c r="X132" s="3" t="str">
        <f>IF(W132="","",VLOOKUP(W132,新コード!$B$2:$C$129,2,TRUE))</f>
        <v/>
      </c>
      <c r="Y132" s="7"/>
      <c r="Z132" s="3" t="str">
        <f>IF(Y132="","",VLOOKUP(Y132,新コード!$B$2:$C$129,2,TRUE))</f>
        <v/>
      </c>
      <c r="AA132" s="7"/>
      <c r="AB132" s="3" t="str">
        <f>IF(AA132="","",VLOOKUP(AA132,新コード!$B$2:$C$129,2,TRUE))</f>
        <v/>
      </c>
      <c r="AC132" s="7"/>
      <c r="AD132" s="3" t="str">
        <f>IF(AC132="","",VLOOKUP(AC132,新コード!$B$2:$C$129,2,TRUE))</f>
        <v/>
      </c>
      <c r="AE132" s="7"/>
      <c r="AF132" s="3" t="str">
        <f>IF(AE132="","",VLOOKUP(AE132,新コード!$B$2:$C$129,2,TRUE))</f>
        <v/>
      </c>
      <c r="AG132" s="7"/>
      <c r="AH132" s="3" t="str">
        <f>IF(AG132="","",VLOOKUP(AG132,新コード!$B$2:$C$129,2,TRUE))</f>
        <v/>
      </c>
      <c r="AI132" s="7"/>
      <c r="AJ132" s="3" t="str">
        <f>IF(AI132="","",VLOOKUP(AI132,新コード!$B$2:$C$129,2,TRUE))</f>
        <v/>
      </c>
      <c r="AK132" s="7"/>
      <c r="AL132" s="3" t="str">
        <f>IF(AK132="","",VLOOKUP(AK132,新コード!$B$2:$C$129,2,TRUE))</f>
        <v/>
      </c>
      <c r="AM132" s="7"/>
      <c r="AN132" s="3" t="str">
        <f>IF(AM132="","",VLOOKUP(AM132,新コード!$B$2:$C$129,2,TRUE))</f>
        <v/>
      </c>
      <c r="AO132" s="4">
        <v>117</v>
      </c>
      <c r="AP132" s="3" t="str">
        <f>IF(AO132="","",VLOOKUP(AO132,新コード!$D$2:$E$129,2,TRUE))</f>
        <v>その他の委託業務</v>
      </c>
      <c r="AQ132" s="4"/>
      <c r="AR132" s="3" t="str">
        <f>IF(AQ132="","",VLOOKUP(AQ132,新コード!$D$2:$E$129,2,TRUE))</f>
        <v/>
      </c>
      <c r="AS132" s="4"/>
      <c r="AT132" s="3" t="str">
        <f>IF(AS132="","",VLOOKUP(AS132,新コード!$D$2:$E$129,2,TRUE))</f>
        <v/>
      </c>
      <c r="AU132" s="4"/>
      <c r="AV132" s="3" t="str">
        <f>IF(AU132="","",VLOOKUP(AU132,新コード!$D$2:$E$129,2,TRUE))</f>
        <v/>
      </c>
      <c r="AW132" s="4"/>
      <c r="AX132" s="3" t="str">
        <f>IF(AW132="","",VLOOKUP(AW132,新コード!$D$2:$E$129,2,TRUE))</f>
        <v/>
      </c>
      <c r="AY132" s="4"/>
      <c r="AZ132" s="3" t="str">
        <f>IF(AY132="","",VLOOKUP(AY132,新コード!$D$2:$E$129,2,TRUE))</f>
        <v/>
      </c>
      <c r="BA132" s="4"/>
      <c r="BB132" s="3" t="str">
        <f>IF(BA132="","",VLOOKUP(BA132,新コード!$D$2:$E$129,2,TRUE))</f>
        <v/>
      </c>
      <c r="BC132" s="4"/>
      <c r="BD132" s="3" t="str">
        <f>IF(BC132="","",VLOOKUP(BC132,新コード!$D$2:$E$129,2,TRUE))</f>
        <v/>
      </c>
      <c r="BE132" s="4"/>
      <c r="BF132" s="3" t="str">
        <f>IF(BE132="","",VLOOKUP(BE132,新コード!$D$2:$E$129,2,TRUE))</f>
        <v/>
      </c>
      <c r="BG132" s="4"/>
      <c r="BH132" s="3" t="str">
        <f>IF(BG132="","",VLOOKUP(BG132,新コード!$D$2:$E$129,2,TRUE))</f>
        <v/>
      </c>
      <c r="BI132" s="4"/>
      <c r="BJ132" s="3" t="str">
        <f>IF(BI132="","",VLOOKUP(BI132,新コード!$D$2:$E$129,2,TRUE))</f>
        <v/>
      </c>
      <c r="BK132" s="4"/>
      <c r="BL132" s="3" t="str">
        <f>IF(BK132="","",VLOOKUP(BK132,新コード!$D$2:$E$129,2,TRUE))</f>
        <v/>
      </c>
      <c r="BM132" s="4"/>
      <c r="BN132" s="3" t="str">
        <f>IF(BM132="","",VLOOKUP(BM132,新コード!$D$2:$E$129,2,TRUE))</f>
        <v/>
      </c>
      <c r="BO132" s="4"/>
      <c r="BP132" s="3" t="str">
        <f>IF(BO132="","",VLOOKUP(BO132,新コード!$D$2:$E$129,2,TRUE))</f>
        <v/>
      </c>
      <c r="BQ132" s="4"/>
      <c r="BR132" s="3" t="str">
        <f>IF(BQ132="","",VLOOKUP(BQ132,新コード!$D$2:$E$129,2,TRUE))</f>
        <v/>
      </c>
      <c r="BS132" s="3" t="s">
        <v>2130</v>
      </c>
      <c r="BT132" s="3"/>
      <c r="BU132" s="3"/>
      <c r="BV132" s="3"/>
      <c r="BW132" s="3"/>
      <c r="BX132" s="3"/>
      <c r="BY132" s="3"/>
      <c r="BZ132" s="3"/>
      <c r="CA132" s="3"/>
      <c r="CB132" s="3"/>
      <c r="CC132" s="3"/>
      <c r="CD132" s="3"/>
      <c r="CE132" s="3"/>
      <c r="CF132" s="3"/>
      <c r="CG132" s="3"/>
      <c r="CH132" s="8" t="s">
        <v>2417</v>
      </c>
      <c r="CI132" s="8" t="s">
        <v>359</v>
      </c>
      <c r="CJ132" s="83">
        <v>45254</v>
      </c>
    </row>
    <row r="133" spans="1:89" ht="45.75" customHeight="1">
      <c r="A133" s="2">
        <v>132</v>
      </c>
      <c r="B133" s="103" t="s">
        <v>810</v>
      </c>
      <c r="C133" s="103" t="s">
        <v>810</v>
      </c>
      <c r="D133" s="3" t="s">
        <v>1493</v>
      </c>
      <c r="E133" s="3" t="s">
        <v>424</v>
      </c>
      <c r="F133" s="3" t="s">
        <v>1494</v>
      </c>
      <c r="G133" s="3" t="s">
        <v>1495</v>
      </c>
      <c r="H133" s="3" t="s">
        <v>1496</v>
      </c>
      <c r="I133" s="3" t="s">
        <v>419</v>
      </c>
      <c r="J133" s="3" t="s">
        <v>1493</v>
      </c>
      <c r="K133" s="3" t="s">
        <v>424</v>
      </c>
      <c r="L133" s="3" t="s">
        <v>1494</v>
      </c>
      <c r="M133" s="3" t="s">
        <v>1495</v>
      </c>
      <c r="N133" s="3" t="s">
        <v>1496</v>
      </c>
      <c r="O133" s="3" t="s">
        <v>1497</v>
      </c>
      <c r="P133" s="3" t="s">
        <v>1498</v>
      </c>
      <c r="Q133" s="7">
        <v>13</v>
      </c>
      <c r="R133" s="3" t="str">
        <f>IF(Q133="","",VLOOKUP(Q133,新コード!$B$2:$C$129,2,TRUE))</f>
        <v>車両</v>
      </c>
      <c r="S133" s="7">
        <v>18</v>
      </c>
      <c r="T133" s="3" t="str">
        <f>IF(S133="","",VLOOKUP(S133,新コード!$B$2:$C$129,2,TRUE))</f>
        <v>その他の物品</v>
      </c>
      <c r="U133" s="7">
        <v>8</v>
      </c>
      <c r="V133" s="3" t="str">
        <f>IF(U133="","",VLOOKUP(U133,新コード!$B$2:$C$129,2,TRUE))</f>
        <v>産業機器（医療用以外）</v>
      </c>
      <c r="W133" s="7">
        <v>22</v>
      </c>
      <c r="X133" s="3" t="str">
        <f>IF(W133="","",VLOOKUP(W133,新コード!$B$2:$C$129,2,TRUE))</f>
        <v>機械設備保守</v>
      </c>
      <c r="Y133" s="7">
        <v>11</v>
      </c>
      <c r="Z133" s="3" t="str">
        <f>IF(Y133="","",VLOOKUP(Y133,新コード!$B$2:$C$129,2,TRUE))</f>
        <v>工事用材料</v>
      </c>
      <c r="AA133" s="7">
        <v>10</v>
      </c>
      <c r="AB133" s="3" t="str">
        <f>IF(AA133="","",VLOOKUP(AA133,新コード!$B$2:$C$129,2,TRUE))</f>
        <v>標識　看板　旗類</v>
      </c>
      <c r="AC133" s="7">
        <v>7</v>
      </c>
      <c r="AD133" s="3" t="str">
        <f>IF(AC133="","",VLOOKUP(AC133,新コード!$B$2:$C$129,2,TRUE))</f>
        <v>医療　衛生　薬品</v>
      </c>
      <c r="AE133" s="7"/>
      <c r="AF133" s="3" t="str">
        <f>IF(AE133="","",VLOOKUP(AE133,新コード!$B$2:$C$129,2,TRUE))</f>
        <v/>
      </c>
      <c r="AG133" s="7"/>
      <c r="AH133" s="3" t="str">
        <f>IF(AG133="","",VLOOKUP(AG133,新コード!$B$2:$C$129,2,TRUE))</f>
        <v/>
      </c>
      <c r="AI133" s="7"/>
      <c r="AJ133" s="3" t="str">
        <f>IF(AI133="","",VLOOKUP(AI133,新コード!$B$2:$C$129,2,TRUE))</f>
        <v/>
      </c>
      <c r="AK133" s="7"/>
      <c r="AL133" s="3" t="str">
        <f>IF(AK133="","",VLOOKUP(AK133,新コード!$B$2:$C$129,2,TRUE))</f>
        <v/>
      </c>
      <c r="AM133" s="7"/>
      <c r="AN133" s="3" t="str">
        <f>IF(AM133="","",VLOOKUP(AM133,新コード!$B$2:$C$129,2,TRUE))</f>
        <v/>
      </c>
      <c r="AO133" s="4">
        <v>47</v>
      </c>
      <c r="AP133" s="3" t="str">
        <f>IF(AO133="","",VLOOKUP(AO133,新コード!$D$2:$E$129,2,TRUE))</f>
        <v>特殊車両</v>
      </c>
      <c r="AQ133" s="4">
        <v>62</v>
      </c>
      <c r="AR133" s="3" t="str">
        <f>IF(AQ133="","",VLOOKUP(AQ133,新コード!$D$2:$E$129,2,TRUE))</f>
        <v>消火　救命　防災用具</v>
      </c>
      <c r="AS133" s="4">
        <v>30</v>
      </c>
      <c r="AT133" s="3" t="str">
        <f>IF(AS133="","",VLOOKUP(AS133,新コード!$D$2:$E$129,2,TRUE))</f>
        <v>上　下水道用機器</v>
      </c>
      <c r="AU133" s="4">
        <v>79</v>
      </c>
      <c r="AV133" s="3" t="str">
        <f>IF(AU133="","",VLOOKUP(AU133,新コード!$D$2:$E$129,2,TRUE))</f>
        <v>消防設備保守</v>
      </c>
      <c r="AW133" s="4">
        <v>41</v>
      </c>
      <c r="AX133" s="3" t="str">
        <f>IF(AW133="","",VLOOKUP(AW133,新コード!$D$2:$E$129,2,TRUE))</f>
        <v>災害関係資材</v>
      </c>
      <c r="AY133" s="4">
        <v>35</v>
      </c>
      <c r="AZ133" s="3" t="str">
        <f>IF(AY133="","",VLOOKUP(AY133,新コード!$D$2:$E$129,2,TRUE))</f>
        <v>横断幕　のぼり旗</v>
      </c>
      <c r="BA133" s="4">
        <v>20</v>
      </c>
      <c r="BB133" s="3" t="str">
        <f>IF(BA133="","",VLOOKUP(BA133,新コード!$D$2:$E$129,2,TRUE))</f>
        <v>医療用機器　器具</v>
      </c>
      <c r="BC133" s="4"/>
      <c r="BD133" s="3" t="str">
        <f>IF(BC133="","",VLOOKUP(BC133,新コード!$D$2:$E$129,2,TRUE))</f>
        <v/>
      </c>
      <c r="BE133" s="4"/>
      <c r="BF133" s="3" t="str">
        <f>IF(BE133="","",VLOOKUP(BE133,新コード!$D$2:$E$129,2,TRUE))</f>
        <v/>
      </c>
      <c r="BG133" s="4"/>
      <c r="BH133" s="3" t="str">
        <f>IF(BG133="","",VLOOKUP(BG133,新コード!$D$2:$E$129,2,TRUE))</f>
        <v/>
      </c>
      <c r="BI133" s="4"/>
      <c r="BJ133" s="3" t="str">
        <f>IF(BI133="","",VLOOKUP(BI133,新コード!$D$2:$E$129,2,TRUE))</f>
        <v/>
      </c>
      <c r="BK133" s="4"/>
      <c r="BL133" s="3" t="str">
        <f>IF(BK133="","",VLOOKUP(BK133,新コード!$D$2:$E$129,2,TRUE))</f>
        <v/>
      </c>
      <c r="BM133" s="4"/>
      <c r="BN133" s="3" t="str">
        <f>IF(BM133="","",VLOOKUP(BM133,新コード!$D$2:$E$129,2,TRUE))</f>
        <v/>
      </c>
      <c r="BO133" s="4"/>
      <c r="BP133" s="3" t="str">
        <f>IF(BO133="","",VLOOKUP(BO133,新コード!$D$2:$E$129,2,TRUE))</f>
        <v/>
      </c>
      <c r="BQ133" s="4"/>
      <c r="BR133" s="3" t="str">
        <f>IF(BQ133="","",VLOOKUP(BQ133,新コード!$D$2:$E$129,2,TRUE))</f>
        <v/>
      </c>
      <c r="BS133" s="3" t="s">
        <v>1499</v>
      </c>
      <c r="BT133" s="3" t="s">
        <v>1500</v>
      </c>
      <c r="BU133" s="3" t="s">
        <v>1501</v>
      </c>
      <c r="BV133" s="3" t="s">
        <v>865</v>
      </c>
      <c r="BW133" s="3" t="s">
        <v>1502</v>
      </c>
      <c r="BX133" s="3" t="s">
        <v>1503</v>
      </c>
      <c r="BY133" s="3" t="s">
        <v>1239</v>
      </c>
      <c r="BZ133" s="3"/>
      <c r="CA133" s="3"/>
      <c r="CB133" s="3"/>
      <c r="CC133" s="3"/>
      <c r="CD133" s="3"/>
      <c r="CE133" s="3"/>
      <c r="CF133" s="3"/>
      <c r="CG133" s="3"/>
      <c r="CH133" s="8" t="s">
        <v>2417</v>
      </c>
      <c r="CI133" s="8" t="s">
        <v>359</v>
      </c>
      <c r="CJ133" s="83">
        <v>45257</v>
      </c>
    </row>
    <row r="134" spans="1:89" ht="45.75" customHeight="1">
      <c r="A134" s="2">
        <v>133</v>
      </c>
      <c r="B134" s="103" t="s">
        <v>809</v>
      </c>
      <c r="C134" s="103" t="s">
        <v>810</v>
      </c>
      <c r="D134" s="3" t="s">
        <v>938</v>
      </c>
      <c r="E134" s="3" t="s">
        <v>181</v>
      </c>
      <c r="F134" s="3" t="s">
        <v>41</v>
      </c>
      <c r="G134" s="3" t="s">
        <v>939</v>
      </c>
      <c r="H134" s="3" t="s">
        <v>940</v>
      </c>
      <c r="I134" s="3" t="s">
        <v>419</v>
      </c>
      <c r="J134" s="3" t="s">
        <v>938</v>
      </c>
      <c r="K134" s="3" t="s">
        <v>181</v>
      </c>
      <c r="L134" s="3" t="s">
        <v>41</v>
      </c>
      <c r="M134" s="3" t="s">
        <v>939</v>
      </c>
      <c r="N134" s="3" t="s">
        <v>940</v>
      </c>
      <c r="O134" s="3" t="s">
        <v>941</v>
      </c>
      <c r="P134" s="3" t="s">
        <v>942</v>
      </c>
      <c r="Q134" s="7">
        <v>6</v>
      </c>
      <c r="R134" s="3" t="str">
        <f>IF(Q134="","",VLOOKUP(Q134,新コード!$B$2:$C$129,2,TRUE))</f>
        <v>厨房器具</v>
      </c>
      <c r="S134" s="7"/>
      <c r="T134" s="3" t="str">
        <f>IF(S134="","",VLOOKUP(S134,新コード!$B$2:$C$129,2,TRUE))</f>
        <v/>
      </c>
      <c r="U134" s="7"/>
      <c r="V134" s="3" t="str">
        <f>IF(U134="","",VLOOKUP(U134,新コード!$B$2:$C$129,2,TRUE))</f>
        <v/>
      </c>
      <c r="W134" s="7"/>
      <c r="X134" s="3" t="str">
        <f>IF(W134="","",VLOOKUP(W134,新コード!$B$2:$C$129,2,TRUE))</f>
        <v/>
      </c>
      <c r="Y134" s="7"/>
      <c r="Z134" s="3" t="str">
        <f>IF(Y134="","",VLOOKUP(Y134,新コード!$B$2:$C$129,2,TRUE))</f>
        <v/>
      </c>
      <c r="AA134" s="7"/>
      <c r="AB134" s="3" t="str">
        <f>IF(AA134="","",VLOOKUP(AA134,新コード!$B$2:$C$129,2,TRUE))</f>
        <v/>
      </c>
      <c r="AC134" s="7"/>
      <c r="AD134" s="3" t="str">
        <f>IF(AC134="","",VLOOKUP(AC134,新コード!$B$2:$C$129,2,TRUE))</f>
        <v/>
      </c>
      <c r="AE134" s="7"/>
      <c r="AF134" s="3" t="str">
        <f>IF(AE134="","",VLOOKUP(AE134,新コード!$B$2:$C$129,2,TRUE))</f>
        <v/>
      </c>
      <c r="AG134" s="7"/>
      <c r="AH134" s="3" t="str">
        <f>IF(AG134="","",VLOOKUP(AG134,新コード!$B$2:$C$129,2,TRUE))</f>
        <v/>
      </c>
      <c r="AI134" s="7"/>
      <c r="AJ134" s="3" t="str">
        <f>IF(AI134="","",VLOOKUP(AI134,新コード!$B$2:$C$129,2,TRUE))</f>
        <v/>
      </c>
      <c r="AK134" s="7"/>
      <c r="AL134" s="3" t="str">
        <f>IF(AK134="","",VLOOKUP(AK134,新コード!$B$2:$C$129,2,TRUE))</f>
        <v/>
      </c>
      <c r="AM134" s="7"/>
      <c r="AN134" s="3" t="str">
        <f>IF(AM134="","",VLOOKUP(AM134,新コード!$B$2:$C$129,2,TRUE))</f>
        <v/>
      </c>
      <c r="AO134" s="4">
        <v>17</v>
      </c>
      <c r="AP134" s="3" t="str">
        <f>IF(AO134="","",VLOOKUP(AO134,新コード!$D$2:$E$129,2,TRUE))</f>
        <v>厨房機器</v>
      </c>
      <c r="AQ134" s="4">
        <v>18</v>
      </c>
      <c r="AR134" s="3" t="str">
        <f>IF(AQ134="","",VLOOKUP(AQ134,新コード!$D$2:$E$129,2,TRUE))</f>
        <v>食器　調理用器具</v>
      </c>
      <c r="AS134" s="4"/>
      <c r="AT134" s="3" t="str">
        <f>IF(AS134="","",VLOOKUP(AS134,新コード!$D$2:$E$129,2,TRUE))</f>
        <v/>
      </c>
      <c r="AU134" s="4"/>
      <c r="AV134" s="3" t="str">
        <f>IF(AU134="","",VLOOKUP(AU134,新コード!$D$2:$E$129,2,TRUE))</f>
        <v/>
      </c>
      <c r="AW134" s="4"/>
      <c r="AX134" s="3" t="str">
        <f>IF(AW134="","",VLOOKUP(AW134,新コード!$D$2:$E$129,2,TRUE))</f>
        <v/>
      </c>
      <c r="AY134" s="4"/>
      <c r="AZ134" s="3" t="str">
        <f>IF(AY134="","",VLOOKUP(AY134,新コード!$D$2:$E$129,2,TRUE))</f>
        <v/>
      </c>
      <c r="BA134" s="4"/>
      <c r="BB134" s="3" t="str">
        <f>IF(BA134="","",VLOOKUP(BA134,新コード!$D$2:$E$129,2,TRUE))</f>
        <v/>
      </c>
      <c r="BC134" s="4"/>
      <c r="BD134" s="3" t="str">
        <f>IF(BC134="","",VLOOKUP(BC134,新コード!$D$2:$E$129,2,TRUE))</f>
        <v/>
      </c>
      <c r="BE134" s="4"/>
      <c r="BF134" s="3" t="str">
        <f>IF(BE134="","",VLOOKUP(BE134,新コード!$D$2:$E$129,2,TRUE))</f>
        <v/>
      </c>
      <c r="BG134" s="4"/>
      <c r="BH134" s="3" t="str">
        <f>IF(BG134="","",VLOOKUP(BG134,新コード!$D$2:$E$129,2,TRUE))</f>
        <v/>
      </c>
      <c r="BI134" s="4"/>
      <c r="BJ134" s="3" t="str">
        <f>IF(BI134="","",VLOOKUP(BI134,新コード!$D$2:$E$129,2,TRUE))</f>
        <v/>
      </c>
      <c r="BK134" s="4"/>
      <c r="BL134" s="3" t="str">
        <f>IF(BK134="","",VLOOKUP(BK134,新コード!$D$2:$E$129,2,TRUE))</f>
        <v/>
      </c>
      <c r="BM134" s="4"/>
      <c r="BN134" s="3" t="str">
        <f>IF(BM134="","",VLOOKUP(BM134,新コード!$D$2:$E$129,2,TRUE))</f>
        <v/>
      </c>
      <c r="BO134" s="4"/>
      <c r="BP134" s="3" t="str">
        <f>IF(BO134="","",VLOOKUP(BO134,新コード!$D$2:$E$129,2,TRUE))</f>
        <v/>
      </c>
      <c r="BQ134" s="4"/>
      <c r="BR134" s="3" t="str">
        <f>IF(BQ134="","",VLOOKUP(BQ134,新コード!$D$2:$E$129,2,TRUE))</f>
        <v/>
      </c>
      <c r="BS134" s="3" t="s">
        <v>2311</v>
      </c>
      <c r="BT134" s="3" t="s">
        <v>1417</v>
      </c>
      <c r="BU134" s="3"/>
      <c r="BV134" s="3"/>
      <c r="BW134" s="3"/>
      <c r="BX134" s="3"/>
      <c r="BY134" s="3"/>
      <c r="BZ134" s="3"/>
      <c r="CA134" s="3"/>
      <c r="CB134" s="3"/>
      <c r="CC134" s="3"/>
      <c r="CD134" s="3"/>
      <c r="CE134" s="3"/>
      <c r="CF134" s="3"/>
      <c r="CG134" s="3"/>
      <c r="CH134" s="8" t="s">
        <v>2417</v>
      </c>
      <c r="CI134" s="8" t="s">
        <v>359</v>
      </c>
      <c r="CJ134" s="83">
        <v>45257</v>
      </c>
    </row>
    <row r="135" spans="1:89" ht="45.75" customHeight="1">
      <c r="A135" s="2">
        <v>134</v>
      </c>
      <c r="B135" s="103" t="s">
        <v>809</v>
      </c>
      <c r="C135" s="103" t="s">
        <v>810</v>
      </c>
      <c r="D135" s="3" t="s">
        <v>2019</v>
      </c>
      <c r="E135" s="3" t="s">
        <v>2001</v>
      </c>
      <c r="F135" s="3" t="s">
        <v>2020</v>
      </c>
      <c r="G135" s="3" t="s">
        <v>2021</v>
      </c>
      <c r="H135" s="3" t="s">
        <v>2022</v>
      </c>
      <c r="I135" s="3" t="s">
        <v>419</v>
      </c>
      <c r="J135" s="3" t="s">
        <v>2019</v>
      </c>
      <c r="K135" s="3" t="s">
        <v>2001</v>
      </c>
      <c r="L135" s="3" t="s">
        <v>2020</v>
      </c>
      <c r="M135" s="3" t="s">
        <v>2021</v>
      </c>
      <c r="N135" s="3" t="s">
        <v>2022</v>
      </c>
      <c r="O135" s="3" t="s">
        <v>2023</v>
      </c>
      <c r="P135" s="3" t="s">
        <v>2024</v>
      </c>
      <c r="Q135" s="7">
        <v>26</v>
      </c>
      <c r="R135" s="3" t="str">
        <f>IF(Q135="","",VLOOKUP(Q135,新コード!$B$2:$C$129,2,TRUE))</f>
        <v>検査　測定</v>
      </c>
      <c r="S135" s="7">
        <v>34</v>
      </c>
      <c r="T135" s="3" t="str">
        <f>IF(S135="","",VLOOKUP(S135,新コード!$B$2:$C$129,2,TRUE))</f>
        <v>各種調査企画</v>
      </c>
      <c r="U135" s="7">
        <v>35</v>
      </c>
      <c r="V135" s="3" t="str">
        <f>IF(U135="","",VLOOKUP(U135,新コード!$B$2:$C$129,2,TRUE))</f>
        <v>その他の委託業務</v>
      </c>
      <c r="W135" s="7"/>
      <c r="X135" s="3"/>
      <c r="Y135" s="7"/>
      <c r="Z135" s="3"/>
      <c r="AA135" s="7"/>
      <c r="AB135" s="3"/>
      <c r="AC135" s="7"/>
      <c r="AD135" s="3"/>
      <c r="AE135" s="7"/>
      <c r="AF135" s="3" t="str">
        <f>IF(AE135="","",VLOOKUP(AE135,新コード!$B$2:$C$129,2,TRUE))</f>
        <v/>
      </c>
      <c r="AG135" s="7"/>
      <c r="AH135" s="3" t="str">
        <f>IF(AG135="","",VLOOKUP(AG135,新コード!$B$2:$C$129,2,TRUE))</f>
        <v/>
      </c>
      <c r="AI135" s="7"/>
      <c r="AJ135" s="3"/>
      <c r="AK135" s="7"/>
      <c r="AL135" s="3"/>
      <c r="AM135" s="7"/>
      <c r="AN135" s="3"/>
      <c r="AO135" s="4">
        <v>91</v>
      </c>
      <c r="AP135" s="3" t="str">
        <f>IF(AO135="","",VLOOKUP(AO135,新コード!$D$2:$E$129,2,TRUE))</f>
        <v>環境アセスメント調査</v>
      </c>
      <c r="AQ135" s="4">
        <v>114</v>
      </c>
      <c r="AR135" s="3" t="str">
        <f>IF(AQ135="","",VLOOKUP(AQ135,新コード!$D$2:$E$129,2,TRUE))</f>
        <v>計画策定</v>
      </c>
      <c r="AS135" s="4">
        <v>90</v>
      </c>
      <c r="AT135" s="3" t="str">
        <f>IF(AS135="","",VLOOKUP(AS135,新コード!$D$2:$E$129,2,TRUE))</f>
        <v>大気　水質等測定　分析</v>
      </c>
      <c r="AU135" s="4">
        <v>117</v>
      </c>
      <c r="AV135" s="3" t="str">
        <f>IF(AU135="","",VLOOKUP(AU135,新コード!$D$2:$E$129,2,TRUE))</f>
        <v>その他の委託業務</v>
      </c>
      <c r="AW135" s="4">
        <v>117</v>
      </c>
      <c r="AX135" s="3" t="str">
        <f>IF(AW135="","",VLOOKUP(AW135,新コード!$D$2:$E$129,2,TRUE))</f>
        <v>その他の委託業務</v>
      </c>
      <c r="AY135" s="4"/>
      <c r="AZ135" s="3"/>
      <c r="BA135" s="4"/>
      <c r="BB135" s="3"/>
      <c r="BC135" s="4"/>
      <c r="BD135" s="3"/>
      <c r="BE135" s="4"/>
      <c r="BF135" s="3"/>
      <c r="BG135" s="4"/>
      <c r="BH135" s="3"/>
      <c r="BI135" s="4"/>
      <c r="BJ135" s="3"/>
      <c r="BK135" s="4"/>
      <c r="BL135" s="3" t="str">
        <f>IF(BK135="","",VLOOKUP(BK135,新コード!$D$2:$E$129,2,TRUE))</f>
        <v/>
      </c>
      <c r="BM135" s="4"/>
      <c r="BN135" s="3" t="str">
        <f>IF(BM135="","",VLOOKUP(BM135,新コード!$D$2:$E$129,2,TRUE))</f>
        <v/>
      </c>
      <c r="BO135" s="4"/>
      <c r="BP135" s="3" t="str">
        <f>IF(BO135="","",VLOOKUP(BO135,新コード!$D$2:$E$129,2,TRUE))</f>
        <v/>
      </c>
      <c r="BQ135" s="4"/>
      <c r="BR135" s="3" t="str">
        <f>IF(BQ135="","",VLOOKUP(BQ135,新コード!$D$2:$E$129,2,TRUE))</f>
        <v/>
      </c>
      <c r="BS135" s="3" t="s">
        <v>67</v>
      </c>
      <c r="BT135" s="3" t="s">
        <v>251</v>
      </c>
      <c r="BU135" s="82" t="s">
        <v>2403</v>
      </c>
      <c r="BV135" s="82" t="s">
        <v>2312</v>
      </c>
      <c r="BW135" s="82" t="s">
        <v>2313</v>
      </c>
      <c r="BX135" s="82"/>
      <c r="BY135" s="3"/>
      <c r="BZ135" s="3"/>
      <c r="CA135" s="3"/>
      <c r="CB135" s="3"/>
      <c r="CC135" s="3"/>
      <c r="CD135" s="3"/>
      <c r="CE135" s="3"/>
      <c r="CF135" s="3"/>
      <c r="CG135" s="3"/>
      <c r="CH135" s="8" t="s">
        <v>2417</v>
      </c>
      <c r="CI135" s="8" t="s">
        <v>359</v>
      </c>
      <c r="CJ135" s="80">
        <v>45257</v>
      </c>
      <c r="CK135" s="93"/>
    </row>
    <row r="136" spans="1:89" ht="45.75" customHeight="1">
      <c r="A136" s="2">
        <v>135</v>
      </c>
      <c r="B136" s="103" t="s">
        <v>809</v>
      </c>
      <c r="C136" s="103" t="s">
        <v>810</v>
      </c>
      <c r="D136" s="3" t="s">
        <v>1092</v>
      </c>
      <c r="E136" s="3" t="s">
        <v>435</v>
      </c>
      <c r="F136" s="3" t="s">
        <v>1093</v>
      </c>
      <c r="G136" s="3" t="s">
        <v>1094</v>
      </c>
      <c r="H136" s="3" t="s">
        <v>1095</v>
      </c>
      <c r="I136" s="3" t="s">
        <v>428</v>
      </c>
      <c r="J136" s="3" t="s">
        <v>1092</v>
      </c>
      <c r="K136" s="3" t="s">
        <v>435</v>
      </c>
      <c r="L136" s="3" t="s">
        <v>1093</v>
      </c>
      <c r="M136" s="3" t="s">
        <v>1094</v>
      </c>
      <c r="N136" s="3" t="s">
        <v>1095</v>
      </c>
      <c r="O136" s="3" t="s">
        <v>1096</v>
      </c>
      <c r="P136" s="3" t="s">
        <v>1097</v>
      </c>
      <c r="Q136" s="7">
        <v>13</v>
      </c>
      <c r="R136" s="3" t="str">
        <f>IF(Q136="","",VLOOKUP(Q136,新コード!$B$2:$C$129,2,TRUE))</f>
        <v>車両</v>
      </c>
      <c r="S136" s="7">
        <v>12</v>
      </c>
      <c r="T136" s="3" t="str">
        <f>IF(S136="","",VLOOKUP(S136,新コード!$B$2:$C$129,2,TRUE))</f>
        <v>燃料</v>
      </c>
      <c r="U136" s="7">
        <v>18</v>
      </c>
      <c r="V136" s="3" t="str">
        <f>IF(U136="","",VLOOKUP(U136,新コード!$B$2:$C$129,2,TRUE))</f>
        <v>その他の物品</v>
      </c>
      <c r="W136" s="7"/>
      <c r="X136" s="3" t="str">
        <f>IF(W136="","",VLOOKUP(W136,新コード!$B$2:$C$129,2,TRUE))</f>
        <v/>
      </c>
      <c r="Y136" s="7"/>
      <c r="Z136" s="3" t="str">
        <f>IF(Y136="","",VLOOKUP(Y136,新コード!$B$2:$C$129,2,TRUE))</f>
        <v/>
      </c>
      <c r="AA136" s="7"/>
      <c r="AB136" s="3" t="str">
        <f>IF(AA136="","",VLOOKUP(AA136,新コード!$B$2:$C$129,2,TRUE))</f>
        <v/>
      </c>
      <c r="AC136" s="7"/>
      <c r="AD136" s="3" t="str">
        <f>IF(AC136="","",VLOOKUP(AC136,新コード!$B$2:$C$129,2,TRUE))</f>
        <v/>
      </c>
      <c r="AE136" s="7"/>
      <c r="AF136" s="3" t="str">
        <f>IF(AE136="","",VLOOKUP(AE136,新コード!$B$2:$C$129,2,TRUE))</f>
        <v/>
      </c>
      <c r="AG136" s="7"/>
      <c r="AH136" s="3" t="str">
        <f>IF(AG136="","",VLOOKUP(AG136,新コード!$B$2:$C$129,2,TRUE))</f>
        <v/>
      </c>
      <c r="AI136" s="7"/>
      <c r="AJ136" s="3" t="str">
        <f>IF(AI136="","",VLOOKUP(AI136,新コード!$B$2:$C$129,2,TRUE))</f>
        <v/>
      </c>
      <c r="AK136" s="7"/>
      <c r="AL136" s="3" t="str">
        <f>IF(AK136="","",VLOOKUP(AK136,新コード!$B$2:$C$129,2,TRUE))</f>
        <v/>
      </c>
      <c r="AM136" s="7"/>
      <c r="AN136" s="3" t="str">
        <f>IF(AM136="","",VLOOKUP(AM136,新コード!$B$2:$C$129,2,TRUE))</f>
        <v/>
      </c>
      <c r="AO136" s="4">
        <v>45</v>
      </c>
      <c r="AP136" s="3" t="str">
        <f>IF(AO136="","",VLOOKUP(AO136,新コード!$D$2:$E$129,2,TRUE))</f>
        <v>一般車両</v>
      </c>
      <c r="AQ136" s="4">
        <v>47</v>
      </c>
      <c r="AR136" s="3" t="str">
        <f>IF(AQ136="","",VLOOKUP(AQ136,新コード!$D$2:$E$129,2,TRUE))</f>
        <v>特殊車両</v>
      </c>
      <c r="AS136" s="4">
        <v>49</v>
      </c>
      <c r="AT136" s="3" t="str">
        <f>IF(AS136="","",VLOOKUP(AS136,新コード!$D$2:$E$129,2,TRUE))</f>
        <v>自動車部品　用品</v>
      </c>
      <c r="AU136" s="4">
        <v>42</v>
      </c>
      <c r="AV136" s="3" t="str">
        <f>IF(AU136="","",VLOOKUP(AU136,新コード!$D$2:$E$129,2,TRUE))</f>
        <v>石油類</v>
      </c>
      <c r="AW136" s="4">
        <v>64</v>
      </c>
      <c r="AX136" s="3" t="str">
        <f>IF(AW136="","",VLOOKUP(AW136,新コード!$D$2:$E$129,2,TRUE))</f>
        <v>その他の物品</v>
      </c>
      <c r="AY136" s="4"/>
      <c r="AZ136" s="3" t="str">
        <f>IF(AY136="","",VLOOKUP(AY136,新コード!$D$2:$E$129,2,TRUE))</f>
        <v/>
      </c>
      <c r="BA136" s="4"/>
      <c r="BB136" s="3" t="str">
        <f>IF(BA136="","",VLOOKUP(BA136,新コード!$D$2:$E$129,2,TRUE))</f>
        <v/>
      </c>
      <c r="BC136" s="4"/>
      <c r="BD136" s="3" t="str">
        <f>IF(BC136="","",VLOOKUP(BC136,新コード!$D$2:$E$129,2,TRUE))</f>
        <v/>
      </c>
      <c r="BE136" s="4"/>
      <c r="BF136" s="3" t="str">
        <f>IF(BE136="","",VLOOKUP(BE136,新コード!$D$2:$E$129,2,TRUE))</f>
        <v/>
      </c>
      <c r="BG136" s="4"/>
      <c r="BH136" s="3" t="str">
        <f>IF(BG136="","",VLOOKUP(BG136,新コード!$D$2:$E$129,2,TRUE))</f>
        <v/>
      </c>
      <c r="BI136" s="4"/>
      <c r="BJ136" s="3" t="str">
        <f>IF(BI136="","",VLOOKUP(BI136,新コード!$D$2:$E$129,2,TRUE))</f>
        <v/>
      </c>
      <c r="BK136" s="4"/>
      <c r="BL136" s="3" t="str">
        <f>IF(BK136="","",VLOOKUP(BK136,新コード!$D$2:$E$129,2,TRUE))</f>
        <v/>
      </c>
      <c r="BM136" s="4"/>
      <c r="BN136" s="3" t="str">
        <f>IF(BM136="","",VLOOKUP(BM136,新コード!$D$2:$E$129,2,TRUE))</f>
        <v/>
      </c>
      <c r="BO136" s="4"/>
      <c r="BP136" s="3" t="str">
        <f>IF(BO136="","",VLOOKUP(BO136,新コード!$D$2:$E$129,2,TRUE))</f>
        <v/>
      </c>
      <c r="BQ136" s="4"/>
      <c r="BR136" s="3" t="str">
        <f>IF(BQ136="","",VLOOKUP(BQ136,新コード!$D$2:$E$129,2,TRUE))</f>
        <v/>
      </c>
      <c r="BS136" s="106" t="s">
        <v>2314</v>
      </c>
      <c r="BT136" s="3" t="s">
        <v>2404</v>
      </c>
      <c r="BU136" s="3" t="s">
        <v>1098</v>
      </c>
      <c r="BV136" s="3" t="s">
        <v>1099</v>
      </c>
      <c r="BW136" s="3" t="s">
        <v>1100</v>
      </c>
      <c r="BX136" s="3"/>
      <c r="BY136" s="3"/>
      <c r="BZ136" s="3"/>
      <c r="CA136" s="3"/>
      <c r="CB136" s="3"/>
      <c r="CC136" s="3"/>
      <c r="CD136" s="3"/>
      <c r="CE136" s="3"/>
      <c r="CF136" s="3"/>
      <c r="CG136" s="3"/>
      <c r="CH136" s="8" t="s">
        <v>2417</v>
      </c>
      <c r="CI136" s="8" t="s">
        <v>359</v>
      </c>
      <c r="CJ136" s="83">
        <v>45257</v>
      </c>
    </row>
    <row r="137" spans="1:89" ht="45.75" customHeight="1">
      <c r="A137" s="2">
        <v>136</v>
      </c>
      <c r="B137" s="103" t="s">
        <v>810</v>
      </c>
      <c r="C137" s="103" t="s">
        <v>810</v>
      </c>
      <c r="D137" s="3" t="s">
        <v>1557</v>
      </c>
      <c r="E137" s="3" t="s">
        <v>260</v>
      </c>
      <c r="F137" s="3" t="s">
        <v>1558</v>
      </c>
      <c r="G137" s="3" t="s">
        <v>1559</v>
      </c>
      <c r="H137" s="3" t="s">
        <v>1560</v>
      </c>
      <c r="I137" s="3" t="s">
        <v>494</v>
      </c>
      <c r="J137" s="3" t="s">
        <v>1557</v>
      </c>
      <c r="K137" s="3" t="s">
        <v>260</v>
      </c>
      <c r="L137" s="3" t="s">
        <v>1558</v>
      </c>
      <c r="M137" s="3" t="s">
        <v>1559</v>
      </c>
      <c r="N137" s="3" t="s">
        <v>1560</v>
      </c>
      <c r="O137" s="3" t="s">
        <v>1561</v>
      </c>
      <c r="P137" s="3" t="s">
        <v>1562</v>
      </c>
      <c r="Q137" s="7">
        <v>22</v>
      </c>
      <c r="R137" s="3" t="str">
        <f>IF(Q137="","",VLOOKUP(Q137,新コード!$B$2:$C$129,2,TRUE))</f>
        <v>機械設備保守</v>
      </c>
      <c r="S137" s="7">
        <v>21</v>
      </c>
      <c r="T137" s="3" t="str">
        <f>IF(S137="","",VLOOKUP(S137,新コード!$B$2:$C$129,2,TRUE))</f>
        <v>浄化槽　貯水槽清掃</v>
      </c>
      <c r="U137" s="7">
        <v>19</v>
      </c>
      <c r="V137" s="3" t="str">
        <f>IF(U137="","",VLOOKUP(U137,新コード!$B$2:$C$129,2,TRUE))</f>
        <v>建物管理　運転管理</v>
      </c>
      <c r="W137" s="7"/>
      <c r="X137" s="3" t="str">
        <f>IF(W137="","",VLOOKUP(W137,新コード!$B$2:$C$129,2,TRUE))</f>
        <v/>
      </c>
      <c r="Y137" s="7"/>
      <c r="Z137" s="3" t="str">
        <f>IF(Y137="","",VLOOKUP(Y137,新コード!$B$2:$C$129,2,TRUE))</f>
        <v/>
      </c>
      <c r="AA137" s="7"/>
      <c r="AB137" s="3" t="str">
        <f>IF(AA137="","",VLOOKUP(AA137,新コード!$B$2:$C$129,2,TRUE))</f>
        <v/>
      </c>
      <c r="AC137" s="7"/>
      <c r="AD137" s="3" t="str">
        <f>IF(AC137="","",VLOOKUP(AC137,新コード!$B$2:$C$129,2,TRUE))</f>
        <v/>
      </c>
      <c r="AE137" s="7"/>
      <c r="AF137" s="3" t="str">
        <f>IF(AE137="","",VLOOKUP(AE137,新コード!$B$2:$C$129,2,TRUE))</f>
        <v/>
      </c>
      <c r="AG137" s="7"/>
      <c r="AH137" s="3" t="str">
        <f>IF(AG137="","",VLOOKUP(AG137,新コード!$B$2:$C$129,2,TRUE))</f>
        <v/>
      </c>
      <c r="AI137" s="7"/>
      <c r="AJ137" s="3" t="str">
        <f>IF(AI137="","",VLOOKUP(AI137,新コード!$B$2:$C$129,2,TRUE))</f>
        <v/>
      </c>
      <c r="AK137" s="7"/>
      <c r="AL137" s="3" t="str">
        <f>IF(AK137="","",VLOOKUP(AK137,新コード!$B$2:$C$129,2,TRUE))</f>
        <v/>
      </c>
      <c r="AM137" s="7"/>
      <c r="AN137" s="3" t="str">
        <f>IF(AM137="","",VLOOKUP(AM137,新コード!$B$2:$C$129,2,TRUE))</f>
        <v/>
      </c>
      <c r="AO137" s="4">
        <v>81</v>
      </c>
      <c r="AP137" s="3" t="str">
        <f>IF(AO137="","",VLOOKUP(AO137,新コード!$D$2:$E$129,2,TRUE))</f>
        <v>計装設備保守</v>
      </c>
      <c r="AQ137" s="4">
        <v>71</v>
      </c>
      <c r="AR137" s="3" t="str">
        <f>IF(AQ137="","",VLOOKUP(AQ137,新コード!$D$2:$E$129,2,TRUE))</f>
        <v>浄化槽清掃　点検</v>
      </c>
      <c r="AS137" s="4">
        <v>72</v>
      </c>
      <c r="AT137" s="3" t="str">
        <f>IF(AS137="","",VLOOKUP(AS137,新コード!$D$2:$E$129,2,TRUE))</f>
        <v>貯水槽清掃　点検</v>
      </c>
      <c r="AU137" s="4">
        <v>68</v>
      </c>
      <c r="AV137" s="3" t="str">
        <f>IF(AU137="","",VLOOKUP(AU137,新コード!$D$2:$E$129,2,TRUE))</f>
        <v>施設運転管理</v>
      </c>
      <c r="AW137" s="4">
        <v>78</v>
      </c>
      <c r="AX137" s="3" t="str">
        <f>IF(AW137="","",VLOOKUP(AW137,新コード!$D$2:$E$129,2,TRUE))</f>
        <v>電気設備保守</v>
      </c>
      <c r="AY137" s="4"/>
      <c r="AZ137" s="3" t="str">
        <f>IF(AY137="","",VLOOKUP(AY137,新コード!$D$2:$E$129,2,TRUE))</f>
        <v/>
      </c>
      <c r="BA137" s="4"/>
      <c r="BB137" s="3" t="str">
        <f>IF(BA137="","",VLOOKUP(BA137,新コード!$D$2:$E$129,2,TRUE))</f>
        <v/>
      </c>
      <c r="BC137" s="4"/>
      <c r="BD137" s="3" t="str">
        <f>IF(BC137="","",VLOOKUP(BC137,新コード!$D$2:$E$129,2,TRUE))</f>
        <v/>
      </c>
      <c r="BE137" s="4"/>
      <c r="BF137" s="3" t="str">
        <f>IF(BE137="","",VLOOKUP(BE137,新コード!$D$2:$E$129,2,TRUE))</f>
        <v/>
      </c>
      <c r="BG137" s="4"/>
      <c r="BH137" s="3" t="str">
        <f>IF(BG137="","",VLOOKUP(BG137,新コード!$D$2:$E$129,2,TRUE))</f>
        <v/>
      </c>
      <c r="BI137" s="4"/>
      <c r="BJ137" s="3" t="str">
        <f>IF(BI137="","",VLOOKUP(BI137,新コード!$D$2:$E$129,2,TRUE))</f>
        <v/>
      </c>
      <c r="BK137" s="4"/>
      <c r="BL137" s="3" t="str">
        <f>IF(BK137="","",VLOOKUP(BK137,新コード!$D$2:$E$129,2,TRUE))</f>
        <v/>
      </c>
      <c r="BM137" s="4"/>
      <c r="BN137" s="3" t="str">
        <f>IF(BM137="","",VLOOKUP(BM137,新コード!$D$2:$E$129,2,TRUE))</f>
        <v/>
      </c>
      <c r="BO137" s="4"/>
      <c r="BP137" s="3" t="str">
        <f>IF(BO137="","",VLOOKUP(BO137,新コード!$D$2:$E$129,2,TRUE))</f>
        <v/>
      </c>
      <c r="BQ137" s="4"/>
      <c r="BR137" s="3" t="str">
        <f>IF(BQ137="","",VLOOKUP(BQ137,新コード!$D$2:$E$129,2,TRUE))</f>
        <v/>
      </c>
      <c r="BS137" s="82" t="s">
        <v>1664</v>
      </c>
      <c r="BT137" s="82" t="s">
        <v>1647</v>
      </c>
      <c r="BU137" s="82" t="s">
        <v>788</v>
      </c>
      <c r="BV137" s="82" t="s">
        <v>1721</v>
      </c>
      <c r="BW137" s="82" t="s">
        <v>999</v>
      </c>
      <c r="BX137" s="3"/>
      <c r="BY137" s="3"/>
      <c r="BZ137" s="3"/>
      <c r="CA137" s="3"/>
      <c r="CB137" s="3"/>
      <c r="CC137" s="3"/>
      <c r="CD137" s="3"/>
      <c r="CE137" s="3"/>
      <c r="CF137" s="3"/>
      <c r="CG137" s="3"/>
      <c r="CH137" s="8" t="s">
        <v>2417</v>
      </c>
      <c r="CI137" s="8" t="s">
        <v>359</v>
      </c>
      <c r="CJ137" s="83">
        <v>45257</v>
      </c>
    </row>
    <row r="138" spans="1:89" ht="45.75" customHeight="1">
      <c r="A138" s="2">
        <v>137</v>
      </c>
      <c r="B138" s="103" t="s">
        <v>809</v>
      </c>
      <c r="C138" s="103" t="s">
        <v>810</v>
      </c>
      <c r="D138" s="3" t="s">
        <v>1222</v>
      </c>
      <c r="E138" s="3" t="s">
        <v>435</v>
      </c>
      <c r="F138" s="3" t="s">
        <v>3323</v>
      </c>
      <c r="G138" s="3" t="s">
        <v>1224</v>
      </c>
      <c r="H138" s="3" t="s">
        <v>1689</v>
      </c>
      <c r="I138" s="3" t="s">
        <v>494</v>
      </c>
      <c r="J138" s="3" t="s">
        <v>1222</v>
      </c>
      <c r="K138" s="3" t="s">
        <v>435</v>
      </c>
      <c r="L138" s="3" t="s">
        <v>1223</v>
      </c>
      <c r="M138" s="3" t="s">
        <v>1224</v>
      </c>
      <c r="N138" s="3" t="s">
        <v>1689</v>
      </c>
      <c r="O138" s="3" t="s">
        <v>1225</v>
      </c>
      <c r="P138" s="3" t="s">
        <v>1226</v>
      </c>
      <c r="Q138" s="7">
        <v>8</v>
      </c>
      <c r="R138" s="3" t="str">
        <f>IF(Q138="","",VLOOKUP(Q138,新コード!$B$2:$C$129,2,TRUE))</f>
        <v>産業機器（医療用以外）</v>
      </c>
      <c r="S138" s="7">
        <v>1</v>
      </c>
      <c r="T138" s="3" t="str">
        <f>IF(S138="","",VLOOKUP(S138,新コード!$B$2:$C$129,2,TRUE))</f>
        <v>文具　事務機器</v>
      </c>
      <c r="U138" s="7">
        <v>37</v>
      </c>
      <c r="V138" s="3" t="str">
        <f>IF(U138="","",VLOOKUP(U138,新コード!$B$2:$C$129,2,TRUE))</f>
        <v>レンタル</v>
      </c>
      <c r="W138" s="7"/>
      <c r="X138" s="3" t="str">
        <f>IF(W138="","",VLOOKUP(W138,新コード!$B$2:$C$129,2,TRUE))</f>
        <v/>
      </c>
      <c r="Y138" s="7"/>
      <c r="Z138" s="3" t="str">
        <f>IF(Y138="","",VLOOKUP(Y138,新コード!$B$2:$C$129,2,TRUE))</f>
        <v/>
      </c>
      <c r="AA138" s="7"/>
      <c r="AB138" s="3" t="str">
        <f>IF(AA138="","",VLOOKUP(AA138,新コード!$B$2:$C$129,2,TRUE))</f>
        <v/>
      </c>
      <c r="AC138" s="7"/>
      <c r="AD138" s="3" t="str">
        <f>IF(AC138="","",VLOOKUP(AC138,新コード!$B$2:$C$129,2,TRUE))</f>
        <v/>
      </c>
      <c r="AE138" s="7"/>
      <c r="AF138" s="3" t="str">
        <f>IF(AE138="","",VLOOKUP(AE138,新コード!$B$2:$C$129,2,TRUE))</f>
        <v/>
      </c>
      <c r="AG138" s="7"/>
      <c r="AH138" s="3" t="str">
        <f>IF(AG138="","",VLOOKUP(AG138,新コード!$B$2:$C$129,2,TRUE))</f>
        <v/>
      </c>
      <c r="AI138" s="7"/>
      <c r="AJ138" s="3" t="str">
        <f>IF(AI138="","",VLOOKUP(AI138,新コード!$B$2:$C$129,2,TRUE))</f>
        <v/>
      </c>
      <c r="AK138" s="7"/>
      <c r="AL138" s="3" t="str">
        <f>IF(AK138="","",VLOOKUP(AK138,新コード!$B$2:$C$129,2,TRUE))</f>
        <v/>
      </c>
      <c r="AM138" s="7"/>
      <c r="AN138" s="3" t="str">
        <f>IF(AM138="","",VLOOKUP(AM138,新コード!$B$2:$C$129,2,TRUE))</f>
        <v/>
      </c>
      <c r="AO138" s="4">
        <v>27</v>
      </c>
      <c r="AP138" s="3" t="str">
        <f>IF(AO138="","",VLOOKUP(AO138,新コード!$D$2:$E$129,2,TRUE))</f>
        <v>計測機器</v>
      </c>
      <c r="AQ138" s="4">
        <v>3</v>
      </c>
      <c r="AR138" s="3" t="str">
        <f>IF(AQ138="","",VLOOKUP(AQ138,新コード!$D$2:$E$129,2,TRUE))</f>
        <v>ＯＡ機器及び関連商品</v>
      </c>
      <c r="AS138" s="4">
        <v>123</v>
      </c>
      <c r="AT138" s="3" t="str">
        <f>IF(AS138="","",VLOOKUP(AS138,新コード!$D$2:$E$129,2,TRUE))</f>
        <v>コンピュータ機器</v>
      </c>
      <c r="AU138" s="4">
        <v>1</v>
      </c>
      <c r="AV138" s="3" t="str">
        <f>IF(AU138="","",VLOOKUP(AU138,新コード!$D$2:$E$129,2,TRUE))</f>
        <v>事務用品　スチール製品</v>
      </c>
      <c r="AW138" s="4">
        <v>128</v>
      </c>
      <c r="AX138" s="3" t="str">
        <f>IF(AW138="","",VLOOKUP(AW138,新コード!$D$2:$E$129,2,TRUE))</f>
        <v>上記以外のレンタル</v>
      </c>
      <c r="AY138" s="4"/>
      <c r="AZ138" s="3" t="str">
        <f>IF(AY138="","",VLOOKUP(AY138,新コード!$D$2:$E$129,2,TRUE))</f>
        <v/>
      </c>
      <c r="BA138" s="4"/>
      <c r="BB138" s="3" t="str">
        <f>IF(BA138="","",VLOOKUP(BA138,新コード!$D$2:$E$129,2,TRUE))</f>
        <v/>
      </c>
      <c r="BC138" s="4"/>
      <c r="BD138" s="3" t="str">
        <f>IF(BC138="","",VLOOKUP(BC138,新コード!$D$2:$E$129,2,TRUE))</f>
        <v/>
      </c>
      <c r="BE138" s="4"/>
      <c r="BF138" s="3" t="str">
        <f>IF(BE138="","",VLOOKUP(BE138,新コード!$D$2:$E$129,2,TRUE))</f>
        <v/>
      </c>
      <c r="BG138" s="4"/>
      <c r="BH138" s="3" t="str">
        <f>IF(BG138="","",VLOOKUP(BG138,新コード!$D$2:$E$129,2,TRUE))</f>
        <v/>
      </c>
      <c r="BI138" s="4"/>
      <c r="BJ138" s="3" t="str">
        <f>IF(BI138="","",VLOOKUP(BI138,新コード!$D$2:$E$129,2,TRUE))</f>
        <v/>
      </c>
      <c r="BK138" s="4"/>
      <c r="BL138" s="3" t="str">
        <f>IF(BK138="","",VLOOKUP(BK138,新コード!$D$2:$E$129,2,TRUE))</f>
        <v/>
      </c>
      <c r="BM138" s="4"/>
      <c r="BN138" s="3" t="str">
        <f>IF(BM138="","",VLOOKUP(BM138,新コード!$D$2:$E$129,2,TRUE))</f>
        <v/>
      </c>
      <c r="BO138" s="4"/>
      <c r="BP138" s="3" t="str">
        <f>IF(BO138="","",VLOOKUP(BO138,新コード!$D$2:$E$129,2,TRUE))</f>
        <v/>
      </c>
      <c r="BQ138" s="4"/>
      <c r="BR138" s="3" t="str">
        <f>IF(BQ138="","",VLOOKUP(BQ138,新コード!$D$2:$E$129,2,TRUE))</f>
        <v/>
      </c>
      <c r="BS138" s="3" t="s">
        <v>1725</v>
      </c>
      <c r="BT138" s="3" t="s">
        <v>1227</v>
      </c>
      <c r="BU138" s="3" t="s">
        <v>1228</v>
      </c>
      <c r="BV138" s="3" t="s">
        <v>1229</v>
      </c>
      <c r="BW138" s="3" t="s">
        <v>1230</v>
      </c>
      <c r="BX138" s="3"/>
      <c r="BY138" s="3"/>
      <c r="BZ138" s="3"/>
      <c r="CA138" s="3"/>
      <c r="CB138" s="3"/>
      <c r="CC138" s="3"/>
      <c r="CD138" s="3"/>
      <c r="CE138" s="3"/>
      <c r="CF138" s="3"/>
      <c r="CG138" s="3"/>
      <c r="CH138" s="8" t="s">
        <v>2417</v>
      </c>
      <c r="CI138" s="8" t="s">
        <v>1221</v>
      </c>
      <c r="CJ138" s="83">
        <v>45257</v>
      </c>
    </row>
    <row r="139" spans="1:89" ht="45.75" customHeight="1">
      <c r="A139" s="2">
        <v>138</v>
      </c>
      <c r="B139" s="103" t="s">
        <v>809</v>
      </c>
      <c r="C139" s="103" t="s">
        <v>810</v>
      </c>
      <c r="D139" s="3" t="s">
        <v>1930</v>
      </c>
      <c r="E139" s="3" t="s">
        <v>490</v>
      </c>
      <c r="F139" s="3" t="s">
        <v>1568</v>
      </c>
      <c r="G139" s="3" t="s">
        <v>910</v>
      </c>
      <c r="H139" s="3" t="s">
        <v>1569</v>
      </c>
      <c r="I139" s="3" t="s">
        <v>419</v>
      </c>
      <c r="J139" s="3" t="s">
        <v>1931</v>
      </c>
      <c r="K139" s="3" t="s">
        <v>181</v>
      </c>
      <c r="L139" s="3" t="s">
        <v>1568</v>
      </c>
      <c r="M139" s="3" t="s">
        <v>910</v>
      </c>
      <c r="N139" s="3" t="s">
        <v>1569</v>
      </c>
      <c r="O139" s="3" t="s">
        <v>1570</v>
      </c>
      <c r="P139" s="3" t="s">
        <v>2315</v>
      </c>
      <c r="Q139" s="7">
        <v>18</v>
      </c>
      <c r="R139" s="3" t="str">
        <f>IF(Q139="","",VLOOKUP(Q139,新コード!$B$2:$C$129,2,TRUE))</f>
        <v>その他の物品</v>
      </c>
      <c r="S139" s="7">
        <v>35</v>
      </c>
      <c r="T139" s="3" t="str">
        <f>IF(S139="","",VLOOKUP(S139,新コード!$B$2:$C$129,2,TRUE))</f>
        <v>その他の委託業務</v>
      </c>
      <c r="U139" s="7"/>
      <c r="V139" s="3" t="str">
        <f>IF(U139="","",VLOOKUP(U139,新コード!$B$2:$C$129,2,TRUE))</f>
        <v/>
      </c>
      <c r="W139" s="7"/>
      <c r="X139" s="3" t="str">
        <f>IF(W139="","",VLOOKUP(W139,新コード!$B$2:$C$129,2,TRUE))</f>
        <v/>
      </c>
      <c r="Y139" s="7"/>
      <c r="Z139" s="3" t="str">
        <f>IF(Y139="","",VLOOKUP(Y139,新コード!$B$2:$C$129,2,TRUE))</f>
        <v/>
      </c>
      <c r="AA139" s="7"/>
      <c r="AB139" s="3" t="str">
        <f>IF(AA139="","",VLOOKUP(AA139,新コード!$B$2:$C$129,2,TRUE))</f>
        <v/>
      </c>
      <c r="AC139" s="7"/>
      <c r="AD139" s="3" t="str">
        <f>IF(AC139="","",VLOOKUP(AC139,新コード!$B$2:$C$129,2,TRUE))</f>
        <v/>
      </c>
      <c r="AE139" s="7"/>
      <c r="AF139" s="3" t="str">
        <f>IF(AE139="","",VLOOKUP(AE139,新コード!$B$2:$C$129,2,TRUE))</f>
        <v/>
      </c>
      <c r="AG139" s="7"/>
      <c r="AH139" s="3" t="str">
        <f>IF(AG139="","",VLOOKUP(AG139,新コード!$B$2:$C$129,2,TRUE))</f>
        <v/>
      </c>
      <c r="AI139" s="7"/>
      <c r="AJ139" s="3" t="str">
        <f>IF(AI139="","",VLOOKUP(AI139,新コード!$B$2:$C$129,2,TRUE))</f>
        <v/>
      </c>
      <c r="AK139" s="7"/>
      <c r="AL139" s="3" t="str">
        <f>IF(AK139="","",VLOOKUP(AK139,新コード!$B$2:$C$129,2,TRUE))</f>
        <v/>
      </c>
      <c r="AM139" s="7"/>
      <c r="AN139" s="3" t="str">
        <f>IF(AM139="","",VLOOKUP(AM139,新コード!$B$2:$C$129,2,TRUE))</f>
        <v/>
      </c>
      <c r="AO139" s="4">
        <v>64</v>
      </c>
      <c r="AP139" s="3" t="str">
        <f>IF(AO139="","",VLOOKUP(AO139,新コード!$D$2:$E$129,2,TRUE))</f>
        <v>その他の物品</v>
      </c>
      <c r="AQ139" s="4">
        <v>117</v>
      </c>
      <c r="AR139" s="3" t="str">
        <f>IF(AQ139="","",VLOOKUP(AQ139,新コード!$D$2:$E$129,2,TRUE))</f>
        <v>その他の委託業務</v>
      </c>
      <c r="AS139" s="4"/>
      <c r="AT139" s="3" t="str">
        <f>IF(AS139="","",VLOOKUP(AS139,新コード!$D$2:$E$129,2,TRUE))</f>
        <v/>
      </c>
      <c r="AU139" s="4"/>
      <c r="AV139" s="3" t="str">
        <f>IF(AU139="","",VLOOKUP(AU139,新コード!$D$2:$E$129,2,TRUE))</f>
        <v/>
      </c>
      <c r="AW139" s="4"/>
      <c r="AX139" s="3" t="str">
        <f>IF(AW139="","",VLOOKUP(AW139,新コード!$D$2:$E$129,2,TRUE))</f>
        <v/>
      </c>
      <c r="AY139" s="4"/>
      <c r="AZ139" s="3" t="str">
        <f>IF(AY139="","",VLOOKUP(AY139,新コード!$D$2:$E$129,2,TRUE))</f>
        <v/>
      </c>
      <c r="BA139" s="4"/>
      <c r="BB139" s="3" t="str">
        <f>IF(BA139="","",VLOOKUP(BA139,新コード!$D$2:$E$129,2,TRUE))</f>
        <v/>
      </c>
      <c r="BC139" s="4"/>
      <c r="BD139" s="3" t="str">
        <f>IF(BC139="","",VLOOKUP(BC139,新コード!$D$2:$E$129,2,TRUE))</f>
        <v/>
      </c>
      <c r="BE139" s="4"/>
      <c r="BF139" s="3" t="str">
        <f>IF(BE139="","",VLOOKUP(BE139,新コード!$D$2:$E$129,2,TRUE))</f>
        <v/>
      </c>
      <c r="BG139" s="4"/>
      <c r="BH139" s="3" t="str">
        <f>IF(BG139="","",VLOOKUP(BG139,新コード!$D$2:$E$129,2,TRUE))</f>
        <v/>
      </c>
      <c r="BI139" s="4"/>
      <c r="BJ139" s="3" t="str">
        <f>IF(BI139="","",VLOOKUP(BI139,新コード!$D$2:$E$129,2,TRUE))</f>
        <v/>
      </c>
      <c r="BK139" s="4"/>
      <c r="BL139" s="3" t="str">
        <f>IF(BK139="","",VLOOKUP(BK139,新コード!$D$2:$E$129,2,TRUE))</f>
        <v/>
      </c>
      <c r="BM139" s="4"/>
      <c r="BN139" s="3" t="str">
        <f>IF(BM139="","",VLOOKUP(BM139,新コード!$D$2:$E$129,2,TRUE))</f>
        <v/>
      </c>
      <c r="BO139" s="4"/>
      <c r="BP139" s="3" t="str">
        <f>IF(BO139="","",VLOOKUP(BO139,新コード!$D$2:$E$129,2,TRUE))</f>
        <v/>
      </c>
      <c r="BQ139" s="4"/>
      <c r="BR139" s="3" t="str">
        <f>IF(BQ139="","",VLOOKUP(BQ139,新コード!$D$2:$E$129,2,TRUE))</f>
        <v/>
      </c>
      <c r="BS139" s="3" t="s">
        <v>2316</v>
      </c>
      <c r="BT139" s="3" t="s">
        <v>2317</v>
      </c>
      <c r="BU139" s="3"/>
      <c r="BV139" s="3"/>
      <c r="BW139" s="3"/>
      <c r="BX139" s="3"/>
      <c r="BY139" s="3"/>
      <c r="BZ139" s="3"/>
      <c r="CA139" s="3"/>
      <c r="CB139" s="3"/>
      <c r="CC139" s="3"/>
      <c r="CD139" s="3"/>
      <c r="CE139" s="3"/>
      <c r="CF139" s="3"/>
      <c r="CG139" s="3"/>
      <c r="CH139" s="8" t="s">
        <v>2417</v>
      </c>
      <c r="CI139" s="8" t="s">
        <v>359</v>
      </c>
      <c r="CJ139" s="83">
        <v>45257</v>
      </c>
    </row>
    <row r="140" spans="1:89" ht="45.75" customHeight="1">
      <c r="A140" s="2">
        <v>139</v>
      </c>
      <c r="B140" s="103" t="s">
        <v>810</v>
      </c>
      <c r="C140" s="103" t="s">
        <v>810</v>
      </c>
      <c r="D140" s="3" t="s">
        <v>1170</v>
      </c>
      <c r="E140" s="3" t="s">
        <v>543</v>
      </c>
      <c r="F140" s="3" t="s">
        <v>1953</v>
      </c>
      <c r="G140" s="3" t="s">
        <v>1195</v>
      </c>
      <c r="H140" s="3" t="s">
        <v>1171</v>
      </c>
      <c r="I140" s="3" t="s">
        <v>639</v>
      </c>
      <c r="J140" s="3" t="s">
        <v>1170</v>
      </c>
      <c r="K140" s="3" t="s">
        <v>543</v>
      </c>
      <c r="L140" s="3" t="s">
        <v>1953</v>
      </c>
      <c r="M140" s="3" t="s">
        <v>1195</v>
      </c>
      <c r="N140" s="3" t="s">
        <v>1171</v>
      </c>
      <c r="O140" s="3" t="s">
        <v>1196</v>
      </c>
      <c r="P140" s="3" t="s">
        <v>1197</v>
      </c>
      <c r="Q140" s="7">
        <v>7</v>
      </c>
      <c r="R140" s="3" t="str">
        <f>IF(Q140="","",VLOOKUP(Q140,新コード!$B$2:$C$129,2,TRUE))</f>
        <v>医療　衛生　薬品</v>
      </c>
      <c r="S140" s="7">
        <v>8</v>
      </c>
      <c r="T140" s="3" t="str">
        <f>IF(S140="","",VLOOKUP(S140,新コード!$B$2:$C$129,2,TRUE))</f>
        <v>産業機器（医療用以外）</v>
      </c>
      <c r="U140" s="7">
        <v>6</v>
      </c>
      <c r="V140" s="3" t="str">
        <f>IF(U140="","",VLOOKUP(U140,新コード!$B$2:$C$129,2,TRUE))</f>
        <v>厨房器具</v>
      </c>
      <c r="W140" s="7">
        <v>16</v>
      </c>
      <c r="X140" s="3" t="str">
        <f>IF(W140="","",VLOOKUP(W140,新コード!$B$2:$C$129,2,TRUE))</f>
        <v>日用品</v>
      </c>
      <c r="Y140" s="7">
        <v>25</v>
      </c>
      <c r="Z140" s="3" t="str">
        <f>IF(Y140="","",VLOOKUP(Y140,新コード!$B$2:$C$129,2,TRUE))</f>
        <v>害虫駆除</v>
      </c>
      <c r="AA140" s="7">
        <v>3</v>
      </c>
      <c r="AB140" s="3" t="str">
        <f>IF(AA140="","",VLOOKUP(AA140,新コード!$B$2:$C$129,2,TRUE))</f>
        <v>被服　寝具</v>
      </c>
      <c r="AC140" s="7"/>
      <c r="AD140" s="3" t="str">
        <f>IF(AC140="","",VLOOKUP(AC140,新コード!$B$2:$C$129,2,TRUE))</f>
        <v/>
      </c>
      <c r="AE140" s="7"/>
      <c r="AF140" s="3" t="str">
        <f>IF(AE140="","",VLOOKUP(AE140,新コード!$B$2:$C$129,2,TRUE))</f>
        <v/>
      </c>
      <c r="AG140" s="7"/>
      <c r="AH140" s="3" t="str">
        <f>IF(AG140="","",VLOOKUP(AG140,新コード!$B$2:$C$129,2,TRUE))</f>
        <v/>
      </c>
      <c r="AI140" s="7"/>
      <c r="AJ140" s="3" t="str">
        <f>IF(AI140="","",VLOOKUP(AI140,新コード!$B$2:$C$129,2,TRUE))</f>
        <v/>
      </c>
      <c r="AK140" s="7"/>
      <c r="AL140" s="3" t="str">
        <f>IF(AK140="","",VLOOKUP(AK140,新コード!$B$2:$C$129,2,TRUE))</f>
        <v/>
      </c>
      <c r="AM140" s="7"/>
      <c r="AN140" s="3" t="str">
        <f>IF(AM140="","",VLOOKUP(AM140,新コード!$B$2:$C$129,2,TRUE))</f>
        <v/>
      </c>
      <c r="AO140" s="4">
        <v>25</v>
      </c>
      <c r="AP140" s="3" t="str">
        <f>IF(AO140="","",VLOOKUP(AO140,新コード!$D$2:$E$129,2,TRUE))</f>
        <v>工業薬品</v>
      </c>
      <c r="AQ140" s="4">
        <v>20</v>
      </c>
      <c r="AR140" s="3" t="str">
        <f>IF(AQ140="","",VLOOKUP(AQ140,新コード!$D$2:$E$129,2,TRUE))</f>
        <v>医療用機器　器具</v>
      </c>
      <c r="AS140" s="4">
        <v>21</v>
      </c>
      <c r="AT140" s="3" t="str">
        <f>IF(AS140="","",VLOOKUP(AS140,新コード!$D$2:$E$129,2,TRUE))</f>
        <v>福祉機器　介護用品</v>
      </c>
      <c r="AU140" s="4">
        <v>22</v>
      </c>
      <c r="AV140" s="3" t="str">
        <f>IF(AU140="","",VLOOKUP(AU140,新コード!$D$2:$E$129,2,TRUE))</f>
        <v>衛生材料</v>
      </c>
      <c r="AW140" s="4">
        <v>23</v>
      </c>
      <c r="AX140" s="3" t="str">
        <f>IF(AW140="","",VLOOKUP(AW140,新コード!$D$2:$E$129,2,TRUE))</f>
        <v>医療薬品</v>
      </c>
      <c r="AY140" s="4">
        <v>24</v>
      </c>
      <c r="AZ140" s="3" t="str">
        <f>IF(AY140="","",VLOOKUP(AY140,新コード!$D$2:$E$129,2,TRUE))</f>
        <v>防疫用薬品</v>
      </c>
      <c r="BA140" s="4">
        <v>26</v>
      </c>
      <c r="BB140" s="3" t="str">
        <f>IF(BA140="","",VLOOKUP(BA140,新コード!$D$2:$E$129,2,TRUE))</f>
        <v>農業薬品</v>
      </c>
      <c r="BC140" s="4">
        <v>27</v>
      </c>
      <c r="BD140" s="3" t="str">
        <f>IF(BC140="","",VLOOKUP(BC140,新コード!$D$2:$E$129,2,TRUE))</f>
        <v>計測機器</v>
      </c>
      <c r="BE140" s="4">
        <v>28</v>
      </c>
      <c r="BF140" s="3" t="str">
        <f>IF(BE140="","",VLOOKUP(BE140,新コード!$D$2:$E$129,2,TRUE))</f>
        <v>農畜用機器</v>
      </c>
      <c r="BG140" s="4">
        <v>19</v>
      </c>
      <c r="BH140" s="3" t="str">
        <f>IF(BG140="","",VLOOKUP(BG140,新コード!$D$2:$E$129,2,TRUE))</f>
        <v>厨房用消耗品</v>
      </c>
      <c r="BI140" s="4">
        <v>58</v>
      </c>
      <c r="BJ140" s="3" t="str">
        <f>IF(BI140="","",VLOOKUP(BI140,新コード!$D$2:$E$129,2,TRUE))</f>
        <v>日用雑貨　金物</v>
      </c>
      <c r="BK140" s="4">
        <v>88</v>
      </c>
      <c r="BL140" s="3" t="str">
        <f>IF(BK140="","",VLOOKUP(BK140,新コード!$D$2:$E$129,2,TRUE))</f>
        <v>ねずみ　害虫等駆除</v>
      </c>
      <c r="BM140" s="4">
        <v>89</v>
      </c>
      <c r="BN140" s="3" t="str">
        <f>IF(BM140="","",VLOOKUP(BM140,新コード!$D$2:$E$129,2,TRUE))</f>
        <v>シロアリ駆除</v>
      </c>
      <c r="BO140" s="4">
        <v>8</v>
      </c>
      <c r="BP140" s="3" t="str">
        <f>IF(BO140="","",VLOOKUP(BO140,新コード!$D$2:$E$129,2,TRUE))</f>
        <v>靴</v>
      </c>
      <c r="BQ140" s="4">
        <v>7</v>
      </c>
      <c r="BR140" s="3" t="str">
        <f>IF(BQ140="","",VLOOKUP(BQ140,新コード!$D$2:$E$129,2,TRUE))</f>
        <v>着衣類</v>
      </c>
      <c r="BS140" s="3" t="s">
        <v>2216</v>
      </c>
      <c r="BT140" s="3" t="s">
        <v>1172</v>
      </c>
      <c r="BU140" s="3" t="s">
        <v>1169</v>
      </c>
      <c r="BV140" s="3" t="s">
        <v>1168</v>
      </c>
      <c r="BW140" s="3" t="s">
        <v>1167</v>
      </c>
      <c r="BX140" s="3" t="s">
        <v>1173</v>
      </c>
      <c r="BY140" s="3" t="s">
        <v>447</v>
      </c>
      <c r="BZ140" s="3" t="s">
        <v>2217</v>
      </c>
      <c r="CA140" s="3" t="s">
        <v>2218</v>
      </c>
      <c r="CB140" s="3" t="s">
        <v>2219</v>
      </c>
      <c r="CC140" s="3" t="s">
        <v>2220</v>
      </c>
      <c r="CD140" s="3" t="s">
        <v>345</v>
      </c>
      <c r="CE140" s="3" t="s">
        <v>361</v>
      </c>
      <c r="CF140" s="3" t="s">
        <v>2221</v>
      </c>
      <c r="CG140" s="3" t="s">
        <v>2222</v>
      </c>
      <c r="CH140" s="8" t="s">
        <v>2417</v>
      </c>
      <c r="CI140" s="8" t="s">
        <v>1174</v>
      </c>
      <c r="CJ140" s="83">
        <v>45257</v>
      </c>
    </row>
    <row r="141" spans="1:89" ht="45.75" customHeight="1">
      <c r="A141" s="2">
        <v>140</v>
      </c>
      <c r="B141" s="103" t="s">
        <v>810</v>
      </c>
      <c r="C141" s="103" t="s">
        <v>810</v>
      </c>
      <c r="D141" s="3" t="s">
        <v>1175</v>
      </c>
      <c r="E141" s="3" t="s">
        <v>507</v>
      </c>
      <c r="F141" s="3" t="s">
        <v>1176</v>
      </c>
      <c r="G141" s="3" t="s">
        <v>1198</v>
      </c>
      <c r="H141" s="3" t="s">
        <v>1178</v>
      </c>
      <c r="I141" s="3" t="s">
        <v>428</v>
      </c>
      <c r="J141" s="3" t="s">
        <v>1175</v>
      </c>
      <c r="K141" s="3" t="s">
        <v>1179</v>
      </c>
      <c r="L141" s="3" t="s">
        <v>1176</v>
      </c>
      <c r="M141" s="3" t="s">
        <v>1177</v>
      </c>
      <c r="N141" s="3" t="s">
        <v>1178</v>
      </c>
      <c r="O141" s="3" t="s">
        <v>1199</v>
      </c>
      <c r="P141" s="3" t="s">
        <v>1180</v>
      </c>
      <c r="Q141" s="7">
        <v>11</v>
      </c>
      <c r="R141" s="3" t="str">
        <f>IF(Q141="","",VLOOKUP(Q141,新コード!$B$2:$C$129,2,TRUE))</f>
        <v>工事用材料</v>
      </c>
      <c r="S141" s="7">
        <v>10</v>
      </c>
      <c r="T141" s="3" t="str">
        <f>IF(S141="","",VLOOKUP(S141,新コード!$B$2:$C$129,2,TRUE))</f>
        <v>標識　看板　旗類</v>
      </c>
      <c r="U141" s="7"/>
      <c r="V141" s="3" t="str">
        <f>IF(U141="","",VLOOKUP(U141,新コード!$B$2:$C$129,2,TRUE))</f>
        <v/>
      </c>
      <c r="W141" s="7"/>
      <c r="X141" s="3" t="str">
        <f>IF(W141="","",VLOOKUP(W141,新コード!$B$2:$C$129,2,TRUE))</f>
        <v/>
      </c>
      <c r="Y141" s="7"/>
      <c r="Z141" s="3" t="str">
        <f>IF(Y141="","",VLOOKUP(Y141,新コード!$B$2:$C$129,2,TRUE))</f>
        <v/>
      </c>
      <c r="AA141" s="7"/>
      <c r="AB141" s="3" t="str">
        <f>IF(AA141="","",VLOOKUP(AA141,新コード!$B$2:$C$129,2,TRUE))</f>
        <v/>
      </c>
      <c r="AC141" s="7"/>
      <c r="AD141" s="3" t="str">
        <f>IF(AC141="","",VLOOKUP(AC141,新コード!$B$2:$C$129,2,TRUE))</f>
        <v/>
      </c>
      <c r="AE141" s="7"/>
      <c r="AF141" s="3" t="str">
        <f>IF(AE141="","",VLOOKUP(AE141,新コード!$B$2:$C$129,2,TRUE))</f>
        <v/>
      </c>
      <c r="AG141" s="7"/>
      <c r="AH141" s="3" t="str">
        <f>IF(AG141="","",VLOOKUP(AG141,新コード!$B$2:$C$129,2,TRUE))</f>
        <v/>
      </c>
      <c r="AI141" s="7"/>
      <c r="AJ141" s="3" t="str">
        <f>IF(AI141="","",VLOOKUP(AI141,新コード!$B$2:$C$129,2,TRUE))</f>
        <v/>
      </c>
      <c r="AK141" s="7"/>
      <c r="AL141" s="3" t="str">
        <f>IF(AK141="","",VLOOKUP(AK141,新コード!$B$2:$C$129,2,TRUE))</f>
        <v/>
      </c>
      <c r="AM141" s="7"/>
      <c r="AN141" s="3" t="str">
        <f>IF(AM141="","",VLOOKUP(AM141,新コード!$B$2:$C$129,2,TRUE))</f>
        <v/>
      </c>
      <c r="AO141" s="4">
        <v>38</v>
      </c>
      <c r="AP141" s="3" t="str">
        <f>IF(AO141="","",VLOOKUP(AO141,新コード!$D$2:$E$129,2,TRUE))</f>
        <v>石材</v>
      </c>
      <c r="AQ141" s="4">
        <v>37</v>
      </c>
      <c r="AR141" s="3" t="str">
        <f>IF(AQ141="","",VLOOKUP(AQ141,新コード!$D$2:$E$129,2,TRUE))</f>
        <v>コンクリート　セメント　舗装材</v>
      </c>
      <c r="AS141" s="4">
        <v>36</v>
      </c>
      <c r="AT141" s="3" t="str">
        <f>IF(AS141="","",VLOOKUP(AS141,新コード!$D$2:$E$129,2,TRUE))</f>
        <v>鋼材</v>
      </c>
      <c r="AU141" s="4">
        <v>33</v>
      </c>
      <c r="AV141" s="3" t="str">
        <f>IF(AU141="","",VLOOKUP(AU141,新コード!$D$2:$E$129,2,TRUE))</f>
        <v>道路標識</v>
      </c>
      <c r="AW141" s="4">
        <v>41</v>
      </c>
      <c r="AX141" s="3" t="str">
        <f>IF(AW141="","",VLOOKUP(AW141,新コード!$D$2:$E$129,2,TRUE))</f>
        <v>災害関係資材</v>
      </c>
      <c r="AY141" s="4">
        <v>40</v>
      </c>
      <c r="AZ141" s="3" t="str">
        <f>IF(AY141="","",VLOOKUP(AY141,新コード!$D$2:$E$129,2,TRUE))</f>
        <v>水道用資材</v>
      </c>
      <c r="BA141" s="4">
        <v>39</v>
      </c>
      <c r="BB141" s="3" t="str">
        <f>IF(BA141="","",VLOOKUP(BA141,新コード!$D$2:$E$129,2,TRUE))</f>
        <v>諸材料類</v>
      </c>
      <c r="BC141" s="4"/>
      <c r="BD141" s="3" t="str">
        <f>IF(BC141="","",VLOOKUP(BC141,新コード!$D$2:$E$129,2,TRUE))</f>
        <v/>
      </c>
      <c r="BE141" s="4"/>
      <c r="BF141" s="3" t="str">
        <f>IF(BE141="","",VLOOKUP(BE141,新コード!$D$2:$E$129,2,TRUE))</f>
        <v/>
      </c>
      <c r="BG141" s="4"/>
      <c r="BH141" s="3" t="str">
        <f>IF(BG141="","",VLOOKUP(BG141,新コード!$D$2:$E$129,2,TRUE))</f>
        <v/>
      </c>
      <c r="BI141" s="4"/>
      <c r="BJ141" s="3" t="str">
        <f>IF(BI141="","",VLOOKUP(BI141,新コード!$D$2:$E$129,2,TRUE))</f>
        <v/>
      </c>
      <c r="BK141" s="4"/>
      <c r="BL141" s="3" t="str">
        <f>IF(BK141="","",VLOOKUP(BK141,新コード!$D$2:$E$129,2,TRUE))</f>
        <v/>
      </c>
      <c r="BM141" s="4"/>
      <c r="BN141" s="3" t="str">
        <f>IF(BM141="","",VLOOKUP(BM141,新コード!$D$2:$E$129,2,TRUE))</f>
        <v/>
      </c>
      <c r="BO141" s="4"/>
      <c r="BP141" s="3" t="str">
        <f>IF(BO141="","",VLOOKUP(BO141,新コード!$D$2:$E$129,2,TRUE))</f>
        <v/>
      </c>
      <c r="BQ141" s="4"/>
      <c r="BR141" s="3" t="str">
        <f>IF(BQ141="","",VLOOKUP(BQ141,新コード!$D$2:$E$129,2,TRUE))</f>
        <v/>
      </c>
      <c r="BS141" s="3" t="s">
        <v>1670</v>
      </c>
      <c r="BT141" s="3" t="s">
        <v>1671</v>
      </c>
      <c r="BU141" s="3" t="s">
        <v>1181</v>
      </c>
      <c r="BV141" s="3" t="s">
        <v>1182</v>
      </c>
      <c r="BW141" s="3" t="s">
        <v>764</v>
      </c>
      <c r="BX141" s="3" t="s">
        <v>1183</v>
      </c>
      <c r="BY141" s="3" t="s">
        <v>1200</v>
      </c>
      <c r="BZ141" s="3"/>
      <c r="CA141" s="3"/>
      <c r="CB141" s="3"/>
      <c r="CC141" s="3"/>
      <c r="CD141" s="3"/>
      <c r="CE141" s="3"/>
      <c r="CF141" s="3"/>
      <c r="CG141" s="3"/>
      <c r="CH141" s="8" t="s">
        <v>2417</v>
      </c>
      <c r="CI141" s="8" t="s">
        <v>1174</v>
      </c>
      <c r="CJ141" s="83">
        <v>45257</v>
      </c>
    </row>
    <row r="142" spans="1:89" ht="45.75" customHeight="1">
      <c r="A142" s="2">
        <v>141</v>
      </c>
      <c r="B142" s="103" t="s">
        <v>810</v>
      </c>
      <c r="C142" s="103" t="s">
        <v>810</v>
      </c>
      <c r="D142" s="3" t="s">
        <v>1053</v>
      </c>
      <c r="E142" s="3" t="s">
        <v>782</v>
      </c>
      <c r="F142" s="3" t="s">
        <v>1054</v>
      </c>
      <c r="G142" s="3" t="s">
        <v>1024</v>
      </c>
      <c r="H142" s="3" t="s">
        <v>2408</v>
      </c>
      <c r="I142" s="3" t="s">
        <v>428</v>
      </c>
      <c r="J142" s="3" t="s">
        <v>1053</v>
      </c>
      <c r="K142" s="3" t="s">
        <v>782</v>
      </c>
      <c r="L142" s="3" t="s">
        <v>1054</v>
      </c>
      <c r="M142" s="3" t="s">
        <v>1024</v>
      </c>
      <c r="N142" s="3" t="s">
        <v>2408</v>
      </c>
      <c r="O142" s="3" t="s">
        <v>1055</v>
      </c>
      <c r="P142" s="3" t="s">
        <v>1056</v>
      </c>
      <c r="Q142" s="7">
        <v>6</v>
      </c>
      <c r="R142" s="3" t="str">
        <f>IF(Q142="","",VLOOKUP(Q142,新コード!$B$2:$C$129,2,TRUE))</f>
        <v>厨房器具</v>
      </c>
      <c r="S142" s="7">
        <v>18</v>
      </c>
      <c r="T142" s="3" t="str">
        <f>IF(S142="","",VLOOKUP(S142,新コード!$B$2:$C$129,2,TRUE))</f>
        <v>その他の物品</v>
      </c>
      <c r="U142" s="7">
        <v>16</v>
      </c>
      <c r="V142" s="3" t="str">
        <f>IF(U142="","",VLOOKUP(U142,新コード!$B$2:$C$129,2,TRUE))</f>
        <v>日用品</v>
      </c>
      <c r="W142" s="7"/>
      <c r="X142" s="3" t="str">
        <f>IF(W142="","",VLOOKUP(W142,新コード!$B$2:$C$129,2,TRUE))</f>
        <v/>
      </c>
      <c r="Y142" s="7"/>
      <c r="Z142" s="3" t="str">
        <f>IF(Y142="","",VLOOKUP(Y142,新コード!$B$2:$C$129,2,TRUE))</f>
        <v/>
      </c>
      <c r="AA142" s="7"/>
      <c r="AB142" s="3" t="str">
        <f>IF(AA142="","",VLOOKUP(AA142,新コード!$B$2:$C$129,2,TRUE))</f>
        <v/>
      </c>
      <c r="AC142" s="7"/>
      <c r="AD142" s="3" t="str">
        <f>IF(AC142="","",VLOOKUP(AC142,新コード!$B$2:$C$129,2,TRUE))</f>
        <v/>
      </c>
      <c r="AE142" s="7"/>
      <c r="AF142" s="3" t="str">
        <f>IF(AE142="","",VLOOKUP(AE142,新コード!$B$2:$C$129,2,TRUE))</f>
        <v/>
      </c>
      <c r="AG142" s="7"/>
      <c r="AH142" s="3" t="str">
        <f>IF(AG142="","",VLOOKUP(AG142,新コード!$B$2:$C$129,2,TRUE))</f>
        <v/>
      </c>
      <c r="AI142" s="7"/>
      <c r="AJ142" s="3" t="str">
        <f>IF(AI142="","",VLOOKUP(AI142,新コード!$B$2:$C$129,2,TRUE))</f>
        <v/>
      </c>
      <c r="AK142" s="7"/>
      <c r="AL142" s="3" t="str">
        <f>IF(AK142="","",VLOOKUP(AK142,新コード!$B$2:$C$129,2,TRUE))</f>
        <v/>
      </c>
      <c r="AM142" s="7"/>
      <c r="AN142" s="3" t="str">
        <f>IF(AM142="","",VLOOKUP(AM142,新コード!$B$2:$C$129,2,TRUE))</f>
        <v/>
      </c>
      <c r="AO142" s="4">
        <v>17</v>
      </c>
      <c r="AP142" s="3" t="str">
        <f>IF(AO142="","",VLOOKUP(AO142,新コード!$D$2:$E$129,2,TRUE))</f>
        <v>厨房機器</v>
      </c>
      <c r="AQ142" s="4">
        <v>64</v>
      </c>
      <c r="AR142" s="3" t="str">
        <f>IF(AQ142="","",VLOOKUP(AQ142,新コード!$D$2:$E$129,2,TRUE))</f>
        <v>その他の物品</v>
      </c>
      <c r="AS142" s="4">
        <v>18</v>
      </c>
      <c r="AT142" s="3" t="str">
        <f>IF(AS142="","",VLOOKUP(AS142,新コード!$D$2:$E$129,2,TRUE))</f>
        <v>食器　調理用器具</v>
      </c>
      <c r="AU142" s="4">
        <v>19</v>
      </c>
      <c r="AV142" s="3" t="str">
        <f>IF(AU142="","",VLOOKUP(AU142,新コード!$D$2:$E$129,2,TRUE))</f>
        <v>厨房用消耗品</v>
      </c>
      <c r="AW142" s="4">
        <v>58</v>
      </c>
      <c r="AX142" s="3" t="str">
        <f>IF(AW142="","",VLOOKUP(AW142,新コード!$D$2:$E$129,2,TRUE))</f>
        <v>日用雑貨　金物</v>
      </c>
      <c r="AY142" s="4">
        <v>63</v>
      </c>
      <c r="AZ142" s="3" t="str">
        <f>IF(AY142="","",VLOOKUP(AY142,新コード!$D$2:$E$129,2,TRUE))</f>
        <v>報償品</v>
      </c>
      <c r="BA142" s="4"/>
      <c r="BB142" s="3" t="str">
        <f>IF(BA142="","",VLOOKUP(BA142,新コード!$D$2:$E$129,2,TRUE))</f>
        <v/>
      </c>
      <c r="BC142" s="4"/>
      <c r="BD142" s="3" t="str">
        <f>IF(BC142="","",VLOOKUP(BC142,新コード!$D$2:$E$129,2,TRUE))</f>
        <v/>
      </c>
      <c r="BE142" s="4"/>
      <c r="BF142" s="3" t="str">
        <f>IF(BE142="","",VLOOKUP(BE142,新コード!$D$2:$E$129,2,TRUE))</f>
        <v/>
      </c>
      <c r="BG142" s="4"/>
      <c r="BH142" s="3" t="str">
        <f>IF(BG142="","",VLOOKUP(BG142,新コード!$D$2:$E$129,2,TRUE))</f>
        <v/>
      </c>
      <c r="BI142" s="4"/>
      <c r="BJ142" s="3" t="str">
        <f>IF(BI142="","",VLOOKUP(BI142,新コード!$D$2:$E$129,2,TRUE))</f>
        <v/>
      </c>
      <c r="BK142" s="4"/>
      <c r="BL142" s="3" t="str">
        <f>IF(BK142="","",VLOOKUP(BK142,新コード!$D$2:$E$129,2,TRUE))</f>
        <v/>
      </c>
      <c r="BM142" s="4"/>
      <c r="BN142" s="3" t="str">
        <f>IF(BM142="","",VLOOKUP(BM142,新コード!$D$2:$E$129,2,TRUE))</f>
        <v/>
      </c>
      <c r="BO142" s="4"/>
      <c r="BP142" s="3" t="str">
        <f>IF(BO142="","",VLOOKUP(BO142,新コード!$D$2:$E$129,2,TRUE))</f>
        <v/>
      </c>
      <c r="BQ142" s="4"/>
      <c r="BR142" s="3" t="str">
        <f>IF(BQ142="","",VLOOKUP(BQ142,新コード!$D$2:$E$129,2,TRUE))</f>
        <v/>
      </c>
      <c r="BS142" s="3" t="s">
        <v>532</v>
      </c>
      <c r="BT142" s="3" t="s">
        <v>2214</v>
      </c>
      <c r="BU142" s="3" t="s">
        <v>1395</v>
      </c>
      <c r="BV142" s="3" t="s">
        <v>1057</v>
      </c>
      <c r="BW142" s="3" t="s">
        <v>2215</v>
      </c>
      <c r="BX142" s="3" t="s">
        <v>1058</v>
      </c>
      <c r="BY142" s="3"/>
      <c r="BZ142" s="3"/>
      <c r="CA142" s="3"/>
      <c r="CB142" s="3"/>
      <c r="CC142" s="3"/>
      <c r="CD142" s="3"/>
      <c r="CE142" s="3"/>
      <c r="CF142" s="3"/>
      <c r="CG142" s="3"/>
      <c r="CH142" s="8" t="s">
        <v>2417</v>
      </c>
      <c r="CI142" s="8" t="s">
        <v>359</v>
      </c>
      <c r="CJ142" s="83">
        <v>45257</v>
      </c>
    </row>
    <row r="143" spans="1:89" s="49" customFormat="1" ht="45.75" customHeight="1">
      <c r="A143" s="2">
        <v>142</v>
      </c>
      <c r="B143" s="103" t="s">
        <v>810</v>
      </c>
      <c r="C143" s="103" t="s">
        <v>810</v>
      </c>
      <c r="D143" s="3" t="s">
        <v>755</v>
      </c>
      <c r="E143" s="3" t="s">
        <v>756</v>
      </c>
      <c r="F143" s="3" t="s">
        <v>757</v>
      </c>
      <c r="G143" s="3" t="s">
        <v>758</v>
      </c>
      <c r="H143" s="3" t="s">
        <v>759</v>
      </c>
      <c r="I143" s="3" t="s">
        <v>428</v>
      </c>
      <c r="J143" s="3" t="s">
        <v>755</v>
      </c>
      <c r="K143" s="3" t="s">
        <v>756</v>
      </c>
      <c r="L143" s="3" t="s">
        <v>757</v>
      </c>
      <c r="M143" s="3" t="s">
        <v>758</v>
      </c>
      <c r="N143" s="3" t="s">
        <v>759</v>
      </c>
      <c r="O143" s="3" t="s">
        <v>760</v>
      </c>
      <c r="P143" s="3" t="s">
        <v>761</v>
      </c>
      <c r="Q143" s="7">
        <v>8</v>
      </c>
      <c r="R143" s="3" t="str">
        <f>IF(Q143="","",VLOOKUP(Q143,新コード!$B$2:$C$129,2,TRUE))</f>
        <v>産業機器（医療用以外）</v>
      </c>
      <c r="S143" s="7">
        <v>18</v>
      </c>
      <c r="T143" s="3" t="str">
        <f>IF(S143="","",VLOOKUP(S143,新コード!$B$2:$C$129,2,TRUE))</f>
        <v>その他の物品</v>
      </c>
      <c r="U143" s="7">
        <v>11</v>
      </c>
      <c r="V143" s="3" t="str">
        <f>IF(U143="","",VLOOKUP(U143,新コード!$B$2:$C$129,2,TRUE))</f>
        <v>工事用材料</v>
      </c>
      <c r="W143" s="7"/>
      <c r="X143" s="3" t="str">
        <f>IF(W143="","",VLOOKUP(W143,新コード!$B$2:$C$129,2,TRUE))</f>
        <v/>
      </c>
      <c r="Y143" s="7"/>
      <c r="Z143" s="3" t="str">
        <f>IF(Y143="","",VLOOKUP(Y143,新コード!$B$2:$C$129,2,TRUE))</f>
        <v/>
      </c>
      <c r="AA143" s="7"/>
      <c r="AB143" s="3" t="str">
        <f>IF(AA143="","",VLOOKUP(AA143,新コード!$B$2:$C$129,2,TRUE))</f>
        <v/>
      </c>
      <c r="AC143" s="7"/>
      <c r="AD143" s="3" t="str">
        <f>IF(AC143="","",VLOOKUP(AC143,新コード!$B$2:$C$129,2,TRUE))</f>
        <v/>
      </c>
      <c r="AE143" s="7"/>
      <c r="AF143" s="3" t="str">
        <f>IF(AE143="","",VLOOKUP(AE143,新コード!$B$2:$C$129,2,TRUE))</f>
        <v/>
      </c>
      <c r="AG143" s="7"/>
      <c r="AH143" s="3" t="str">
        <f>IF(AG143="","",VLOOKUP(AG143,新コード!$B$2:$C$129,2,TRUE))</f>
        <v/>
      </c>
      <c r="AI143" s="7"/>
      <c r="AJ143" s="3" t="str">
        <f>IF(AI143="","",VLOOKUP(AI143,新コード!$B$2:$C$129,2,TRUE))</f>
        <v/>
      </c>
      <c r="AK143" s="7"/>
      <c r="AL143" s="3" t="str">
        <f>IF(AK143="","",VLOOKUP(AK143,新コード!$B$2:$C$129,2,TRUE))</f>
        <v/>
      </c>
      <c r="AM143" s="7"/>
      <c r="AN143" s="3" t="str">
        <f>IF(AM143="","",VLOOKUP(AM143,新コード!$B$2:$C$129,2,TRUE))</f>
        <v/>
      </c>
      <c r="AO143" s="4">
        <v>28</v>
      </c>
      <c r="AP143" s="3" t="str">
        <f>IF(AO143="","",VLOOKUP(AO143,新コード!$D$2:$E$129,2,TRUE))</f>
        <v>農畜用機器</v>
      </c>
      <c r="AQ143" s="4">
        <v>64</v>
      </c>
      <c r="AR143" s="3" t="str">
        <f>IF(AQ143="","",VLOOKUP(AQ143,新コード!$D$2:$E$129,2,TRUE))</f>
        <v>その他の物品</v>
      </c>
      <c r="AS143" s="4">
        <v>64</v>
      </c>
      <c r="AT143" s="3" t="str">
        <f>IF(AS143="","",VLOOKUP(AS143,新コード!$D$2:$E$129,2,TRUE))</f>
        <v>その他の物品</v>
      </c>
      <c r="AU143" s="4">
        <v>41</v>
      </c>
      <c r="AV143" s="3" t="str">
        <f>IF(AU143="","",VLOOKUP(AU143,新コード!$D$2:$E$129,2,TRUE))</f>
        <v>災害関係資材</v>
      </c>
      <c r="AW143" s="4"/>
      <c r="AX143" s="3" t="str">
        <f>IF(AW143="","",VLOOKUP(AW143,新コード!$D$2:$E$129,2,TRUE))</f>
        <v/>
      </c>
      <c r="AY143" s="4"/>
      <c r="AZ143" s="3" t="str">
        <f>IF(AY143="","",VLOOKUP(AY143,新コード!$D$2:$E$129,2,TRUE))</f>
        <v/>
      </c>
      <c r="BA143" s="4"/>
      <c r="BB143" s="3" t="str">
        <f>IF(BA143="","",VLOOKUP(BA143,新コード!$D$2:$E$129,2,TRUE))</f>
        <v/>
      </c>
      <c r="BC143" s="4"/>
      <c r="BD143" s="3" t="str">
        <f>IF(BC143="","",VLOOKUP(BC143,新コード!$D$2:$E$129,2,TRUE))</f>
        <v/>
      </c>
      <c r="BE143" s="4"/>
      <c r="BF143" s="3" t="str">
        <f>IF(BE143="","",VLOOKUP(BE143,新コード!$D$2:$E$129,2,TRUE))</f>
        <v/>
      </c>
      <c r="BG143" s="4"/>
      <c r="BH143" s="3" t="str">
        <f>IF(BG143="","",VLOOKUP(BG143,新コード!$D$2:$E$129,2,TRUE))</f>
        <v/>
      </c>
      <c r="BI143" s="4"/>
      <c r="BJ143" s="3" t="str">
        <f>IF(BI143="","",VLOOKUP(BI143,新コード!$D$2:$E$129,2,TRUE))</f>
        <v/>
      </c>
      <c r="BK143" s="4"/>
      <c r="BL143" s="3" t="str">
        <f>IF(BK143="","",VLOOKUP(BK143,新コード!$D$2:$E$129,2,TRUE))</f>
        <v/>
      </c>
      <c r="BM143" s="4"/>
      <c r="BN143" s="3" t="str">
        <f>IF(BM143="","",VLOOKUP(BM143,新コード!$D$2:$E$129,2,TRUE))</f>
        <v/>
      </c>
      <c r="BO143" s="4"/>
      <c r="BP143" s="3" t="str">
        <f>IF(BO143="","",VLOOKUP(BO143,新コード!$D$2:$E$129,2,TRUE))</f>
        <v/>
      </c>
      <c r="BQ143" s="4"/>
      <c r="BR143" s="3" t="str">
        <f>IF(BQ143="","",VLOOKUP(BQ143,新コード!$D$2:$E$129,2,TRUE))</f>
        <v/>
      </c>
      <c r="BS143" s="3" t="s">
        <v>604</v>
      </c>
      <c r="BT143" s="3" t="s">
        <v>762</v>
      </c>
      <c r="BU143" s="3" t="s">
        <v>763</v>
      </c>
      <c r="BV143" s="3" t="s">
        <v>2411</v>
      </c>
      <c r="BW143" s="3"/>
      <c r="BX143" s="3"/>
      <c r="BY143" s="3"/>
      <c r="BZ143" s="3"/>
      <c r="CA143" s="3"/>
      <c r="CB143" s="3"/>
      <c r="CC143" s="3"/>
      <c r="CD143" s="3"/>
      <c r="CE143" s="3"/>
      <c r="CF143" s="3"/>
      <c r="CG143" s="3"/>
      <c r="CH143" s="8" t="s">
        <v>2417</v>
      </c>
      <c r="CI143" s="8" t="s">
        <v>724</v>
      </c>
      <c r="CJ143" s="83">
        <v>45257</v>
      </c>
      <c r="CK143"/>
    </row>
    <row r="144" spans="1:89" ht="45.75" customHeight="1">
      <c r="A144" s="2">
        <v>143</v>
      </c>
      <c r="B144" s="103" t="s">
        <v>810</v>
      </c>
      <c r="C144" s="103" t="s">
        <v>810</v>
      </c>
      <c r="D144" s="3" t="s">
        <v>1709</v>
      </c>
      <c r="E144" s="3" t="s">
        <v>260</v>
      </c>
      <c r="F144" s="3" t="s">
        <v>1614</v>
      </c>
      <c r="G144" s="3" t="s">
        <v>174</v>
      </c>
      <c r="H144" s="3" t="s">
        <v>1615</v>
      </c>
      <c r="I144" s="3" t="s">
        <v>428</v>
      </c>
      <c r="J144" s="3" t="s">
        <v>1709</v>
      </c>
      <c r="K144" s="3" t="s">
        <v>260</v>
      </c>
      <c r="L144" s="3" t="s">
        <v>1614</v>
      </c>
      <c r="M144" s="3" t="s">
        <v>397</v>
      </c>
      <c r="N144" s="3" t="s">
        <v>1615</v>
      </c>
      <c r="O144" s="3" t="s">
        <v>1616</v>
      </c>
      <c r="P144" s="3" t="s">
        <v>1617</v>
      </c>
      <c r="Q144" s="7">
        <v>14</v>
      </c>
      <c r="R144" s="3" t="str">
        <f>IF(Q144="","",VLOOKUP(Q144,新コード!$B$2:$C$129,2,TRUE))</f>
        <v>印刷</v>
      </c>
      <c r="S144" s="7">
        <v>15</v>
      </c>
      <c r="T144" s="3" t="str">
        <f>IF(S144="","",VLOOKUP(S144,新コード!$B$2:$C$129,2,TRUE))</f>
        <v>図書</v>
      </c>
      <c r="U144" s="7">
        <v>32</v>
      </c>
      <c r="V144" s="3" t="str">
        <f>IF(U144="","",VLOOKUP(U144,新コード!$B$2:$C$129,2,TRUE))</f>
        <v>広告　看板　イベント</v>
      </c>
      <c r="W144" s="7"/>
      <c r="X144" s="3" t="str">
        <f>IF(W144="","",VLOOKUP(W144,新コード!$B$2:$C$129,2,TRUE))</f>
        <v/>
      </c>
      <c r="Y144" s="7"/>
      <c r="Z144" s="3" t="str">
        <f>IF(Y144="","",VLOOKUP(Y144,新コード!$B$2:$C$129,2,TRUE))</f>
        <v/>
      </c>
      <c r="AA144" s="7"/>
      <c r="AB144" s="3" t="str">
        <f>IF(AA144="","",VLOOKUP(AA144,新コード!$B$2:$C$129,2,TRUE))</f>
        <v/>
      </c>
      <c r="AC144" s="7"/>
      <c r="AD144" s="3" t="str">
        <f>IF(AC144="","",VLOOKUP(AC144,新コード!$B$2:$C$129,2,TRUE))</f>
        <v/>
      </c>
      <c r="AE144" s="7"/>
      <c r="AF144" s="3" t="str">
        <f>IF(AE144="","",VLOOKUP(AE144,新コード!$B$2:$C$129,2,TRUE))</f>
        <v/>
      </c>
      <c r="AG144" s="7"/>
      <c r="AH144" s="3" t="str">
        <f>IF(AG144="","",VLOOKUP(AG144,新コード!$B$2:$C$129,2,TRUE))</f>
        <v/>
      </c>
      <c r="AI144" s="7"/>
      <c r="AJ144" s="3" t="str">
        <f>IF(AI144="","",VLOOKUP(AI144,新コード!$B$2:$C$129,2,TRUE))</f>
        <v/>
      </c>
      <c r="AK144" s="7"/>
      <c r="AL144" s="3" t="str">
        <f>IF(AK144="","",VLOOKUP(AK144,新コード!$B$2:$C$129,2,TRUE))</f>
        <v/>
      </c>
      <c r="AM144" s="7"/>
      <c r="AN144" s="3" t="str">
        <f>IF(AM144="","",VLOOKUP(AM144,新コード!$B$2:$C$129,2,TRUE))</f>
        <v/>
      </c>
      <c r="AO144" s="4">
        <v>51</v>
      </c>
      <c r="AP144" s="3" t="str">
        <f>IF(AO144="","",VLOOKUP(AO144,新コード!$D$2:$E$129,2,TRUE))</f>
        <v>冊子</v>
      </c>
      <c r="AQ144" s="4">
        <v>50</v>
      </c>
      <c r="AR144" s="3" t="str">
        <f>IF(AQ144="","",VLOOKUP(AQ144,新コード!$D$2:$E$129,2,TRUE))</f>
        <v>広報紙</v>
      </c>
      <c r="AS144" s="4">
        <v>52</v>
      </c>
      <c r="AT144" s="3" t="str">
        <f>IF(AS144="","",VLOOKUP(AS144,新コード!$D$2:$E$129,2,TRUE))</f>
        <v>事務用印刷物　軽印刷物</v>
      </c>
      <c r="AU144" s="4">
        <v>56</v>
      </c>
      <c r="AV144" s="3" t="str">
        <f>IF(AU144="","",VLOOKUP(AU144,新コード!$D$2:$E$129,2,TRUE))</f>
        <v>書籍</v>
      </c>
      <c r="AW144" s="4">
        <v>53</v>
      </c>
      <c r="AX144" s="3" t="str">
        <f>IF(AW144="","",VLOOKUP(AW144,新コード!$D$2:$E$129,2,TRUE))</f>
        <v>フォーム印刷</v>
      </c>
      <c r="AY144" s="4">
        <v>54</v>
      </c>
      <c r="AZ144" s="3" t="str">
        <f>IF(AY144="","",VLOOKUP(AY144,新コード!$D$2:$E$129,2,TRUE))</f>
        <v>シーリング印刷</v>
      </c>
      <c r="BA144" s="4">
        <v>104</v>
      </c>
      <c r="BB144" s="3" t="str">
        <f>IF(BA144="","",VLOOKUP(BA144,新コード!$D$2:$E$129,2,TRUE))</f>
        <v>放送　制作業務</v>
      </c>
      <c r="BC144" s="4"/>
      <c r="BD144" s="3" t="str">
        <f>IF(BC144="","",VLOOKUP(BC144,新コード!$D$2:$E$129,2,TRUE))</f>
        <v/>
      </c>
      <c r="BE144" s="4"/>
      <c r="BF144" s="3" t="str">
        <f>IF(BE144="","",VLOOKUP(BE144,新コード!$D$2:$E$129,2,TRUE))</f>
        <v/>
      </c>
      <c r="BG144" s="4"/>
      <c r="BH144" s="3" t="str">
        <f>IF(BG144="","",VLOOKUP(BG144,新コード!$D$2:$E$129,2,TRUE))</f>
        <v/>
      </c>
      <c r="BI144" s="4"/>
      <c r="BJ144" s="3" t="str">
        <f>IF(BI144="","",VLOOKUP(BI144,新コード!$D$2:$E$129,2,TRUE))</f>
        <v/>
      </c>
      <c r="BK144" s="4"/>
      <c r="BL144" s="3" t="str">
        <f>IF(BK144="","",VLOOKUP(BK144,新コード!$D$2:$E$129,2,TRUE))</f>
        <v/>
      </c>
      <c r="BM144" s="4"/>
      <c r="BN144" s="3" t="str">
        <f>IF(BM144="","",VLOOKUP(BM144,新コード!$D$2:$E$129,2,TRUE))</f>
        <v/>
      </c>
      <c r="BO144" s="4"/>
      <c r="BP144" s="3" t="str">
        <f>IF(BO144="","",VLOOKUP(BO144,新コード!$D$2:$E$129,2,TRUE))</f>
        <v/>
      </c>
      <c r="BQ144" s="4"/>
      <c r="BR144" s="3" t="str">
        <f>IF(BQ144="","",VLOOKUP(BQ144,新コード!$D$2:$E$129,2,TRUE))</f>
        <v/>
      </c>
      <c r="BS144" s="3" t="s">
        <v>1413</v>
      </c>
      <c r="BT144" s="3" t="s">
        <v>1308</v>
      </c>
      <c r="BU144" s="3" t="s">
        <v>1618</v>
      </c>
      <c r="BV144" s="3" t="s">
        <v>1620</v>
      </c>
      <c r="BW144" s="3" t="s">
        <v>1619</v>
      </c>
      <c r="BX144" s="3" t="s">
        <v>1619</v>
      </c>
      <c r="BY144" s="3" t="s">
        <v>2213</v>
      </c>
      <c r="BZ144" s="3"/>
      <c r="CA144" s="3"/>
      <c r="CB144" s="3"/>
      <c r="CC144" s="3"/>
      <c r="CD144" s="3"/>
      <c r="CE144" s="3"/>
      <c r="CF144" s="3"/>
      <c r="CG144" s="3"/>
      <c r="CH144" s="8" t="s">
        <v>2417</v>
      </c>
      <c r="CI144" s="8" t="s">
        <v>1221</v>
      </c>
      <c r="CJ144" s="83">
        <v>45257</v>
      </c>
    </row>
    <row r="145" spans="1:89" ht="45.75" customHeight="1">
      <c r="A145" s="2">
        <v>144</v>
      </c>
      <c r="B145" s="103" t="s">
        <v>810</v>
      </c>
      <c r="C145" s="103" t="s">
        <v>810</v>
      </c>
      <c r="D145" s="3" t="s">
        <v>1461</v>
      </c>
      <c r="E145" s="3" t="s">
        <v>424</v>
      </c>
      <c r="F145" s="3" t="s">
        <v>1462</v>
      </c>
      <c r="G145" s="3" t="s">
        <v>1463</v>
      </c>
      <c r="H145" s="3" t="s">
        <v>1464</v>
      </c>
      <c r="I145" s="3" t="s">
        <v>428</v>
      </c>
      <c r="J145" s="3" t="s">
        <v>1461</v>
      </c>
      <c r="K145" s="3" t="s">
        <v>424</v>
      </c>
      <c r="L145" s="3" t="s">
        <v>1462</v>
      </c>
      <c r="M145" s="3" t="s">
        <v>1463</v>
      </c>
      <c r="N145" s="3" t="s">
        <v>1464</v>
      </c>
      <c r="O145" s="3" t="s">
        <v>1465</v>
      </c>
      <c r="P145" s="3" t="s">
        <v>1466</v>
      </c>
      <c r="Q145" s="7">
        <v>18</v>
      </c>
      <c r="R145" s="3" t="str">
        <f>IF(Q145="","",VLOOKUP(Q145,新コード!$B$2:$C$129,2,TRUE))</f>
        <v>その他の物品</v>
      </c>
      <c r="S145" s="7">
        <v>7</v>
      </c>
      <c r="T145" s="3" t="str">
        <f>IF(S145="","",VLOOKUP(S145,新コード!$B$2:$C$129,2,TRUE))</f>
        <v>医療　衛生　薬品</v>
      </c>
      <c r="U145" s="7">
        <v>4</v>
      </c>
      <c r="V145" s="3" t="str">
        <f>IF(U145="","",VLOOKUP(U145,新コード!$B$2:$C$129,2,TRUE))</f>
        <v>電気　通信機器</v>
      </c>
      <c r="W145" s="7">
        <v>16</v>
      </c>
      <c r="X145" s="3" t="str">
        <f>IF(W145="","",VLOOKUP(W145,新コード!$B$2:$C$129,2,TRUE))</f>
        <v>日用品</v>
      </c>
      <c r="Y145" s="7">
        <v>11</v>
      </c>
      <c r="Z145" s="3" t="str">
        <f>IF(Y145="","",VLOOKUP(Y145,新コード!$B$2:$C$129,2,TRUE))</f>
        <v>工事用材料</v>
      </c>
      <c r="AA145" s="7"/>
      <c r="AB145" s="3" t="str">
        <f>IF(AA145="","",VLOOKUP(AA145,新コード!$B$2:$C$129,2,TRUE))</f>
        <v/>
      </c>
      <c r="AC145" s="7"/>
      <c r="AD145" s="3" t="str">
        <f>IF(AC145="","",VLOOKUP(AC145,新コード!$B$2:$C$129,2,TRUE))</f>
        <v/>
      </c>
      <c r="AE145" s="7"/>
      <c r="AF145" s="3" t="str">
        <f>IF(AE145="","",VLOOKUP(AE145,新コード!$B$2:$C$129,2,TRUE))</f>
        <v/>
      </c>
      <c r="AG145" s="7"/>
      <c r="AH145" s="3" t="str">
        <f>IF(AG145="","",VLOOKUP(AG145,新コード!$B$2:$C$129,2,TRUE))</f>
        <v/>
      </c>
      <c r="AI145" s="7"/>
      <c r="AJ145" s="3" t="str">
        <f>IF(AI145="","",VLOOKUP(AI145,新コード!$B$2:$C$129,2,TRUE))</f>
        <v/>
      </c>
      <c r="AK145" s="7"/>
      <c r="AL145" s="3" t="str">
        <f>IF(AK145="","",VLOOKUP(AK145,新コード!$B$2:$C$129,2,TRUE))</f>
        <v/>
      </c>
      <c r="AM145" s="7"/>
      <c r="AN145" s="3" t="str">
        <f>IF(AM145="","",VLOOKUP(AM145,新コード!$B$2:$C$129,2,TRUE))</f>
        <v/>
      </c>
      <c r="AO145" s="4">
        <v>64</v>
      </c>
      <c r="AP145" s="3" t="str">
        <f>IF(AO145="","",VLOOKUP(AO145,新コード!$D$2:$E$129,2,TRUE))</f>
        <v>その他の物品</v>
      </c>
      <c r="AQ145" s="4">
        <v>64</v>
      </c>
      <c r="AR145" s="3" t="str">
        <f>IF(AQ145="","",VLOOKUP(AQ145,新コード!$D$2:$E$129,2,TRUE))</f>
        <v>その他の物品</v>
      </c>
      <c r="AS145" s="4">
        <v>64</v>
      </c>
      <c r="AT145" s="3" t="str">
        <f>IF(AS145="","",VLOOKUP(AS145,新コード!$D$2:$E$129,2,TRUE))</f>
        <v>その他の物品</v>
      </c>
      <c r="AU145" s="4">
        <v>64</v>
      </c>
      <c r="AV145" s="3" t="str">
        <f>IF(AU145="","",VLOOKUP(AU145,新コード!$D$2:$E$129,2,TRUE))</f>
        <v>その他の物品</v>
      </c>
      <c r="AW145" s="4">
        <v>21</v>
      </c>
      <c r="AX145" s="3" t="str">
        <f>IF(AW145="","",VLOOKUP(AW145,新コード!$D$2:$E$129,2,TRUE))</f>
        <v>福祉機器　介護用品</v>
      </c>
      <c r="AY145" s="4">
        <v>10</v>
      </c>
      <c r="AZ145" s="3" t="str">
        <f>IF(AY145="","",VLOOKUP(AY145,新コード!$D$2:$E$129,2,TRUE))</f>
        <v>家庭用電化製品及び関連商品</v>
      </c>
      <c r="BA145" s="4">
        <v>58</v>
      </c>
      <c r="BB145" s="3" t="str">
        <f>IF(BA145="","",VLOOKUP(BA145,新コード!$D$2:$E$129,2,TRUE))</f>
        <v>日用雑貨　金物</v>
      </c>
      <c r="BC145" s="4">
        <v>41</v>
      </c>
      <c r="BD145" s="3" t="str">
        <f>IF(BC145="","",VLOOKUP(BC145,新コード!$D$2:$E$129,2,TRUE))</f>
        <v>災害関係資材</v>
      </c>
      <c r="BE145" s="4">
        <v>59</v>
      </c>
      <c r="BF145" s="3" t="str">
        <f>IF(BE145="","",VLOOKUP(BE145,新コード!$D$2:$E$129,2,TRUE))</f>
        <v>ごみ収集用品</v>
      </c>
      <c r="BG145" s="4">
        <v>25</v>
      </c>
      <c r="BH145" s="3" t="str">
        <f>IF(BG145="","",VLOOKUP(BG145,新コード!$D$2:$E$129,2,TRUE))</f>
        <v>工業薬品</v>
      </c>
      <c r="BI145" s="4"/>
      <c r="BJ145" s="3" t="str">
        <f>IF(BI145="","",VLOOKUP(BI145,新コード!$D$2:$E$129,2,TRUE))</f>
        <v/>
      </c>
      <c r="BK145" s="4"/>
      <c r="BL145" s="3" t="str">
        <f>IF(BK145="","",VLOOKUP(BK145,新コード!$D$2:$E$129,2,TRUE))</f>
        <v/>
      </c>
      <c r="BM145" s="4"/>
      <c r="BN145" s="3" t="str">
        <f>IF(BM145="","",VLOOKUP(BM145,新コード!$D$2:$E$129,2,TRUE))</f>
        <v/>
      </c>
      <c r="BO145" s="4"/>
      <c r="BP145" s="3" t="str">
        <f>IF(BO145="","",VLOOKUP(BO145,新コード!$D$2:$E$129,2,TRUE))</f>
        <v/>
      </c>
      <c r="BQ145" s="4"/>
      <c r="BR145" s="3" t="str">
        <f>IF(BQ145="","",VLOOKUP(BQ145,新コード!$D$2:$E$129,2,TRUE))</f>
        <v/>
      </c>
      <c r="BS145" s="3" t="s">
        <v>1467</v>
      </c>
      <c r="BT145" s="3" t="s">
        <v>1468</v>
      </c>
      <c r="BU145" s="3" t="s">
        <v>2392</v>
      </c>
      <c r="BV145" s="3" t="s">
        <v>2393</v>
      </c>
      <c r="BW145" s="3" t="s">
        <v>1469</v>
      </c>
      <c r="BX145" s="3" t="s">
        <v>2394</v>
      </c>
      <c r="BY145" s="3" t="s">
        <v>2395</v>
      </c>
      <c r="BZ145" s="3" t="s">
        <v>556</v>
      </c>
      <c r="CA145" s="3" t="s">
        <v>2396</v>
      </c>
      <c r="CB145" s="3" t="s">
        <v>2397</v>
      </c>
      <c r="CC145" s="3"/>
      <c r="CD145" s="3"/>
      <c r="CE145" s="3"/>
      <c r="CF145" s="3"/>
      <c r="CG145" s="3"/>
      <c r="CH145" s="8" t="s">
        <v>2417</v>
      </c>
      <c r="CI145" s="8" t="s">
        <v>433</v>
      </c>
      <c r="CJ145" s="83">
        <v>45258</v>
      </c>
    </row>
    <row r="146" spans="1:89" ht="45.75" customHeight="1">
      <c r="A146" s="2">
        <v>145</v>
      </c>
      <c r="B146" s="103" t="s">
        <v>810</v>
      </c>
      <c r="C146" s="103" t="s">
        <v>810</v>
      </c>
      <c r="D146" s="3" t="s">
        <v>1710</v>
      </c>
      <c r="E146" s="3" t="s">
        <v>507</v>
      </c>
      <c r="F146" s="3" t="s">
        <v>1621</v>
      </c>
      <c r="G146" s="3" t="s">
        <v>1332</v>
      </c>
      <c r="H146" s="3" t="s">
        <v>1622</v>
      </c>
      <c r="I146" s="3" t="s">
        <v>419</v>
      </c>
      <c r="J146" s="3" t="s">
        <v>1710</v>
      </c>
      <c r="K146" s="3" t="s">
        <v>507</v>
      </c>
      <c r="L146" s="3" t="s">
        <v>1621</v>
      </c>
      <c r="M146" s="3" t="s">
        <v>1332</v>
      </c>
      <c r="N146" s="3" t="s">
        <v>1622</v>
      </c>
      <c r="O146" s="3" t="s">
        <v>1623</v>
      </c>
      <c r="P146" s="3" t="s">
        <v>1624</v>
      </c>
      <c r="Q146" s="7">
        <v>10</v>
      </c>
      <c r="R146" s="3" t="str">
        <f>IF(Q146="","",VLOOKUP(Q146,新コード!$B$2:$C$129,2,TRUE))</f>
        <v>標識　看板　旗類</v>
      </c>
      <c r="S146" s="7">
        <v>11</v>
      </c>
      <c r="T146" s="3" t="str">
        <f>IF(S146="","",VLOOKUP(S146,新コード!$B$2:$C$129,2,TRUE))</f>
        <v>工事用材料</v>
      </c>
      <c r="U146" s="7">
        <v>7</v>
      </c>
      <c r="V146" s="3" t="str">
        <f>IF(U146="","",VLOOKUP(U146,新コード!$B$2:$C$129,2,TRUE))</f>
        <v>医療　衛生　薬品</v>
      </c>
      <c r="W146" s="7"/>
      <c r="X146" s="3" t="str">
        <f>IF(W146="","",VLOOKUP(W146,新コード!$B$2:$C$129,2,TRUE))</f>
        <v/>
      </c>
      <c r="Y146" s="7"/>
      <c r="Z146" s="3" t="str">
        <f>IF(Y146="","",VLOOKUP(Y146,新コード!$B$2:$C$129,2,TRUE))</f>
        <v/>
      </c>
      <c r="AA146" s="7"/>
      <c r="AB146" s="3" t="str">
        <f>IF(AA146="","",VLOOKUP(AA146,新コード!$B$2:$C$129,2,TRUE))</f>
        <v/>
      </c>
      <c r="AC146" s="7"/>
      <c r="AD146" s="3" t="str">
        <f>IF(AC146="","",VLOOKUP(AC146,新コード!$B$2:$C$129,2,TRUE))</f>
        <v/>
      </c>
      <c r="AE146" s="7"/>
      <c r="AF146" s="3" t="str">
        <f>IF(AE146="","",VLOOKUP(AE146,新コード!$B$2:$C$129,2,TRUE))</f>
        <v/>
      </c>
      <c r="AG146" s="7"/>
      <c r="AH146" s="3" t="str">
        <f>IF(AG146="","",VLOOKUP(AG146,新コード!$B$2:$C$129,2,TRUE))</f>
        <v/>
      </c>
      <c r="AI146" s="7"/>
      <c r="AJ146" s="3" t="str">
        <f>IF(AI146="","",VLOOKUP(AI146,新コード!$B$2:$C$129,2,TRUE))</f>
        <v/>
      </c>
      <c r="AK146" s="7"/>
      <c r="AL146" s="3" t="str">
        <f>IF(AK146="","",VLOOKUP(AK146,新コード!$B$2:$C$129,2,TRUE))</f>
        <v/>
      </c>
      <c r="AM146" s="7"/>
      <c r="AN146" s="3" t="str">
        <f>IF(AM146="","",VLOOKUP(AM146,新コード!$B$2:$C$129,2,TRUE))</f>
        <v/>
      </c>
      <c r="AO146" s="4">
        <v>33</v>
      </c>
      <c r="AP146" s="3" t="str">
        <f>IF(AO146="","",VLOOKUP(AO146,新コード!$D$2:$E$129,2,TRUE))</f>
        <v>道路標識</v>
      </c>
      <c r="AQ146" s="4">
        <v>34</v>
      </c>
      <c r="AR146" s="3" t="str">
        <f>IF(AQ146="","",VLOOKUP(AQ146,新コード!$D$2:$E$129,2,TRUE))</f>
        <v>看板</v>
      </c>
      <c r="AS146" s="4">
        <v>35</v>
      </c>
      <c r="AT146" s="3" t="str">
        <f>IF(AS146="","",VLOOKUP(AS146,新コード!$D$2:$E$129,2,TRUE))</f>
        <v>横断幕　のぼり旗</v>
      </c>
      <c r="AU146" s="4">
        <v>37</v>
      </c>
      <c r="AV146" s="3" t="str">
        <f>IF(AU146="","",VLOOKUP(AU146,新コード!$D$2:$E$129,2,TRUE))</f>
        <v>コンクリート　セメント　舗装材</v>
      </c>
      <c r="AW146" s="4">
        <v>25</v>
      </c>
      <c r="AX146" s="3" t="str">
        <f>IF(AW146="","",VLOOKUP(AW146,新コード!$D$2:$E$129,2,TRUE))</f>
        <v>工業薬品</v>
      </c>
      <c r="AY146" s="4">
        <v>41</v>
      </c>
      <c r="AZ146" s="3" t="str">
        <f>IF(AY146="","",VLOOKUP(AY146,新コード!$D$2:$E$129,2,TRUE))</f>
        <v>災害関係資材</v>
      </c>
      <c r="BA146" s="4"/>
      <c r="BB146" s="3" t="str">
        <f>IF(BA146="","",VLOOKUP(BA146,新コード!$D$2:$E$129,2,TRUE))</f>
        <v/>
      </c>
      <c r="BC146" s="4"/>
      <c r="BD146" s="3" t="str">
        <f>IF(BC146="","",VLOOKUP(BC146,新コード!$D$2:$E$129,2,TRUE))</f>
        <v/>
      </c>
      <c r="BE146" s="4"/>
      <c r="BF146" s="3" t="str">
        <f>IF(BE146="","",VLOOKUP(BE146,新コード!$D$2:$E$129,2,TRUE))</f>
        <v/>
      </c>
      <c r="BG146" s="4"/>
      <c r="BH146" s="3" t="str">
        <f>IF(BG146="","",VLOOKUP(BG146,新コード!$D$2:$E$129,2,TRUE))</f>
        <v/>
      </c>
      <c r="BI146" s="4"/>
      <c r="BJ146" s="3" t="str">
        <f>IF(BI146="","",VLOOKUP(BI146,新コード!$D$2:$E$129,2,TRUE))</f>
        <v/>
      </c>
      <c r="BK146" s="4"/>
      <c r="BL146" s="3" t="str">
        <f>IF(BK146="","",VLOOKUP(BK146,新コード!$D$2:$E$129,2,TRUE))</f>
        <v/>
      </c>
      <c r="BM146" s="4"/>
      <c r="BN146" s="3" t="str">
        <f>IF(BM146="","",VLOOKUP(BM146,新コード!$D$2:$E$129,2,TRUE))</f>
        <v/>
      </c>
      <c r="BO146" s="4"/>
      <c r="BP146" s="3" t="str">
        <f>IF(BO146="","",VLOOKUP(BO146,新コード!$D$2:$E$129,2,TRUE))</f>
        <v/>
      </c>
      <c r="BQ146" s="4"/>
      <c r="BR146" s="3" t="str">
        <f>IF(BQ146="","",VLOOKUP(BQ146,新コード!$D$2:$E$129,2,TRUE))</f>
        <v/>
      </c>
      <c r="BS146" s="3" t="s">
        <v>2210</v>
      </c>
      <c r="BT146" s="3" t="s">
        <v>552</v>
      </c>
      <c r="BU146" s="3" t="s">
        <v>1625</v>
      </c>
      <c r="BV146" s="3" t="s">
        <v>2211</v>
      </c>
      <c r="BW146" s="3" t="s">
        <v>1626</v>
      </c>
      <c r="BX146" s="3" t="s">
        <v>2212</v>
      </c>
      <c r="BY146" s="3"/>
      <c r="BZ146" s="3"/>
      <c r="CA146" s="3"/>
      <c r="CB146" s="3"/>
      <c r="CC146" s="3"/>
      <c r="CD146" s="3"/>
      <c r="CE146" s="3"/>
      <c r="CF146" s="3"/>
      <c r="CG146" s="3"/>
      <c r="CH146" s="8" t="s">
        <v>2417</v>
      </c>
      <c r="CI146" s="8" t="s">
        <v>1221</v>
      </c>
      <c r="CJ146" s="83">
        <v>44165</v>
      </c>
    </row>
    <row r="147" spans="1:89" ht="45.75" customHeight="1">
      <c r="A147" s="2">
        <v>146</v>
      </c>
      <c r="B147" s="103" t="s">
        <v>1970</v>
      </c>
      <c r="C147" s="103" t="s">
        <v>1970</v>
      </c>
      <c r="D147" s="3" t="s">
        <v>1988</v>
      </c>
      <c r="E147" s="3" t="s">
        <v>260</v>
      </c>
      <c r="F147" s="107" t="s">
        <v>2960</v>
      </c>
      <c r="G147" s="3" t="s">
        <v>1984</v>
      </c>
      <c r="H147" s="3" t="s">
        <v>1985</v>
      </c>
      <c r="I147" s="3" t="s">
        <v>419</v>
      </c>
      <c r="J147" s="3" t="s">
        <v>1988</v>
      </c>
      <c r="K147" s="3" t="s">
        <v>260</v>
      </c>
      <c r="L147" s="107" t="s">
        <v>2960</v>
      </c>
      <c r="M147" s="3" t="s">
        <v>1984</v>
      </c>
      <c r="N147" s="3" t="s">
        <v>1985</v>
      </c>
      <c r="O147" s="3" t="s">
        <v>1986</v>
      </c>
      <c r="P147" s="3" t="s">
        <v>1987</v>
      </c>
      <c r="Q147" s="7">
        <v>4</v>
      </c>
      <c r="R147" s="3" t="str">
        <f>IF(Q147="","",VLOOKUP(Q147,新コード!$B$2:$C$129,2,TRUE))</f>
        <v>電気　通信機器</v>
      </c>
      <c r="S147" s="7">
        <v>22</v>
      </c>
      <c r="T147" s="3" t="str">
        <f>IF(S147="","",VLOOKUP(S147,新コード!$B$2:$C$129,2,TRUE))</f>
        <v>機械設備保守</v>
      </c>
      <c r="U147" s="7">
        <v>1</v>
      </c>
      <c r="V147" s="3" t="str">
        <f>IF(U147="","",VLOOKUP(U147,新コード!$B$2:$C$129,2,TRUE))</f>
        <v>文具　事務機器</v>
      </c>
      <c r="W147" s="7">
        <v>36</v>
      </c>
      <c r="X147" s="3" t="str">
        <f>IF(W147="","",VLOOKUP(W147,新コード!$B$2:$C$129,2,TRUE))</f>
        <v>リース</v>
      </c>
      <c r="Y147" s="7"/>
      <c r="Z147" s="3" t="str">
        <f>IF(Y147="","",VLOOKUP(Y147,新コード!$B$2:$C$129,2,TRUE))</f>
        <v/>
      </c>
      <c r="AA147" s="7"/>
      <c r="AB147" s="3" t="str">
        <f>IF(AA147="","",VLOOKUP(AA147,新コード!$B$2:$C$129,2,TRUE))</f>
        <v/>
      </c>
      <c r="AC147" s="7"/>
      <c r="AD147" s="3" t="str">
        <f>IF(AC147="","",VLOOKUP(AC147,新コード!$B$2:$C$129,2,TRUE))</f>
        <v/>
      </c>
      <c r="AE147" s="7"/>
      <c r="AF147" s="3" t="str">
        <f>IF(AE147="","",VLOOKUP(AE147,新コード!$B$2:$C$129,2,TRUE))</f>
        <v/>
      </c>
      <c r="AG147" s="7"/>
      <c r="AH147" s="3" t="str">
        <f>IF(AG147="","",VLOOKUP(AG147,新コード!$B$2:$C$129,2,TRUE))</f>
        <v/>
      </c>
      <c r="AI147" s="7"/>
      <c r="AJ147" s="3" t="str">
        <f>IF(AI147="","",VLOOKUP(AI147,新コード!$B$2:$C$129,2,TRUE))</f>
        <v/>
      </c>
      <c r="AK147" s="7"/>
      <c r="AL147" s="3" t="str">
        <f>IF(AK147="","",VLOOKUP(AK147,新コード!$B$2:$C$129,2,TRUE))</f>
        <v/>
      </c>
      <c r="AM147" s="7"/>
      <c r="AN147" s="3" t="str">
        <f>IF(AM147="","",VLOOKUP(AM147,新コード!$B$2:$C$129,2,TRUE))</f>
        <v/>
      </c>
      <c r="AO147" s="4">
        <v>12</v>
      </c>
      <c r="AP147" s="3" t="str">
        <f>IF(AO147="","",VLOOKUP(AO147,新コード!$D$2:$E$129,2,TRUE))</f>
        <v>通信機器</v>
      </c>
      <c r="AQ147" s="4">
        <v>80</v>
      </c>
      <c r="AR147" s="3" t="str">
        <f>IF(AQ147="","",VLOOKUP(AQ147,新コード!$D$2:$E$129,2,TRUE))</f>
        <v>通信設備保守</v>
      </c>
      <c r="AS147" s="4">
        <v>3</v>
      </c>
      <c r="AT147" s="3" t="str">
        <f>IF(AS147="","",VLOOKUP(AS147,新コード!$D$2:$E$129,2,TRUE))</f>
        <v>ＯＡ機器及び関連商品</v>
      </c>
      <c r="AU147" s="4">
        <v>120</v>
      </c>
      <c r="AV147" s="3" t="str">
        <f>IF(AU147="","",VLOOKUP(AU147,新コード!$D$2:$E$129,2,TRUE))</f>
        <v>事務機器</v>
      </c>
      <c r="AW147" s="4">
        <v>118</v>
      </c>
      <c r="AX147" s="3" t="str">
        <f>IF(AW147="","",VLOOKUP(AW147,新コード!$D$2:$E$129,2,TRUE))</f>
        <v>コンピュータ関係</v>
      </c>
      <c r="AY147" s="4">
        <v>11</v>
      </c>
      <c r="AZ147" s="3" t="str">
        <f>IF(AY147="","",VLOOKUP(AY147,新コード!$D$2:$E$129,2,TRUE))</f>
        <v>音響器具</v>
      </c>
      <c r="BA147" s="4">
        <v>2</v>
      </c>
      <c r="BB147" s="3" t="str">
        <f>IF(BA147="","",VLOOKUP(BA147,新コード!$D$2:$E$129,2,TRUE))</f>
        <v>事務用機器</v>
      </c>
      <c r="BC147" s="4"/>
      <c r="BD147" s="3" t="str">
        <f>IF(BC147="","",VLOOKUP(BC147,新コード!$D$2:$E$129,2,TRUE))</f>
        <v/>
      </c>
      <c r="BE147" s="4"/>
      <c r="BF147" s="3" t="str">
        <f>IF(BE147="","",VLOOKUP(BE147,新コード!$D$2:$E$129,2,TRUE))</f>
        <v/>
      </c>
      <c r="BG147" s="4"/>
      <c r="BH147" s="3" t="str">
        <f>IF(BG147="","",VLOOKUP(BG147,新コード!$D$2:$E$129,2,TRUE))</f>
        <v/>
      </c>
      <c r="BI147" s="4"/>
      <c r="BJ147" s="3" t="str">
        <f>IF(BI147="","",VLOOKUP(BI147,新コード!$D$2:$E$129,2,TRUE))</f>
        <v/>
      </c>
      <c r="BK147" s="4"/>
      <c r="BL147" s="3" t="str">
        <f>IF(BK147="","",VLOOKUP(BK147,新コード!$D$2:$E$129,2,TRUE))</f>
        <v/>
      </c>
      <c r="BM147" s="4"/>
      <c r="BN147" s="3" t="str">
        <f>IF(BM147="","",VLOOKUP(BM147,新コード!$D$2:$E$129,2,TRUE))</f>
        <v/>
      </c>
      <c r="BO147" s="4"/>
      <c r="BP147" s="3" t="str">
        <f>IF(BO147="","",VLOOKUP(BO147,新コード!$D$2:$E$129,2,TRUE))</f>
        <v/>
      </c>
      <c r="BQ147" s="4"/>
      <c r="BR147" s="3" t="str">
        <f>IF(BQ147="","",VLOOKUP(BQ147,新コード!$D$2:$E$129,2,TRUE))</f>
        <v/>
      </c>
      <c r="BS147" s="5" t="s">
        <v>1989</v>
      </c>
      <c r="BT147" s="5" t="s">
        <v>1990</v>
      </c>
      <c r="BU147" s="50" t="s">
        <v>1991</v>
      </c>
      <c r="BV147" s="82" t="s">
        <v>1992</v>
      </c>
      <c r="BW147" s="5" t="s">
        <v>1993</v>
      </c>
      <c r="BX147" s="3" t="s">
        <v>463</v>
      </c>
      <c r="BY147" s="3" t="s">
        <v>1994</v>
      </c>
      <c r="BZ147" s="3"/>
      <c r="CA147" s="3"/>
      <c r="CB147" s="3"/>
      <c r="CC147" s="3"/>
      <c r="CD147" s="3"/>
      <c r="CE147" s="3"/>
      <c r="CF147" s="3"/>
      <c r="CG147" s="3"/>
      <c r="CH147" s="8" t="s">
        <v>2417</v>
      </c>
      <c r="CI147" s="8" t="s">
        <v>359</v>
      </c>
      <c r="CJ147" s="80">
        <v>45258</v>
      </c>
      <c r="CK147" t="s">
        <v>1995</v>
      </c>
    </row>
    <row r="148" spans="1:89" ht="45.75" customHeight="1">
      <c r="A148" s="2">
        <v>147</v>
      </c>
      <c r="B148" s="103" t="s">
        <v>809</v>
      </c>
      <c r="C148" s="103" t="s">
        <v>810</v>
      </c>
      <c r="D148" s="3" t="s">
        <v>1384</v>
      </c>
      <c r="E148" s="3" t="s">
        <v>181</v>
      </c>
      <c r="F148" s="3" t="s">
        <v>1385</v>
      </c>
      <c r="G148" s="3" t="s">
        <v>10</v>
      </c>
      <c r="H148" s="3" t="s">
        <v>1699</v>
      </c>
      <c r="I148" s="3" t="s">
        <v>428</v>
      </c>
      <c r="J148" s="3" t="s">
        <v>1384</v>
      </c>
      <c r="K148" s="3" t="s">
        <v>181</v>
      </c>
      <c r="L148" s="3" t="s">
        <v>1385</v>
      </c>
      <c r="M148" s="3" t="s">
        <v>10</v>
      </c>
      <c r="N148" s="3" t="s">
        <v>1699</v>
      </c>
      <c r="O148" s="3" t="s">
        <v>1386</v>
      </c>
      <c r="P148" s="3" t="s">
        <v>1387</v>
      </c>
      <c r="Q148" s="7">
        <v>6</v>
      </c>
      <c r="R148" s="3" t="str">
        <f>IF(Q148="","",VLOOKUP(Q148,新コード!$B$2:$C$129,2,TRUE))</f>
        <v>厨房器具</v>
      </c>
      <c r="S148" s="7">
        <v>5</v>
      </c>
      <c r="T148" s="3" t="str">
        <f>IF(S148="","",VLOOKUP(S148,新コード!$B$2:$C$129,2,TRUE))</f>
        <v>冷暖房器具類</v>
      </c>
      <c r="U148" s="7">
        <v>4</v>
      </c>
      <c r="V148" s="3" t="str">
        <f>IF(U148="","",VLOOKUP(U148,新コード!$B$2:$C$129,2,TRUE))</f>
        <v>電気　通信機器</v>
      </c>
      <c r="W148" s="7">
        <v>22</v>
      </c>
      <c r="X148" s="3" t="str">
        <f>IF(W148="","",VLOOKUP(W148,新コード!$B$2:$C$129,2,TRUE))</f>
        <v>機械設備保守</v>
      </c>
      <c r="Y148" s="7">
        <v>16</v>
      </c>
      <c r="Z148" s="3" t="str">
        <f>IF(Y148="","",VLOOKUP(Y148,新コード!$B$2:$C$129,2,TRUE))</f>
        <v>日用品</v>
      </c>
      <c r="AA148" s="7">
        <v>37</v>
      </c>
      <c r="AB148" s="3" t="str">
        <f>IF(AA148="","",VLOOKUP(AA148,新コード!$B$2:$C$129,2,TRUE))</f>
        <v>レンタル</v>
      </c>
      <c r="AC148" s="7"/>
      <c r="AD148" s="3" t="str">
        <f>IF(AC148="","",VLOOKUP(AC148,新コード!$B$2:$C$129,2,TRUE))</f>
        <v/>
      </c>
      <c r="AE148" s="7"/>
      <c r="AF148" s="3" t="str">
        <f>IF(AE148="","",VLOOKUP(AE148,新コード!$B$2:$C$129,2,TRUE))</f>
        <v/>
      </c>
      <c r="AG148" s="7"/>
      <c r="AH148" s="3" t="str">
        <f>IF(AG148="","",VLOOKUP(AG148,新コード!$B$2:$C$129,2,TRUE))</f>
        <v/>
      </c>
      <c r="AI148" s="7"/>
      <c r="AJ148" s="3" t="str">
        <f>IF(AI148="","",VLOOKUP(AI148,新コード!$B$2:$C$129,2,TRUE))</f>
        <v/>
      </c>
      <c r="AK148" s="7"/>
      <c r="AL148" s="3" t="str">
        <f>IF(AK148="","",VLOOKUP(AK148,新コード!$B$2:$C$129,2,TRUE))</f>
        <v/>
      </c>
      <c r="AM148" s="7"/>
      <c r="AN148" s="3" t="str">
        <f>IF(AM148="","",VLOOKUP(AM148,新コード!$B$2:$C$129,2,TRUE))</f>
        <v/>
      </c>
      <c r="AO148" s="4">
        <v>17</v>
      </c>
      <c r="AP148" s="3" t="str">
        <f>IF(AO148="","",VLOOKUP(AO148,新コード!$D$2:$E$129,2,TRUE))</f>
        <v>厨房機器</v>
      </c>
      <c r="AQ148" s="4">
        <v>13</v>
      </c>
      <c r="AR148" s="3" t="str">
        <f>IF(AQ148="","",VLOOKUP(AQ148,新コード!$D$2:$E$129,2,TRUE))</f>
        <v>冷房用器具</v>
      </c>
      <c r="AS148" s="4">
        <v>16</v>
      </c>
      <c r="AT148" s="3" t="str">
        <f>IF(AS148="","",VLOOKUP(AS148,新コード!$D$2:$E$129,2,TRUE))</f>
        <v>電気暖房器具</v>
      </c>
      <c r="AU148" s="4">
        <v>10</v>
      </c>
      <c r="AV148" s="3" t="str">
        <f>IF(AU148="","",VLOOKUP(AU148,新コード!$D$2:$E$129,2,TRUE))</f>
        <v>家庭用電化製品及び関連商品</v>
      </c>
      <c r="AW148" s="4">
        <v>18</v>
      </c>
      <c r="AX148" s="3" t="str">
        <f>IF(AW148="","",VLOOKUP(AW148,新コード!$D$2:$E$129,2,TRUE))</f>
        <v>食器　調理用器具</v>
      </c>
      <c r="AY148" s="4">
        <v>73</v>
      </c>
      <c r="AZ148" s="3" t="str">
        <f>IF(AY148="","",VLOOKUP(AY148,新コード!$D$2:$E$129,2,TRUE))</f>
        <v>空調保守</v>
      </c>
      <c r="BA148" s="4">
        <v>58</v>
      </c>
      <c r="BB148" s="3" t="str">
        <f>IF(BA148="","",VLOOKUP(BA148,新コード!$D$2:$E$129,2,TRUE))</f>
        <v>日用雑貨　金物</v>
      </c>
      <c r="BC148" s="4">
        <v>19</v>
      </c>
      <c r="BD148" s="3" t="str">
        <f>IF(BC148="","",VLOOKUP(BC148,新コード!$D$2:$E$129,2,TRUE))</f>
        <v>厨房用消耗品</v>
      </c>
      <c r="BE148" s="4">
        <v>128</v>
      </c>
      <c r="BF148" s="3" t="str">
        <f>IF(BE148="","",VLOOKUP(BE148,新コード!$D$2:$E$129,2,TRUE))</f>
        <v>上記以外のレンタル</v>
      </c>
      <c r="BG148" s="4"/>
      <c r="BH148" s="3" t="str">
        <f>IF(BG148="","",VLOOKUP(BG148,新コード!$D$2:$E$129,2,TRUE))</f>
        <v/>
      </c>
      <c r="BI148" s="4"/>
      <c r="BJ148" s="3" t="str">
        <f>IF(BI148="","",VLOOKUP(BI148,新コード!$D$2:$E$129,2,TRUE))</f>
        <v/>
      </c>
      <c r="BK148" s="4"/>
      <c r="BL148" s="3" t="str">
        <f>IF(BK148="","",VLOOKUP(BK148,新コード!$D$2:$E$129,2,TRUE))</f>
        <v/>
      </c>
      <c r="BM148" s="4"/>
      <c r="BN148" s="3" t="str">
        <f>IF(BM148="","",VLOOKUP(BM148,新コード!$D$2:$E$129,2,TRUE))</f>
        <v/>
      </c>
      <c r="BO148" s="4"/>
      <c r="BP148" s="3" t="str">
        <f>IF(BO148="","",VLOOKUP(BO148,新コード!$D$2:$E$129,2,TRUE))</f>
        <v/>
      </c>
      <c r="BQ148" s="4"/>
      <c r="BR148" s="3" t="str">
        <f>IF(BQ148="","",VLOOKUP(BQ148,新コード!$D$2:$E$129,2,TRUE))</f>
        <v/>
      </c>
      <c r="BS148" s="3" t="s">
        <v>1388</v>
      </c>
      <c r="BT148" s="3" t="s">
        <v>2209</v>
      </c>
      <c r="BU148" s="91" t="s">
        <v>1389</v>
      </c>
      <c r="BV148" s="3" t="s">
        <v>1390</v>
      </c>
      <c r="BW148" s="3" t="s">
        <v>2207</v>
      </c>
      <c r="BX148" s="3" t="s">
        <v>2208</v>
      </c>
      <c r="BY148" s="3" t="s">
        <v>2409</v>
      </c>
      <c r="BZ148" s="3" t="s">
        <v>1392</v>
      </c>
      <c r="CA148" s="3" t="s">
        <v>1393</v>
      </c>
      <c r="CB148" s="3"/>
      <c r="CC148" s="3"/>
      <c r="CD148" s="3"/>
      <c r="CE148" s="3"/>
      <c r="CF148" s="3"/>
      <c r="CG148" s="3"/>
      <c r="CH148" s="8" t="s">
        <v>2417</v>
      </c>
      <c r="CI148" s="8" t="s">
        <v>1221</v>
      </c>
      <c r="CJ148" s="83">
        <v>45258</v>
      </c>
    </row>
    <row r="149" spans="1:89" ht="45.75" customHeight="1">
      <c r="A149" s="2">
        <v>148</v>
      </c>
      <c r="B149" s="103" t="s">
        <v>809</v>
      </c>
      <c r="C149" s="103" t="s">
        <v>810</v>
      </c>
      <c r="D149" s="3" t="s">
        <v>1596</v>
      </c>
      <c r="E149" s="3" t="s">
        <v>2167</v>
      </c>
      <c r="F149" s="3" t="s">
        <v>2168</v>
      </c>
      <c r="G149" s="3" t="s">
        <v>1597</v>
      </c>
      <c r="H149" s="3" t="s">
        <v>1598</v>
      </c>
      <c r="I149" s="3" t="s">
        <v>419</v>
      </c>
      <c r="J149" s="3" t="s">
        <v>1596</v>
      </c>
      <c r="K149" s="3" t="s">
        <v>2167</v>
      </c>
      <c r="L149" s="3" t="s">
        <v>2168</v>
      </c>
      <c r="M149" s="3" t="s">
        <v>1597</v>
      </c>
      <c r="N149" s="3" t="s">
        <v>1598</v>
      </c>
      <c r="O149" s="3" t="s">
        <v>1599</v>
      </c>
      <c r="P149" s="3" t="s">
        <v>2169</v>
      </c>
      <c r="Q149" s="7">
        <v>7</v>
      </c>
      <c r="R149" s="3" t="str">
        <f>IF(Q149="","",VLOOKUP(Q149,新コード!$B$2:$C$129,2,TRUE))</f>
        <v>医療　衛生　薬品</v>
      </c>
      <c r="S149" s="7">
        <v>8</v>
      </c>
      <c r="T149" s="3" t="str">
        <f>IF(S149="","",VLOOKUP(S149,新コード!$B$2:$C$129,2,TRUE))</f>
        <v>産業機器（医療用以外）</v>
      </c>
      <c r="U149" s="7">
        <v>22</v>
      </c>
      <c r="V149" s="3" t="str">
        <f>IF(U149="","",VLOOKUP(U149,新コード!$B$2:$C$129,2,TRUE))</f>
        <v>機械設備保守</v>
      </c>
      <c r="W149" s="7">
        <v>11</v>
      </c>
      <c r="X149" s="3" t="str">
        <f>IF(W149="","",VLOOKUP(W149,新コード!$B$2:$C$129,2,TRUE))</f>
        <v>工事用材料</v>
      </c>
      <c r="Y149" s="7"/>
      <c r="Z149" s="3" t="str">
        <f>IF(Y149="","",VLOOKUP(Y149,新コード!$B$2:$C$129,2,TRUE))</f>
        <v/>
      </c>
      <c r="AA149" s="7"/>
      <c r="AB149" s="3" t="str">
        <f>IF(AA149="","",VLOOKUP(AA149,新コード!$B$2:$C$129,2,TRUE))</f>
        <v/>
      </c>
      <c r="AC149" s="7"/>
      <c r="AD149" s="3" t="str">
        <f>IF(AC149="","",VLOOKUP(AC149,新コード!$B$2:$C$129,2,TRUE))</f>
        <v/>
      </c>
      <c r="AE149" s="7"/>
      <c r="AF149" s="3" t="str">
        <f>IF(AE149="","",VLOOKUP(AE149,新コード!$B$2:$C$129,2,TRUE))</f>
        <v/>
      </c>
      <c r="AG149" s="7"/>
      <c r="AH149" s="3" t="str">
        <f>IF(AG149="","",VLOOKUP(AG149,新コード!$B$2:$C$129,2,TRUE))</f>
        <v/>
      </c>
      <c r="AI149" s="7"/>
      <c r="AJ149" s="3" t="str">
        <f>IF(AI149="","",VLOOKUP(AI149,新コード!$B$2:$C$129,2,TRUE))</f>
        <v/>
      </c>
      <c r="AK149" s="7"/>
      <c r="AL149" s="3" t="str">
        <f>IF(AK149="","",VLOOKUP(AK149,新コード!$B$2:$C$129,2,TRUE))</f>
        <v/>
      </c>
      <c r="AM149" s="7"/>
      <c r="AN149" s="3" t="str">
        <f>IF(AM149="","",VLOOKUP(AM149,新コード!$B$2:$C$129,2,TRUE))</f>
        <v/>
      </c>
      <c r="AO149" s="4">
        <v>25</v>
      </c>
      <c r="AP149" s="3" t="str">
        <f>IF(AO149="","",VLOOKUP(AO149,新コード!$D$2:$E$129,2,TRUE))</f>
        <v>工業薬品</v>
      </c>
      <c r="AQ149" s="4">
        <v>30</v>
      </c>
      <c r="AR149" s="3" t="str">
        <f>IF(AQ149="","",VLOOKUP(AQ149,新コード!$D$2:$E$129,2,TRUE))</f>
        <v>上　下水道用機器</v>
      </c>
      <c r="AS149" s="4">
        <v>76</v>
      </c>
      <c r="AT149" s="3" t="str">
        <f>IF(AS149="","",VLOOKUP(AS149,新コード!$D$2:$E$129,2,TRUE))</f>
        <v>プール保守</v>
      </c>
      <c r="AU149" s="4">
        <v>37</v>
      </c>
      <c r="AV149" s="3" t="str">
        <f>IF(AU149="","",VLOOKUP(AU149,新コード!$D$2:$E$129,2,TRUE))</f>
        <v>コンクリート　セメント　舗装材</v>
      </c>
      <c r="AW149" s="4"/>
      <c r="AX149" s="3" t="str">
        <f>IF(AW149="","",VLOOKUP(AW149,新コード!$D$2:$E$129,2,TRUE))</f>
        <v/>
      </c>
      <c r="AY149" s="4"/>
      <c r="AZ149" s="3" t="str">
        <f>IF(AY149="","",VLOOKUP(AY149,新コード!$D$2:$E$129,2,TRUE))</f>
        <v/>
      </c>
      <c r="BA149" s="4"/>
      <c r="BB149" s="3" t="str">
        <f>IF(BA149="","",VLOOKUP(BA149,新コード!$D$2:$E$129,2,TRUE))</f>
        <v/>
      </c>
      <c r="BC149" s="4"/>
      <c r="BD149" s="3" t="str">
        <f>IF(BC149="","",VLOOKUP(BC149,新コード!$D$2:$E$129,2,TRUE))</f>
        <v/>
      </c>
      <c r="BE149" s="4"/>
      <c r="BF149" s="3" t="str">
        <f>IF(BE149="","",VLOOKUP(BE149,新コード!$D$2:$E$129,2,TRUE))</f>
        <v/>
      </c>
      <c r="BG149" s="4"/>
      <c r="BH149" s="3" t="str">
        <f>IF(BG149="","",VLOOKUP(BG149,新コード!$D$2:$E$129,2,TRUE))</f>
        <v/>
      </c>
      <c r="BI149" s="4"/>
      <c r="BJ149" s="3" t="str">
        <f>IF(BI149="","",VLOOKUP(BI149,新コード!$D$2:$E$129,2,TRUE))</f>
        <v/>
      </c>
      <c r="BK149" s="4"/>
      <c r="BL149" s="3" t="str">
        <f>IF(BK149="","",VLOOKUP(BK149,新コード!$D$2:$E$129,2,TRUE))</f>
        <v/>
      </c>
      <c r="BM149" s="4"/>
      <c r="BN149" s="3" t="str">
        <f>IF(BM149="","",VLOOKUP(BM149,新コード!$D$2:$E$129,2,TRUE))</f>
        <v/>
      </c>
      <c r="BO149" s="4"/>
      <c r="BP149" s="3" t="str">
        <f>IF(BO149="","",VLOOKUP(BO149,新コード!$D$2:$E$129,2,TRUE))</f>
        <v/>
      </c>
      <c r="BQ149" s="4"/>
      <c r="BR149" s="3" t="str">
        <f>IF(BQ149="","",VLOOKUP(BQ149,新コード!$D$2:$E$129,2,TRUE))</f>
        <v/>
      </c>
      <c r="BS149" s="3" t="s">
        <v>1668</v>
      </c>
      <c r="BT149" s="3" t="s">
        <v>1600</v>
      </c>
      <c r="BU149" s="3" t="s">
        <v>1601</v>
      </c>
      <c r="BV149" s="3" t="s">
        <v>2170</v>
      </c>
      <c r="BW149" s="3"/>
      <c r="BX149" s="3"/>
      <c r="BY149" s="3"/>
      <c r="BZ149" s="3"/>
      <c r="CA149" s="3"/>
      <c r="CB149" s="3"/>
      <c r="CC149" s="3"/>
      <c r="CD149" s="3"/>
      <c r="CE149" s="3"/>
      <c r="CF149" s="3"/>
      <c r="CG149" s="3"/>
      <c r="CH149" s="8" t="s">
        <v>2417</v>
      </c>
      <c r="CI149" s="8" t="s">
        <v>359</v>
      </c>
      <c r="CJ149" s="83">
        <v>45258</v>
      </c>
    </row>
    <row r="150" spans="1:89" ht="45.75" customHeight="1">
      <c r="A150" s="2">
        <v>149</v>
      </c>
      <c r="B150" s="103" t="s">
        <v>809</v>
      </c>
      <c r="C150" s="103" t="s">
        <v>810</v>
      </c>
      <c r="D150" s="3" t="s">
        <v>1380</v>
      </c>
      <c r="E150" s="3" t="s">
        <v>636</v>
      </c>
      <c r="F150" s="107" t="s">
        <v>3210</v>
      </c>
      <c r="G150" s="3" t="s">
        <v>174</v>
      </c>
      <c r="H150" s="3" t="s">
        <v>1381</v>
      </c>
      <c r="I150" s="3" t="s">
        <v>428</v>
      </c>
      <c r="J150" s="3" t="s">
        <v>1380</v>
      </c>
      <c r="K150" s="3" t="s">
        <v>636</v>
      </c>
      <c r="L150" s="107" t="s">
        <v>3210</v>
      </c>
      <c r="M150" s="3" t="s">
        <v>174</v>
      </c>
      <c r="N150" s="3" t="s">
        <v>1381</v>
      </c>
      <c r="O150" s="3" t="s">
        <v>398</v>
      </c>
      <c r="P150" s="3" t="s">
        <v>399</v>
      </c>
      <c r="Q150" s="7">
        <v>22</v>
      </c>
      <c r="R150" s="3" t="str">
        <f>IF(Q150="","",VLOOKUP(Q150,新コード!$B$2:$C$129,2,TRUE))</f>
        <v>機械設備保守</v>
      </c>
      <c r="S150" s="7">
        <v>5</v>
      </c>
      <c r="T150" s="3" t="str">
        <f>IF(S150="","",VLOOKUP(S150,新コード!$B$2:$C$129,2,TRUE))</f>
        <v>冷暖房器具類</v>
      </c>
      <c r="U150" s="7">
        <v>6</v>
      </c>
      <c r="V150" s="3" t="str">
        <f>IF(U150="","",VLOOKUP(U150,新コード!$B$2:$C$129,2,TRUE))</f>
        <v>厨房器具</v>
      </c>
      <c r="W150" s="7">
        <v>8</v>
      </c>
      <c r="X150" s="3" t="str">
        <f>IF(W150="","",VLOOKUP(W150,新コード!$B$2:$C$129,2,TRUE))</f>
        <v>産業機器（医療用以外）</v>
      </c>
      <c r="Y150" s="7">
        <v>4</v>
      </c>
      <c r="Z150" s="3" t="str">
        <f>IF(Y150="","",VLOOKUP(Y150,新コード!$B$2:$C$129,2,TRUE))</f>
        <v>電気　通信機器</v>
      </c>
      <c r="AA150" s="7">
        <v>21</v>
      </c>
      <c r="AB150" s="3" t="str">
        <f>IF(AA150="","",VLOOKUP(AA150,新コード!$B$2:$C$129,2,TRUE))</f>
        <v>浄化槽　貯水槽清掃</v>
      </c>
      <c r="AC150" s="7"/>
      <c r="AD150" s="3" t="str">
        <f>IF(AC150="","",VLOOKUP(AC150,新コード!$B$2:$C$129,2,TRUE))</f>
        <v/>
      </c>
      <c r="AE150" s="7"/>
      <c r="AF150" s="3" t="str">
        <f>IF(AE150="","",VLOOKUP(AE150,新コード!$B$2:$C$129,2,TRUE))</f>
        <v/>
      </c>
      <c r="AG150" s="7"/>
      <c r="AH150" s="3" t="str">
        <f>IF(AG150="","",VLOOKUP(AG150,新コード!$B$2:$C$129,2,TRUE))</f>
        <v/>
      </c>
      <c r="AI150" s="7"/>
      <c r="AJ150" s="3" t="str">
        <f>IF(AI150="","",VLOOKUP(AI150,新コード!$B$2:$C$129,2,TRUE))</f>
        <v/>
      </c>
      <c r="AK150" s="7"/>
      <c r="AL150" s="3" t="str">
        <f>IF(AK150="","",VLOOKUP(AK150,新コード!$B$2:$C$129,2,TRUE))</f>
        <v/>
      </c>
      <c r="AM150" s="7"/>
      <c r="AN150" s="3" t="str">
        <f>IF(AM150="","",VLOOKUP(AM150,新コード!$B$2:$C$129,2,TRUE))</f>
        <v/>
      </c>
      <c r="AO150" s="4">
        <v>74</v>
      </c>
      <c r="AP150" s="3" t="str">
        <f>IF(AO150="","",VLOOKUP(AO150,新コード!$D$2:$E$129,2,TRUE))</f>
        <v>ボイラー保守</v>
      </c>
      <c r="AQ150" s="4">
        <v>73</v>
      </c>
      <c r="AR150" s="3" t="str">
        <f>IF(AQ150="","",VLOOKUP(AQ150,新コード!$D$2:$E$129,2,TRUE))</f>
        <v>空調保守</v>
      </c>
      <c r="AS150" s="4">
        <v>13</v>
      </c>
      <c r="AT150" s="3" t="str">
        <f>IF(AS150="","",VLOOKUP(AS150,新コード!$D$2:$E$129,2,TRUE))</f>
        <v>冷房用器具</v>
      </c>
      <c r="AU150" s="4">
        <v>16</v>
      </c>
      <c r="AV150" s="3" t="str">
        <f>IF(AU150="","",VLOOKUP(AU150,新コード!$D$2:$E$129,2,TRUE))</f>
        <v>電気暖房器具</v>
      </c>
      <c r="AW150" s="4">
        <v>14</v>
      </c>
      <c r="AX150" s="3" t="str">
        <f>IF(AW150="","",VLOOKUP(AW150,新コード!$D$2:$E$129,2,TRUE))</f>
        <v>石油暖房器具</v>
      </c>
      <c r="AY150" s="4">
        <v>15</v>
      </c>
      <c r="AZ150" s="3" t="str">
        <f>IF(AY150="","",VLOOKUP(AY150,新コード!$D$2:$E$129,2,TRUE))</f>
        <v>ガス暖房器具</v>
      </c>
      <c r="BA150" s="4">
        <v>17</v>
      </c>
      <c r="BB150" s="3" t="str">
        <f>IF(BA150="","",VLOOKUP(BA150,新コード!$D$2:$E$129,2,TRUE))</f>
        <v>厨房機器</v>
      </c>
      <c r="BC150" s="4">
        <v>27</v>
      </c>
      <c r="BD150" s="3" t="str">
        <f>IF(BC150="","",VLOOKUP(BC150,新コード!$D$2:$E$129,2,TRUE))</f>
        <v>計測機器</v>
      </c>
      <c r="BE150" s="4">
        <v>78</v>
      </c>
      <c r="BF150" s="3" t="str">
        <f>IF(BE150="","",VLOOKUP(BE150,新コード!$D$2:$E$129,2,TRUE))</f>
        <v>電気設備保守</v>
      </c>
      <c r="BG150" s="4">
        <v>81</v>
      </c>
      <c r="BH150" s="3" t="str">
        <f>IF(BG150="","",VLOOKUP(BG150,新コード!$D$2:$E$129,2,TRUE))</f>
        <v>計装設備保守</v>
      </c>
      <c r="BI150" s="4">
        <v>10</v>
      </c>
      <c r="BJ150" s="3" t="str">
        <f>IF(BI150="","",VLOOKUP(BI150,新コード!$D$2:$E$129,2,TRUE))</f>
        <v>家庭用電化製品及び関連商品</v>
      </c>
      <c r="BK150" s="4">
        <v>80</v>
      </c>
      <c r="BL150" s="3" t="str">
        <f>IF(BK150="","",VLOOKUP(BK150,新コード!$D$2:$E$129,2,TRUE))</f>
        <v>通信設備保守</v>
      </c>
      <c r="BM150" s="4">
        <v>79</v>
      </c>
      <c r="BN150" s="3" t="str">
        <f>IF(BM150="","",VLOOKUP(BM150,新コード!$D$2:$E$129,2,TRUE))</f>
        <v>消防設備保守</v>
      </c>
      <c r="BO150" s="4">
        <v>77</v>
      </c>
      <c r="BP150" s="3" t="str">
        <f>IF(BO150="","",VLOOKUP(BO150,新コード!$D$2:$E$129,2,TRUE))</f>
        <v>自動ドア保守</v>
      </c>
      <c r="BQ150" s="4">
        <v>71</v>
      </c>
      <c r="BR150" s="3" t="str">
        <f>IF(BQ150="","",VLOOKUP(BQ150,新コード!$D$2:$E$129,2,TRUE))</f>
        <v>浄化槽清掃　点検</v>
      </c>
      <c r="BS150" s="3" t="s">
        <v>1124</v>
      </c>
      <c r="BT150" s="3" t="s">
        <v>476</v>
      </c>
      <c r="BU150" s="3" t="s">
        <v>2027</v>
      </c>
      <c r="BV150" s="3" t="s">
        <v>2134</v>
      </c>
      <c r="BW150" s="3" t="s">
        <v>2135</v>
      </c>
      <c r="BX150" s="3" t="s">
        <v>2136</v>
      </c>
      <c r="BY150" s="3" t="s">
        <v>2131</v>
      </c>
      <c r="BZ150" s="3" t="s">
        <v>2132</v>
      </c>
      <c r="CA150" s="3" t="s">
        <v>1382</v>
      </c>
      <c r="CB150" s="3" t="s">
        <v>1383</v>
      </c>
      <c r="CC150" s="3" t="s">
        <v>2133</v>
      </c>
      <c r="CD150" s="3" t="s">
        <v>825</v>
      </c>
      <c r="CE150" s="3" t="s">
        <v>161</v>
      </c>
      <c r="CF150" s="3" t="s">
        <v>296</v>
      </c>
      <c r="CG150" s="3" t="s">
        <v>1275</v>
      </c>
      <c r="CH150" s="8" t="s">
        <v>2417</v>
      </c>
      <c r="CI150" s="8" t="s">
        <v>1221</v>
      </c>
      <c r="CJ150" s="83">
        <v>45259</v>
      </c>
    </row>
    <row r="151" spans="1:89" ht="45.75" customHeight="1">
      <c r="A151" s="2">
        <v>150</v>
      </c>
      <c r="B151" s="103" t="s">
        <v>809</v>
      </c>
      <c r="C151" s="103" t="s">
        <v>810</v>
      </c>
      <c r="D151" s="3" t="s">
        <v>2183</v>
      </c>
      <c r="E151" s="3" t="s">
        <v>2184</v>
      </c>
      <c r="F151" s="3" t="s">
        <v>2185</v>
      </c>
      <c r="G151" s="3" t="s">
        <v>2187</v>
      </c>
      <c r="H151" s="3" t="s">
        <v>2188</v>
      </c>
      <c r="I151" s="3" t="s">
        <v>419</v>
      </c>
      <c r="J151" s="3" t="s">
        <v>2183</v>
      </c>
      <c r="K151" s="3" t="s">
        <v>812</v>
      </c>
      <c r="L151" s="3" t="s">
        <v>2185</v>
      </c>
      <c r="M151" s="3" t="s">
        <v>2186</v>
      </c>
      <c r="N151" s="3" t="s">
        <v>2188</v>
      </c>
      <c r="O151" s="3" t="s">
        <v>2189</v>
      </c>
      <c r="P151" s="3" t="s">
        <v>2190</v>
      </c>
      <c r="Q151" s="7">
        <v>19</v>
      </c>
      <c r="R151" s="3" t="str">
        <f>IF(Q151="","",VLOOKUP(Q151,新コード!$B$2:$C$129,2,TRUE))</f>
        <v>建物管理　運転管理</v>
      </c>
      <c r="S151" s="7">
        <v>20</v>
      </c>
      <c r="T151" s="3" t="str">
        <f>IF(S151="","",VLOOKUP(S151,新コード!$B$2:$C$129,2,TRUE))</f>
        <v>警備業務</v>
      </c>
      <c r="U151" s="7">
        <v>22</v>
      </c>
      <c r="V151" s="3" t="str">
        <f>IF(U151="","",VLOOKUP(U151,新コード!$B$2:$C$129,2,TRUE))</f>
        <v>機械設備保守</v>
      </c>
      <c r="W151" s="7">
        <v>21</v>
      </c>
      <c r="X151" s="3" t="str">
        <f>IF(W151="","",VLOOKUP(W151,新コード!$B$2:$C$129,2,TRUE))</f>
        <v>浄化槽　貯水槽清掃</v>
      </c>
      <c r="Y151" s="7">
        <v>25</v>
      </c>
      <c r="Z151" s="3" t="str">
        <f>IF(Y151="","",VLOOKUP(Y151,新コード!$B$2:$C$129,2,TRUE))</f>
        <v>害虫駆除</v>
      </c>
      <c r="AA151" s="7">
        <v>28</v>
      </c>
      <c r="AB151" s="3" t="str">
        <f>IF(AA151="","",VLOOKUP(AA151,新コード!$B$2:$C$129,2,TRUE))</f>
        <v>廃棄物処理</v>
      </c>
      <c r="AC151" s="7"/>
      <c r="AD151" s="3" t="str">
        <f>IF(AC151="","",VLOOKUP(AC151,新コード!$B$2:$C$129,2,TRUE))</f>
        <v/>
      </c>
      <c r="AE151" s="7"/>
      <c r="AF151" s="3" t="str">
        <f>IF(AE151="","",VLOOKUP(AE151,新コード!$B$2:$C$129,2,TRUE))</f>
        <v/>
      </c>
      <c r="AG151" s="7"/>
      <c r="AH151" s="3" t="str">
        <f>IF(AG151="","",VLOOKUP(AG151,新コード!$B$2:$C$129,2,TRUE))</f>
        <v/>
      </c>
      <c r="AI151" s="7"/>
      <c r="AJ151" s="3" t="str">
        <f>IF(AI151="","",VLOOKUP(AI151,新コード!$B$2:$C$129,2,TRUE))</f>
        <v/>
      </c>
      <c r="AK151" s="7"/>
      <c r="AL151" s="3" t="str">
        <f>IF(AK151="","",VLOOKUP(AK151,新コード!$B$2:$C$129,2,TRUE))</f>
        <v/>
      </c>
      <c r="AM151" s="7"/>
      <c r="AN151" s="3" t="str">
        <f>IF(AM151="","",VLOOKUP(AM151,新コード!$B$2:$C$129,2,TRUE))</f>
        <v/>
      </c>
      <c r="AO151" s="4">
        <v>65</v>
      </c>
      <c r="AP151" s="3" t="str">
        <f>IF(AO151="","",VLOOKUP(AO151,新コード!$D$2:$E$129,2,TRUE))</f>
        <v>庁舎　事務所等清掃</v>
      </c>
      <c r="AQ151" s="4">
        <v>69</v>
      </c>
      <c r="AR151" s="3" t="str">
        <f>IF(AQ151="","",VLOOKUP(AQ151,新コード!$D$2:$E$129,2,TRUE))</f>
        <v>人的警備</v>
      </c>
      <c r="AS151" s="4">
        <v>66</v>
      </c>
      <c r="AT151" s="3" t="str">
        <f>IF(AS151="","",VLOOKUP(AS151,新コード!$D$2:$E$129,2,TRUE))</f>
        <v>受付　案内業務</v>
      </c>
      <c r="AU151" s="4">
        <v>67</v>
      </c>
      <c r="AV151" s="3" t="str">
        <f>IF(AU151="","",VLOOKUP(AU151,新コード!$D$2:$E$129,2,TRUE))</f>
        <v>管理人業務</v>
      </c>
      <c r="AW151" s="4">
        <v>73</v>
      </c>
      <c r="AX151" s="3" t="str">
        <f>IF(AW151="","",VLOOKUP(AW151,新コード!$D$2:$E$129,2,TRUE))</f>
        <v>空調保守</v>
      </c>
      <c r="AY151" s="4">
        <v>74</v>
      </c>
      <c r="AZ151" s="3" t="str">
        <f>IF(AY151="","",VLOOKUP(AY151,新コード!$D$2:$E$129,2,TRUE))</f>
        <v>ボイラー保守</v>
      </c>
      <c r="BA151" s="4">
        <v>78</v>
      </c>
      <c r="BB151" s="3" t="str">
        <f>IF(BA151="","",VLOOKUP(BA151,新コード!$D$2:$E$129,2,TRUE))</f>
        <v>電気設備保守</v>
      </c>
      <c r="BC151" s="4">
        <v>72</v>
      </c>
      <c r="BD151" s="3" t="str">
        <f>IF(BC151="","",VLOOKUP(BC151,新コード!$D$2:$E$129,2,TRUE))</f>
        <v>貯水槽清掃　点検</v>
      </c>
      <c r="BE151" s="4">
        <v>77</v>
      </c>
      <c r="BF151" s="3" t="str">
        <f>IF(BE151="","",VLOOKUP(BE151,新コード!$D$2:$E$129,2,TRUE))</f>
        <v>自動ドア保守</v>
      </c>
      <c r="BG151" s="4">
        <v>88</v>
      </c>
      <c r="BH151" s="3" t="str">
        <f>IF(BG151="","",VLOOKUP(BG151,新コード!$D$2:$E$129,2,TRUE))</f>
        <v>ねずみ　害虫等駆除</v>
      </c>
      <c r="BI151" s="4">
        <v>97</v>
      </c>
      <c r="BJ151" s="3" t="str">
        <f>IF(BI151="","",VLOOKUP(BI151,新コード!$D$2:$E$129,2,TRUE))</f>
        <v>産業廃棄物処理</v>
      </c>
      <c r="BK151" s="4"/>
      <c r="BL151" s="3" t="str">
        <f>IF(BK151="","",VLOOKUP(BK151,新コード!$D$2:$E$129,2,TRUE))</f>
        <v/>
      </c>
      <c r="BM151" s="4"/>
      <c r="BN151" s="3" t="str">
        <f>IF(BM151="","",VLOOKUP(BM151,新コード!$D$2:$E$129,2,TRUE))</f>
        <v/>
      </c>
      <c r="BO151" s="4"/>
      <c r="BP151" s="3" t="str">
        <f>IF(BO151="","",VLOOKUP(BO151,新コード!$D$2:$E$129,2,TRUE))</f>
        <v/>
      </c>
      <c r="BQ151" s="4"/>
      <c r="BR151" s="3" t="str">
        <f>IF(BQ151="","",VLOOKUP(BQ151,新コード!$D$2:$E$129,2,TRUE))</f>
        <v/>
      </c>
      <c r="BS151" s="82" t="s">
        <v>356</v>
      </c>
      <c r="BT151" s="82" t="s">
        <v>585</v>
      </c>
      <c r="BU151" s="82" t="s">
        <v>2191</v>
      </c>
      <c r="BV151" s="82" t="s">
        <v>2192</v>
      </c>
      <c r="BW151" s="82" t="s">
        <v>476</v>
      </c>
      <c r="BX151" s="82" t="s">
        <v>2193</v>
      </c>
      <c r="BY151" s="82" t="s">
        <v>2194</v>
      </c>
      <c r="BZ151" s="82" t="s">
        <v>2195</v>
      </c>
      <c r="CA151" s="82" t="s">
        <v>296</v>
      </c>
      <c r="CB151" s="82" t="s">
        <v>2196</v>
      </c>
      <c r="CC151" s="82" t="s">
        <v>2197</v>
      </c>
      <c r="CD151" s="3"/>
      <c r="CE151" s="3"/>
      <c r="CF151" s="3"/>
      <c r="CG151" s="3"/>
      <c r="CH151" s="8" t="s">
        <v>2417</v>
      </c>
      <c r="CI151" s="8" t="s">
        <v>359</v>
      </c>
      <c r="CJ151" s="105">
        <v>45259</v>
      </c>
      <c r="CK151" s="93"/>
    </row>
    <row r="152" spans="1:89" ht="45.75" customHeight="1">
      <c r="A152" s="2">
        <v>151</v>
      </c>
      <c r="B152" s="103" t="s">
        <v>810</v>
      </c>
      <c r="C152" s="103" t="s">
        <v>809</v>
      </c>
      <c r="D152" s="3" t="s">
        <v>1339</v>
      </c>
      <c r="E152" s="3" t="s">
        <v>1022</v>
      </c>
      <c r="F152" s="3" t="s">
        <v>1949</v>
      </c>
      <c r="G152" s="3" t="s">
        <v>1340</v>
      </c>
      <c r="H152" s="3" t="s">
        <v>1341</v>
      </c>
      <c r="I152" s="3" t="s">
        <v>419</v>
      </c>
      <c r="J152" s="3" t="s">
        <v>1342</v>
      </c>
      <c r="K152" s="3" t="s">
        <v>1190</v>
      </c>
      <c r="L152" s="3" t="s">
        <v>1343</v>
      </c>
      <c r="M152" s="3" t="s">
        <v>31</v>
      </c>
      <c r="N152" s="3" t="s">
        <v>2137</v>
      </c>
      <c r="O152" s="3" t="s">
        <v>1344</v>
      </c>
      <c r="P152" s="3" t="s">
        <v>1345</v>
      </c>
      <c r="Q152" s="7">
        <v>20</v>
      </c>
      <c r="R152" s="3" t="str">
        <f>IF(Q152="","",VLOOKUP(Q152,新コード!$B$2:$C$129,2,TRUE))</f>
        <v>警備業務</v>
      </c>
      <c r="S152" s="7">
        <v>37</v>
      </c>
      <c r="T152" s="3" t="str">
        <f>IF(S152="","",VLOOKUP(S152,新コード!$B$2:$C$129,2,TRUE))</f>
        <v>レンタル</v>
      </c>
      <c r="U152" s="7">
        <v>30</v>
      </c>
      <c r="V152" s="3" t="str">
        <f>IF(U152="","",VLOOKUP(U152,新コード!$B$2:$C$129,2,TRUE))</f>
        <v>福祉サービス</v>
      </c>
      <c r="W152" s="7">
        <v>7</v>
      </c>
      <c r="X152" s="3" t="str">
        <f>IF(W152="","",VLOOKUP(W152,新コード!$B$2:$C$129,2,TRUE))</f>
        <v>医療　衛生　薬品</v>
      </c>
      <c r="Y152" s="7">
        <v>36</v>
      </c>
      <c r="Z152" s="3" t="str">
        <f>IF(Y152="","",VLOOKUP(Y152,新コード!$B$2:$C$129,2,TRUE))</f>
        <v>リース</v>
      </c>
      <c r="AA152" s="7">
        <v>18</v>
      </c>
      <c r="AB152" s="3" t="str">
        <f>IF(AA152="","",VLOOKUP(AA152,新コード!$B$2:$C$129,2,TRUE))</f>
        <v>その他の物品</v>
      </c>
      <c r="AC152" s="7">
        <v>33</v>
      </c>
      <c r="AD152" s="3" t="str">
        <f>IF(AC152="","",VLOOKUP(AC152,新コード!$B$2:$C$129,2,TRUE))</f>
        <v>情報処理サービス</v>
      </c>
      <c r="AE152" s="7">
        <v>22</v>
      </c>
      <c r="AF152" s="3" t="str">
        <f>IF(AE152="","",VLOOKUP(AE152,新コード!$B$2:$C$129,2,TRUE))</f>
        <v>機械設備保守</v>
      </c>
      <c r="AG152" s="7"/>
      <c r="AH152" s="3" t="str">
        <f>IF(AG152="","",VLOOKUP(AG152,新コード!$B$2:$C$129,2,TRUE))</f>
        <v/>
      </c>
      <c r="AI152" s="7"/>
      <c r="AJ152" s="3" t="str">
        <f>IF(AI152="","",VLOOKUP(AI152,新コード!$B$2:$C$129,2,TRUE))</f>
        <v/>
      </c>
      <c r="AK152" s="7"/>
      <c r="AL152" s="3" t="str">
        <f>IF(AK152="","",VLOOKUP(AK152,新コード!$B$2:$C$129,2,TRUE))</f>
        <v/>
      </c>
      <c r="AM152" s="7"/>
      <c r="AN152" s="3" t="str">
        <f>IF(AM152="","",VLOOKUP(AM152,新コード!$B$2:$C$129,2,TRUE))</f>
        <v/>
      </c>
      <c r="AO152" s="4">
        <v>70</v>
      </c>
      <c r="AP152" s="3" t="str">
        <f>IF(AO152="","",VLOOKUP(AO152,新コード!$D$2:$E$129,2,TRUE))</f>
        <v>機械警備</v>
      </c>
      <c r="AQ152" s="4">
        <v>69</v>
      </c>
      <c r="AR152" s="3" t="str">
        <f>IF(AQ152="","",VLOOKUP(AQ152,新コード!$D$2:$E$129,2,TRUE))</f>
        <v>人的警備</v>
      </c>
      <c r="AS152" s="4">
        <v>128</v>
      </c>
      <c r="AT152" s="3" t="str">
        <f>IF(AS152="","",VLOOKUP(AS152,新コード!$D$2:$E$129,2,TRUE))</f>
        <v>上記以外のレンタル</v>
      </c>
      <c r="AU152" s="4">
        <v>101</v>
      </c>
      <c r="AV152" s="3" t="str">
        <f>IF(AU152="","",VLOOKUP(AU152,新コード!$D$2:$E$129,2,TRUE))</f>
        <v>緊急通報システムサービス</v>
      </c>
      <c r="AW152" s="4">
        <v>20</v>
      </c>
      <c r="AX152" s="3" t="str">
        <f>IF(AW152="","",VLOOKUP(AW152,新コード!$D$2:$E$129,2,TRUE))</f>
        <v>医療用機器　器具</v>
      </c>
      <c r="AY152" s="4">
        <v>122</v>
      </c>
      <c r="AZ152" s="3" t="str">
        <f>IF(AY152="","",VLOOKUP(AY152,新コード!$D$2:$E$129,2,TRUE))</f>
        <v>上記以外のリース</v>
      </c>
      <c r="BA152" s="4">
        <v>64</v>
      </c>
      <c r="BB152" s="3" t="str">
        <f>IF(BA152="","",VLOOKUP(BA152,新コード!$D$2:$E$129,2,TRUE))</f>
        <v>その他の物品</v>
      </c>
      <c r="BC152" s="4">
        <v>64</v>
      </c>
      <c r="BD152" s="3" t="str">
        <f>IF(BC152="","",VLOOKUP(BC152,新コード!$D$2:$E$129,2,TRUE))</f>
        <v>その他の物品</v>
      </c>
      <c r="BE152" s="4">
        <v>62</v>
      </c>
      <c r="BF152" s="3" t="str">
        <f>IF(BE152="","",VLOOKUP(BE152,新コード!$D$2:$E$129,2,TRUE))</f>
        <v>消火　救命　防災用具</v>
      </c>
      <c r="BG152" s="4">
        <v>22</v>
      </c>
      <c r="BH152" s="3" t="str">
        <f>IF(BG152="","",VLOOKUP(BG152,新コード!$D$2:$E$129,2,TRUE))</f>
        <v>衛生材料</v>
      </c>
      <c r="BI152" s="4">
        <v>107</v>
      </c>
      <c r="BJ152" s="3" t="str">
        <f>IF(BI152="","",VLOOKUP(BI152,新コード!$D$2:$E$129,2,TRUE))</f>
        <v>コンピュータ保守　管理</v>
      </c>
      <c r="BK152" s="4">
        <v>79</v>
      </c>
      <c r="BL152" s="3" t="str">
        <f>IF(BK152="","",VLOOKUP(BK152,新コード!$D$2:$E$129,2,TRUE))</f>
        <v>消防設備保守</v>
      </c>
      <c r="BM152" s="4">
        <v>75</v>
      </c>
      <c r="BN152" s="3" t="str">
        <f>IF(BM152="","",VLOOKUP(BM152,新コード!$D$2:$E$129,2,TRUE))</f>
        <v>エレベーター保守</v>
      </c>
      <c r="BO152" s="4"/>
      <c r="BP152" s="3"/>
      <c r="BQ152" s="4"/>
      <c r="BR152" s="3"/>
      <c r="BS152" s="3" t="s">
        <v>1346</v>
      </c>
      <c r="BT152" s="3" t="s">
        <v>346</v>
      </c>
      <c r="BU152" s="3" t="s">
        <v>1347</v>
      </c>
      <c r="BV152" s="3" t="s">
        <v>219</v>
      </c>
      <c r="BW152" s="3" t="s">
        <v>1348</v>
      </c>
      <c r="BX152" s="3" t="s">
        <v>1347</v>
      </c>
      <c r="BY152" s="3" t="s">
        <v>1349</v>
      </c>
      <c r="BZ152" s="3" t="s">
        <v>2138</v>
      </c>
      <c r="CA152" s="3" t="s">
        <v>1350</v>
      </c>
      <c r="CB152" s="3" t="s">
        <v>2139</v>
      </c>
      <c r="CC152" s="3" t="s">
        <v>1351</v>
      </c>
      <c r="CD152" s="3" t="s">
        <v>161</v>
      </c>
      <c r="CE152" s="3" t="s">
        <v>146</v>
      </c>
      <c r="CF152" s="3"/>
      <c r="CG152" s="3"/>
      <c r="CH152" s="8" t="s">
        <v>2417</v>
      </c>
      <c r="CI152" s="8" t="s">
        <v>1221</v>
      </c>
      <c r="CJ152" s="83">
        <v>45259</v>
      </c>
    </row>
    <row r="153" spans="1:89" ht="45.75" customHeight="1">
      <c r="A153" s="2">
        <v>152</v>
      </c>
      <c r="B153" s="103" t="s">
        <v>810</v>
      </c>
      <c r="C153" s="103" t="s">
        <v>810</v>
      </c>
      <c r="D153" s="3" t="s">
        <v>1968</v>
      </c>
      <c r="E153" s="3" t="s">
        <v>782</v>
      </c>
      <c r="F153" s="3" t="s">
        <v>904</v>
      </c>
      <c r="G153" s="3" t="s">
        <v>905</v>
      </c>
      <c r="H153" s="107" t="s">
        <v>3214</v>
      </c>
      <c r="I153" s="3" t="s">
        <v>419</v>
      </c>
      <c r="J153" s="3" t="s">
        <v>2140</v>
      </c>
      <c r="K153" s="3" t="s">
        <v>782</v>
      </c>
      <c r="L153" s="3" t="s">
        <v>904</v>
      </c>
      <c r="M153" s="3" t="s">
        <v>905</v>
      </c>
      <c r="N153" s="107" t="s">
        <v>3214</v>
      </c>
      <c r="O153" s="3" t="s">
        <v>2141</v>
      </c>
      <c r="P153" s="3" t="s">
        <v>2142</v>
      </c>
      <c r="Q153" s="7">
        <v>4</v>
      </c>
      <c r="R153" s="3" t="str">
        <f>IF(Q153="","",VLOOKUP(Q153,新コード!$B$2:$C$129,2,TRUE))</f>
        <v>電気　通信機器</v>
      </c>
      <c r="S153" s="7"/>
      <c r="T153" s="3" t="str">
        <f>IF(S153="","",VLOOKUP(S153,新コード!$B$2:$C$129,2,TRUE))</f>
        <v/>
      </c>
      <c r="U153" s="7"/>
      <c r="V153" s="3" t="str">
        <f>IF(U153="","",VLOOKUP(U153,新コード!$B$2:$C$129,2,TRUE))</f>
        <v/>
      </c>
      <c r="W153" s="7"/>
      <c r="X153" s="3" t="str">
        <f>IF(W153="","",VLOOKUP(W153,新コード!$B$2:$C$129,2,TRUE))</f>
        <v/>
      </c>
      <c r="Y153" s="7"/>
      <c r="Z153" s="3" t="str">
        <f>IF(Y153="","",VLOOKUP(Y153,新コード!$B$2:$C$129,2,TRUE))</f>
        <v/>
      </c>
      <c r="AA153" s="7"/>
      <c r="AB153" s="3" t="str">
        <f>IF(AA153="","",VLOOKUP(AA153,新コード!$B$2:$C$129,2,TRUE))</f>
        <v/>
      </c>
      <c r="AC153" s="7"/>
      <c r="AD153" s="3" t="str">
        <f>IF(AC153="","",VLOOKUP(AC153,新コード!$B$2:$C$129,2,TRUE))</f>
        <v/>
      </c>
      <c r="AE153" s="7"/>
      <c r="AF153" s="3" t="str">
        <f>IF(AE153="","",VLOOKUP(AE153,新コード!$B$2:$C$129,2,TRUE))</f>
        <v/>
      </c>
      <c r="AG153" s="7"/>
      <c r="AH153" s="3" t="str">
        <f>IF(AG153="","",VLOOKUP(AG153,新コード!$B$2:$C$129,2,TRUE))</f>
        <v/>
      </c>
      <c r="AI153" s="7"/>
      <c r="AJ153" s="3" t="str">
        <f>IF(AI153="","",VLOOKUP(AI153,新コード!$B$2:$C$129,2,TRUE))</f>
        <v/>
      </c>
      <c r="AK153" s="7"/>
      <c r="AL153" s="3" t="str">
        <f>IF(AK153="","",VLOOKUP(AK153,新コード!$B$2:$C$129,2,TRUE))</f>
        <v/>
      </c>
      <c r="AM153" s="7"/>
      <c r="AN153" s="3" t="str">
        <f>IF(AM153="","",VLOOKUP(AM153,新コード!$B$2:$C$129,2,TRUE))</f>
        <v/>
      </c>
      <c r="AO153" s="4">
        <v>10</v>
      </c>
      <c r="AP153" s="3" t="str">
        <f>IF(AO153="","",VLOOKUP(AO153,新コード!$D$2:$E$129,2,TRUE))</f>
        <v>家庭用電化製品及び関連商品</v>
      </c>
      <c r="AQ153" s="4"/>
      <c r="AR153" s="3" t="str">
        <f>IF(AQ153="","",VLOOKUP(AQ153,新コード!$D$2:$E$129,2,TRUE))</f>
        <v/>
      </c>
      <c r="AS153" s="4"/>
      <c r="AT153" s="3" t="str">
        <f>IF(AS153="","",VLOOKUP(AS153,新コード!$D$2:$E$129,2,TRUE))</f>
        <v/>
      </c>
      <c r="AU153" s="4"/>
      <c r="AV153" s="3" t="str">
        <f>IF(AU153="","",VLOOKUP(AU153,新コード!$D$2:$E$129,2,TRUE))</f>
        <v/>
      </c>
      <c r="AW153" s="4"/>
      <c r="AX153" s="3" t="str">
        <f>IF(AW153="","",VLOOKUP(AW153,新コード!$D$2:$E$129,2,TRUE))</f>
        <v/>
      </c>
      <c r="AY153" s="4"/>
      <c r="AZ153" s="3" t="str">
        <f>IF(AY153="","",VLOOKUP(AY153,新コード!$D$2:$E$129,2,TRUE))</f>
        <v/>
      </c>
      <c r="BA153" s="4"/>
      <c r="BB153" s="3" t="str">
        <f>IF(BA153="","",VLOOKUP(BA153,新コード!$D$2:$E$129,2,TRUE))</f>
        <v/>
      </c>
      <c r="BC153" s="4"/>
      <c r="BD153" s="3" t="str">
        <f>IF(BC153="","",VLOOKUP(BC153,新コード!$D$2:$E$129,2,TRUE))</f>
        <v/>
      </c>
      <c r="BE153" s="4"/>
      <c r="BF153" s="3" t="str">
        <f>IF(BE153="","",VLOOKUP(BE153,新コード!$D$2:$E$129,2,TRUE))</f>
        <v/>
      </c>
      <c r="BG153" s="4"/>
      <c r="BH153" s="3" t="str">
        <f>IF(BG153="","",VLOOKUP(BG153,新コード!$D$2:$E$129,2,TRUE))</f>
        <v/>
      </c>
      <c r="BI153" s="4"/>
      <c r="BJ153" s="3" t="str">
        <f>IF(BI153="","",VLOOKUP(BI153,新コード!$D$2:$E$129,2,TRUE))</f>
        <v/>
      </c>
      <c r="BK153" s="4"/>
      <c r="BL153" s="3" t="str">
        <f>IF(BK153="","",VLOOKUP(BK153,新コード!$D$2:$E$129,2,TRUE))</f>
        <v/>
      </c>
      <c r="BM153" s="4"/>
      <c r="BN153" s="3" t="str">
        <f>IF(BM153="","",VLOOKUP(BM153,新コード!$D$2:$E$129,2,TRUE))</f>
        <v/>
      </c>
      <c r="BO153" s="4"/>
      <c r="BP153" s="3" t="str">
        <f>IF(BO153="","",VLOOKUP(BO153,新コード!$D$2:$E$129,2,TRUE))</f>
        <v/>
      </c>
      <c r="BQ153" s="4"/>
      <c r="BR153" s="3" t="str">
        <f>IF(BQ153="","",VLOOKUP(BQ153,新コード!$D$2:$E$129,2,TRUE))</f>
        <v/>
      </c>
      <c r="BS153" s="3" t="s">
        <v>907</v>
      </c>
      <c r="BT153" s="3"/>
      <c r="BU153" s="3"/>
      <c r="BV153" s="3"/>
      <c r="BW153" s="3"/>
      <c r="BX153" s="3"/>
      <c r="BY153" s="3"/>
      <c r="BZ153" s="3"/>
      <c r="CA153" s="3"/>
      <c r="CB153" s="3"/>
      <c r="CC153" s="3"/>
      <c r="CD153" s="3"/>
      <c r="CE153" s="3"/>
      <c r="CF153" s="3"/>
      <c r="CG153" s="3"/>
      <c r="CH153" s="8" t="s">
        <v>2417</v>
      </c>
      <c r="CI153" s="8" t="s">
        <v>359</v>
      </c>
      <c r="CJ153" s="83">
        <v>45259</v>
      </c>
    </row>
    <row r="154" spans="1:89" ht="45.75" customHeight="1">
      <c r="A154" s="2">
        <v>153</v>
      </c>
      <c r="B154" s="103" t="s">
        <v>809</v>
      </c>
      <c r="C154" s="103" t="s">
        <v>810</v>
      </c>
      <c r="D154" s="3" t="s">
        <v>1915</v>
      </c>
      <c r="E154" s="3" t="s">
        <v>1376</v>
      </c>
      <c r="F154" s="3" t="s">
        <v>2254</v>
      </c>
      <c r="G154" s="3" t="s">
        <v>1916</v>
      </c>
      <c r="H154" s="3" t="s">
        <v>1917</v>
      </c>
      <c r="I154" s="3" t="s">
        <v>2011</v>
      </c>
      <c r="J154" s="3" t="s">
        <v>1915</v>
      </c>
      <c r="K154" s="3" t="s">
        <v>1376</v>
      </c>
      <c r="L154" s="3" t="s">
        <v>2254</v>
      </c>
      <c r="M154" s="3" t="s">
        <v>1916</v>
      </c>
      <c r="N154" s="3" t="s">
        <v>1917</v>
      </c>
      <c r="O154" s="3" t="s">
        <v>1918</v>
      </c>
      <c r="P154" s="3"/>
      <c r="Q154" s="7">
        <v>37</v>
      </c>
      <c r="R154" s="3" t="str">
        <f>IF(Q154="","",VLOOKUP(Q154,新コード!$B$2:$C$129,2,TRUE))</f>
        <v>レンタル</v>
      </c>
      <c r="S154" s="7">
        <v>1</v>
      </c>
      <c r="T154" s="3" t="str">
        <f>IF(S154="","",VLOOKUP(S154,新コード!$B$2:$C$129,2,TRUE))</f>
        <v>文具　事務機器</v>
      </c>
      <c r="U154" s="7">
        <v>5</v>
      </c>
      <c r="V154" s="3" t="str">
        <f>IF(U154="","",VLOOKUP(U154,新コード!$B$2:$C$129,2,TRUE))</f>
        <v>冷暖房器具類</v>
      </c>
      <c r="W154" s="7">
        <v>2</v>
      </c>
      <c r="X154" s="3" t="str">
        <f>IF(W154="","",VLOOKUP(W154,新コード!$B$2:$C$129,2,TRUE))</f>
        <v>家具</v>
      </c>
      <c r="Y154" s="7"/>
      <c r="Z154" s="3" t="str">
        <f>IF(Y154="","",VLOOKUP(Y154,新コード!$B$2:$C$129,2,TRUE))</f>
        <v/>
      </c>
      <c r="AA154" s="7"/>
      <c r="AB154" s="3" t="str">
        <f>IF(AA154="","",VLOOKUP(AA154,新コード!$B$2:$C$129,2,TRUE))</f>
        <v/>
      </c>
      <c r="AC154" s="7"/>
      <c r="AD154" s="3" t="str">
        <f>IF(AC154="","",VLOOKUP(AC154,新コード!$B$2:$C$129,2,TRUE))</f>
        <v/>
      </c>
      <c r="AE154" s="7"/>
      <c r="AF154" s="3" t="str">
        <f>IF(AE154="","",VLOOKUP(AE154,新コード!$B$2:$C$129,2,TRUE))</f>
        <v/>
      </c>
      <c r="AG154" s="7"/>
      <c r="AH154" s="3" t="str">
        <f>IF(AG154="","",VLOOKUP(AG154,新コード!$B$2:$C$129,2,TRUE))</f>
        <v/>
      </c>
      <c r="AI154" s="7"/>
      <c r="AJ154" s="3" t="str">
        <f>IF(AI154="","",VLOOKUP(AI154,新コード!$B$2:$C$129,2,TRUE))</f>
        <v/>
      </c>
      <c r="AK154" s="7"/>
      <c r="AL154" s="3" t="str">
        <f>IF(AK154="","",VLOOKUP(AK154,新コード!$B$2:$C$129,2,TRUE))</f>
        <v/>
      </c>
      <c r="AM154" s="7"/>
      <c r="AN154" s="3" t="str">
        <f>IF(AM154="","",VLOOKUP(AM154,新コード!$B$2:$C$129,2,TRUE))</f>
        <v/>
      </c>
      <c r="AO154" s="4">
        <v>125</v>
      </c>
      <c r="AP154" s="3" t="str">
        <f>IF(AO154="","",VLOOKUP(AO154,新コード!$D$2:$E$129,2,TRUE))</f>
        <v>仮設物</v>
      </c>
      <c r="AQ154" s="4">
        <v>124</v>
      </c>
      <c r="AR154" s="3" t="str">
        <f>IF(AQ154="","",VLOOKUP(AQ154,新コード!$D$2:$E$129,2,TRUE))</f>
        <v>仮設建物</v>
      </c>
      <c r="AS154" s="4">
        <v>1</v>
      </c>
      <c r="AT154" s="3" t="str">
        <f>IF(AS154="","",VLOOKUP(AS154,新コード!$D$2:$E$129,2,TRUE))</f>
        <v>事務用品　スチール製品</v>
      </c>
      <c r="AU154" s="4">
        <v>13</v>
      </c>
      <c r="AV154" s="3" t="str">
        <f>IF(AU154="","",VLOOKUP(AU154,新コード!$D$2:$E$129,2,TRUE))</f>
        <v>冷房用器具</v>
      </c>
      <c r="AW154" s="4">
        <v>14</v>
      </c>
      <c r="AX154" s="3" t="str">
        <f>IF(AW154="","",VLOOKUP(AW154,新コード!$D$2:$E$129,2,TRUE))</f>
        <v>石油暖房器具</v>
      </c>
      <c r="AY154" s="4">
        <v>5</v>
      </c>
      <c r="AZ154" s="3" t="str">
        <f>IF(AY154="","",VLOOKUP(AY154,新コード!$D$2:$E$129,2,TRUE))</f>
        <v>室内装飾品</v>
      </c>
      <c r="BA154" s="4"/>
      <c r="BB154" s="3" t="str">
        <f>IF(BA154="","",VLOOKUP(BA154,新コード!$D$2:$E$129,2,TRUE))</f>
        <v/>
      </c>
      <c r="BC154" s="4"/>
      <c r="BD154" s="3" t="str">
        <f>IF(BC154="","",VLOOKUP(BC154,新コード!$D$2:$E$129,2,TRUE))</f>
        <v/>
      </c>
      <c r="BE154" s="4"/>
      <c r="BF154" s="3"/>
      <c r="BG154" s="4"/>
      <c r="BH154" s="3"/>
      <c r="BI154" s="4"/>
      <c r="BJ154" s="3"/>
      <c r="BK154" s="4"/>
      <c r="BL154" s="3"/>
      <c r="BM154" s="4"/>
      <c r="BN154" s="3"/>
      <c r="BO154" s="4"/>
      <c r="BP154" s="3"/>
      <c r="BQ154" s="4"/>
      <c r="BR154" s="3"/>
      <c r="BS154" s="5" t="s">
        <v>1922</v>
      </c>
      <c r="BT154" s="5" t="s">
        <v>1921</v>
      </c>
      <c r="BU154" s="3" t="s">
        <v>2255</v>
      </c>
      <c r="BV154" s="3" t="s">
        <v>1410</v>
      </c>
      <c r="BW154" s="3" t="s">
        <v>1807</v>
      </c>
      <c r="BX154" s="3" t="s">
        <v>1920</v>
      </c>
      <c r="BY154" s="3"/>
      <c r="BZ154" s="3"/>
      <c r="CA154" s="3"/>
      <c r="CB154" s="3"/>
      <c r="CC154" s="3"/>
      <c r="CD154" s="3"/>
      <c r="CE154" s="3"/>
      <c r="CF154" s="3"/>
      <c r="CG154" s="3"/>
      <c r="CH154" s="8" t="s">
        <v>2417</v>
      </c>
      <c r="CI154" s="81" t="s">
        <v>1221</v>
      </c>
      <c r="CJ154" s="80">
        <v>45259</v>
      </c>
    </row>
    <row r="155" spans="1:89" ht="45.75" customHeight="1">
      <c r="A155" s="2">
        <v>154</v>
      </c>
      <c r="B155" s="103" t="s">
        <v>809</v>
      </c>
      <c r="C155" s="103" t="s">
        <v>810</v>
      </c>
      <c r="D155" s="3" t="s">
        <v>1515</v>
      </c>
      <c r="E155" s="3" t="s">
        <v>435</v>
      </c>
      <c r="F155" s="3" t="s">
        <v>2041</v>
      </c>
      <c r="G155" s="3" t="s">
        <v>903</v>
      </c>
      <c r="H155" s="3" t="s">
        <v>1193</v>
      </c>
      <c r="I155" s="3" t="s">
        <v>419</v>
      </c>
      <c r="J155" s="3" t="s">
        <v>1515</v>
      </c>
      <c r="K155" s="3" t="s">
        <v>435</v>
      </c>
      <c r="L155" s="3" t="s">
        <v>2041</v>
      </c>
      <c r="M155" s="3" t="s">
        <v>903</v>
      </c>
      <c r="N155" s="3" t="s">
        <v>1193</v>
      </c>
      <c r="O155" s="3" t="s">
        <v>1516</v>
      </c>
      <c r="P155" s="3"/>
      <c r="Q155" s="7">
        <v>8</v>
      </c>
      <c r="R155" s="3" t="str">
        <f>IF(Q155="","",VLOOKUP(Q155,新コード!$B$2:$C$129,2,TRUE))</f>
        <v>産業機器（医療用以外）</v>
      </c>
      <c r="S155" s="7">
        <v>22</v>
      </c>
      <c r="T155" s="3" t="str">
        <f>IF(S155="","",VLOOKUP(S155,新コード!$B$2:$C$129,2,TRUE))</f>
        <v>機械設備保守</v>
      </c>
      <c r="U155" s="7">
        <v>33</v>
      </c>
      <c r="V155" s="3" t="str">
        <f>IF(U155="","",VLOOKUP(U155,新コード!$B$2:$C$129,2,TRUE))</f>
        <v>情報処理サービス</v>
      </c>
      <c r="W155" s="7">
        <v>1</v>
      </c>
      <c r="X155" s="3" t="str">
        <f>IF(W155="","",VLOOKUP(W155,新コード!$B$2:$C$129,2,TRUE))</f>
        <v>文具　事務機器</v>
      </c>
      <c r="Y155" s="7"/>
      <c r="Z155" s="3" t="str">
        <f>IF(Y155="","",VLOOKUP(Y155,新コード!$B$2:$C$129,2,TRUE))</f>
        <v/>
      </c>
      <c r="AA155" s="7"/>
      <c r="AB155" s="3" t="str">
        <f>IF(AA155="","",VLOOKUP(AA155,新コード!$B$2:$C$129,2,TRUE))</f>
        <v/>
      </c>
      <c r="AC155" s="7"/>
      <c r="AD155" s="3" t="str">
        <f>IF(AC155="","",VLOOKUP(AC155,新コード!$B$2:$C$129,2,TRUE))</f>
        <v/>
      </c>
      <c r="AE155" s="7"/>
      <c r="AF155" s="3" t="str">
        <f>IF(AE155="","",VLOOKUP(AE155,新コード!$B$2:$C$129,2,TRUE))</f>
        <v/>
      </c>
      <c r="AG155" s="7"/>
      <c r="AH155" s="3" t="str">
        <f>IF(AG155="","",VLOOKUP(AG155,新コード!$B$2:$C$129,2,TRUE))</f>
        <v/>
      </c>
      <c r="AI155" s="7"/>
      <c r="AJ155" s="3" t="str">
        <f>IF(AI155="","",VLOOKUP(AI155,新コード!$B$2:$C$129,2,TRUE))</f>
        <v/>
      </c>
      <c r="AK155" s="7"/>
      <c r="AL155" s="3" t="str">
        <f>IF(AK155="","",VLOOKUP(AK155,新コード!$B$2:$C$129,2,TRUE))</f>
        <v/>
      </c>
      <c r="AM155" s="7"/>
      <c r="AN155" s="3" t="str">
        <f>IF(AM155="","",VLOOKUP(AM155,新コード!$B$2:$C$129,2,TRUE))</f>
        <v/>
      </c>
      <c r="AO155" s="4">
        <v>27</v>
      </c>
      <c r="AP155" s="3" t="str">
        <f>IF(AO155="","",VLOOKUP(AO155,新コード!$D$2:$E$129,2,TRUE))</f>
        <v>計測機器</v>
      </c>
      <c r="AQ155" s="4">
        <v>81</v>
      </c>
      <c r="AR155" s="3" t="str">
        <f>IF(AQ155="","",VLOOKUP(AQ155,新コード!$D$2:$E$129,2,TRUE))</f>
        <v>計装設備保守</v>
      </c>
      <c r="AS155" s="4">
        <v>78</v>
      </c>
      <c r="AT155" s="3" t="str">
        <f>IF(AS155="","",VLOOKUP(AS155,新コード!$D$2:$E$129,2,TRUE))</f>
        <v>電気設備保守</v>
      </c>
      <c r="AU155" s="4">
        <v>108</v>
      </c>
      <c r="AV155" s="3" t="str">
        <f>IF(AU155="","",VLOOKUP(AU155,新コード!$D$2:$E$129,2,TRUE))</f>
        <v>システム開発　保守　運用</v>
      </c>
      <c r="AW155" s="4">
        <v>107</v>
      </c>
      <c r="AX155" s="3" t="str">
        <f>IF(AW155="","",VLOOKUP(AW155,新コード!$D$2:$E$129,2,TRUE))</f>
        <v>コンピュータ保守　管理</v>
      </c>
      <c r="AY155" s="4">
        <v>3</v>
      </c>
      <c r="AZ155" s="3" t="str">
        <f>IF(AY155="","",VLOOKUP(AY155,新コード!$D$2:$E$129,2,TRUE))</f>
        <v>ＯＡ機器及び関連商品</v>
      </c>
      <c r="BA155" s="4"/>
      <c r="BB155" s="3" t="str">
        <f>IF(BA155="","",VLOOKUP(BA155,新コード!$D$2:$E$129,2,TRUE))</f>
        <v/>
      </c>
      <c r="BC155" s="4"/>
      <c r="BD155" s="3" t="str">
        <f>IF(BC155="","",VLOOKUP(BC155,新コード!$D$2:$E$129,2,TRUE))</f>
        <v/>
      </c>
      <c r="BE155" s="4"/>
      <c r="BF155" s="3" t="str">
        <f>IF(BE155="","",VLOOKUP(BE155,新コード!$D$2:$E$129,2,TRUE))</f>
        <v/>
      </c>
      <c r="BG155" s="4"/>
      <c r="BH155" s="3" t="str">
        <f>IF(BG155="","",VLOOKUP(BG155,新コード!$D$2:$E$129,2,TRUE))</f>
        <v/>
      </c>
      <c r="BI155" s="4"/>
      <c r="BJ155" s="3" t="str">
        <f>IF(BI155="","",VLOOKUP(BI155,新コード!$D$2:$E$129,2,TRUE))</f>
        <v/>
      </c>
      <c r="BK155" s="4"/>
      <c r="BL155" s="3" t="str">
        <f>IF(BK155="","",VLOOKUP(BK155,新コード!$D$2:$E$129,2,TRUE))</f>
        <v/>
      </c>
      <c r="BM155" s="4"/>
      <c r="BN155" s="3" t="str">
        <f>IF(BM155="","",VLOOKUP(BM155,新コード!$D$2:$E$129,2,TRUE))</f>
        <v/>
      </c>
      <c r="BO155" s="4"/>
      <c r="BP155" s="3" t="str">
        <f>IF(BO155="","",VLOOKUP(BO155,新コード!$D$2:$E$129,2,TRUE))</f>
        <v/>
      </c>
      <c r="BQ155" s="4"/>
      <c r="BR155" s="3" t="str">
        <f>IF(BQ155="","",VLOOKUP(BQ155,新コード!$D$2:$E$129,2,TRUE))</f>
        <v/>
      </c>
      <c r="BS155" s="3" t="s">
        <v>2388</v>
      </c>
      <c r="BT155" s="3" t="s">
        <v>1664</v>
      </c>
      <c r="BU155" s="3" t="s">
        <v>2389</v>
      </c>
      <c r="BV155" s="3" t="s">
        <v>772</v>
      </c>
      <c r="BW155" s="3" t="s">
        <v>2390</v>
      </c>
      <c r="BX155" s="3" t="s">
        <v>2391</v>
      </c>
      <c r="BY155" s="3"/>
      <c r="BZ155" s="3"/>
      <c r="CA155" s="3"/>
      <c r="CB155" s="3"/>
      <c r="CC155" s="3"/>
      <c r="CD155" s="3"/>
      <c r="CE155" s="3"/>
      <c r="CF155" s="3"/>
      <c r="CG155" s="3"/>
      <c r="CH155" s="8" t="s">
        <v>2417</v>
      </c>
      <c r="CI155" s="8" t="s">
        <v>359</v>
      </c>
      <c r="CJ155" s="83">
        <v>45259</v>
      </c>
    </row>
    <row r="156" spans="1:89" ht="45.75" customHeight="1">
      <c r="A156" s="2">
        <v>155</v>
      </c>
      <c r="B156" s="103" t="s">
        <v>810</v>
      </c>
      <c r="C156" s="103" t="s">
        <v>810</v>
      </c>
      <c r="D156" s="3" t="s">
        <v>1848</v>
      </c>
      <c r="E156" s="3" t="s">
        <v>424</v>
      </c>
      <c r="F156" s="3" t="s">
        <v>1849</v>
      </c>
      <c r="G156" s="3" t="s">
        <v>1850</v>
      </c>
      <c r="H156" s="3" t="s">
        <v>1851</v>
      </c>
      <c r="I156" s="3" t="s">
        <v>494</v>
      </c>
      <c r="J156" s="3" t="s">
        <v>1848</v>
      </c>
      <c r="K156" s="3" t="s">
        <v>424</v>
      </c>
      <c r="L156" s="3" t="s">
        <v>1849</v>
      </c>
      <c r="M156" s="3" t="s">
        <v>1850</v>
      </c>
      <c r="N156" s="3" t="s">
        <v>1851</v>
      </c>
      <c r="O156" s="3" t="s">
        <v>1852</v>
      </c>
      <c r="P156" s="3" t="s">
        <v>1853</v>
      </c>
      <c r="Q156" s="7">
        <v>1</v>
      </c>
      <c r="R156" s="3" t="str">
        <f>IF(Q156="","",VLOOKUP(Q156,新コード!$B$2:$C$129,2,TRUE))</f>
        <v>文具　事務機器</v>
      </c>
      <c r="S156" s="7">
        <v>2</v>
      </c>
      <c r="T156" s="3" t="str">
        <f>IF(S156="","",VLOOKUP(S156,新コード!$B$2:$C$129,2,TRUE))</f>
        <v>家具</v>
      </c>
      <c r="U156" s="7"/>
      <c r="V156" s="3" t="str">
        <f>IF(U156="","",VLOOKUP(U156,新コード!$B$2:$C$129,2,TRUE))</f>
        <v/>
      </c>
      <c r="W156" s="7"/>
      <c r="X156" s="3" t="str">
        <f>IF(W156="","",VLOOKUP(W156,新コード!$B$2:$C$129,2,TRUE))</f>
        <v/>
      </c>
      <c r="Y156" s="7"/>
      <c r="Z156" s="3" t="str">
        <f>IF(Y156="","",VLOOKUP(Y156,新コード!$B$2:$C$129,2,TRUE))</f>
        <v/>
      </c>
      <c r="AA156" s="7"/>
      <c r="AB156" s="3" t="str">
        <f>IF(AA156="","",VLOOKUP(AA156,新コード!$B$2:$C$129,2,TRUE))</f>
        <v/>
      </c>
      <c r="AC156" s="7"/>
      <c r="AD156" s="3" t="str">
        <f>IF(AC156="","",VLOOKUP(AC156,新コード!$B$2:$C$129,2,TRUE))</f>
        <v/>
      </c>
      <c r="AE156" s="7"/>
      <c r="AF156" s="3"/>
      <c r="AG156" s="7"/>
      <c r="AH156" s="3"/>
      <c r="AI156" s="7"/>
      <c r="AJ156" s="3"/>
      <c r="AK156" s="7"/>
      <c r="AL156" s="3"/>
      <c r="AM156" s="7"/>
      <c r="AN156" s="3"/>
      <c r="AO156" s="4">
        <v>1</v>
      </c>
      <c r="AP156" s="3" t="str">
        <f>IF(AO156="","",VLOOKUP(AO156,新コード!$D$2:$E$129,2,TRUE))</f>
        <v>事務用品　スチール製品</v>
      </c>
      <c r="AQ156" s="4">
        <v>6</v>
      </c>
      <c r="AR156" s="3" t="str">
        <f>IF(AQ156="","",VLOOKUP(AQ156,新コード!$D$2:$E$129,2,TRUE))</f>
        <v>家具</v>
      </c>
      <c r="AS156" s="4"/>
      <c r="AT156" s="3" t="str">
        <f>IF(AS156="","",VLOOKUP(AS156,新コード!$D$2:$E$129,2,TRUE))</f>
        <v/>
      </c>
      <c r="AU156" s="4"/>
      <c r="AV156" s="3" t="str">
        <f>IF(AU156="","",VLOOKUP(AU156,新コード!$D$2:$E$129,2,TRUE))</f>
        <v/>
      </c>
      <c r="AW156" s="4"/>
      <c r="AX156" s="3" t="str">
        <f>IF(AW156="","",VLOOKUP(AW156,新コード!$D$2:$E$129,2,TRUE))</f>
        <v/>
      </c>
      <c r="AY156" s="4"/>
      <c r="AZ156" s="3" t="str">
        <f>IF(AY156="","",VLOOKUP(AY156,新コード!$D$2:$E$129,2,TRUE))</f>
        <v/>
      </c>
      <c r="BA156" s="4"/>
      <c r="BB156" s="3" t="str">
        <f>IF(BA156="","",VLOOKUP(BA156,新コード!$D$2:$E$129,2,TRUE))</f>
        <v/>
      </c>
      <c r="BC156" s="4"/>
      <c r="BD156" s="3" t="str">
        <f>IF(BC156="","",VLOOKUP(BC156,新コード!$D$2:$E$129,2,TRUE))</f>
        <v/>
      </c>
      <c r="BE156" s="4"/>
      <c r="BF156" s="3" t="str">
        <f>IF(BE156="","",VLOOKUP(BE156,新コード!$D$2:$E$129,2,TRUE))</f>
        <v/>
      </c>
      <c r="BG156" s="4"/>
      <c r="BH156" s="3" t="str">
        <f>IF(BG156="","",VLOOKUP(BG156,新コード!$D$2:$E$129,2,TRUE))</f>
        <v/>
      </c>
      <c r="BI156" s="4"/>
      <c r="BJ156" s="3" t="str">
        <f>IF(BI156="","",VLOOKUP(BI156,新コード!$D$2:$E$129,2,TRUE))</f>
        <v/>
      </c>
      <c r="BK156" s="4"/>
      <c r="BL156" s="3" t="str">
        <f>IF(BK156="","",VLOOKUP(BK156,新コード!$D$2:$E$129,2,TRUE))</f>
        <v/>
      </c>
      <c r="BM156" s="4"/>
      <c r="BN156" s="3" t="str">
        <f>IF(BM156="","",VLOOKUP(BM156,新コード!$D$2:$E$129,2,TRUE))</f>
        <v/>
      </c>
      <c r="BO156" s="4"/>
      <c r="BP156" s="3"/>
      <c r="BQ156" s="4"/>
      <c r="BR156" s="3"/>
      <c r="BS156" s="3" t="s">
        <v>2143</v>
      </c>
      <c r="BT156" s="3" t="s">
        <v>2144</v>
      </c>
      <c r="BU156" s="3"/>
      <c r="BV156" s="3"/>
      <c r="BW156" s="3"/>
      <c r="BX156" s="3"/>
      <c r="BY156" s="3"/>
      <c r="BZ156" s="3"/>
      <c r="CA156" s="3"/>
      <c r="CB156" s="3"/>
      <c r="CC156" s="3"/>
      <c r="CD156" s="3"/>
      <c r="CE156" s="3"/>
      <c r="CF156" s="3"/>
      <c r="CG156" s="3"/>
      <c r="CH156" s="8" t="s">
        <v>2417</v>
      </c>
      <c r="CI156" s="81" t="s">
        <v>1221</v>
      </c>
      <c r="CJ156" s="80">
        <v>45259</v>
      </c>
    </row>
    <row r="157" spans="1:89" ht="45.75" customHeight="1">
      <c r="A157" s="2">
        <v>156</v>
      </c>
      <c r="B157" s="103" t="s">
        <v>810</v>
      </c>
      <c r="C157" s="103" t="s">
        <v>809</v>
      </c>
      <c r="D157" s="3" t="s">
        <v>1529</v>
      </c>
      <c r="E157" s="3" t="s">
        <v>916</v>
      </c>
      <c r="F157" s="3" t="s">
        <v>1530</v>
      </c>
      <c r="G157" s="3" t="s">
        <v>1531</v>
      </c>
      <c r="H157" s="3" t="s">
        <v>1532</v>
      </c>
      <c r="I157" s="3" t="s">
        <v>419</v>
      </c>
      <c r="J157" s="3" t="s">
        <v>1529</v>
      </c>
      <c r="K157" s="3" t="s">
        <v>2171</v>
      </c>
      <c r="L157" s="3" t="s">
        <v>1533</v>
      </c>
      <c r="M157" s="3" t="s">
        <v>1531</v>
      </c>
      <c r="N157" s="3" t="s">
        <v>1532</v>
      </c>
      <c r="O157" s="3" t="s">
        <v>1534</v>
      </c>
      <c r="P157" s="3" t="s">
        <v>1535</v>
      </c>
      <c r="Q157" s="7">
        <v>26</v>
      </c>
      <c r="R157" s="3" t="str">
        <f>IF(Q157="","",VLOOKUP(Q157,新コード!$B$2:$C$129,2,TRUE))</f>
        <v>検査　測定</v>
      </c>
      <c r="S157" s="7"/>
      <c r="T157" s="3" t="str">
        <f>IF(S157="","",VLOOKUP(S157,新コード!$B$2:$C$129,2,TRUE))</f>
        <v/>
      </c>
      <c r="U157" s="7"/>
      <c r="V157" s="3" t="str">
        <f>IF(U157="","",VLOOKUP(U157,新コード!$B$2:$C$129,2,TRUE))</f>
        <v/>
      </c>
      <c r="W157" s="7"/>
      <c r="X157" s="3" t="str">
        <f>IF(W157="","",VLOOKUP(W157,新コード!$B$2:$C$129,2,TRUE))</f>
        <v/>
      </c>
      <c r="Y157" s="7"/>
      <c r="Z157" s="3" t="str">
        <f>IF(Y157="","",VLOOKUP(Y157,新コード!$B$2:$C$129,2,TRUE))</f>
        <v/>
      </c>
      <c r="AA157" s="7"/>
      <c r="AB157" s="3" t="str">
        <f>IF(AA157="","",VLOOKUP(AA157,新コード!$B$2:$C$129,2,TRUE))</f>
        <v/>
      </c>
      <c r="AC157" s="7"/>
      <c r="AD157" s="3" t="str">
        <f>IF(AC157="","",VLOOKUP(AC157,新コード!$B$2:$C$129,2,TRUE))</f>
        <v/>
      </c>
      <c r="AE157" s="7"/>
      <c r="AF157" s="3" t="str">
        <f>IF(AE157="","",VLOOKUP(AE157,新コード!$B$2:$C$129,2,TRUE))</f>
        <v/>
      </c>
      <c r="AG157" s="7"/>
      <c r="AH157" s="3" t="str">
        <f>IF(AG157="","",VLOOKUP(AG157,新コード!$B$2:$C$129,2,TRUE))</f>
        <v/>
      </c>
      <c r="AI157" s="7"/>
      <c r="AJ157" s="3" t="str">
        <f>IF(AI157="","",VLOOKUP(AI157,新コード!$B$2:$C$129,2,TRUE))</f>
        <v/>
      </c>
      <c r="AK157" s="7"/>
      <c r="AL157" s="3" t="str">
        <f>IF(AK157="","",VLOOKUP(AK157,新コード!$B$2:$C$129,2,TRUE))</f>
        <v/>
      </c>
      <c r="AM157" s="7"/>
      <c r="AN157" s="3" t="str">
        <f>IF(AM157="","",VLOOKUP(AM157,新コード!$B$2:$C$129,2,TRUE))</f>
        <v/>
      </c>
      <c r="AO157" s="4">
        <v>90</v>
      </c>
      <c r="AP157" s="3" t="str">
        <f>IF(AO157="","",VLOOKUP(AO157,新コード!$D$2:$E$129,2,TRUE))</f>
        <v>大気　水質等測定　分析</v>
      </c>
      <c r="AQ157" s="4">
        <v>91</v>
      </c>
      <c r="AR157" s="3" t="str">
        <f>IF(AQ157="","",VLOOKUP(AQ157,新コード!$D$2:$E$129,2,TRUE))</f>
        <v>環境アセスメント調査</v>
      </c>
      <c r="AS157" s="4"/>
      <c r="AT157" s="3" t="str">
        <f>IF(AS157="","",VLOOKUP(AS157,新コード!$D$2:$E$129,2,TRUE))</f>
        <v/>
      </c>
      <c r="AU157" s="4"/>
      <c r="AV157" s="3" t="str">
        <f>IF(AU157="","",VLOOKUP(AU157,新コード!$D$2:$E$129,2,TRUE))</f>
        <v/>
      </c>
      <c r="AW157" s="4"/>
      <c r="AX157" s="3" t="str">
        <f>IF(AW157="","",VLOOKUP(AW157,新コード!$D$2:$E$129,2,TRUE))</f>
        <v/>
      </c>
      <c r="AY157" s="4"/>
      <c r="AZ157" s="3" t="str">
        <f>IF(AY157="","",VLOOKUP(AY157,新コード!$D$2:$E$129,2,TRUE))</f>
        <v/>
      </c>
      <c r="BA157" s="4"/>
      <c r="BB157" s="3" t="str">
        <f>IF(BA157="","",VLOOKUP(BA157,新コード!$D$2:$E$129,2,TRUE))</f>
        <v/>
      </c>
      <c r="BC157" s="4"/>
      <c r="BD157" s="3" t="str">
        <f>IF(BC157="","",VLOOKUP(BC157,新コード!$D$2:$E$129,2,TRUE))</f>
        <v/>
      </c>
      <c r="BE157" s="4"/>
      <c r="BF157" s="3" t="str">
        <f>IF(BE157="","",VLOOKUP(BE157,新コード!$D$2:$E$129,2,TRUE))</f>
        <v/>
      </c>
      <c r="BG157" s="4"/>
      <c r="BH157" s="3" t="str">
        <f>IF(BG157="","",VLOOKUP(BG157,新コード!$D$2:$E$129,2,TRUE))</f>
        <v/>
      </c>
      <c r="BI157" s="4"/>
      <c r="BJ157" s="3" t="str">
        <f>IF(BI157="","",VLOOKUP(BI157,新コード!$D$2:$E$129,2,TRUE))</f>
        <v/>
      </c>
      <c r="BK157" s="4"/>
      <c r="BL157" s="3" t="str">
        <f>IF(BK157="","",VLOOKUP(BK157,新コード!$D$2:$E$129,2,TRUE))</f>
        <v/>
      </c>
      <c r="BM157" s="4"/>
      <c r="BN157" s="3" t="str">
        <f>IF(BM157="","",VLOOKUP(BM157,新コード!$D$2:$E$129,2,TRUE))</f>
        <v/>
      </c>
      <c r="BO157" s="4"/>
      <c r="BP157" s="3" t="str">
        <f>IF(BO157="","",VLOOKUP(BO157,新コード!$D$2:$E$129,2,TRUE))</f>
        <v/>
      </c>
      <c r="BQ157" s="4"/>
      <c r="BR157" s="3" t="str">
        <f>IF(BQ157="","",VLOOKUP(BQ157,新コード!$D$2:$E$129,2,TRUE))</f>
        <v/>
      </c>
      <c r="BS157" s="3" t="s">
        <v>1666</v>
      </c>
      <c r="BT157" s="3" t="s">
        <v>1645</v>
      </c>
      <c r="BU157" s="3"/>
      <c r="BV157" s="3"/>
      <c r="BW157" s="3"/>
      <c r="BX157" s="3"/>
      <c r="BY157" s="3"/>
      <c r="BZ157" s="3"/>
      <c r="CA157" s="3"/>
      <c r="CB157" s="3"/>
      <c r="CC157" s="3"/>
      <c r="CD157" s="3"/>
      <c r="CE157" s="3"/>
      <c r="CF157" s="3"/>
      <c r="CG157" s="3"/>
      <c r="CH157" s="8" t="s">
        <v>2417</v>
      </c>
      <c r="CI157" s="8" t="s">
        <v>359</v>
      </c>
      <c r="CJ157" s="83">
        <v>45259</v>
      </c>
    </row>
    <row r="158" spans="1:89" ht="45.75" customHeight="1">
      <c r="A158" s="2">
        <v>157</v>
      </c>
      <c r="B158" s="103" t="s">
        <v>809</v>
      </c>
      <c r="C158" s="103" t="s">
        <v>810</v>
      </c>
      <c r="D158" s="3" t="s">
        <v>1370</v>
      </c>
      <c r="E158" s="3" t="s">
        <v>181</v>
      </c>
      <c r="F158" s="3" t="s">
        <v>2062</v>
      </c>
      <c r="G158" s="3" t="s">
        <v>1371</v>
      </c>
      <c r="H158" s="3" t="s">
        <v>1372</v>
      </c>
      <c r="I158" s="3" t="s">
        <v>419</v>
      </c>
      <c r="J158" s="3" t="s">
        <v>1370</v>
      </c>
      <c r="K158" s="3" t="s">
        <v>181</v>
      </c>
      <c r="L158" s="3" t="s">
        <v>2062</v>
      </c>
      <c r="M158" s="3" t="s">
        <v>1371</v>
      </c>
      <c r="N158" s="3" t="s">
        <v>1372</v>
      </c>
      <c r="O158" s="3" t="s">
        <v>1373</v>
      </c>
      <c r="P158" s="3" t="s">
        <v>1374</v>
      </c>
      <c r="Q158" s="7">
        <v>4</v>
      </c>
      <c r="R158" s="3" t="str">
        <f>IF(Q158="","",VLOOKUP(Q158,新コード!$B$2:$C$129,2,TRUE))</f>
        <v>電気　通信機器</v>
      </c>
      <c r="S158" s="7">
        <v>8</v>
      </c>
      <c r="T158" s="3" t="str">
        <f>IF(S158="","",VLOOKUP(S158,新コード!$B$2:$C$129,2,TRUE))</f>
        <v>産業機器（医療用以外）</v>
      </c>
      <c r="U158" s="7">
        <v>22</v>
      </c>
      <c r="V158" s="3" t="str">
        <f>IF(U158="","",VLOOKUP(U158,新コード!$B$2:$C$129,2,TRUE))</f>
        <v>機械設備保守</v>
      </c>
      <c r="W158" s="7">
        <v>9</v>
      </c>
      <c r="X158" s="3" t="str">
        <f>IF(W158="","",VLOOKUP(W158,新コード!$B$2:$C$129,2,TRUE))</f>
        <v>精密機械</v>
      </c>
      <c r="Y158" s="7"/>
      <c r="Z158" s="3" t="str">
        <f>IF(Y158="","",VLOOKUP(Y158,新コード!$B$2:$C$129,2,TRUE))</f>
        <v/>
      </c>
      <c r="AA158" s="7"/>
      <c r="AB158" s="3" t="str">
        <f>IF(AA158="","",VLOOKUP(AA158,新コード!$B$2:$C$129,2,TRUE))</f>
        <v/>
      </c>
      <c r="AC158" s="7"/>
      <c r="AD158" s="3" t="str">
        <f>IF(AC158="","",VLOOKUP(AC158,新コード!$B$2:$C$129,2,TRUE))</f>
        <v/>
      </c>
      <c r="AE158" s="7"/>
      <c r="AF158" s="3" t="str">
        <f>IF(AE158="","",VLOOKUP(AE158,新コード!$B$2:$C$129,2,TRUE))</f>
        <v/>
      </c>
      <c r="AG158" s="7"/>
      <c r="AH158" s="3" t="str">
        <f>IF(AG158="","",VLOOKUP(AG158,新コード!$B$2:$C$129,2,TRUE))</f>
        <v/>
      </c>
      <c r="AI158" s="7"/>
      <c r="AJ158" s="3" t="str">
        <f>IF(AI158="","",VLOOKUP(AI158,新コード!$B$2:$C$129,2,TRUE))</f>
        <v/>
      </c>
      <c r="AK158" s="7"/>
      <c r="AL158" s="3" t="str">
        <f>IF(AK158="","",VLOOKUP(AK158,新コード!$B$2:$C$129,2,TRUE))</f>
        <v/>
      </c>
      <c r="AM158" s="7"/>
      <c r="AN158" s="3" t="str">
        <f>IF(AM158="","",VLOOKUP(AM158,新コード!$B$2:$C$129,2,TRUE))</f>
        <v/>
      </c>
      <c r="AO158" s="4">
        <v>12</v>
      </c>
      <c r="AP158" s="3" t="str">
        <f>IF(AO158="","",VLOOKUP(AO158,新コード!$D$2:$E$129,2,TRUE))</f>
        <v>通信機器</v>
      </c>
      <c r="AQ158" s="4">
        <v>27</v>
      </c>
      <c r="AR158" s="3" t="str">
        <f>IF(AQ158="","",VLOOKUP(AQ158,新コード!$D$2:$E$129,2,TRUE))</f>
        <v>計測機器</v>
      </c>
      <c r="AS158" s="4">
        <v>11</v>
      </c>
      <c r="AT158" s="3" t="str">
        <f>IF(AS158="","",VLOOKUP(AS158,新コード!$D$2:$E$129,2,TRUE))</f>
        <v>音響器具</v>
      </c>
      <c r="AU158" s="4">
        <v>80</v>
      </c>
      <c r="AV158" s="3" t="str">
        <f>IF(AU158="","",VLOOKUP(AU158,新コード!$D$2:$E$129,2,TRUE))</f>
        <v>通信設備保守</v>
      </c>
      <c r="AW158" s="4">
        <v>31</v>
      </c>
      <c r="AX158" s="3" t="str">
        <f>IF(AW158="","",VLOOKUP(AW158,新コード!$D$2:$E$129,2,TRUE))</f>
        <v>カメラ　写真材料</v>
      </c>
      <c r="AY158" s="4"/>
      <c r="AZ158" s="3" t="str">
        <f>IF(AY158="","",VLOOKUP(AY158,新コード!$D$2:$E$129,2,TRUE))</f>
        <v/>
      </c>
      <c r="BA158" s="4"/>
      <c r="BB158" s="3" t="str">
        <f>IF(BA158="","",VLOOKUP(BA158,新コード!$D$2:$E$129,2,TRUE))</f>
        <v/>
      </c>
      <c r="BC158" s="4"/>
      <c r="BD158" s="3" t="str">
        <f>IF(BC158="","",VLOOKUP(BC158,新コード!$D$2:$E$129,2,TRUE))</f>
        <v/>
      </c>
      <c r="BE158" s="4"/>
      <c r="BF158" s="3" t="str">
        <f>IF(BE158="","",VLOOKUP(BE158,新コード!$D$2:$E$129,2,TRUE))</f>
        <v/>
      </c>
      <c r="BG158" s="4"/>
      <c r="BH158" s="3" t="str">
        <f>IF(BG158="","",VLOOKUP(BG158,新コード!$D$2:$E$129,2,TRUE))</f>
        <v/>
      </c>
      <c r="BI158" s="4"/>
      <c r="BJ158" s="3" t="str">
        <f>IF(BI158="","",VLOOKUP(BI158,新コード!$D$2:$E$129,2,TRUE))</f>
        <v/>
      </c>
      <c r="BK158" s="4"/>
      <c r="BL158" s="3" t="str">
        <f>IF(BK158="","",VLOOKUP(BK158,新コード!$D$2:$E$129,2,TRUE))</f>
        <v/>
      </c>
      <c r="BM158" s="4"/>
      <c r="BN158" s="3" t="str">
        <f>IF(BM158="","",VLOOKUP(BM158,新コード!$D$2:$E$129,2,TRUE))</f>
        <v/>
      </c>
      <c r="BO158" s="4"/>
      <c r="BP158" s="3" t="str">
        <f>IF(BO158="","",VLOOKUP(BO158,新コード!$D$2:$E$129,2,TRUE))</f>
        <v/>
      </c>
      <c r="BQ158" s="4"/>
      <c r="BR158" s="3" t="str">
        <f>IF(BQ158="","",VLOOKUP(BQ158,新コード!$D$2:$E$129,2,TRUE))</f>
        <v/>
      </c>
      <c r="BS158" s="3" t="s">
        <v>480</v>
      </c>
      <c r="BT158" s="3" t="s">
        <v>1661</v>
      </c>
      <c r="BU158" s="3" t="s">
        <v>879</v>
      </c>
      <c r="BV158" s="3" t="s">
        <v>1285</v>
      </c>
      <c r="BW158" s="3" t="s">
        <v>1375</v>
      </c>
      <c r="BX158" s="3"/>
      <c r="BY158" s="3"/>
      <c r="BZ158" s="3"/>
      <c r="CA158" s="3"/>
      <c r="CB158" s="3"/>
      <c r="CC158" s="3"/>
      <c r="CD158" s="3"/>
      <c r="CE158" s="3"/>
      <c r="CF158" s="3"/>
      <c r="CG158" s="3"/>
      <c r="CH158" s="8" t="s">
        <v>2417</v>
      </c>
      <c r="CI158" s="8" t="s">
        <v>1221</v>
      </c>
      <c r="CJ158" s="83">
        <v>45259</v>
      </c>
    </row>
    <row r="159" spans="1:89" ht="45.75" customHeight="1">
      <c r="A159" s="2">
        <v>158</v>
      </c>
      <c r="B159" s="103" t="s">
        <v>810</v>
      </c>
      <c r="C159" s="103" t="s">
        <v>810</v>
      </c>
      <c r="D159" s="3" t="s">
        <v>1330</v>
      </c>
      <c r="E159" s="3" t="s">
        <v>1022</v>
      </c>
      <c r="F159" s="3" t="s">
        <v>1331</v>
      </c>
      <c r="G159" s="3" t="s">
        <v>1332</v>
      </c>
      <c r="H159" s="3" t="s">
        <v>1333</v>
      </c>
      <c r="I159" s="3" t="s">
        <v>419</v>
      </c>
      <c r="J159" s="3" t="s">
        <v>1330</v>
      </c>
      <c r="K159" s="3" t="s">
        <v>1022</v>
      </c>
      <c r="L159" s="3" t="s">
        <v>1331</v>
      </c>
      <c r="M159" s="3" t="s">
        <v>1332</v>
      </c>
      <c r="N159" s="3" t="s">
        <v>1333</v>
      </c>
      <c r="O159" s="3" t="s">
        <v>1334</v>
      </c>
      <c r="P159" s="3" t="s">
        <v>1335</v>
      </c>
      <c r="Q159" s="7">
        <v>33</v>
      </c>
      <c r="R159" s="3" t="str">
        <f>IF(Q159="","",VLOOKUP(Q159,新コード!$B$2:$C$129,2,TRUE))</f>
        <v>情報処理サービス</v>
      </c>
      <c r="S159" s="7">
        <v>34</v>
      </c>
      <c r="T159" s="3" t="str">
        <f>IF(S159="","",VLOOKUP(S159,新コード!$B$2:$C$129,2,TRUE))</f>
        <v>各種調査企画</v>
      </c>
      <c r="U159" s="7">
        <v>14</v>
      </c>
      <c r="V159" s="3" t="str">
        <f>IF(U159="","",VLOOKUP(U159,新コード!$B$2:$C$129,2,TRUE))</f>
        <v>印刷</v>
      </c>
      <c r="W159" s="7">
        <v>1</v>
      </c>
      <c r="X159" s="3" t="str">
        <f>IF(W159="","",VLOOKUP(W159,新コード!$B$2:$C$129,2,TRUE))</f>
        <v>文具　事務機器</v>
      </c>
      <c r="Y159" s="7">
        <v>36</v>
      </c>
      <c r="Z159" s="3" t="str">
        <f>IF(Y159="","",VLOOKUP(Y159,新コード!$B$2:$C$129,2,TRUE))</f>
        <v>リース</v>
      </c>
      <c r="AA159" s="7">
        <v>35</v>
      </c>
      <c r="AB159" s="3" t="str">
        <f>IF(AA159="","",VLOOKUP(AA159,新コード!$B$2:$C$129,2,TRUE))</f>
        <v>その他の委託業務</v>
      </c>
      <c r="AC159" s="7"/>
      <c r="AD159" s="3" t="str">
        <f>IF(AC159="","",VLOOKUP(AC159,新コード!$B$2:$C$129,2,TRUE))</f>
        <v/>
      </c>
      <c r="AE159" s="7"/>
      <c r="AF159" s="3" t="str">
        <f>IF(AE159="","",VLOOKUP(AE159,新コード!$B$2:$C$129,2,TRUE))</f>
        <v/>
      </c>
      <c r="AG159" s="7"/>
      <c r="AH159" s="3" t="str">
        <f>IF(AG159="","",VLOOKUP(AG159,新コード!$B$2:$C$129,2,TRUE))</f>
        <v/>
      </c>
      <c r="AI159" s="7"/>
      <c r="AJ159" s="3" t="str">
        <f>IF(AI159="","",VLOOKUP(AI159,新コード!$B$2:$C$129,2,TRUE))</f>
        <v/>
      </c>
      <c r="AK159" s="7"/>
      <c r="AL159" s="3" t="str">
        <f>IF(AK159="","",VLOOKUP(AK159,新コード!$B$2:$C$129,2,TRUE))</f>
        <v/>
      </c>
      <c r="AM159" s="7"/>
      <c r="AN159" s="3" t="str">
        <f>IF(AM159="","",VLOOKUP(AM159,新コード!$B$2:$C$129,2,TRUE))</f>
        <v/>
      </c>
      <c r="AO159" s="4">
        <v>112</v>
      </c>
      <c r="AP159" s="3" t="str">
        <f>IF(AO159="","",VLOOKUP(AO159,新コード!$D$2:$E$129,2,TRUE))</f>
        <v>地理情報システムサービス（GIS）</v>
      </c>
      <c r="AQ159" s="4">
        <v>108</v>
      </c>
      <c r="AR159" s="3" t="str">
        <f>IF(AQ159="","",VLOOKUP(AQ159,新コード!$D$2:$E$129,2,TRUE))</f>
        <v>システム開発　保守　運用</v>
      </c>
      <c r="AS159" s="4">
        <v>111</v>
      </c>
      <c r="AT159" s="3" t="str">
        <f>IF(AS159="","",VLOOKUP(AS159,新コード!$D$2:$E$129,2,TRUE))</f>
        <v>情報関係コンサルティング</v>
      </c>
      <c r="AU159" s="4">
        <v>109</v>
      </c>
      <c r="AV159" s="3" t="str">
        <f>IF(AU159="","",VLOOKUP(AU159,新コード!$D$2:$E$129,2,TRUE))</f>
        <v>データ入力</v>
      </c>
      <c r="AW159" s="4">
        <v>107</v>
      </c>
      <c r="AX159" s="3" t="str">
        <f>IF(AW159="","",VLOOKUP(AW159,新コード!$D$2:$E$129,2,TRUE))</f>
        <v>コンピュータ保守　管理</v>
      </c>
      <c r="AY159" s="4">
        <v>114</v>
      </c>
      <c r="AZ159" s="3" t="str">
        <f>IF(AY159="","",VLOOKUP(AY159,新コード!$D$2:$E$129,2,TRUE))</f>
        <v>計画策定</v>
      </c>
      <c r="BA159" s="4">
        <v>55</v>
      </c>
      <c r="BB159" s="3" t="str">
        <f>IF(BA159="","",VLOOKUP(BA159,新コード!$D$2:$E$129,2,TRUE))</f>
        <v>地図　航空写真</v>
      </c>
      <c r="BC159" s="4">
        <v>3</v>
      </c>
      <c r="BD159" s="3" t="str">
        <f>IF(BC159="","",VLOOKUP(BC159,新コード!$D$2:$E$129,2,TRUE))</f>
        <v>ＯＡ機器及び関連商品</v>
      </c>
      <c r="BE159" s="4">
        <v>118</v>
      </c>
      <c r="BF159" s="3" t="str">
        <f>IF(BE159="","",VLOOKUP(BE159,新コード!$D$2:$E$129,2,TRUE))</f>
        <v>コンピュータ関係</v>
      </c>
      <c r="BG159" s="4">
        <v>115</v>
      </c>
      <c r="BH159" s="3" t="str">
        <f>IF(BG159="","",VLOOKUP(BG159,新コード!$D$2:$E$129,2,TRUE))</f>
        <v>人材派遣</v>
      </c>
      <c r="BI159" s="4"/>
      <c r="BJ159" s="3" t="str">
        <f>IF(BI159="","",VLOOKUP(BI159,新コード!$D$2:$E$129,2,TRUE))</f>
        <v/>
      </c>
      <c r="BK159" s="4"/>
      <c r="BL159" s="3" t="str">
        <f>IF(BK159="","",VLOOKUP(BK159,新コード!$D$2:$E$129,2,TRUE))</f>
        <v/>
      </c>
      <c r="BM159" s="4"/>
      <c r="BN159" s="3" t="str">
        <f>IF(BM159="","",VLOOKUP(BM159,新コード!$D$2:$E$129,2,TRUE))</f>
        <v/>
      </c>
      <c r="BO159" s="4"/>
      <c r="BP159" s="3" t="str">
        <f>IF(BO159="","",VLOOKUP(BO159,新コード!$D$2:$E$129,2,TRUE))</f>
        <v/>
      </c>
      <c r="BQ159" s="4"/>
      <c r="BR159" s="3" t="str">
        <f>IF(BQ159="","",VLOOKUP(BQ159,新コード!$D$2:$E$129,2,TRUE))</f>
        <v/>
      </c>
      <c r="BS159" s="3" t="s">
        <v>748</v>
      </c>
      <c r="BT159" s="3" t="s">
        <v>747</v>
      </c>
      <c r="BU159" s="3" t="s">
        <v>778</v>
      </c>
      <c r="BV159" s="3" t="s">
        <v>774</v>
      </c>
      <c r="BW159" s="3" t="s">
        <v>773</v>
      </c>
      <c r="BX159" s="3" t="s">
        <v>779</v>
      </c>
      <c r="BY159" s="3" t="s">
        <v>1336</v>
      </c>
      <c r="BZ159" s="3" t="s">
        <v>1337</v>
      </c>
      <c r="CA159" s="3" t="s">
        <v>1338</v>
      </c>
      <c r="CB159" s="3" t="s">
        <v>22</v>
      </c>
      <c r="CC159" s="3"/>
      <c r="CD159" s="3"/>
      <c r="CE159" s="3"/>
      <c r="CF159" s="3"/>
      <c r="CG159" s="3"/>
      <c r="CH159" s="8" t="s">
        <v>2417</v>
      </c>
      <c r="CI159" s="8" t="s">
        <v>1221</v>
      </c>
      <c r="CJ159" s="83">
        <v>45259</v>
      </c>
    </row>
    <row r="160" spans="1:89" ht="45.75" customHeight="1">
      <c r="A160" s="2">
        <v>159</v>
      </c>
      <c r="B160" s="103" t="s">
        <v>809</v>
      </c>
      <c r="C160" s="103" t="s">
        <v>810</v>
      </c>
      <c r="D160" s="3" t="s">
        <v>1822</v>
      </c>
      <c r="E160" s="3" t="s">
        <v>1823</v>
      </c>
      <c r="F160" s="107" t="s">
        <v>3165</v>
      </c>
      <c r="G160" s="3" t="s">
        <v>1824</v>
      </c>
      <c r="H160" s="3" t="s">
        <v>1825</v>
      </c>
      <c r="I160" s="3" t="s">
        <v>419</v>
      </c>
      <c r="J160" s="3" t="s">
        <v>1822</v>
      </c>
      <c r="K160" s="3" t="s">
        <v>1823</v>
      </c>
      <c r="L160" s="107" t="s">
        <v>3165</v>
      </c>
      <c r="M160" s="3" t="s">
        <v>1824</v>
      </c>
      <c r="N160" s="3" t="s">
        <v>1825</v>
      </c>
      <c r="O160" s="3" t="s">
        <v>1826</v>
      </c>
      <c r="P160" s="3" t="s">
        <v>1827</v>
      </c>
      <c r="Q160" s="7">
        <v>33</v>
      </c>
      <c r="R160" s="3" t="str">
        <f>IF(Q160="","",VLOOKUP(Q160,新コード!$B$2:$C$129,2,TRUE))</f>
        <v>情報処理サービス</v>
      </c>
      <c r="S160" s="7">
        <v>36</v>
      </c>
      <c r="T160" s="3" t="str">
        <f>IF(S160="","",VLOOKUP(S160,新コード!$B$2:$C$129,2,TRUE))</f>
        <v>リース</v>
      </c>
      <c r="U160" s="7">
        <v>14</v>
      </c>
      <c r="V160" s="3" t="str">
        <f>IF(U160="","",VLOOKUP(U160,新コード!$B$2:$C$129,2,TRUE))</f>
        <v>印刷</v>
      </c>
      <c r="W160" s="7">
        <v>26</v>
      </c>
      <c r="X160" s="3" t="str">
        <f>IF(W160="","",VLOOKUP(W160,新コード!$B$2:$C$129,2,TRUE))</f>
        <v>検査　測定</v>
      </c>
      <c r="Y160" s="7">
        <v>1</v>
      </c>
      <c r="Z160" s="3" t="str">
        <f>IF(Y160="","",VLOOKUP(Y160,新コード!$B$2:$C$129,2,TRUE))</f>
        <v>文具　事務機器</v>
      </c>
      <c r="AA160" s="7">
        <v>34</v>
      </c>
      <c r="AB160" s="3" t="str">
        <f>IF(AA160="","",VLOOKUP(AA160,新コード!$B$2:$C$129,2,TRUE))</f>
        <v>各種調査企画</v>
      </c>
      <c r="AC160" s="7"/>
      <c r="AD160" s="3" t="str">
        <f>IF(AC160="","",VLOOKUP(AC160,新コード!$B$2:$C$129,2,TRUE))</f>
        <v/>
      </c>
      <c r="AE160" s="7"/>
      <c r="AF160" s="3"/>
      <c r="AG160" s="7"/>
      <c r="AH160" s="3"/>
      <c r="AI160" s="7"/>
      <c r="AJ160" s="3"/>
      <c r="AK160" s="7"/>
      <c r="AL160" s="3"/>
      <c r="AM160" s="7"/>
      <c r="AN160" s="3"/>
      <c r="AO160" s="4">
        <v>112</v>
      </c>
      <c r="AP160" s="3" t="str">
        <f>IF(AO160="","",VLOOKUP(AO160,新コード!$D$2:$E$129,2,TRUE))</f>
        <v>地理情報システムサービス（GIS）</v>
      </c>
      <c r="AQ160" s="4">
        <v>118</v>
      </c>
      <c r="AR160" s="3" t="str">
        <f>IF(AQ160="","",VLOOKUP(AQ160,新コード!$D$2:$E$129,2,TRUE))</f>
        <v>コンピュータ関係</v>
      </c>
      <c r="AS160" s="4">
        <v>108</v>
      </c>
      <c r="AT160" s="3" t="str">
        <f>IF(AS160="","",VLOOKUP(AS160,新コード!$D$2:$E$129,2,TRUE))</f>
        <v>システム開発　保守　運用</v>
      </c>
      <c r="AU160" s="4">
        <v>109</v>
      </c>
      <c r="AV160" s="3" t="str">
        <f>IF(AU160="","",VLOOKUP(AU160,新コード!$D$2:$E$129,2,TRUE))</f>
        <v>データ入力</v>
      </c>
      <c r="AW160" s="4">
        <v>55</v>
      </c>
      <c r="AX160" s="3" t="str">
        <f>IF(AW160="","",VLOOKUP(AW160,新コード!$D$2:$E$129,2,TRUE))</f>
        <v>地図　航空写真</v>
      </c>
      <c r="AY160" s="4">
        <v>91</v>
      </c>
      <c r="AZ160" s="3" t="str">
        <f>IF(AY160="","",VLOOKUP(AY160,新コード!$D$2:$E$129,2,TRUE))</f>
        <v>環境アセスメント調査</v>
      </c>
      <c r="BA160" s="4">
        <v>3</v>
      </c>
      <c r="BB160" s="3" t="str">
        <f>IF(BA160="","",VLOOKUP(BA160,新コード!$D$2:$E$129,2,TRUE))</f>
        <v>ＯＡ機器及び関連商品</v>
      </c>
      <c r="BC160" s="4">
        <v>111</v>
      </c>
      <c r="BD160" s="3" t="str">
        <f>IF(BC160="","",VLOOKUP(BC160,新コード!$D$2:$E$129,2,TRUE))</f>
        <v>情報関係コンサルティング</v>
      </c>
      <c r="BE160" s="4">
        <v>52</v>
      </c>
      <c r="BF160" s="3" t="str">
        <f>IF(BE160="","",VLOOKUP(BE160,新コード!$D$2:$E$129,2,TRUE))</f>
        <v>事務用印刷物　軽印刷物</v>
      </c>
      <c r="BG160" s="4">
        <v>114</v>
      </c>
      <c r="BH160" s="3" t="str">
        <f>IF(BG160="","",VLOOKUP(BG160,新コード!$D$2:$E$129,2,TRUE))</f>
        <v>計画策定</v>
      </c>
      <c r="BI160" s="4">
        <v>107</v>
      </c>
      <c r="BJ160" s="3" t="str">
        <f>IF(BI160="","",VLOOKUP(BI160,新コード!$D$2:$E$129,2,TRUE))</f>
        <v>コンピュータ保守　管理</v>
      </c>
      <c r="BK160" s="4"/>
      <c r="BL160" s="3" t="str">
        <f>IF(BK160="","",VLOOKUP(BK160,新コード!$D$2:$E$129,2,TRUE))</f>
        <v/>
      </c>
      <c r="BM160" s="4"/>
      <c r="BN160" s="3" t="str">
        <f>IF(BM160="","",VLOOKUP(BM160,新コード!$D$2:$E$129,2,TRUE))</f>
        <v/>
      </c>
      <c r="BO160" s="4"/>
      <c r="BP160" s="3"/>
      <c r="BQ160" s="4"/>
      <c r="BR160" s="3"/>
      <c r="BS160" s="3" t="s">
        <v>748</v>
      </c>
      <c r="BT160" s="3" t="s">
        <v>1194</v>
      </c>
      <c r="BU160" s="3" t="s">
        <v>1828</v>
      </c>
      <c r="BV160" s="3" t="s">
        <v>1829</v>
      </c>
      <c r="BW160" s="3" t="s">
        <v>1830</v>
      </c>
      <c r="BX160" s="3" t="s">
        <v>1831</v>
      </c>
      <c r="BY160" s="3" t="s">
        <v>1832</v>
      </c>
      <c r="BZ160" s="3" t="s">
        <v>1833</v>
      </c>
      <c r="CA160" s="3" t="s">
        <v>2162</v>
      </c>
      <c r="CB160" s="3" t="s">
        <v>2163</v>
      </c>
      <c r="CC160" s="3" t="s">
        <v>2164</v>
      </c>
      <c r="CD160" s="3"/>
      <c r="CE160" s="3"/>
      <c r="CF160" s="3"/>
      <c r="CG160" s="3"/>
      <c r="CH160" s="8" t="s">
        <v>2417</v>
      </c>
      <c r="CI160" s="81" t="s">
        <v>1221</v>
      </c>
      <c r="CJ160" s="80">
        <v>45259</v>
      </c>
    </row>
    <row r="161" spans="1:88" ht="45.75" customHeight="1">
      <c r="A161" s="2">
        <v>160</v>
      </c>
      <c r="B161" s="103" t="s">
        <v>809</v>
      </c>
      <c r="C161" s="103" t="s">
        <v>810</v>
      </c>
      <c r="D161" s="3" t="s">
        <v>1914</v>
      </c>
      <c r="E161" s="3" t="s">
        <v>1912</v>
      </c>
      <c r="F161" s="107" t="s">
        <v>2793</v>
      </c>
      <c r="G161" s="3" t="s">
        <v>587</v>
      </c>
      <c r="H161" s="3" t="s">
        <v>1309</v>
      </c>
      <c r="I161" s="3" t="s">
        <v>428</v>
      </c>
      <c r="J161" s="3" t="s">
        <v>1914</v>
      </c>
      <c r="K161" s="3" t="s">
        <v>1912</v>
      </c>
      <c r="L161" s="3" t="s">
        <v>1913</v>
      </c>
      <c r="M161" s="3" t="s">
        <v>587</v>
      </c>
      <c r="N161" s="3" t="s">
        <v>1309</v>
      </c>
      <c r="O161" s="3" t="s">
        <v>1310</v>
      </c>
      <c r="P161" s="3" t="s">
        <v>1311</v>
      </c>
      <c r="Q161" s="7">
        <v>20</v>
      </c>
      <c r="R161" s="3" t="str">
        <f>IF(Q161="","",VLOOKUP(Q161,新コード!$B$2:$C$129,2,TRUE))</f>
        <v>警備業務</v>
      </c>
      <c r="S161" s="7">
        <v>22</v>
      </c>
      <c r="T161" s="3" t="str">
        <f>IF(S161="","",VLOOKUP(S161,新コード!$B$2:$C$129,2,TRUE))</f>
        <v>機械設備保守</v>
      </c>
      <c r="U161" s="7">
        <v>19</v>
      </c>
      <c r="V161" s="3" t="str">
        <f>IF(U161="","",VLOOKUP(U161,新コード!$B$2:$C$129,2,TRUE))</f>
        <v>建物管理　運転管理</v>
      </c>
      <c r="W161" s="7">
        <v>25</v>
      </c>
      <c r="X161" s="3" t="str">
        <f>IF(W161="","",VLOOKUP(W161,新コード!$B$2:$C$129,2,TRUE))</f>
        <v>害虫駆除</v>
      </c>
      <c r="Y161" s="7">
        <v>21</v>
      </c>
      <c r="Z161" s="3" t="str">
        <f>IF(Y161="","",VLOOKUP(Y161,新コード!$B$2:$C$129,2,TRUE))</f>
        <v>浄化槽　貯水槽清掃</v>
      </c>
      <c r="AA161" s="7">
        <v>37</v>
      </c>
      <c r="AB161" s="3" t="str">
        <f>IF(AA161="","",VLOOKUP(AA161,新コード!$B$2:$C$129,2,TRUE))</f>
        <v>レンタル</v>
      </c>
      <c r="AC161" s="7">
        <v>16</v>
      </c>
      <c r="AD161" s="3" t="str">
        <f>IF(AC161="","",VLOOKUP(AC161,新コード!$B$2:$C$129,2,TRUE))</f>
        <v>日用品</v>
      </c>
      <c r="AE161" s="7">
        <v>18</v>
      </c>
      <c r="AF161" s="3" t="str">
        <f>IF(AE161="","",VLOOKUP(AE161,新コード!$B$2:$C$129,2,TRUE))</f>
        <v>その他の物品</v>
      </c>
      <c r="AG161" s="7"/>
      <c r="AH161" s="3" t="str">
        <f>IF(AG161="","",VLOOKUP(AG161,新コード!$B$2:$C$129,2,TRUE))</f>
        <v/>
      </c>
      <c r="AI161" s="7"/>
      <c r="AJ161" s="3" t="str">
        <f>IF(AI161="","",VLOOKUP(AI161,新コード!$B$2:$C$129,2,TRUE))</f>
        <v/>
      </c>
      <c r="AK161" s="7"/>
      <c r="AL161" s="3" t="str">
        <f>IF(AK161="","",VLOOKUP(AK161,新コード!$B$2:$C$129,2,TRUE))</f>
        <v/>
      </c>
      <c r="AM161" s="7"/>
      <c r="AN161" s="3" t="str">
        <f>IF(AM161="","",VLOOKUP(AM161,新コード!$B$2:$C$129,2,TRUE))</f>
        <v/>
      </c>
      <c r="AO161" s="4">
        <v>69</v>
      </c>
      <c r="AP161" s="3" t="str">
        <f>IF(AO161="","",VLOOKUP(AO161,新コード!$D$2:$E$129,2,TRUE))</f>
        <v>人的警備</v>
      </c>
      <c r="AQ161" s="4">
        <v>73</v>
      </c>
      <c r="AR161" s="3" t="str">
        <f>IF(AQ161="","",VLOOKUP(AQ161,新コード!$D$2:$E$129,2,TRUE))</f>
        <v>空調保守</v>
      </c>
      <c r="AS161" s="4">
        <v>66</v>
      </c>
      <c r="AT161" s="3" t="str">
        <f>IF(AS161="","",VLOOKUP(AS161,新コード!$D$2:$E$129,2,TRUE))</f>
        <v>受付　案内業務</v>
      </c>
      <c r="AU161" s="4">
        <v>88</v>
      </c>
      <c r="AV161" s="3" t="str">
        <f>IF(AU161="","",VLOOKUP(AU161,新コード!$D$2:$E$129,2,TRUE))</f>
        <v>ねずみ　害虫等駆除</v>
      </c>
      <c r="AW161" s="4">
        <v>65</v>
      </c>
      <c r="AX161" s="3" t="str">
        <f>IF(AW161="","",VLOOKUP(AW161,新コード!$D$2:$E$129,2,TRUE))</f>
        <v>庁舎　事務所等清掃</v>
      </c>
      <c r="AY161" s="4">
        <v>74</v>
      </c>
      <c r="AZ161" s="3" t="str">
        <f>IF(AY161="","",VLOOKUP(AY161,新コード!$D$2:$E$129,2,TRUE))</f>
        <v>ボイラー保守</v>
      </c>
      <c r="BA161" s="4">
        <v>67</v>
      </c>
      <c r="BB161" s="3" t="str">
        <f>IF(BA161="","",VLOOKUP(BA161,新コード!$D$2:$E$129,2,TRUE))</f>
        <v>管理人業務</v>
      </c>
      <c r="BC161" s="4">
        <v>72</v>
      </c>
      <c r="BD161" s="3" t="str">
        <f>IF(BC161="","",VLOOKUP(BC161,新コード!$D$2:$E$129,2,TRUE))</f>
        <v>貯水槽清掃　点検</v>
      </c>
      <c r="BE161" s="4">
        <v>79</v>
      </c>
      <c r="BF161" s="3" t="str">
        <f>IF(BE161="","",VLOOKUP(BE161,新コード!$D$2:$E$129,2,TRUE))</f>
        <v>消防設備保守</v>
      </c>
      <c r="BG161" s="4">
        <v>128</v>
      </c>
      <c r="BH161" s="3" t="str">
        <f>IF(BG161="","",VLOOKUP(BG161,新コード!$D$2:$E$129,2,TRUE))</f>
        <v>上記以外のレンタル</v>
      </c>
      <c r="BI161" s="4">
        <v>58</v>
      </c>
      <c r="BJ161" s="3" t="str">
        <f>IF(BI161="","",VLOOKUP(BI161,新コード!$D$2:$E$129,2,TRUE))</f>
        <v>日用雑貨　金物</v>
      </c>
      <c r="BK161" s="4">
        <v>62</v>
      </c>
      <c r="BL161" s="3" t="str">
        <f>IF(BK161="","",VLOOKUP(BK161,新コード!$D$2:$E$129,2,TRUE))</f>
        <v>消火　救命　防災用具</v>
      </c>
      <c r="BM161" s="4"/>
      <c r="BN161" s="3" t="str">
        <f>IF(BM161="","",VLOOKUP(BM161,新コード!$D$2:$E$129,2,TRUE))</f>
        <v/>
      </c>
      <c r="BO161" s="4"/>
      <c r="BP161" s="3" t="str">
        <f>IF(BO161="","",VLOOKUP(BO161,新コード!$D$2:$E$129,2,TRUE))</f>
        <v/>
      </c>
      <c r="BQ161" s="4"/>
      <c r="BR161" s="3" t="str">
        <f>IF(BQ161="","",VLOOKUP(BQ161,新コード!$D$2:$E$129,2,TRUE))</f>
        <v/>
      </c>
      <c r="BS161" s="3" t="s">
        <v>1312</v>
      </c>
      <c r="BT161" s="3" t="s">
        <v>476</v>
      </c>
      <c r="BU161" s="3" t="s">
        <v>643</v>
      </c>
      <c r="BV161" s="3" t="s">
        <v>1313</v>
      </c>
      <c r="BW161" s="3" t="s">
        <v>995</v>
      </c>
      <c r="BX161" s="3" t="s">
        <v>952</v>
      </c>
      <c r="BY161" s="3" t="s">
        <v>930</v>
      </c>
      <c r="BZ161" s="3" t="s">
        <v>788</v>
      </c>
      <c r="CA161" s="3" t="s">
        <v>865</v>
      </c>
      <c r="CB161" s="3" t="s">
        <v>1002</v>
      </c>
      <c r="CC161" s="3" t="s">
        <v>2145</v>
      </c>
      <c r="CD161" s="3" t="s">
        <v>1314</v>
      </c>
      <c r="CE161" s="3"/>
      <c r="CF161" s="3"/>
      <c r="CG161" s="3"/>
      <c r="CH161" s="8" t="s">
        <v>2417</v>
      </c>
      <c r="CI161" s="8" t="s">
        <v>1221</v>
      </c>
      <c r="CJ161" s="83">
        <v>45259</v>
      </c>
    </row>
    <row r="162" spans="1:88" ht="45.75" customHeight="1">
      <c r="A162" s="2">
        <v>161</v>
      </c>
      <c r="B162" s="103" t="s">
        <v>810</v>
      </c>
      <c r="C162" s="103" t="s">
        <v>810</v>
      </c>
      <c r="D162" s="3" t="s">
        <v>1303</v>
      </c>
      <c r="E162" s="3" t="s">
        <v>2031</v>
      </c>
      <c r="F162" s="3" t="s">
        <v>2030</v>
      </c>
      <c r="G162" s="3" t="s">
        <v>2032</v>
      </c>
      <c r="H162" s="3" t="s">
        <v>2033</v>
      </c>
      <c r="I162" s="3" t="s">
        <v>494</v>
      </c>
      <c r="J162" s="3" t="s">
        <v>1303</v>
      </c>
      <c r="K162" s="3" t="s">
        <v>2031</v>
      </c>
      <c r="L162" s="3" t="s">
        <v>2030</v>
      </c>
      <c r="M162" s="3" t="s">
        <v>2032</v>
      </c>
      <c r="N162" s="3" t="s">
        <v>2033</v>
      </c>
      <c r="O162" s="3" t="s">
        <v>2034</v>
      </c>
      <c r="P162" s="3" t="s">
        <v>2035</v>
      </c>
      <c r="Q162" s="7">
        <v>18</v>
      </c>
      <c r="R162" s="3" t="str">
        <f>IF(Q162="","",VLOOKUP(Q162,新コード!$B$2:$C$129,2,TRUE))</f>
        <v>その他の物品</v>
      </c>
      <c r="S162" s="7">
        <v>15</v>
      </c>
      <c r="T162" s="3" t="str">
        <f>IF(S162="","",VLOOKUP(S162,新コード!$B$2:$C$129,2,TRUE))</f>
        <v>図書</v>
      </c>
      <c r="U162" s="7"/>
      <c r="V162" s="3" t="str">
        <f>IF(U162="","",VLOOKUP(U162,新コード!$B$2:$C$129,2,TRUE))</f>
        <v/>
      </c>
      <c r="W162" s="7"/>
      <c r="X162" s="3" t="str">
        <f>IF(W162="","",VLOOKUP(W162,新コード!$B$2:$C$129,2,TRUE))</f>
        <v/>
      </c>
      <c r="Y162" s="7"/>
      <c r="Z162" s="3" t="str">
        <f>IF(Y162="","",VLOOKUP(Y162,新コード!$B$2:$C$129,2,TRUE))</f>
        <v/>
      </c>
      <c r="AA162" s="7"/>
      <c r="AB162" s="3" t="str">
        <f>IF(AA162="","",VLOOKUP(AA162,新コード!$B$2:$C$129,2,TRUE))</f>
        <v/>
      </c>
      <c r="AC162" s="7"/>
      <c r="AD162" s="3" t="str">
        <f>IF(AC162="","",VLOOKUP(AC162,新コード!$B$2:$C$129,2,TRUE))</f>
        <v/>
      </c>
      <c r="AE162" s="7"/>
      <c r="AF162" s="3" t="str">
        <f>IF(AE162="","",VLOOKUP(AE162,新コード!$B$2:$C$129,2,TRUE))</f>
        <v/>
      </c>
      <c r="AG162" s="7"/>
      <c r="AH162" s="3" t="str">
        <f>IF(AG162="","",VLOOKUP(AG162,新コード!$B$2:$C$129,2,TRUE))</f>
        <v/>
      </c>
      <c r="AI162" s="7"/>
      <c r="AJ162" s="3" t="str">
        <f>IF(AI162="","",VLOOKUP(AI162,新コード!$B$2:$C$129,2,TRUE))</f>
        <v/>
      </c>
      <c r="AK162" s="7"/>
      <c r="AL162" s="3" t="str">
        <f>IF(AK162="","",VLOOKUP(AK162,新コード!$B$2:$C$129,2,TRUE))</f>
        <v/>
      </c>
      <c r="AM162" s="7"/>
      <c r="AN162" s="3" t="str">
        <f>IF(AM162="","",VLOOKUP(AM162,新コード!$B$2:$C$129,2,TRUE))</f>
        <v/>
      </c>
      <c r="AO162" s="4">
        <v>64</v>
      </c>
      <c r="AP162" s="3" t="str">
        <f>IF(AO162="","",VLOOKUP(AO162,新コード!$D$2:$E$129,2,TRUE))</f>
        <v>その他の物品</v>
      </c>
      <c r="AQ162" s="4">
        <v>56</v>
      </c>
      <c r="AR162" s="3" t="str">
        <f>IF(AQ162="","",VLOOKUP(AQ162,新コード!$D$2:$E$129,2,TRUE))</f>
        <v>書籍</v>
      </c>
      <c r="AS162" s="4">
        <v>64</v>
      </c>
      <c r="AT162" s="3" t="str">
        <f>IF(AS162="","",VLOOKUP(AS162,新コード!$D$2:$E$129,2,TRUE))</f>
        <v>その他の物品</v>
      </c>
      <c r="AU162" s="4"/>
      <c r="AV162" s="3" t="str">
        <f>IF(AU162="","",VLOOKUP(AU162,新コード!$D$2:$E$129,2,TRUE))</f>
        <v/>
      </c>
      <c r="AW162" s="4"/>
      <c r="AX162" s="3" t="str">
        <f>IF(AW162="","",VLOOKUP(AW162,新コード!$D$2:$E$129,2,TRUE))</f>
        <v/>
      </c>
      <c r="AY162" s="4"/>
      <c r="AZ162" s="3" t="str">
        <f>IF(AY162="","",VLOOKUP(AY162,新コード!$D$2:$E$129,2,TRUE))</f>
        <v/>
      </c>
      <c r="BA162" s="4"/>
      <c r="BB162" s="3" t="str">
        <f>IF(BA162="","",VLOOKUP(BA162,新コード!$D$2:$E$129,2,TRUE))</f>
        <v/>
      </c>
      <c r="BC162" s="4"/>
      <c r="BD162" s="3" t="str">
        <f>IF(BC162="","",VLOOKUP(BC162,新コード!$D$2:$E$129,2,TRUE))</f>
        <v/>
      </c>
      <c r="BE162" s="4"/>
      <c r="BF162" s="3" t="str">
        <f>IF(BE162="","",VLOOKUP(BE162,新コード!$D$2:$E$129,2,TRUE))</f>
        <v/>
      </c>
      <c r="BG162" s="4"/>
      <c r="BH162" s="3" t="str">
        <f>IF(BG162="","",VLOOKUP(BG162,新コード!$D$2:$E$129,2,TRUE))</f>
        <v/>
      </c>
      <c r="BI162" s="4"/>
      <c r="BJ162" s="3" t="str">
        <f>IF(BI162="","",VLOOKUP(BI162,新コード!$D$2:$E$129,2,TRUE))</f>
        <v/>
      </c>
      <c r="BK162" s="4"/>
      <c r="BL162" s="3" t="str">
        <f>IF(BK162="","",VLOOKUP(BK162,新コード!$D$2:$E$129,2,TRUE))</f>
        <v/>
      </c>
      <c r="BM162" s="4"/>
      <c r="BN162" s="3" t="str">
        <f>IF(BM162="","",VLOOKUP(BM162,新コード!$D$2:$E$129,2,TRUE))</f>
        <v/>
      </c>
      <c r="BO162" s="4"/>
      <c r="BP162" s="3" t="str">
        <f>IF(BO162="","",VLOOKUP(BO162,新コード!$D$2:$E$129,2,TRUE))</f>
        <v/>
      </c>
      <c r="BQ162" s="4"/>
      <c r="BR162" s="3" t="str">
        <f>IF(BQ162="","",VLOOKUP(BQ162,新コード!$D$2:$E$129,2,TRUE))</f>
        <v/>
      </c>
      <c r="BS162" s="3" t="s">
        <v>1304</v>
      </c>
      <c r="BT162" s="3" t="s">
        <v>2257</v>
      </c>
      <c r="BU162" s="3" t="s">
        <v>2258</v>
      </c>
      <c r="BV162" s="3"/>
      <c r="BW162" s="3"/>
      <c r="BX162" s="3"/>
      <c r="BY162" s="3"/>
      <c r="BZ162" s="3"/>
      <c r="CA162" s="3"/>
      <c r="CB162" s="3"/>
      <c r="CC162" s="3"/>
      <c r="CD162" s="3"/>
      <c r="CE162" s="3"/>
      <c r="CF162" s="3"/>
      <c r="CG162" s="3"/>
      <c r="CH162" s="8" t="s">
        <v>2417</v>
      </c>
      <c r="CI162" s="8" t="s">
        <v>1221</v>
      </c>
      <c r="CJ162" s="83">
        <v>45259</v>
      </c>
    </row>
    <row r="163" spans="1:88" ht="45.75" customHeight="1">
      <c r="A163" s="2">
        <v>162</v>
      </c>
      <c r="B163" s="103" t="s">
        <v>810</v>
      </c>
      <c r="C163" s="103" t="s">
        <v>810</v>
      </c>
      <c r="D163" s="3" t="s">
        <v>1753</v>
      </c>
      <c r="E163" s="3" t="s">
        <v>916</v>
      </c>
      <c r="F163" s="3" t="s">
        <v>1893</v>
      </c>
      <c r="G163" s="3" t="s">
        <v>1755</v>
      </c>
      <c r="H163" s="3" t="s">
        <v>1756</v>
      </c>
      <c r="I163" s="3" t="s">
        <v>419</v>
      </c>
      <c r="J163" s="3" t="s">
        <v>1753</v>
      </c>
      <c r="K163" s="3" t="s">
        <v>1754</v>
      </c>
      <c r="L163" s="3" t="s">
        <v>1893</v>
      </c>
      <c r="M163" s="3" t="s">
        <v>1755</v>
      </c>
      <c r="N163" s="3" t="s">
        <v>1756</v>
      </c>
      <c r="O163" s="3" t="s">
        <v>1757</v>
      </c>
      <c r="P163" s="3" t="s">
        <v>1758</v>
      </c>
      <c r="Q163" s="7">
        <v>26</v>
      </c>
      <c r="R163" s="3" t="str">
        <f>IF(Q163="","",VLOOKUP(Q163,新コード!$B$2:$C$129,2,TRUE))</f>
        <v>検査　測定</v>
      </c>
      <c r="S163" s="7"/>
      <c r="T163" s="3" t="str">
        <f>IF(S163="","",VLOOKUP(S163,新コード!$B$2:$C$129,2,TRUE))</f>
        <v/>
      </c>
      <c r="U163" s="7"/>
      <c r="V163" s="3" t="str">
        <f>IF(U163="","",VLOOKUP(U163,新コード!$B$2:$C$129,2,TRUE))</f>
        <v/>
      </c>
      <c r="W163" s="7"/>
      <c r="X163" s="3" t="str">
        <f>IF(W163="","",VLOOKUP(W163,新コード!$B$2:$C$129,2,TRUE))</f>
        <v/>
      </c>
      <c r="Y163" s="7"/>
      <c r="Z163" s="3" t="str">
        <f>IF(Y163="","",VLOOKUP(Y163,新コード!$B$2:$C$129,2,TRUE))</f>
        <v/>
      </c>
      <c r="AA163" s="7"/>
      <c r="AB163" s="3" t="str">
        <f>IF(AA163="","",VLOOKUP(AA163,新コード!$B$2:$C$129,2,TRUE))</f>
        <v/>
      </c>
      <c r="AC163" s="7"/>
      <c r="AD163" s="3" t="str">
        <f>IF(AC163="","",VLOOKUP(AC163,新コード!$B$2:$C$129,2,TRUE))</f>
        <v/>
      </c>
      <c r="AE163" s="7"/>
      <c r="AF163" s="3" t="str">
        <f>IF(AE163="","",VLOOKUP(AE163,新コード!$B$2:$C$129,2,TRUE))</f>
        <v/>
      </c>
      <c r="AG163" s="7"/>
      <c r="AH163" s="3" t="str">
        <f>IF(AG163="","",VLOOKUP(AG163,新コード!$B$2:$C$129,2,TRUE))</f>
        <v/>
      </c>
      <c r="AI163" s="7"/>
      <c r="AJ163" s="3" t="str">
        <f>IF(AI163="","",VLOOKUP(AI163,新コード!$B$2:$C$129,2,TRUE))</f>
        <v/>
      </c>
      <c r="AK163" s="7"/>
      <c r="AL163" s="3" t="str">
        <f>IF(AK163="","",VLOOKUP(AK163,新コード!$B$2:$C$129,2,TRUE))</f>
        <v/>
      </c>
      <c r="AM163" s="7"/>
      <c r="AN163" s="3" t="str">
        <f>IF(AM163="","",VLOOKUP(AM163,新コード!$B$2:$C$129,2,TRUE))</f>
        <v/>
      </c>
      <c r="AO163" s="4">
        <v>90</v>
      </c>
      <c r="AP163" s="3" t="str">
        <f>IF(AO163="","",VLOOKUP(AO163,新コード!$D$2:$E$129,2,TRUE))</f>
        <v>大気　水質等測定　分析</v>
      </c>
      <c r="AQ163" s="4">
        <v>91</v>
      </c>
      <c r="AR163" s="3" t="str">
        <f>IF(AQ163="","",VLOOKUP(AQ163,新コード!$D$2:$E$129,2,TRUE))</f>
        <v>環境アセスメント調査</v>
      </c>
      <c r="AS163" s="4"/>
      <c r="AT163" s="3" t="str">
        <f>IF(AS163="","",VLOOKUP(AS163,新コード!$D$2:$E$129,2,TRUE))</f>
        <v/>
      </c>
      <c r="AU163" s="4"/>
      <c r="AV163" s="3" t="str">
        <f>IF(AU163="","",VLOOKUP(AU163,新コード!$D$2:$E$129,2,TRUE))</f>
        <v/>
      </c>
      <c r="AW163" s="4"/>
      <c r="AX163" s="3" t="str">
        <f>IF(AW163="","",VLOOKUP(AW163,新コード!$D$2:$E$129,2,TRUE))</f>
        <v/>
      </c>
      <c r="AY163" s="4"/>
      <c r="AZ163" s="3" t="str">
        <f>IF(AY163="","",VLOOKUP(AY163,新コード!$D$2:$E$129,2,TRUE))</f>
        <v/>
      </c>
      <c r="BA163" s="4"/>
      <c r="BB163" s="3" t="str">
        <f>IF(BA163="","",VLOOKUP(BA163,新コード!$D$2:$E$129,2,TRUE))</f>
        <v/>
      </c>
      <c r="BC163" s="4"/>
      <c r="BD163" s="3" t="str">
        <f>IF(BC163="","",VLOOKUP(BC163,新コード!$D$2:$E$129,2,TRUE))</f>
        <v/>
      </c>
      <c r="BE163" s="4"/>
      <c r="BF163" s="3" t="str">
        <f>IF(BE163="","",VLOOKUP(BE163,新コード!$D$2:$E$129,2,TRUE))</f>
        <v/>
      </c>
      <c r="BG163" s="4"/>
      <c r="BH163" s="3" t="str">
        <f>IF(BG163="","",VLOOKUP(BG163,新コード!$D$2:$E$129,2,TRUE))</f>
        <v/>
      </c>
      <c r="BI163" s="4"/>
      <c r="BJ163" s="3" t="str">
        <f>IF(BI163="","",VLOOKUP(BI163,新コード!$D$2:$E$129,2,TRUE))</f>
        <v/>
      </c>
      <c r="BK163" s="4"/>
      <c r="BL163" s="3" t="str">
        <f>IF(BK163="","",VLOOKUP(BK163,新コード!$D$2:$E$129,2,TRUE))</f>
        <v/>
      </c>
      <c r="BM163" s="4"/>
      <c r="BN163" s="3" t="str">
        <f>IF(BM163="","",VLOOKUP(BM163,新コード!$D$2:$E$129,2,TRUE))</f>
        <v/>
      </c>
      <c r="BO163" s="4"/>
      <c r="BP163" s="3" t="str">
        <f>IF(BO163="","",VLOOKUP(BO163,新コード!$D$2:$E$129,2,TRUE))</f>
        <v/>
      </c>
      <c r="BQ163" s="4"/>
      <c r="BR163" s="3" t="str">
        <f>IF(BQ163="","",VLOOKUP(BQ163,新コード!$D$2:$E$129,2,TRUE))</f>
        <v/>
      </c>
      <c r="BS163" s="3" t="s">
        <v>1666</v>
      </c>
      <c r="BT163" s="3" t="s">
        <v>1759</v>
      </c>
      <c r="BU163" s="3"/>
      <c r="BV163" s="3"/>
      <c r="BW163" s="96"/>
      <c r="BX163" s="3"/>
      <c r="BY163" s="3"/>
      <c r="BZ163" s="3"/>
      <c r="CA163" s="3"/>
      <c r="CB163" s="3"/>
      <c r="CC163" s="3"/>
      <c r="CD163" s="3"/>
      <c r="CE163" s="3"/>
      <c r="CF163" s="3"/>
      <c r="CG163" s="3"/>
      <c r="CH163" s="8" t="s">
        <v>2417</v>
      </c>
      <c r="CI163" s="8" t="s">
        <v>1221</v>
      </c>
      <c r="CJ163" s="80">
        <v>45259</v>
      </c>
    </row>
    <row r="164" spans="1:88" ht="45.75" customHeight="1">
      <c r="A164" s="2">
        <v>163</v>
      </c>
      <c r="B164" s="103" t="s">
        <v>810</v>
      </c>
      <c r="C164" s="103" t="s">
        <v>810</v>
      </c>
      <c r="D164" s="3" t="s">
        <v>1760</v>
      </c>
      <c r="E164" s="3" t="s">
        <v>1761</v>
      </c>
      <c r="F164" s="3" t="s">
        <v>1762</v>
      </c>
      <c r="G164" s="3" t="s">
        <v>1763</v>
      </c>
      <c r="H164" s="3" t="s">
        <v>1764</v>
      </c>
      <c r="I164" s="3" t="s">
        <v>419</v>
      </c>
      <c r="J164" s="3" t="s">
        <v>1760</v>
      </c>
      <c r="K164" s="3" t="s">
        <v>1761</v>
      </c>
      <c r="L164" s="3" t="s">
        <v>1762</v>
      </c>
      <c r="M164" s="3" t="s">
        <v>1771</v>
      </c>
      <c r="N164" s="3" t="s">
        <v>1764</v>
      </c>
      <c r="O164" s="3" t="s">
        <v>1765</v>
      </c>
      <c r="P164" s="3" t="s">
        <v>1766</v>
      </c>
      <c r="Q164" s="7">
        <v>26</v>
      </c>
      <c r="R164" s="3" t="str">
        <f>IF(Q164="","",VLOOKUP(Q164,新コード!$B$2:$C$129,2,TRUE))</f>
        <v>検査　測定</v>
      </c>
      <c r="S164" s="7">
        <v>34</v>
      </c>
      <c r="T164" s="3" t="str">
        <f>IF(S164="","",VLOOKUP(S164,新コード!$B$2:$C$129,2,TRUE))</f>
        <v>各種調査企画</v>
      </c>
      <c r="U164" s="7">
        <v>35</v>
      </c>
      <c r="V164" s="3" t="str">
        <f>IF(U164="","",VLOOKUP(U164,新コード!$B$2:$C$129,2,TRUE))</f>
        <v>その他の委託業務</v>
      </c>
      <c r="W164" s="7"/>
      <c r="X164" s="3" t="str">
        <f>IF(W164="","",VLOOKUP(W164,新コード!$B$2:$C$129,2,TRUE))</f>
        <v/>
      </c>
      <c r="Y164" s="7"/>
      <c r="Z164" s="3" t="str">
        <f>IF(Y164="","",VLOOKUP(Y164,新コード!$B$2:$C$129,2,TRUE))</f>
        <v/>
      </c>
      <c r="AA164" s="7"/>
      <c r="AB164" s="3" t="str">
        <f>IF(AA164="","",VLOOKUP(AA164,新コード!$B$2:$C$129,2,TRUE))</f>
        <v/>
      </c>
      <c r="AC164" s="7"/>
      <c r="AD164" s="3" t="str">
        <f>IF(AC164="","",VLOOKUP(AC164,新コード!$B$2:$C$129,2,TRUE))</f>
        <v/>
      </c>
      <c r="AE164" s="7"/>
      <c r="AF164" s="3" t="str">
        <f>IF(AE164="","",VLOOKUP(AE164,新コード!$B$2:$C$129,2,TRUE))</f>
        <v/>
      </c>
      <c r="AG164" s="7"/>
      <c r="AH164" s="3" t="str">
        <f>IF(AG164="","",VLOOKUP(AG164,新コード!$B$2:$C$129,2,TRUE))</f>
        <v/>
      </c>
      <c r="AI164" s="7"/>
      <c r="AJ164" s="3" t="str">
        <f>IF(AI164="","",VLOOKUP(AI164,新コード!$B$2:$C$129,2,TRUE))</f>
        <v/>
      </c>
      <c r="AK164" s="7"/>
      <c r="AL164" s="3" t="str">
        <f>IF(AK164="","",VLOOKUP(AK164,新コード!$B$2:$C$129,2,TRUE))</f>
        <v/>
      </c>
      <c r="AM164" s="7"/>
      <c r="AN164" s="3" t="str">
        <f>IF(AM164="","",VLOOKUP(AM164,新コード!$B$2:$C$129,2,TRUE))</f>
        <v/>
      </c>
      <c r="AO164" s="4">
        <v>90</v>
      </c>
      <c r="AP164" s="3" t="str">
        <f>IF(AO164="","",VLOOKUP(AO164,新コード!$D$2:$E$129,2,TRUE))</f>
        <v>大気　水質等測定　分析</v>
      </c>
      <c r="AQ164" s="4">
        <v>91</v>
      </c>
      <c r="AR164" s="3" t="str">
        <f>IF(AQ164="","",VLOOKUP(AQ164,新コード!$D$2:$E$129,2,TRUE))</f>
        <v>環境アセスメント調査</v>
      </c>
      <c r="AS164" s="4">
        <v>114</v>
      </c>
      <c r="AT164" s="3" t="str">
        <f>IF(AS164="","",VLOOKUP(AS164,新コード!$D$2:$E$129,2,TRUE))</f>
        <v>計画策定</v>
      </c>
      <c r="AU164" s="4">
        <v>117</v>
      </c>
      <c r="AV164" s="3" t="str">
        <f>IF(AU164="","",VLOOKUP(AU164,新コード!$D$2:$E$129,2,TRUE))</f>
        <v>その他の委託業務</v>
      </c>
      <c r="AW164" s="4">
        <v>117</v>
      </c>
      <c r="AX164" s="3" t="str">
        <f>IF(AW164="","",VLOOKUP(AW164,新コード!$D$2:$E$129,2,TRUE))</f>
        <v>その他の委託業務</v>
      </c>
      <c r="AY164" s="4">
        <v>117</v>
      </c>
      <c r="AZ164" s="3" t="str">
        <f>IF(AY164="","",VLOOKUP(AY164,新コード!$D$2:$E$129,2,TRUE))</f>
        <v>その他の委託業務</v>
      </c>
      <c r="BA164" s="4"/>
      <c r="BB164" s="3" t="str">
        <f>IF(BA164="","",VLOOKUP(BA164,新コード!$D$2:$E$129,2,TRUE))</f>
        <v/>
      </c>
      <c r="BC164" s="4"/>
      <c r="BD164" s="3" t="str">
        <f>IF(BC164="","",VLOOKUP(BC164,新コード!$D$2:$E$129,2,TRUE))</f>
        <v/>
      </c>
      <c r="BE164" s="4"/>
      <c r="BF164" s="3" t="str">
        <f>IF(BE164="","",VLOOKUP(BE164,新コード!$D$2:$E$129,2,TRUE))</f>
        <v/>
      </c>
      <c r="BG164" s="4"/>
      <c r="BH164" s="3" t="str">
        <f>IF(BG164="","",VLOOKUP(BG164,新コード!$D$2:$E$129,2,TRUE))</f>
        <v/>
      </c>
      <c r="BI164" s="4"/>
      <c r="BJ164" s="3" t="str">
        <f>IF(BI164="","",VLOOKUP(BI164,新コード!$D$2:$E$129,2,TRUE))</f>
        <v/>
      </c>
      <c r="BK164" s="4"/>
      <c r="BL164" s="3" t="str">
        <f>IF(BK164="","",VLOOKUP(BK164,新コード!$D$2:$E$129,2,TRUE))</f>
        <v/>
      </c>
      <c r="BM164" s="4"/>
      <c r="BN164" s="3" t="str">
        <f>IF(BM164="","",VLOOKUP(BM164,新コード!$D$2:$E$129,2,TRUE))</f>
        <v/>
      </c>
      <c r="BO164" s="4"/>
      <c r="BP164" s="3" t="str">
        <f>IF(BO164="","",VLOOKUP(BO164,新コード!$D$2:$E$129,2,TRUE))</f>
        <v/>
      </c>
      <c r="BQ164" s="4"/>
      <c r="BR164" s="3" t="str">
        <f>IF(BQ164="","",VLOOKUP(BQ164,新コード!$D$2:$E$129,2,TRUE))</f>
        <v/>
      </c>
      <c r="BS164" s="3" t="s">
        <v>1767</v>
      </c>
      <c r="BT164" s="3" t="s">
        <v>67</v>
      </c>
      <c r="BU164" s="3" t="s">
        <v>1768</v>
      </c>
      <c r="BV164" s="3" t="s">
        <v>1769</v>
      </c>
      <c r="BW164" s="3" t="s">
        <v>1770</v>
      </c>
      <c r="BX164" s="3" t="s">
        <v>2256</v>
      </c>
      <c r="BY164" s="3"/>
      <c r="BZ164" s="3"/>
      <c r="CA164" s="3"/>
      <c r="CB164" s="3"/>
      <c r="CC164" s="3"/>
      <c r="CD164" s="3"/>
      <c r="CE164" s="3"/>
      <c r="CF164" s="3"/>
      <c r="CG164" s="3"/>
      <c r="CH164" s="8" t="s">
        <v>2417</v>
      </c>
      <c r="CI164" s="8" t="s">
        <v>1221</v>
      </c>
      <c r="CJ164" s="80">
        <v>45259</v>
      </c>
    </row>
    <row r="165" spans="1:88" ht="45.75" customHeight="1">
      <c r="A165" s="2">
        <v>164</v>
      </c>
      <c r="B165" s="103" t="s">
        <v>810</v>
      </c>
      <c r="C165" s="103" t="s">
        <v>810</v>
      </c>
      <c r="D165" s="3" t="s">
        <v>1315</v>
      </c>
      <c r="E165" s="3" t="s">
        <v>260</v>
      </c>
      <c r="F165" s="3" t="s">
        <v>1316</v>
      </c>
      <c r="G165" s="3" t="s">
        <v>1317</v>
      </c>
      <c r="H165" s="3" t="s">
        <v>1318</v>
      </c>
      <c r="I165" s="3" t="s">
        <v>428</v>
      </c>
      <c r="J165" s="3" t="s">
        <v>1319</v>
      </c>
      <c r="K165" s="3" t="s">
        <v>260</v>
      </c>
      <c r="L165" s="3" t="s">
        <v>1316</v>
      </c>
      <c r="M165" s="3" t="s">
        <v>1317</v>
      </c>
      <c r="N165" s="3" t="s">
        <v>1318</v>
      </c>
      <c r="O165" s="3" t="s">
        <v>1320</v>
      </c>
      <c r="P165" s="3" t="s">
        <v>1321</v>
      </c>
      <c r="Q165" s="7">
        <v>19</v>
      </c>
      <c r="R165" s="3" t="str">
        <f>IF(Q165="","",VLOOKUP(Q165,新コード!$B$2:$C$129,2,TRUE))</f>
        <v>建物管理　運転管理</v>
      </c>
      <c r="S165" s="7"/>
      <c r="T165" s="3" t="str">
        <f>IF(S165="","",VLOOKUP(S165,新コード!$B$2:$C$129,2,TRUE))</f>
        <v/>
      </c>
      <c r="U165" s="7"/>
      <c r="V165" s="3" t="str">
        <f>IF(U165="","",VLOOKUP(U165,新コード!$B$2:$C$129,2,TRUE))</f>
        <v/>
      </c>
      <c r="W165" s="7"/>
      <c r="X165" s="3" t="str">
        <f>IF(W165="","",VLOOKUP(W165,新コード!$B$2:$C$129,2,TRUE))</f>
        <v/>
      </c>
      <c r="Y165" s="7"/>
      <c r="Z165" s="3" t="str">
        <f>IF(Y165="","",VLOOKUP(Y165,新コード!$B$2:$C$129,2,TRUE))</f>
        <v/>
      </c>
      <c r="AA165" s="7"/>
      <c r="AB165" s="3" t="str">
        <f>IF(AA165="","",VLOOKUP(AA165,新コード!$B$2:$C$129,2,TRUE))</f>
        <v/>
      </c>
      <c r="AC165" s="7"/>
      <c r="AD165" s="3" t="str">
        <f>IF(AC165="","",VLOOKUP(AC165,新コード!$B$2:$C$129,2,TRUE))</f>
        <v/>
      </c>
      <c r="AE165" s="7"/>
      <c r="AF165" s="3" t="str">
        <f>IF(AE165="","",VLOOKUP(AE165,新コード!$B$2:$C$129,2,TRUE))</f>
        <v/>
      </c>
      <c r="AG165" s="7"/>
      <c r="AH165" s="3" t="str">
        <f>IF(AG165="","",VLOOKUP(AG165,新コード!$B$2:$C$129,2,TRUE))</f>
        <v/>
      </c>
      <c r="AI165" s="7"/>
      <c r="AJ165" s="3" t="str">
        <f>IF(AI165="","",VLOOKUP(AI165,新コード!$B$2:$C$129,2,TRUE))</f>
        <v/>
      </c>
      <c r="AK165" s="7"/>
      <c r="AL165" s="3" t="str">
        <f>IF(AK165="","",VLOOKUP(AK165,新コード!$B$2:$C$129,2,TRUE))</f>
        <v/>
      </c>
      <c r="AM165" s="7"/>
      <c r="AN165" s="3" t="str">
        <f>IF(AM165="","",VLOOKUP(AM165,新コード!$B$2:$C$129,2,TRUE))</f>
        <v/>
      </c>
      <c r="AO165" s="4">
        <v>68</v>
      </c>
      <c r="AP165" s="3" t="str">
        <f>IF(AO165="","",VLOOKUP(AO165,新コード!$D$2:$E$129,2,TRUE))</f>
        <v>施設運転管理</v>
      </c>
      <c r="AQ165" s="4"/>
      <c r="AR165" s="3" t="str">
        <f>IF(AQ165="","",VLOOKUP(AQ165,新コード!$D$2:$E$129,2,TRUE))</f>
        <v/>
      </c>
      <c r="AS165" s="4"/>
      <c r="AT165" s="3" t="str">
        <f>IF(AS165="","",VLOOKUP(AS165,新コード!$D$2:$E$129,2,TRUE))</f>
        <v/>
      </c>
      <c r="AU165" s="4"/>
      <c r="AV165" s="3" t="str">
        <f>IF(AU165="","",VLOOKUP(AU165,新コード!$D$2:$E$129,2,TRUE))</f>
        <v/>
      </c>
      <c r="AW165" s="4"/>
      <c r="AX165" s="3" t="str">
        <f>IF(AW165="","",VLOOKUP(AW165,新コード!$D$2:$E$129,2,TRUE))</f>
        <v/>
      </c>
      <c r="AY165" s="4"/>
      <c r="AZ165" s="3" t="str">
        <f>IF(AY165="","",VLOOKUP(AY165,新コード!$D$2:$E$129,2,TRUE))</f>
        <v/>
      </c>
      <c r="BA165" s="4"/>
      <c r="BB165" s="3" t="str">
        <f>IF(BA165="","",VLOOKUP(BA165,新コード!$D$2:$E$129,2,TRUE))</f>
        <v/>
      </c>
      <c r="BC165" s="4"/>
      <c r="BD165" s="3" t="str">
        <f>IF(BC165="","",VLOOKUP(BC165,新コード!$D$2:$E$129,2,TRUE))</f>
        <v/>
      </c>
      <c r="BE165" s="4"/>
      <c r="BF165" s="3" t="str">
        <f>IF(BE165="","",VLOOKUP(BE165,新コード!$D$2:$E$129,2,TRUE))</f>
        <v/>
      </c>
      <c r="BG165" s="4"/>
      <c r="BH165" s="3" t="str">
        <f>IF(BG165="","",VLOOKUP(BG165,新コード!$D$2:$E$129,2,TRUE))</f>
        <v/>
      </c>
      <c r="BI165" s="4"/>
      <c r="BJ165" s="3" t="str">
        <f>IF(BI165="","",VLOOKUP(BI165,新コード!$D$2:$E$129,2,TRUE))</f>
        <v/>
      </c>
      <c r="BK165" s="4"/>
      <c r="BL165" s="3" t="str">
        <f>IF(BK165="","",VLOOKUP(BK165,新コード!$D$2:$E$129,2,TRUE))</f>
        <v/>
      </c>
      <c r="BM165" s="4"/>
      <c r="BN165" s="3" t="str">
        <f>IF(BM165="","",VLOOKUP(BM165,新コード!$D$2:$E$129,2,TRUE))</f>
        <v/>
      </c>
      <c r="BO165" s="4"/>
      <c r="BP165" s="3" t="str">
        <f>IF(BO165="","",VLOOKUP(BO165,新コード!$D$2:$E$129,2,TRUE))</f>
        <v/>
      </c>
      <c r="BQ165" s="4"/>
      <c r="BR165" s="3" t="str">
        <f>IF(BQ165="","",VLOOKUP(BQ165,新コード!$D$2:$E$129,2,TRUE))</f>
        <v/>
      </c>
      <c r="BS165" s="3" t="s">
        <v>1322</v>
      </c>
      <c r="BT165" s="3"/>
      <c r="BU165" s="3"/>
      <c r="BV165" s="3"/>
      <c r="BW165" s="3"/>
      <c r="BX165" s="3"/>
      <c r="BY165" s="3"/>
      <c r="BZ165" s="3"/>
      <c r="CA165" s="3"/>
      <c r="CB165" s="3"/>
      <c r="CC165" s="3"/>
      <c r="CD165" s="3"/>
      <c r="CE165" s="3"/>
      <c r="CF165" s="3"/>
      <c r="CG165" s="3"/>
      <c r="CH165" s="8" t="s">
        <v>2417</v>
      </c>
      <c r="CI165" s="8" t="s">
        <v>1221</v>
      </c>
      <c r="CJ165" s="83">
        <v>45260</v>
      </c>
    </row>
    <row r="166" spans="1:88" ht="45.75" customHeight="1">
      <c r="A166" s="2">
        <v>165</v>
      </c>
      <c r="B166" s="103" t="s">
        <v>809</v>
      </c>
      <c r="C166" s="103" t="s">
        <v>810</v>
      </c>
      <c r="D166" s="3" t="s">
        <v>1408</v>
      </c>
      <c r="E166" s="3" t="s">
        <v>435</v>
      </c>
      <c r="F166" s="3" t="s">
        <v>2037</v>
      </c>
      <c r="G166" s="3" t="s">
        <v>92</v>
      </c>
      <c r="H166" s="3" t="s">
        <v>1409</v>
      </c>
      <c r="I166" s="3" t="s">
        <v>419</v>
      </c>
      <c r="J166" s="3" t="s">
        <v>1408</v>
      </c>
      <c r="K166" s="3" t="s">
        <v>435</v>
      </c>
      <c r="L166" s="3" t="s">
        <v>2037</v>
      </c>
      <c r="M166" s="3" t="s">
        <v>92</v>
      </c>
      <c r="N166" s="3" t="s">
        <v>1409</v>
      </c>
      <c r="O166" s="3" t="s">
        <v>29</v>
      </c>
      <c r="P166" s="3" t="s">
        <v>30</v>
      </c>
      <c r="Q166" s="7">
        <v>36</v>
      </c>
      <c r="R166" s="3" t="str">
        <f>IF(Q166="","",VLOOKUP(Q166,新コード!$B$2:$C$129,2,TRUE))</f>
        <v>リース</v>
      </c>
      <c r="S166" s="7">
        <v>37</v>
      </c>
      <c r="T166" s="3" t="str">
        <f>IF(S166="","",VLOOKUP(S166,新コード!$B$2:$C$129,2,TRUE))</f>
        <v>レンタル</v>
      </c>
      <c r="U166" s="7">
        <v>5</v>
      </c>
      <c r="V166" s="3" t="str">
        <f>IF(U166="","",VLOOKUP(U166,新コード!$B$2:$C$129,2,TRUE))</f>
        <v>冷暖房器具類</v>
      </c>
      <c r="W166" s="7">
        <v>13</v>
      </c>
      <c r="X166" s="3" t="str">
        <f>IF(W166="","",VLOOKUP(W166,新コード!$B$2:$C$129,2,TRUE))</f>
        <v>車両</v>
      </c>
      <c r="Y166" s="7">
        <v>1</v>
      </c>
      <c r="Z166" s="3" t="str">
        <f>IF(Y166="","",VLOOKUP(Y166,新コード!$B$2:$C$129,2,TRUE))</f>
        <v>文具　事務機器</v>
      </c>
      <c r="AA166" s="7"/>
      <c r="AB166" s="3" t="str">
        <f>IF(AA166="","",VLOOKUP(AA166,新コード!$B$2:$C$129,2,TRUE))</f>
        <v/>
      </c>
      <c r="AC166" s="7"/>
      <c r="AD166" s="3" t="str">
        <f>IF(AC166="","",VLOOKUP(AC166,新コード!$B$2:$C$129,2,TRUE))</f>
        <v/>
      </c>
      <c r="AE166" s="7"/>
      <c r="AF166" s="3" t="str">
        <f>IF(AE166="","",VLOOKUP(AE166,新コード!$B$2:$C$129,2,TRUE))</f>
        <v/>
      </c>
      <c r="AG166" s="7"/>
      <c r="AH166" s="3" t="str">
        <f>IF(AG166="","",VLOOKUP(AG166,新コード!$B$2:$C$129,2,TRUE))</f>
        <v/>
      </c>
      <c r="AI166" s="7"/>
      <c r="AJ166" s="3" t="str">
        <f>IF(AI166="","",VLOOKUP(AI166,新コード!$B$2:$C$129,2,TRUE))</f>
        <v/>
      </c>
      <c r="AK166" s="7"/>
      <c r="AL166" s="3" t="str">
        <f>IF(AK166="","",VLOOKUP(AK166,新コード!$B$2:$C$129,2,TRUE))</f>
        <v/>
      </c>
      <c r="AM166" s="7"/>
      <c r="AN166" s="3" t="str">
        <f>IF(AM166="","",VLOOKUP(AM166,新コード!$B$2:$C$129,2,TRUE))</f>
        <v/>
      </c>
      <c r="AO166" s="4">
        <v>122</v>
      </c>
      <c r="AP166" s="3" t="str">
        <f>IF(AO166="","",VLOOKUP(AO166,新コード!$D$2:$E$129,2,TRUE))</f>
        <v>上記以外のリース</v>
      </c>
      <c r="AQ166" s="4">
        <v>124</v>
      </c>
      <c r="AR166" s="3" t="str">
        <f>IF(AQ166="","",VLOOKUP(AQ166,新コード!$D$2:$E$129,2,TRUE))</f>
        <v>仮設建物</v>
      </c>
      <c r="AS166" s="4">
        <v>121</v>
      </c>
      <c r="AT166" s="3" t="str">
        <f>IF(AS166="","",VLOOKUP(AS166,新コード!$D$2:$E$129,2,TRUE))</f>
        <v>自動車リース</v>
      </c>
      <c r="AU166" s="4">
        <v>13</v>
      </c>
      <c r="AV166" s="3" t="str">
        <f>IF(AU166="","",VLOOKUP(AU166,新コード!$D$2:$E$129,2,TRUE))</f>
        <v>冷房用器具</v>
      </c>
      <c r="AW166" s="4">
        <v>45</v>
      </c>
      <c r="AX166" s="3" t="str">
        <f>IF(AW166="","",VLOOKUP(AW166,新コード!$D$2:$E$129,2,TRUE))</f>
        <v>一般車両</v>
      </c>
      <c r="AY166" s="4">
        <v>1</v>
      </c>
      <c r="AZ166" s="3" t="str">
        <f>IF(AY166="","",VLOOKUP(AY166,新コード!$D$2:$E$129,2,TRUE))</f>
        <v>事務用品　スチール製品</v>
      </c>
      <c r="BA166" s="4"/>
      <c r="BB166" s="3" t="str">
        <f>IF(BA166="","",VLOOKUP(BA166,新コード!$D$2:$E$129,2,TRUE))</f>
        <v/>
      </c>
      <c r="BC166" s="4"/>
      <c r="BD166" s="3" t="str">
        <f>IF(BC166="","",VLOOKUP(BC166,新コード!$D$2:$E$129,2,TRUE))</f>
        <v/>
      </c>
      <c r="BE166" s="4"/>
      <c r="BF166" s="3" t="str">
        <f>IF(BE166="","",VLOOKUP(BE166,新コード!$D$2:$E$129,2,TRUE))</f>
        <v/>
      </c>
      <c r="BG166" s="4"/>
      <c r="BH166" s="3" t="str">
        <f>IF(BG166="","",VLOOKUP(BG166,新コード!$D$2:$E$129,2,TRUE))</f>
        <v/>
      </c>
      <c r="BI166" s="4"/>
      <c r="BJ166" s="3" t="str">
        <f>IF(BI166="","",VLOOKUP(BI166,新コード!$D$2:$E$129,2,TRUE))</f>
        <v/>
      </c>
      <c r="BK166" s="4"/>
      <c r="BL166" s="3" t="str">
        <f>IF(BK166="","",VLOOKUP(BK166,新コード!$D$2:$E$129,2,TRUE))</f>
        <v/>
      </c>
      <c r="BM166" s="4"/>
      <c r="BN166" s="3" t="str">
        <f>IF(BM166="","",VLOOKUP(BM166,新コード!$D$2:$E$129,2,TRUE))</f>
        <v/>
      </c>
      <c r="BO166" s="4"/>
      <c r="BP166" s="3" t="str">
        <f>IF(BO166="","",VLOOKUP(BO166,新コード!$D$2:$E$129,2,TRUE))</f>
        <v/>
      </c>
      <c r="BQ166" s="4"/>
      <c r="BR166" s="3" t="str">
        <f>IF(BQ166="","",VLOOKUP(BQ166,新コード!$D$2:$E$129,2,TRUE))</f>
        <v/>
      </c>
      <c r="BS166" s="3" t="s">
        <v>2146</v>
      </c>
      <c r="BT166" s="3" t="s">
        <v>2147</v>
      </c>
      <c r="BU166" s="3" t="s">
        <v>1720</v>
      </c>
      <c r="BV166" s="3" t="s">
        <v>2148</v>
      </c>
      <c r="BW166" s="3" t="s">
        <v>2149</v>
      </c>
      <c r="BX166" s="3" t="s">
        <v>2150</v>
      </c>
      <c r="BY166" s="3"/>
      <c r="BZ166" s="3"/>
      <c r="CA166" s="3"/>
      <c r="CB166" s="3"/>
      <c r="CC166" s="3"/>
      <c r="CD166" s="3"/>
      <c r="CE166" s="3"/>
      <c r="CF166" s="3"/>
      <c r="CG166" s="3"/>
      <c r="CH166" s="8" t="s">
        <v>2417</v>
      </c>
      <c r="CI166" s="8" t="s">
        <v>1221</v>
      </c>
      <c r="CJ166" s="83">
        <v>45260</v>
      </c>
    </row>
    <row r="167" spans="1:88" ht="45.75" customHeight="1">
      <c r="A167" s="2">
        <v>166</v>
      </c>
      <c r="B167" s="103" t="s">
        <v>809</v>
      </c>
      <c r="C167" s="103" t="s">
        <v>810</v>
      </c>
      <c r="D167" s="3" t="s">
        <v>811</v>
      </c>
      <c r="E167" s="3" t="s">
        <v>812</v>
      </c>
      <c r="F167" s="107" t="s">
        <v>2994</v>
      </c>
      <c r="G167" s="107" t="s">
        <v>2996</v>
      </c>
      <c r="H167" s="107" t="s">
        <v>2995</v>
      </c>
      <c r="I167" s="3" t="s">
        <v>419</v>
      </c>
      <c r="J167" s="3" t="s">
        <v>811</v>
      </c>
      <c r="K167" s="3" t="s">
        <v>812</v>
      </c>
      <c r="L167" s="107" t="s">
        <v>2994</v>
      </c>
      <c r="M167" s="107" t="s">
        <v>2996</v>
      </c>
      <c r="N167" s="107" t="s">
        <v>2995</v>
      </c>
      <c r="O167" s="3" t="s">
        <v>813</v>
      </c>
      <c r="P167" s="3" t="s">
        <v>814</v>
      </c>
      <c r="Q167" s="7">
        <v>33</v>
      </c>
      <c r="R167" s="3" t="str">
        <f>IF(Q167="","",VLOOKUP(Q167,新コード!$B$2:$C$129,2,TRUE))</f>
        <v>情報処理サービス</v>
      </c>
      <c r="S167" s="7">
        <v>34</v>
      </c>
      <c r="T167" s="3" t="str">
        <f>IF(S167="","",VLOOKUP(S167,新コード!$B$2:$C$129,2,TRUE))</f>
        <v>各種調査企画</v>
      </c>
      <c r="U167" s="7">
        <v>14</v>
      </c>
      <c r="V167" s="3" t="str">
        <f>IF(U167="","",VLOOKUP(U167,新コード!$B$2:$C$129,2,TRUE))</f>
        <v>印刷</v>
      </c>
      <c r="W167" s="7">
        <v>1</v>
      </c>
      <c r="X167" s="3" t="str">
        <f>IF(W167="","",VLOOKUP(W167,新コード!$B$2:$C$129,2,TRUE))</f>
        <v>文具　事務機器</v>
      </c>
      <c r="Y167" s="7">
        <v>36</v>
      </c>
      <c r="Z167" s="3" t="str">
        <f>IF(Y167="","",VLOOKUP(Y167,新コード!$B$2:$C$129,2,TRUE))</f>
        <v>リース</v>
      </c>
      <c r="AA167" s="7">
        <v>37</v>
      </c>
      <c r="AB167" s="3" t="str">
        <f>IF(AA167="","",VLOOKUP(AA167,新コード!$B$2:$C$129,2,TRUE))</f>
        <v>レンタル</v>
      </c>
      <c r="AC167" s="7"/>
      <c r="AD167" s="3" t="str">
        <f>IF(AC167="","",VLOOKUP(AC167,新コード!$B$2:$C$129,2,TRUE))</f>
        <v/>
      </c>
      <c r="AE167" s="7"/>
      <c r="AF167" s="3" t="str">
        <f>IF(AE167="","",VLOOKUP(AE167,新コード!$B$2:$C$129,2,TRUE))</f>
        <v/>
      </c>
      <c r="AG167" s="7"/>
      <c r="AH167" s="3" t="str">
        <f>IF(AG167="","",VLOOKUP(AG167,新コード!$B$2:$C$129,2,TRUE))</f>
        <v/>
      </c>
      <c r="AI167" s="7"/>
      <c r="AJ167" s="3" t="str">
        <f>IF(AI167="","",VLOOKUP(AI167,新コード!$B$2:$C$129,2,TRUE))</f>
        <v/>
      </c>
      <c r="AK167" s="7"/>
      <c r="AL167" s="3" t="str">
        <f>IF(AK167="","",VLOOKUP(AK167,新コード!$B$2:$C$129,2,TRUE))</f>
        <v/>
      </c>
      <c r="AM167" s="7"/>
      <c r="AN167" s="3" t="str">
        <f>IF(AM167="","",VLOOKUP(AM167,新コード!$B$2:$C$129,2,TRUE))</f>
        <v/>
      </c>
      <c r="AO167" s="4">
        <v>109</v>
      </c>
      <c r="AP167" s="3" t="str">
        <f>IF(AO167="","",VLOOKUP(AO167,新コード!$D$2:$E$129,2,TRUE))</f>
        <v>データ入力</v>
      </c>
      <c r="AQ167" s="4">
        <v>112</v>
      </c>
      <c r="AR167" s="3" t="str">
        <f>IF(AQ167="","",VLOOKUP(AQ167,新コード!$D$2:$E$129,2,TRUE))</f>
        <v>地理情報システムサービス（GIS）</v>
      </c>
      <c r="AS167" s="4">
        <v>108</v>
      </c>
      <c r="AT167" s="3" t="str">
        <f>IF(AS167="","",VLOOKUP(AS167,新コード!$D$2:$E$129,2,TRUE))</f>
        <v>システム開発　保守　運用</v>
      </c>
      <c r="AU167" s="4">
        <v>114</v>
      </c>
      <c r="AV167" s="3" t="str">
        <f>IF(AU167="","",VLOOKUP(AU167,新コード!$D$2:$E$129,2,TRUE))</f>
        <v>計画策定</v>
      </c>
      <c r="AW167" s="4">
        <v>113</v>
      </c>
      <c r="AX167" s="3" t="str">
        <f>IF(AW167="","",VLOOKUP(AW167,新コード!$D$2:$E$129,2,TRUE))</f>
        <v>市場　世論調査</v>
      </c>
      <c r="AY167" s="4">
        <v>55</v>
      </c>
      <c r="AZ167" s="3" t="str">
        <f>IF(AY167="","",VLOOKUP(AY167,新コード!$D$2:$E$129,2,TRUE))</f>
        <v>地図　航空写真</v>
      </c>
      <c r="BA167" s="4">
        <v>107</v>
      </c>
      <c r="BB167" s="3" t="str">
        <f>IF(BA167="","",VLOOKUP(BA167,新コード!$D$2:$E$129,2,TRUE))</f>
        <v>コンピュータ保守　管理</v>
      </c>
      <c r="BC167" s="4">
        <v>110</v>
      </c>
      <c r="BD167" s="3" t="str">
        <f>IF(BC167="","",VLOOKUP(BC167,新コード!$D$2:$E$129,2,TRUE))</f>
        <v>データ消去</v>
      </c>
      <c r="BE167" s="4">
        <v>3</v>
      </c>
      <c r="BF167" s="3" t="str">
        <f>IF(BE167="","",VLOOKUP(BE167,新コード!$D$2:$E$129,2,TRUE))</f>
        <v>ＯＡ機器及び関連商品</v>
      </c>
      <c r="BG167" s="4">
        <v>118</v>
      </c>
      <c r="BH167" s="3" t="str">
        <f>IF(BG167="","",VLOOKUP(BG167,新コード!$D$2:$E$129,2,TRUE))</f>
        <v>コンピュータ関係</v>
      </c>
      <c r="BI167" s="4">
        <v>123</v>
      </c>
      <c r="BJ167" s="3" t="str">
        <f>IF(BI167="","",VLOOKUP(BI167,新コード!$D$2:$E$129,2,TRUE))</f>
        <v>コンピュータ機器</v>
      </c>
      <c r="BK167" s="4"/>
      <c r="BL167" s="3" t="str">
        <f>IF(BK167="","",VLOOKUP(BK167,新コード!$D$2:$E$129,2,TRUE))</f>
        <v/>
      </c>
      <c r="BM167" s="4"/>
      <c r="BN167" s="3" t="str">
        <f>IF(BM167="","",VLOOKUP(BM167,新コード!$D$2:$E$129,2,TRUE))</f>
        <v/>
      </c>
      <c r="BO167" s="4"/>
      <c r="BP167" s="3" t="str">
        <f>IF(BO167="","",VLOOKUP(BO167,新コード!$D$2:$E$129,2,TRUE))</f>
        <v/>
      </c>
      <c r="BQ167" s="4"/>
      <c r="BR167" s="3" t="str">
        <f>IF(BQ167="","",VLOOKUP(BQ167,新コード!$D$2:$E$129,2,TRUE))</f>
        <v/>
      </c>
      <c r="BS167" s="3" t="s">
        <v>1648</v>
      </c>
      <c r="BT167" s="3" t="s">
        <v>748</v>
      </c>
      <c r="BU167" s="3" t="s">
        <v>747</v>
      </c>
      <c r="BV167" s="3" t="s">
        <v>779</v>
      </c>
      <c r="BW167" s="3" t="s">
        <v>344</v>
      </c>
      <c r="BX167" s="3" t="s">
        <v>1724</v>
      </c>
      <c r="BY167" s="3" t="s">
        <v>773</v>
      </c>
      <c r="BZ167" s="3" t="s">
        <v>777</v>
      </c>
      <c r="CA167" s="3" t="s">
        <v>815</v>
      </c>
      <c r="CB167" s="3" t="s">
        <v>816</v>
      </c>
      <c r="CC167" s="3" t="s">
        <v>817</v>
      </c>
      <c r="CD167" s="3"/>
      <c r="CE167" s="3"/>
      <c r="CF167" s="3"/>
      <c r="CG167" s="3"/>
      <c r="CH167" s="8" t="s">
        <v>2417</v>
      </c>
      <c r="CI167" s="8" t="s">
        <v>359</v>
      </c>
      <c r="CJ167" s="83">
        <v>45260</v>
      </c>
    </row>
    <row r="168" spans="1:88" ht="45.75" customHeight="1">
      <c r="A168" s="2">
        <v>167</v>
      </c>
      <c r="B168" s="103" t="s">
        <v>810</v>
      </c>
      <c r="C168" s="103" t="s">
        <v>810</v>
      </c>
      <c r="D168" s="3" t="s">
        <v>1073</v>
      </c>
      <c r="E168" s="3" t="s">
        <v>260</v>
      </c>
      <c r="F168" s="3" t="s">
        <v>125</v>
      </c>
      <c r="G168" s="3" t="s">
        <v>1074</v>
      </c>
      <c r="H168" s="3" t="s">
        <v>1075</v>
      </c>
      <c r="I168" s="3" t="s">
        <v>419</v>
      </c>
      <c r="J168" s="3" t="s">
        <v>1073</v>
      </c>
      <c r="K168" s="3" t="s">
        <v>260</v>
      </c>
      <c r="L168" s="3" t="s">
        <v>125</v>
      </c>
      <c r="M168" s="3" t="s">
        <v>1074</v>
      </c>
      <c r="N168" s="3" t="s">
        <v>1075</v>
      </c>
      <c r="O168" s="3" t="s">
        <v>1076</v>
      </c>
      <c r="P168" s="3" t="s">
        <v>1077</v>
      </c>
      <c r="Q168" s="7">
        <v>6</v>
      </c>
      <c r="R168" s="3" t="str">
        <f>IF(Q168="","",VLOOKUP(Q168,新コード!$B$2:$C$129,2,TRUE))</f>
        <v>厨房器具</v>
      </c>
      <c r="S168" s="7"/>
      <c r="T168" s="3" t="str">
        <f>IF(S168="","",VLOOKUP(S168,新コード!$B$2:$C$129,2,TRUE))</f>
        <v/>
      </c>
      <c r="U168" s="7"/>
      <c r="V168" s="3" t="str">
        <f>IF(U168="","",VLOOKUP(U168,新コード!$B$2:$C$129,2,TRUE))</f>
        <v/>
      </c>
      <c r="W168" s="7"/>
      <c r="X168" s="3" t="str">
        <f>IF(W168="","",VLOOKUP(W168,新コード!$B$2:$C$129,2,TRUE))</f>
        <v/>
      </c>
      <c r="Y168" s="7"/>
      <c r="Z168" s="3" t="str">
        <f>IF(Y168="","",VLOOKUP(Y168,新コード!$B$2:$C$129,2,TRUE))</f>
        <v/>
      </c>
      <c r="AA168" s="7"/>
      <c r="AB168" s="3" t="str">
        <f>IF(AA168="","",VLOOKUP(AA168,新コード!$B$2:$C$129,2,TRUE))</f>
        <v/>
      </c>
      <c r="AC168" s="7"/>
      <c r="AD168" s="3" t="str">
        <f>IF(AC168="","",VLOOKUP(AC168,新コード!$B$2:$C$129,2,TRUE))</f>
        <v/>
      </c>
      <c r="AE168" s="7"/>
      <c r="AF168" s="3" t="str">
        <f>IF(AE168="","",VLOOKUP(AE168,新コード!$B$2:$C$129,2,TRUE))</f>
        <v/>
      </c>
      <c r="AG168" s="7"/>
      <c r="AH168" s="3" t="str">
        <f>IF(AG168="","",VLOOKUP(AG168,新コード!$B$2:$C$129,2,TRUE))</f>
        <v/>
      </c>
      <c r="AI168" s="7"/>
      <c r="AJ168" s="3" t="str">
        <f>IF(AI168="","",VLOOKUP(AI168,新コード!$B$2:$C$129,2,TRUE))</f>
        <v/>
      </c>
      <c r="AK168" s="7"/>
      <c r="AL168" s="3" t="str">
        <f>IF(AK168="","",VLOOKUP(AK168,新コード!$B$2:$C$129,2,TRUE))</f>
        <v/>
      </c>
      <c r="AM168" s="7"/>
      <c r="AN168" s="3" t="str">
        <f>IF(AM168="","",VLOOKUP(AM168,新コード!$B$2:$C$129,2,TRUE))</f>
        <v/>
      </c>
      <c r="AO168" s="4">
        <v>17</v>
      </c>
      <c r="AP168" s="3" t="str">
        <f>IF(AO168="","",VLOOKUP(AO168,新コード!$D$2:$E$129,2,TRUE))</f>
        <v>厨房機器</v>
      </c>
      <c r="AQ168" s="4">
        <v>18</v>
      </c>
      <c r="AR168" s="3" t="str">
        <f>IF(AQ168="","",VLOOKUP(AQ168,新コード!$D$2:$E$129,2,TRUE))</f>
        <v>食器　調理用器具</v>
      </c>
      <c r="AS168" s="4">
        <v>19</v>
      </c>
      <c r="AT168" s="3" t="str">
        <f>IF(AS168="","",VLOOKUP(AS168,新コード!$D$2:$E$129,2,TRUE))</f>
        <v>厨房用消耗品</v>
      </c>
      <c r="AU168" s="4"/>
      <c r="AV168" s="3" t="str">
        <f>IF(AU168="","",VLOOKUP(AU168,新コード!$D$2:$E$129,2,TRUE))</f>
        <v/>
      </c>
      <c r="AW168" s="4"/>
      <c r="AX168" s="3" t="str">
        <f>IF(AW168="","",VLOOKUP(AW168,新コード!$D$2:$E$129,2,TRUE))</f>
        <v/>
      </c>
      <c r="AY168" s="4"/>
      <c r="AZ168" s="3" t="str">
        <f>IF(AY168="","",VLOOKUP(AY168,新コード!$D$2:$E$129,2,TRUE))</f>
        <v/>
      </c>
      <c r="BA168" s="4"/>
      <c r="BB168" s="3" t="str">
        <f>IF(BA168="","",VLOOKUP(BA168,新コード!$D$2:$E$129,2,TRUE))</f>
        <v/>
      </c>
      <c r="BC168" s="4"/>
      <c r="BD168" s="3" t="str">
        <f>IF(BC168="","",VLOOKUP(BC168,新コード!$D$2:$E$129,2,TRUE))</f>
        <v/>
      </c>
      <c r="BE168" s="4"/>
      <c r="BF168" s="3" t="str">
        <f>IF(BE168="","",VLOOKUP(BE168,新コード!$D$2:$E$129,2,TRUE))</f>
        <v/>
      </c>
      <c r="BG168" s="4"/>
      <c r="BH168" s="3" t="str">
        <f>IF(BG168="","",VLOOKUP(BG168,新コード!$D$2:$E$129,2,TRUE))</f>
        <v/>
      </c>
      <c r="BI168" s="4"/>
      <c r="BJ168" s="3" t="str">
        <f>IF(BI168="","",VLOOKUP(BI168,新コード!$D$2:$E$129,2,TRUE))</f>
        <v/>
      </c>
      <c r="BK168" s="4"/>
      <c r="BL168" s="3" t="str">
        <f>IF(BK168="","",VLOOKUP(BK168,新コード!$D$2:$E$129,2,TRUE))</f>
        <v/>
      </c>
      <c r="BM168" s="4"/>
      <c r="BN168" s="3" t="str">
        <f>IF(BM168="","",VLOOKUP(BM168,新コード!$D$2:$E$129,2,TRUE))</f>
        <v/>
      </c>
      <c r="BO168" s="4"/>
      <c r="BP168" s="3" t="str">
        <f>IF(BO168="","",VLOOKUP(BO168,新コード!$D$2:$E$129,2,TRUE))</f>
        <v/>
      </c>
      <c r="BQ168" s="4"/>
      <c r="BR168" s="3" t="str">
        <f>IF(BQ168="","",VLOOKUP(BQ168,新コード!$D$2:$E$129,2,TRUE))</f>
        <v/>
      </c>
      <c r="BS168" s="3" t="s">
        <v>1078</v>
      </c>
      <c r="BT168" s="3" t="s">
        <v>1395</v>
      </c>
      <c r="BU168" s="3" t="s">
        <v>1057</v>
      </c>
      <c r="BV168" s="3"/>
      <c r="BW168" s="3"/>
      <c r="BX168" s="3"/>
      <c r="BY168" s="3"/>
      <c r="BZ168" s="3"/>
      <c r="CA168" s="3"/>
      <c r="CB168" s="3"/>
      <c r="CC168" s="3"/>
      <c r="CD168" s="3"/>
      <c r="CE168" s="3"/>
      <c r="CF168" s="3"/>
      <c r="CG168" s="3"/>
      <c r="CH168" s="8" t="s">
        <v>2417</v>
      </c>
      <c r="CI168" s="8" t="s">
        <v>359</v>
      </c>
      <c r="CJ168" s="83">
        <v>45260</v>
      </c>
    </row>
    <row r="169" spans="1:88" ht="45.75" customHeight="1">
      <c r="A169" s="2">
        <v>168</v>
      </c>
      <c r="B169" s="103" t="s">
        <v>809</v>
      </c>
      <c r="C169" s="103" t="s">
        <v>809</v>
      </c>
      <c r="D169" s="3" t="s">
        <v>1996</v>
      </c>
      <c r="E169" s="3" t="s">
        <v>782</v>
      </c>
      <c r="F169" s="3" t="s">
        <v>1517</v>
      </c>
      <c r="G169" s="3" t="s">
        <v>1518</v>
      </c>
      <c r="H169" s="3" t="s">
        <v>1519</v>
      </c>
      <c r="I169" s="3" t="s">
        <v>428</v>
      </c>
      <c r="J169" s="3" t="s">
        <v>1997</v>
      </c>
      <c r="K169" s="3" t="s">
        <v>782</v>
      </c>
      <c r="L169" s="3" t="s">
        <v>1517</v>
      </c>
      <c r="M169" s="3" t="s">
        <v>171</v>
      </c>
      <c r="N169" s="3" t="s">
        <v>1520</v>
      </c>
      <c r="O169" s="3" t="s">
        <v>1521</v>
      </c>
      <c r="P169" s="3" t="s">
        <v>2151</v>
      </c>
      <c r="Q169" s="7">
        <v>32</v>
      </c>
      <c r="R169" s="3" t="str">
        <f>IF(Q169="","",VLOOKUP(Q169,新コード!$B$2:$C$129,2,TRUE))</f>
        <v>広告　看板　イベント</v>
      </c>
      <c r="S169" s="7">
        <v>14</v>
      </c>
      <c r="T169" s="3" t="str">
        <f>IF(S169="","",VLOOKUP(S169,新コード!$B$2:$C$129,2,TRUE))</f>
        <v>印刷</v>
      </c>
      <c r="U169" s="7">
        <v>15</v>
      </c>
      <c r="V169" s="3" t="str">
        <f>IF(U169="","",VLOOKUP(U169,新コード!$B$2:$C$129,2,TRUE))</f>
        <v>図書</v>
      </c>
      <c r="W169" s="7">
        <v>10</v>
      </c>
      <c r="X169" s="3" t="str">
        <f>IF(W169="","",VLOOKUP(W169,新コード!$B$2:$C$129,2,TRUE))</f>
        <v>標識　看板　旗類</v>
      </c>
      <c r="Y169" s="7">
        <v>18</v>
      </c>
      <c r="Z169" s="3" t="str">
        <f>IF(Y169="","",VLOOKUP(Y169,新コード!$B$2:$C$129,2,TRUE))</f>
        <v>その他の物品</v>
      </c>
      <c r="AA169" s="7">
        <v>33</v>
      </c>
      <c r="AB169" s="3" t="str">
        <f>IF(AA169="","",VLOOKUP(AA169,新コード!$B$2:$C$129,2,TRUE))</f>
        <v>情報処理サービス</v>
      </c>
      <c r="AC169" s="7"/>
      <c r="AD169" s="3" t="str">
        <f>IF(AC169="","",VLOOKUP(AC169,新コード!$B$2:$C$129,2,TRUE))</f>
        <v/>
      </c>
      <c r="AE169" s="7"/>
      <c r="AF169" s="3" t="str">
        <f>IF(AE169="","",VLOOKUP(AE169,新コード!$B$2:$C$129,2,TRUE))</f>
        <v/>
      </c>
      <c r="AG169" s="7"/>
      <c r="AH169" s="3" t="str">
        <f>IF(AG169="","",VLOOKUP(AG169,新コード!$B$2:$C$129,2,TRUE))</f>
        <v/>
      </c>
      <c r="AI169" s="7"/>
      <c r="AJ169" s="3" t="str">
        <f>IF(AI169="","",VLOOKUP(AI169,新コード!$B$2:$C$129,2,TRUE))</f>
        <v/>
      </c>
      <c r="AK169" s="7"/>
      <c r="AL169" s="3" t="str">
        <f>IF(AK169="","",VLOOKUP(AK169,新コード!$B$2:$C$129,2,TRUE))</f>
        <v/>
      </c>
      <c r="AM169" s="7"/>
      <c r="AN169" s="3" t="str">
        <f>IF(AM169="","",VLOOKUP(AM169,新コード!$B$2:$C$129,2,TRUE))</f>
        <v/>
      </c>
      <c r="AO169" s="4">
        <v>104</v>
      </c>
      <c r="AP169" s="3" t="str">
        <f>IF(AO169="","",VLOOKUP(AO169,新コード!$D$2:$E$129,2,TRUE))</f>
        <v>放送　制作業務</v>
      </c>
      <c r="AQ169" s="4">
        <v>52</v>
      </c>
      <c r="AR169" s="3" t="str">
        <f>IF(AQ169="","",VLOOKUP(AQ169,新コード!$D$2:$E$129,2,TRUE))</f>
        <v>事務用印刷物　軽印刷物</v>
      </c>
      <c r="AS169" s="4">
        <v>51</v>
      </c>
      <c r="AT169" s="3" t="str">
        <f>IF(AS169="","",VLOOKUP(AS169,新コード!$D$2:$E$129,2,TRUE))</f>
        <v>冊子</v>
      </c>
      <c r="AU169" s="4">
        <v>50</v>
      </c>
      <c r="AV169" s="3" t="str">
        <f>IF(AU169="","",VLOOKUP(AU169,新コード!$D$2:$E$129,2,TRUE))</f>
        <v>広報紙</v>
      </c>
      <c r="AW169" s="4">
        <v>56</v>
      </c>
      <c r="AX169" s="3" t="str">
        <f>IF(AW169="","",VLOOKUP(AW169,新コード!$D$2:$E$129,2,TRUE))</f>
        <v>書籍</v>
      </c>
      <c r="AY169" s="4">
        <v>34</v>
      </c>
      <c r="AZ169" s="3" t="str">
        <f>IF(AY169="","",VLOOKUP(AY169,新コード!$D$2:$E$129,2,TRUE))</f>
        <v>看板</v>
      </c>
      <c r="BA169" s="4">
        <v>35</v>
      </c>
      <c r="BB169" s="3" t="str">
        <f>IF(BA169="","",VLOOKUP(BA169,新コード!$D$2:$E$129,2,TRUE))</f>
        <v>横断幕　のぼり旗</v>
      </c>
      <c r="BC169" s="4">
        <v>63</v>
      </c>
      <c r="BD169" s="3" t="str">
        <f>IF(BC169="","",VLOOKUP(BC169,新コード!$D$2:$E$129,2,TRUE))</f>
        <v>報償品</v>
      </c>
      <c r="BE169" s="4">
        <v>55</v>
      </c>
      <c r="BF169" s="3" t="str">
        <f>IF(BE169="","",VLOOKUP(BE169,新コード!$D$2:$E$129,2,TRUE))</f>
        <v>地図　航空写真</v>
      </c>
      <c r="BG169" s="4">
        <v>109</v>
      </c>
      <c r="BH169" s="3" t="str">
        <f>IF(BG169="","",VLOOKUP(BG169,新コード!$D$2:$E$129,2,TRUE))</f>
        <v>データ入力</v>
      </c>
      <c r="BI169" s="4">
        <v>106</v>
      </c>
      <c r="BJ169" s="3" t="str">
        <f>IF(BI169="","",VLOOKUP(BI169,新コード!$D$2:$E$129,2,TRUE))</f>
        <v>イベント企画運営</v>
      </c>
      <c r="BK169" s="4">
        <v>53</v>
      </c>
      <c r="BL169" s="3" t="str">
        <f>IF(BK169="","",VLOOKUP(BK169,新コード!$D$2:$E$129,2,TRUE))</f>
        <v>フォーム印刷</v>
      </c>
      <c r="BM169" s="4"/>
      <c r="BN169" s="3" t="str">
        <f>IF(BM169="","",VLOOKUP(BM169,新コード!$D$2:$E$129,2,TRUE))</f>
        <v/>
      </c>
      <c r="BO169" s="4"/>
      <c r="BP169" s="3" t="str">
        <f>IF(BO169="","",VLOOKUP(BO169,新コード!$D$2:$E$129,2,TRUE))</f>
        <v/>
      </c>
      <c r="BQ169" s="4"/>
      <c r="BR169" s="3" t="str">
        <f>IF(BQ169="","",VLOOKUP(BQ169,新コード!$D$2:$E$129,2,TRUE))</f>
        <v/>
      </c>
      <c r="BS169" s="3" t="s">
        <v>1522</v>
      </c>
      <c r="BT169" s="3" t="s">
        <v>1665</v>
      </c>
      <c r="BU169" s="3" t="s">
        <v>2152</v>
      </c>
      <c r="BV169" s="3" t="s">
        <v>76</v>
      </c>
      <c r="BW169" s="3" t="s">
        <v>1523</v>
      </c>
      <c r="BX169" s="3" t="s">
        <v>448</v>
      </c>
      <c r="BY169" s="3" t="s">
        <v>1524</v>
      </c>
      <c r="BZ169" s="3" t="s">
        <v>1525</v>
      </c>
      <c r="CA169" s="3" t="s">
        <v>1526</v>
      </c>
      <c r="CB169" s="3" t="s">
        <v>774</v>
      </c>
      <c r="CC169" s="3" t="s">
        <v>1527</v>
      </c>
      <c r="CD169" s="3" t="s">
        <v>1528</v>
      </c>
      <c r="CE169" s="3"/>
      <c r="CF169" s="3"/>
      <c r="CG169" s="3"/>
      <c r="CH169" s="8" t="s">
        <v>2417</v>
      </c>
      <c r="CI169" s="8" t="s">
        <v>359</v>
      </c>
      <c r="CJ169" s="83">
        <v>45260</v>
      </c>
    </row>
    <row r="170" spans="1:88" ht="45.75" customHeight="1">
      <c r="A170" s="2">
        <v>169</v>
      </c>
      <c r="B170" s="103" t="s">
        <v>810</v>
      </c>
      <c r="C170" s="103" t="s">
        <v>810</v>
      </c>
      <c r="D170" s="3" t="s">
        <v>1353</v>
      </c>
      <c r="E170" s="3" t="s">
        <v>435</v>
      </c>
      <c r="F170" s="3" t="s">
        <v>2045</v>
      </c>
      <c r="G170" s="3" t="s">
        <v>1354</v>
      </c>
      <c r="H170" s="3" t="s">
        <v>1355</v>
      </c>
      <c r="I170" s="3" t="s">
        <v>428</v>
      </c>
      <c r="J170" s="3" t="s">
        <v>1353</v>
      </c>
      <c r="K170" s="3" t="s">
        <v>435</v>
      </c>
      <c r="L170" s="3" t="s">
        <v>2045</v>
      </c>
      <c r="M170" s="3" t="s">
        <v>1354</v>
      </c>
      <c r="N170" s="3" t="s">
        <v>1355</v>
      </c>
      <c r="O170" s="3" t="s">
        <v>1356</v>
      </c>
      <c r="P170" s="3" t="s">
        <v>1357</v>
      </c>
      <c r="Q170" s="7">
        <v>13</v>
      </c>
      <c r="R170" s="3" t="str">
        <f>IF(Q170="","",VLOOKUP(Q170,新コード!$B$2:$C$129,2,TRUE))</f>
        <v>車両</v>
      </c>
      <c r="S170" s="7"/>
      <c r="T170" s="3" t="str">
        <f>IF(S170="","",VLOOKUP(S170,新コード!$B$2:$C$129,2,TRUE))</f>
        <v/>
      </c>
      <c r="U170" s="7"/>
      <c r="V170" s="3" t="str">
        <f>IF(U170="","",VLOOKUP(U170,新コード!$B$2:$C$129,2,TRUE))</f>
        <v/>
      </c>
      <c r="W170" s="7"/>
      <c r="X170" s="3" t="str">
        <f>IF(W170="","",VLOOKUP(W170,新コード!$B$2:$C$129,2,TRUE))</f>
        <v/>
      </c>
      <c r="Y170" s="7"/>
      <c r="Z170" s="3" t="str">
        <f>IF(Y170="","",VLOOKUP(Y170,新コード!$B$2:$C$129,2,TRUE))</f>
        <v/>
      </c>
      <c r="AA170" s="7"/>
      <c r="AB170" s="3" t="str">
        <f>IF(AA170="","",VLOOKUP(AA170,新コード!$B$2:$C$129,2,TRUE))</f>
        <v/>
      </c>
      <c r="AC170" s="7"/>
      <c r="AD170" s="3" t="str">
        <f>IF(AC170="","",VLOOKUP(AC170,新コード!$B$2:$C$129,2,TRUE))</f>
        <v/>
      </c>
      <c r="AE170" s="7"/>
      <c r="AF170" s="3" t="str">
        <f>IF(AE170="","",VLOOKUP(AE170,新コード!$B$2:$C$129,2,TRUE))</f>
        <v/>
      </c>
      <c r="AG170" s="7"/>
      <c r="AH170" s="3" t="str">
        <f>IF(AG170="","",VLOOKUP(AG170,新コード!$B$2:$C$129,2,TRUE))</f>
        <v/>
      </c>
      <c r="AI170" s="7"/>
      <c r="AJ170" s="3" t="str">
        <f>IF(AI170="","",VLOOKUP(AI170,新コード!$B$2:$C$129,2,TRUE))</f>
        <v/>
      </c>
      <c r="AK170" s="7"/>
      <c r="AL170" s="3" t="str">
        <f>IF(AK170="","",VLOOKUP(AK170,新コード!$B$2:$C$129,2,TRUE))</f>
        <v/>
      </c>
      <c r="AM170" s="7"/>
      <c r="AN170" s="3" t="str">
        <f>IF(AM170="","",VLOOKUP(AM170,新コード!$B$2:$C$129,2,TRUE))</f>
        <v/>
      </c>
      <c r="AO170" s="4">
        <v>45</v>
      </c>
      <c r="AP170" s="3" t="str">
        <f>IF(AO170="","",VLOOKUP(AO170,新コード!$D$2:$E$129,2,TRUE))</f>
        <v>一般車両</v>
      </c>
      <c r="AQ170" s="4">
        <v>46</v>
      </c>
      <c r="AR170" s="3" t="str">
        <f>IF(AQ170="","",VLOOKUP(AQ170,新コード!$D$2:$E$129,2,TRUE))</f>
        <v>バス</v>
      </c>
      <c r="AS170" s="4">
        <v>47</v>
      </c>
      <c r="AT170" s="3" t="str">
        <f>IF(AS170="","",VLOOKUP(AS170,新コード!$D$2:$E$129,2,TRUE))</f>
        <v>特殊車両</v>
      </c>
      <c r="AU170" s="4">
        <v>49</v>
      </c>
      <c r="AV170" s="3" t="str">
        <f>IF(AU170="","",VLOOKUP(AU170,新コード!$D$2:$E$129,2,TRUE))</f>
        <v>自動車部品　用品</v>
      </c>
      <c r="AW170" s="4"/>
      <c r="AX170" s="3" t="str">
        <f>IF(AW170="","",VLOOKUP(AW170,新コード!$D$2:$E$129,2,TRUE))</f>
        <v/>
      </c>
      <c r="AY170" s="4"/>
      <c r="AZ170" s="3" t="str">
        <f>IF(AY170="","",VLOOKUP(AY170,新コード!$D$2:$E$129,2,TRUE))</f>
        <v/>
      </c>
      <c r="BA170" s="4"/>
      <c r="BB170" s="3" t="str">
        <f>IF(BA170="","",VLOOKUP(BA170,新コード!$D$2:$E$129,2,TRUE))</f>
        <v/>
      </c>
      <c r="BC170" s="4"/>
      <c r="BD170" s="3" t="str">
        <f>IF(BC170="","",VLOOKUP(BC170,新コード!$D$2:$E$129,2,TRUE))</f>
        <v/>
      </c>
      <c r="BE170" s="4"/>
      <c r="BF170" s="3" t="str">
        <f>IF(BE170="","",VLOOKUP(BE170,新コード!$D$2:$E$129,2,TRUE))</f>
        <v/>
      </c>
      <c r="BG170" s="4"/>
      <c r="BH170" s="3" t="str">
        <f>IF(BG170="","",VLOOKUP(BG170,新コード!$D$2:$E$129,2,TRUE))</f>
        <v/>
      </c>
      <c r="BI170" s="4"/>
      <c r="BJ170" s="3" t="str">
        <f>IF(BI170="","",VLOOKUP(BI170,新コード!$D$2:$E$129,2,TRUE))</f>
        <v/>
      </c>
      <c r="BK170" s="4"/>
      <c r="BL170" s="3" t="str">
        <f>IF(BK170="","",VLOOKUP(BK170,新コード!$D$2:$E$129,2,TRUE))</f>
        <v/>
      </c>
      <c r="BM170" s="4"/>
      <c r="BN170" s="3" t="str">
        <f>IF(BM170="","",VLOOKUP(BM170,新コード!$D$2:$E$129,2,TRUE))</f>
        <v/>
      </c>
      <c r="BO170" s="4"/>
      <c r="BP170" s="3" t="str">
        <f>IF(BO170="","",VLOOKUP(BO170,新コード!$D$2:$E$129,2,TRUE))</f>
        <v/>
      </c>
      <c r="BQ170" s="4"/>
      <c r="BR170" s="3" t="str">
        <f>IF(BQ170="","",VLOOKUP(BQ170,新コード!$D$2:$E$129,2,TRUE))</f>
        <v/>
      </c>
      <c r="BS170" s="3" t="s">
        <v>1358</v>
      </c>
      <c r="BT170" s="3" t="s">
        <v>1359</v>
      </c>
      <c r="BU170" s="3" t="s">
        <v>21</v>
      </c>
      <c r="BV170" s="3" t="s">
        <v>1360</v>
      </c>
      <c r="BW170" s="3"/>
      <c r="BX170" s="3"/>
      <c r="BY170" s="3"/>
      <c r="BZ170" s="3"/>
      <c r="CA170" s="3"/>
      <c r="CB170" s="3"/>
      <c r="CC170" s="3"/>
      <c r="CD170" s="3"/>
      <c r="CE170" s="3"/>
      <c r="CF170" s="3"/>
      <c r="CG170" s="3"/>
      <c r="CH170" s="8" t="s">
        <v>2417</v>
      </c>
      <c r="CI170" s="8" t="s">
        <v>1221</v>
      </c>
      <c r="CJ170" s="83">
        <v>45260</v>
      </c>
    </row>
    <row r="171" spans="1:88" ht="45.75" customHeight="1">
      <c r="A171" s="2">
        <v>170</v>
      </c>
      <c r="B171" s="103" t="s">
        <v>809</v>
      </c>
      <c r="C171" s="103" t="s">
        <v>810</v>
      </c>
      <c r="D171" s="3" t="s">
        <v>1571</v>
      </c>
      <c r="E171" s="3" t="s">
        <v>435</v>
      </c>
      <c r="F171" s="3" t="s">
        <v>1572</v>
      </c>
      <c r="G171" s="3" t="s">
        <v>906</v>
      </c>
      <c r="H171" s="3" t="s">
        <v>1573</v>
      </c>
      <c r="I171" s="3" t="s">
        <v>419</v>
      </c>
      <c r="J171" s="3" t="s">
        <v>1571</v>
      </c>
      <c r="K171" s="3" t="s">
        <v>435</v>
      </c>
      <c r="L171" s="3" t="s">
        <v>1572</v>
      </c>
      <c r="M171" s="3" t="s">
        <v>906</v>
      </c>
      <c r="N171" s="3" t="s">
        <v>1573</v>
      </c>
      <c r="O171" s="3" t="s">
        <v>1574</v>
      </c>
      <c r="P171" s="3" t="s">
        <v>1575</v>
      </c>
      <c r="Q171" s="7">
        <v>18</v>
      </c>
      <c r="R171" s="3" t="str">
        <f>IF(Q171="","",VLOOKUP(Q171,新コード!$B$2:$C$129,2,TRUE))</f>
        <v>その他の物品</v>
      </c>
      <c r="S171" s="7">
        <v>3</v>
      </c>
      <c r="T171" s="3" t="str">
        <f>IF(S171="","",VLOOKUP(S171,新コード!$B$2:$C$129,2,TRUE))</f>
        <v>被服　寝具</v>
      </c>
      <c r="U171" s="7">
        <v>13</v>
      </c>
      <c r="V171" s="3" t="str">
        <f>IF(U171="","",VLOOKUP(U171,新コード!$B$2:$C$129,2,TRUE))</f>
        <v>車両</v>
      </c>
      <c r="W171" s="7">
        <v>10</v>
      </c>
      <c r="X171" s="3" t="str">
        <f>IF(W171="","",VLOOKUP(W171,新コード!$B$2:$C$129,2,TRUE))</f>
        <v>標識　看板　旗類</v>
      </c>
      <c r="Y171" s="7">
        <v>11</v>
      </c>
      <c r="Z171" s="3" t="str">
        <f>IF(Y171="","",VLOOKUP(Y171,新コード!$B$2:$C$129,2,TRUE))</f>
        <v>工事用材料</v>
      </c>
      <c r="AA171" s="7">
        <v>7</v>
      </c>
      <c r="AB171" s="3" t="str">
        <f>IF(AA171="","",VLOOKUP(AA171,新コード!$B$2:$C$129,2,TRUE))</f>
        <v>医療　衛生　薬品</v>
      </c>
      <c r="AC171" s="7"/>
      <c r="AD171" s="3" t="str">
        <f>IF(AC171="","",VLOOKUP(AC171,新コード!$B$2:$C$129,2,TRUE))</f>
        <v/>
      </c>
      <c r="AE171" s="7"/>
      <c r="AF171" s="3" t="str">
        <f>IF(AE171="","",VLOOKUP(AE171,新コード!$B$2:$C$129,2,TRUE))</f>
        <v/>
      </c>
      <c r="AG171" s="7"/>
      <c r="AH171" s="3" t="str">
        <f>IF(AG171="","",VLOOKUP(AG171,新コード!$B$2:$C$129,2,TRUE))</f>
        <v/>
      </c>
      <c r="AI171" s="7"/>
      <c r="AJ171" s="3" t="str">
        <f>IF(AI171="","",VLOOKUP(AI171,新コード!$B$2:$C$129,2,TRUE))</f>
        <v/>
      </c>
      <c r="AK171" s="7"/>
      <c r="AL171" s="3" t="str">
        <f>IF(AK171="","",VLOOKUP(AK171,新コード!$B$2:$C$129,2,TRUE))</f>
        <v/>
      </c>
      <c r="AM171" s="7"/>
      <c r="AN171" s="3" t="str">
        <f>IF(AM171="","",VLOOKUP(AM171,新コード!$B$2:$C$129,2,TRUE))</f>
        <v/>
      </c>
      <c r="AO171" s="4">
        <v>62</v>
      </c>
      <c r="AP171" s="3" t="str">
        <f>IF(AO171="","",VLOOKUP(AO171,新コード!$D$2:$E$129,2,TRUE))</f>
        <v>消火　救命　防災用具</v>
      </c>
      <c r="AQ171" s="4">
        <v>7</v>
      </c>
      <c r="AR171" s="3" t="str">
        <f>IF(AQ171="","",VLOOKUP(AQ171,新コード!$D$2:$E$129,2,TRUE))</f>
        <v>着衣類</v>
      </c>
      <c r="AS171" s="4">
        <v>47</v>
      </c>
      <c r="AT171" s="3" t="str">
        <f>IF(AS171="","",VLOOKUP(AS171,新コード!$D$2:$E$129,2,TRUE))</f>
        <v>特殊車両</v>
      </c>
      <c r="AU171" s="4">
        <v>8</v>
      </c>
      <c r="AV171" s="3" t="str">
        <f>IF(AU171="","",VLOOKUP(AU171,新コード!$D$2:$E$129,2,TRUE))</f>
        <v>靴</v>
      </c>
      <c r="AW171" s="4">
        <v>35</v>
      </c>
      <c r="AX171" s="3" t="str">
        <f>IF(AW171="","",VLOOKUP(AW171,新コード!$D$2:$E$129,2,TRUE))</f>
        <v>横断幕　のぼり旗</v>
      </c>
      <c r="AY171" s="4">
        <v>41</v>
      </c>
      <c r="AZ171" s="3" t="str">
        <f>IF(AY171="","",VLOOKUP(AY171,新コード!$D$2:$E$129,2,TRUE))</f>
        <v>災害関係資材</v>
      </c>
      <c r="BA171" s="4">
        <v>20</v>
      </c>
      <c r="BB171" s="3" t="str">
        <f>IF(BA171="","",VLOOKUP(BA171,新コード!$D$2:$E$129,2,TRUE))</f>
        <v>医療用機器　器具</v>
      </c>
      <c r="BC171" s="4"/>
      <c r="BD171" s="3" t="str">
        <f>IF(BC171="","",VLOOKUP(BC171,新コード!$D$2:$E$129,2,TRUE))</f>
        <v/>
      </c>
      <c r="BE171" s="4"/>
      <c r="BF171" s="3" t="str">
        <f>IF(BE171="","",VLOOKUP(BE171,新コード!$D$2:$E$129,2,TRUE))</f>
        <v/>
      </c>
      <c r="BG171" s="4"/>
      <c r="BH171" s="3" t="str">
        <f>IF(BG171="","",VLOOKUP(BG171,新コード!$D$2:$E$129,2,TRUE))</f>
        <v/>
      </c>
      <c r="BI171" s="4"/>
      <c r="BJ171" s="3" t="str">
        <f>IF(BI171="","",VLOOKUP(BI171,新コード!$D$2:$E$129,2,TRUE))</f>
        <v/>
      </c>
      <c r="BK171" s="4"/>
      <c r="BL171" s="3" t="str">
        <f>IF(BK171="","",VLOOKUP(BK171,新コード!$D$2:$E$129,2,TRUE))</f>
        <v/>
      </c>
      <c r="BM171" s="4"/>
      <c r="BN171" s="3" t="str">
        <f>IF(BM171="","",VLOOKUP(BM171,新コード!$D$2:$E$129,2,TRUE))</f>
        <v/>
      </c>
      <c r="BO171" s="4"/>
      <c r="BP171" s="3" t="str">
        <f>IF(BO171="","",VLOOKUP(BO171,新コード!$D$2:$E$129,2,TRUE))</f>
        <v/>
      </c>
      <c r="BQ171" s="4"/>
      <c r="BR171" s="3" t="str">
        <f>IF(BQ171="","",VLOOKUP(BQ171,新コード!$D$2:$E$129,2,TRUE))</f>
        <v/>
      </c>
      <c r="BS171" s="3" t="s">
        <v>1576</v>
      </c>
      <c r="BT171" s="3" t="s">
        <v>1722</v>
      </c>
      <c r="BU171" s="3" t="s">
        <v>1577</v>
      </c>
      <c r="BV171" s="3" t="s">
        <v>1578</v>
      </c>
      <c r="BW171" s="3" t="s">
        <v>1579</v>
      </c>
      <c r="BX171" s="3" t="s">
        <v>1580</v>
      </c>
      <c r="BY171" s="3" t="s">
        <v>1008</v>
      </c>
      <c r="BZ171" s="3"/>
      <c r="CA171" s="3"/>
      <c r="CB171" s="3"/>
      <c r="CC171" s="3"/>
      <c r="CD171" s="3"/>
      <c r="CE171" s="3"/>
      <c r="CF171" s="3"/>
      <c r="CG171" s="3"/>
      <c r="CH171" s="8" t="s">
        <v>2417</v>
      </c>
      <c r="CI171" s="8" t="s">
        <v>359</v>
      </c>
      <c r="CJ171" s="83">
        <v>45260</v>
      </c>
    </row>
    <row r="172" spans="1:88" ht="45.75" customHeight="1">
      <c r="A172" s="2">
        <v>171</v>
      </c>
      <c r="B172" s="103" t="s">
        <v>810</v>
      </c>
      <c r="C172" s="103" t="s">
        <v>809</v>
      </c>
      <c r="D172" s="3" t="s">
        <v>1399</v>
      </c>
      <c r="E172" s="3"/>
      <c r="F172" s="3" t="s">
        <v>1889</v>
      </c>
      <c r="G172" s="3" t="s">
        <v>1400</v>
      </c>
      <c r="H172" s="3" t="s">
        <v>1401</v>
      </c>
      <c r="I172" s="3" t="s">
        <v>428</v>
      </c>
      <c r="J172" s="3" t="s">
        <v>1402</v>
      </c>
      <c r="K172" s="3"/>
      <c r="L172" s="3" t="s">
        <v>1889</v>
      </c>
      <c r="M172" s="3" t="s">
        <v>1354</v>
      </c>
      <c r="N172" s="3" t="s">
        <v>1403</v>
      </c>
      <c r="O172" s="3" t="s">
        <v>1404</v>
      </c>
      <c r="P172" s="3" t="s">
        <v>1405</v>
      </c>
      <c r="Q172" s="7">
        <v>17</v>
      </c>
      <c r="R172" s="3" t="str">
        <f>IF(Q172="","",VLOOKUP(Q172,新コード!$B$2:$C$129,2,TRUE))</f>
        <v>古物買受</v>
      </c>
      <c r="S172" s="7">
        <v>27</v>
      </c>
      <c r="T172" s="3" t="str">
        <f>IF(S172="","",VLOOKUP(S172,新コード!$B$2:$C$129,2,TRUE))</f>
        <v>資源化委託</v>
      </c>
      <c r="U172" s="7"/>
      <c r="V172" s="3" t="str">
        <f>IF(U172="","",VLOOKUP(U172,新コード!$B$2:$C$129,2,TRUE))</f>
        <v/>
      </c>
      <c r="W172" s="7"/>
      <c r="X172" s="3" t="str">
        <f>IF(W172="","",VLOOKUP(W172,新コード!$B$2:$C$129,2,TRUE))</f>
        <v/>
      </c>
      <c r="Y172" s="7"/>
      <c r="Z172" s="3" t="str">
        <f>IF(Y172="","",VLOOKUP(Y172,新コード!$B$2:$C$129,2,TRUE))</f>
        <v/>
      </c>
      <c r="AA172" s="7"/>
      <c r="AB172" s="3" t="str">
        <f>IF(AA172="","",VLOOKUP(AA172,新コード!$B$2:$C$129,2,TRUE))</f>
        <v/>
      </c>
      <c r="AC172" s="7"/>
      <c r="AD172" s="3" t="str">
        <f>IF(AC172="","",VLOOKUP(AC172,新コード!$B$2:$C$129,2,TRUE))</f>
        <v/>
      </c>
      <c r="AE172" s="7"/>
      <c r="AF172" s="3" t="str">
        <f>IF(AE172="","",VLOOKUP(AE172,新コード!$B$2:$C$129,2,TRUE))</f>
        <v/>
      </c>
      <c r="AG172" s="7"/>
      <c r="AH172" s="3" t="str">
        <f>IF(AG172="","",VLOOKUP(AG172,新コード!$B$2:$C$129,2,TRUE))</f>
        <v/>
      </c>
      <c r="AI172" s="7"/>
      <c r="AJ172" s="3" t="str">
        <f>IF(AI172="","",VLOOKUP(AI172,新コード!$B$2:$C$129,2,TRUE))</f>
        <v/>
      </c>
      <c r="AK172" s="7"/>
      <c r="AL172" s="3" t="str">
        <f>IF(AK172="","",VLOOKUP(AK172,新コード!$B$2:$C$129,2,TRUE))</f>
        <v/>
      </c>
      <c r="AM172" s="7"/>
      <c r="AN172" s="3" t="str">
        <f>IF(AM172="","",VLOOKUP(AM172,新コード!$B$2:$C$129,2,TRUE))</f>
        <v/>
      </c>
      <c r="AO172" s="4">
        <v>61</v>
      </c>
      <c r="AP172" s="3" t="str">
        <f>IF(AO172="","",VLOOKUP(AO172,新コード!$D$2:$E$129,2,TRUE))</f>
        <v>古物買受</v>
      </c>
      <c r="AQ172" s="4">
        <v>93</v>
      </c>
      <c r="AR172" s="3" t="str">
        <f>IF(AQ172="","",VLOOKUP(AQ172,新コード!$D$2:$E$129,2,TRUE))</f>
        <v>空き缶　空き瓶資源化</v>
      </c>
      <c r="AS172" s="4">
        <v>92</v>
      </c>
      <c r="AT172" s="3" t="str">
        <f>IF(AS172="","",VLOOKUP(AS172,新コード!$D$2:$E$129,2,TRUE))</f>
        <v>古紙資源化</v>
      </c>
      <c r="AU172" s="4"/>
      <c r="AV172" s="3" t="str">
        <f>IF(AU172="","",VLOOKUP(AU172,新コード!$D$2:$E$129,2,TRUE))</f>
        <v/>
      </c>
      <c r="AW172" s="4"/>
      <c r="AX172" s="3" t="str">
        <f>IF(AW172="","",VLOOKUP(AW172,新コード!$D$2:$E$129,2,TRUE))</f>
        <v/>
      </c>
      <c r="AY172" s="4"/>
      <c r="AZ172" s="3" t="str">
        <f>IF(AY172="","",VLOOKUP(AY172,新コード!$D$2:$E$129,2,TRUE))</f>
        <v/>
      </c>
      <c r="BA172" s="4"/>
      <c r="BB172" s="3" t="str">
        <f>IF(BA172="","",VLOOKUP(BA172,新コード!$D$2:$E$129,2,TRUE))</f>
        <v/>
      </c>
      <c r="BC172" s="4"/>
      <c r="BD172" s="3" t="str">
        <f>IF(BC172="","",VLOOKUP(BC172,新コード!$D$2:$E$129,2,TRUE))</f>
        <v/>
      </c>
      <c r="BE172" s="4"/>
      <c r="BF172" s="3" t="str">
        <f>IF(BE172="","",VLOOKUP(BE172,新コード!$D$2:$E$129,2,TRUE))</f>
        <v/>
      </c>
      <c r="BG172" s="4"/>
      <c r="BH172" s="3" t="str">
        <f>IF(BG172="","",VLOOKUP(BG172,新コード!$D$2:$E$129,2,TRUE))</f>
        <v/>
      </c>
      <c r="BI172" s="4"/>
      <c r="BJ172" s="3" t="str">
        <f>IF(BI172="","",VLOOKUP(BI172,新コード!$D$2:$E$129,2,TRUE))</f>
        <v/>
      </c>
      <c r="BK172" s="4"/>
      <c r="BL172" s="3" t="str">
        <f>IF(BK172="","",VLOOKUP(BK172,新コード!$D$2:$E$129,2,TRUE))</f>
        <v/>
      </c>
      <c r="BM172" s="4"/>
      <c r="BN172" s="3" t="str">
        <f>IF(BM172="","",VLOOKUP(BM172,新コード!$D$2:$E$129,2,TRUE))</f>
        <v/>
      </c>
      <c r="BO172" s="4"/>
      <c r="BP172" s="3" t="str">
        <f>IF(BO172="","",VLOOKUP(BO172,新コード!$D$2:$E$129,2,TRUE))</f>
        <v/>
      </c>
      <c r="BQ172" s="4"/>
      <c r="BR172" s="3" t="str">
        <f>IF(BQ172="","",VLOOKUP(BQ172,新コード!$D$2:$E$129,2,TRUE))</f>
        <v/>
      </c>
      <c r="BS172" s="3" t="s">
        <v>2153</v>
      </c>
      <c r="BT172" s="3" t="s">
        <v>1406</v>
      </c>
      <c r="BU172" s="3" t="s">
        <v>1407</v>
      </c>
      <c r="BV172" s="3"/>
      <c r="BW172" s="3"/>
      <c r="BX172" s="3"/>
      <c r="BY172" s="3"/>
      <c r="BZ172" s="3"/>
      <c r="CA172" s="3"/>
      <c r="CB172" s="3"/>
      <c r="CC172" s="3"/>
      <c r="CD172" s="3"/>
      <c r="CE172" s="3"/>
      <c r="CF172" s="3"/>
      <c r="CG172" s="3"/>
      <c r="CH172" s="8" t="s">
        <v>2417</v>
      </c>
      <c r="CI172" s="8" t="s">
        <v>1221</v>
      </c>
      <c r="CJ172" s="83">
        <v>45260</v>
      </c>
    </row>
    <row r="173" spans="1:88" ht="45.75" customHeight="1">
      <c r="A173" s="2">
        <v>172</v>
      </c>
      <c r="B173" s="103" t="s">
        <v>809</v>
      </c>
      <c r="C173" s="103" t="s">
        <v>810</v>
      </c>
      <c r="D173" s="3" t="s">
        <v>1130</v>
      </c>
      <c r="E173" s="3" t="s">
        <v>181</v>
      </c>
      <c r="F173" s="3" t="s">
        <v>1131</v>
      </c>
      <c r="G173" s="3" t="s">
        <v>1132</v>
      </c>
      <c r="H173" s="3" t="s">
        <v>1133</v>
      </c>
      <c r="I173" s="3" t="s">
        <v>419</v>
      </c>
      <c r="J173" s="3" t="s">
        <v>1130</v>
      </c>
      <c r="K173" s="3" t="s">
        <v>181</v>
      </c>
      <c r="L173" s="3" t="s">
        <v>1131</v>
      </c>
      <c r="M173" s="3" t="s">
        <v>1132</v>
      </c>
      <c r="N173" s="3" t="s">
        <v>1133</v>
      </c>
      <c r="O173" s="3" t="s">
        <v>1134</v>
      </c>
      <c r="P173" s="3" t="s">
        <v>1135</v>
      </c>
      <c r="Q173" s="7">
        <v>4</v>
      </c>
      <c r="R173" s="3" t="str">
        <f>IF(Q173="","",VLOOKUP(Q173,新コード!$B$2:$C$129,2,TRUE))</f>
        <v>電気　通信機器</v>
      </c>
      <c r="S173" s="7">
        <v>1</v>
      </c>
      <c r="T173" s="3" t="str">
        <f>IF(S173="","",VLOOKUP(S173,新コード!$B$2:$C$129,2,TRUE))</f>
        <v>文具　事務機器</v>
      </c>
      <c r="U173" s="7">
        <v>9</v>
      </c>
      <c r="V173" s="3" t="str">
        <f>IF(U173="","",VLOOKUP(U173,新コード!$B$2:$C$129,2,TRUE))</f>
        <v>精密機械</v>
      </c>
      <c r="W173" s="7">
        <v>5</v>
      </c>
      <c r="X173" s="3" t="str">
        <f>IF(W173="","",VLOOKUP(W173,新コード!$B$2:$C$129,2,TRUE))</f>
        <v>冷暖房器具類</v>
      </c>
      <c r="Y173" s="7">
        <v>6</v>
      </c>
      <c r="Z173" s="3" t="str">
        <f>IF(Y173="","",VLOOKUP(Y173,新コード!$B$2:$C$129,2,TRUE))</f>
        <v>厨房器具</v>
      </c>
      <c r="AA173" s="7">
        <v>8</v>
      </c>
      <c r="AB173" s="3" t="str">
        <f>IF(AA173="","",VLOOKUP(AA173,新コード!$B$2:$C$129,2,TRUE))</f>
        <v>産業機器（医療用以外）</v>
      </c>
      <c r="AC173" s="7"/>
      <c r="AD173" s="3" t="str">
        <f>IF(AC173="","",VLOOKUP(AC173,新コード!$B$2:$C$129,2,TRUE))</f>
        <v/>
      </c>
      <c r="AE173" s="7"/>
      <c r="AF173" s="3" t="str">
        <f>IF(AE173="","",VLOOKUP(AE173,新コード!$B$2:$C$129,2,TRUE))</f>
        <v/>
      </c>
      <c r="AG173" s="7"/>
      <c r="AH173" s="3" t="str">
        <f>IF(AG173="","",VLOOKUP(AG173,新コード!$B$2:$C$129,2,TRUE))</f>
        <v/>
      </c>
      <c r="AI173" s="7"/>
      <c r="AJ173" s="3" t="str">
        <f>IF(AI173="","",VLOOKUP(AI173,新コード!$B$2:$C$129,2,TRUE))</f>
        <v/>
      </c>
      <c r="AK173" s="7"/>
      <c r="AL173" s="3" t="str">
        <f>IF(AK173="","",VLOOKUP(AK173,新コード!$B$2:$C$129,2,TRUE))</f>
        <v/>
      </c>
      <c r="AM173" s="7"/>
      <c r="AN173" s="3" t="str">
        <f>IF(AM173="","",VLOOKUP(AM173,新コード!$B$2:$C$129,2,TRUE))</f>
        <v/>
      </c>
      <c r="AO173" s="4">
        <v>10</v>
      </c>
      <c r="AP173" s="3" t="str">
        <f>IF(AO173="","",VLOOKUP(AO173,新コード!$D$2:$E$129,2,TRUE))</f>
        <v>家庭用電化製品及び関連商品</v>
      </c>
      <c r="AQ173" s="4">
        <v>3</v>
      </c>
      <c r="AR173" s="3" t="str">
        <f>IF(AQ173="","",VLOOKUP(AQ173,新コード!$D$2:$E$129,2,TRUE))</f>
        <v>ＯＡ機器及び関連商品</v>
      </c>
      <c r="AS173" s="4">
        <v>31</v>
      </c>
      <c r="AT173" s="3" t="str">
        <f>IF(AS173="","",VLOOKUP(AS173,新コード!$D$2:$E$129,2,TRUE))</f>
        <v>カメラ　写真材料</v>
      </c>
      <c r="AU173" s="4">
        <v>13</v>
      </c>
      <c r="AV173" s="3" t="str">
        <f>IF(AU173="","",VLOOKUP(AU173,新コード!$D$2:$E$129,2,TRUE))</f>
        <v>冷房用器具</v>
      </c>
      <c r="AW173" s="4">
        <v>16</v>
      </c>
      <c r="AX173" s="3" t="str">
        <f>IF(AW173="","",VLOOKUP(AW173,新コード!$D$2:$E$129,2,TRUE))</f>
        <v>電気暖房器具</v>
      </c>
      <c r="AY173" s="4">
        <v>14</v>
      </c>
      <c r="AZ173" s="3" t="str">
        <f>IF(AY173="","",VLOOKUP(AY173,新コード!$D$2:$E$129,2,TRUE))</f>
        <v>石油暖房器具</v>
      </c>
      <c r="BA173" s="4">
        <v>15</v>
      </c>
      <c r="BB173" s="3" t="str">
        <f>IF(BA173="","",VLOOKUP(BA173,新コード!$D$2:$E$129,2,TRUE))</f>
        <v>ガス暖房器具</v>
      </c>
      <c r="BC173" s="4">
        <v>11</v>
      </c>
      <c r="BD173" s="3" t="str">
        <f>IF(BC173="","",VLOOKUP(BC173,新コード!$D$2:$E$129,2,TRUE))</f>
        <v>音響器具</v>
      </c>
      <c r="BE173" s="4">
        <v>12</v>
      </c>
      <c r="BF173" s="3" t="str">
        <f>IF(BE173="","",VLOOKUP(BE173,新コード!$D$2:$E$129,2,TRUE))</f>
        <v>通信機器</v>
      </c>
      <c r="BG173" s="4">
        <v>32</v>
      </c>
      <c r="BH173" s="3" t="str">
        <f>IF(BG173="","",VLOOKUP(BG173,新コード!$D$2:$E$129,2,TRUE))</f>
        <v>時計　眼鏡</v>
      </c>
      <c r="BI173" s="4">
        <v>17</v>
      </c>
      <c r="BJ173" s="3" t="str">
        <f>IF(BI173="","",VLOOKUP(BI173,新コード!$D$2:$E$129,2,TRUE))</f>
        <v>厨房機器</v>
      </c>
      <c r="BK173" s="4">
        <v>29</v>
      </c>
      <c r="BL173" s="3" t="str">
        <f>IF(BK173="","",VLOOKUP(BK173,新コード!$D$2:$E$129,2,TRUE))</f>
        <v>環境用機器</v>
      </c>
      <c r="BM173" s="4"/>
      <c r="BN173" s="3" t="str">
        <f>IF(BM173="","",VLOOKUP(BM173,新コード!$D$2:$E$129,2,TRUE))</f>
        <v/>
      </c>
      <c r="BO173" s="4"/>
      <c r="BP173" s="3" t="str">
        <f>IF(BO173="","",VLOOKUP(BO173,新コード!$D$2:$E$129,2,TRUE))</f>
        <v/>
      </c>
      <c r="BQ173" s="4"/>
      <c r="BR173" s="3" t="str">
        <f>IF(BQ173="","",VLOOKUP(BQ173,新コード!$D$2:$E$129,2,TRUE))</f>
        <v/>
      </c>
      <c r="BS173" s="3" t="s">
        <v>2259</v>
      </c>
      <c r="BT173" s="3" t="s">
        <v>1263</v>
      </c>
      <c r="BU173" s="3" t="s">
        <v>1136</v>
      </c>
      <c r="BV173" s="3" t="s">
        <v>533</v>
      </c>
      <c r="BW173" s="3" t="s">
        <v>949</v>
      </c>
      <c r="BX173" s="3" t="s">
        <v>1137</v>
      </c>
      <c r="BY173" s="3" t="s">
        <v>1137</v>
      </c>
      <c r="BZ173" s="3" t="s">
        <v>879</v>
      </c>
      <c r="CA173" s="3" t="s">
        <v>989</v>
      </c>
      <c r="CB173" s="3" t="s">
        <v>1138</v>
      </c>
      <c r="CC173" s="3" t="s">
        <v>1139</v>
      </c>
      <c r="CD173" s="3" t="s">
        <v>1140</v>
      </c>
      <c r="CE173" s="3"/>
      <c r="CF173" s="3"/>
      <c r="CG173" s="3"/>
      <c r="CH173" s="8" t="s">
        <v>2417</v>
      </c>
      <c r="CI173" s="8" t="s">
        <v>359</v>
      </c>
      <c r="CJ173" s="83">
        <v>45260</v>
      </c>
    </row>
    <row r="174" spans="1:88" ht="45.75" customHeight="1">
      <c r="A174" s="2">
        <v>173</v>
      </c>
      <c r="B174" s="103" t="s">
        <v>810</v>
      </c>
      <c r="C174" s="103" t="s">
        <v>810</v>
      </c>
      <c r="D174" s="3" t="s">
        <v>2419</v>
      </c>
      <c r="E174" s="3" t="s">
        <v>2090</v>
      </c>
      <c r="F174" s="3" t="s">
        <v>2091</v>
      </c>
      <c r="G174" s="3" t="s">
        <v>2092</v>
      </c>
      <c r="H174" s="3" t="s">
        <v>2093</v>
      </c>
      <c r="I174" s="3" t="s">
        <v>428</v>
      </c>
      <c r="J174" s="3" t="s">
        <v>2419</v>
      </c>
      <c r="K174" s="3" t="s">
        <v>2090</v>
      </c>
      <c r="L174" s="3" t="s">
        <v>2091</v>
      </c>
      <c r="M174" s="3" t="s">
        <v>2092</v>
      </c>
      <c r="N174" s="3" t="s">
        <v>2093</v>
      </c>
      <c r="O174" s="3" t="s">
        <v>2094</v>
      </c>
      <c r="P174" s="3" t="s">
        <v>2095</v>
      </c>
      <c r="Q174" s="7">
        <v>7</v>
      </c>
      <c r="R174" s="3" t="str">
        <f>IF(Q174="","",VLOOKUP(Q174,新コード!$B$2:$C$129,2,TRUE))</f>
        <v>医療　衛生　薬品</v>
      </c>
      <c r="S174" s="7">
        <v>18</v>
      </c>
      <c r="T174" s="3" t="str">
        <f>IF(S174="","",VLOOKUP(S174,新コード!$B$2:$C$129,2,TRUE))</f>
        <v>その他の物品</v>
      </c>
      <c r="U174" s="7"/>
      <c r="V174" s="3" t="str">
        <f>IF(U174="","",VLOOKUP(U174,新コード!$B$2:$C$129,2,TRUE))</f>
        <v/>
      </c>
      <c r="W174" s="7"/>
      <c r="X174" s="3" t="str">
        <f>IF(W174="","",VLOOKUP(W174,新コード!$B$2:$C$129,2,TRUE))</f>
        <v/>
      </c>
      <c r="Y174" s="7"/>
      <c r="Z174" s="3" t="str">
        <f>IF(Y174="","",VLOOKUP(Y174,新コード!$B$2:$C$129,2,TRUE))</f>
        <v/>
      </c>
      <c r="AA174" s="7"/>
      <c r="AB174" s="3" t="str">
        <f>IF(AA174="","",VLOOKUP(AA174,新コード!$B$2:$C$129,2,TRUE))</f>
        <v/>
      </c>
      <c r="AC174" s="7"/>
      <c r="AD174" s="3" t="str">
        <f>IF(AC174="","",VLOOKUP(AC174,新コード!$B$2:$C$129,2,TRUE))</f>
        <v/>
      </c>
      <c r="AE174" s="7"/>
      <c r="AF174" s="3" t="str">
        <f>IF(AE174="","",VLOOKUP(AE174,新コード!$B$2:$C$129,2,TRUE))</f>
        <v/>
      </c>
      <c r="AG174" s="7"/>
      <c r="AH174" s="3" t="str">
        <f>IF(AG174="","",VLOOKUP(AG174,新コード!$B$2:$C$129,2,TRUE))</f>
        <v/>
      </c>
      <c r="AI174" s="7"/>
      <c r="AJ174" s="3" t="str">
        <f>IF(AI174="","",VLOOKUP(AI174,新コード!$B$2:$C$129,2,TRUE))</f>
        <v/>
      </c>
      <c r="AK174" s="7"/>
      <c r="AL174" s="3" t="str">
        <f>IF(AK174="","",VLOOKUP(AK174,新コード!$B$2:$C$129,2,TRUE))</f>
        <v/>
      </c>
      <c r="AM174" s="7"/>
      <c r="AN174" s="3" t="str">
        <f>IF(AM174="","",VLOOKUP(AM174,新コード!$B$2:$C$129,2,TRUE))</f>
        <v/>
      </c>
      <c r="AO174" s="4">
        <v>21</v>
      </c>
      <c r="AP174" s="3" t="str">
        <f>IF(AO174="","",VLOOKUP(AO174,新コード!$D$2:$E$129,2,TRUE))</f>
        <v>福祉機器　介護用品</v>
      </c>
      <c r="AQ174" s="4">
        <v>20</v>
      </c>
      <c r="AR174" s="3" t="str">
        <f>IF(AQ174="","",VLOOKUP(AQ174,新コード!$D$2:$E$129,2,TRUE))</f>
        <v>医療用機器　器具</v>
      </c>
      <c r="AS174" s="4">
        <v>22</v>
      </c>
      <c r="AT174" s="3" t="str">
        <f>IF(AS174="","",VLOOKUP(AS174,新コード!$D$2:$E$129,2,TRUE))</f>
        <v>衛生材料</v>
      </c>
      <c r="AU174" s="4">
        <v>62</v>
      </c>
      <c r="AV174" s="3" t="str">
        <f>IF(AU174="","",VLOOKUP(AU174,新コード!$D$2:$E$129,2,TRUE))</f>
        <v>消火　救命　防災用具</v>
      </c>
      <c r="AW174" s="4">
        <v>64</v>
      </c>
      <c r="AX174" s="3" t="str">
        <f>IF(AW174="","",VLOOKUP(AW174,新コード!$D$2:$E$129,2,TRUE))</f>
        <v>その他の物品</v>
      </c>
      <c r="AY174" s="4"/>
      <c r="AZ174" s="3" t="str">
        <f>IF(AY174="","",VLOOKUP(AY174,新コード!$D$2:$E$129,2,TRUE))</f>
        <v/>
      </c>
      <c r="BA174" s="4"/>
      <c r="BB174" s="3" t="str">
        <f>IF(BA174="","",VLOOKUP(BA174,新コード!$D$2:$E$129,2,TRUE))</f>
        <v/>
      </c>
      <c r="BC174" s="4"/>
      <c r="BD174" s="3" t="str">
        <f>IF(BC174="","",VLOOKUP(BC174,新コード!$D$2:$E$129,2,TRUE))</f>
        <v/>
      </c>
      <c r="BE174" s="4"/>
      <c r="BF174" s="3" t="str">
        <f>IF(BE174="","",VLOOKUP(BE174,新コード!$D$2:$E$129,2,TRUE))</f>
        <v/>
      </c>
      <c r="BG174" s="4"/>
      <c r="BH174" s="3" t="str">
        <f>IF(BG174="","",VLOOKUP(BG174,新コード!$D$2:$E$129,2,TRUE))</f>
        <v/>
      </c>
      <c r="BI174" s="4"/>
      <c r="BJ174" s="3" t="str">
        <f>IF(BI174="","",VLOOKUP(BI174,新コード!$D$2:$E$129,2,TRUE))</f>
        <v/>
      </c>
      <c r="BK174" s="4"/>
      <c r="BL174" s="3" t="str">
        <f>IF(BK174="","",VLOOKUP(BK174,新コード!$D$2:$E$129,2,TRUE))</f>
        <v/>
      </c>
      <c r="BM174" s="4"/>
      <c r="BN174" s="3" t="str">
        <f>IF(BM174="","",VLOOKUP(BM174,新コード!$D$2:$E$129,2,TRUE))</f>
        <v/>
      </c>
      <c r="BO174" s="4"/>
      <c r="BP174" s="3" t="str">
        <f>IF(BO174="","",VLOOKUP(BO174,新コード!$D$2:$E$129,2,TRUE))</f>
        <v/>
      </c>
      <c r="BQ174" s="4"/>
      <c r="BR174" s="3" t="str">
        <f>IF(BQ174="","",VLOOKUP(BQ174,新コード!$D$2:$E$129,2,TRUE))</f>
        <v/>
      </c>
      <c r="BS174" s="3" t="s">
        <v>2096</v>
      </c>
      <c r="BT174" s="3" t="s">
        <v>2097</v>
      </c>
      <c r="BU174" s="3" t="s">
        <v>2098</v>
      </c>
      <c r="BV174" s="3" t="s">
        <v>2099</v>
      </c>
      <c r="BW174" s="3" t="s">
        <v>2100</v>
      </c>
      <c r="BX174" s="3"/>
      <c r="BY174" s="3"/>
      <c r="BZ174" s="3"/>
      <c r="CA174" s="3"/>
      <c r="CB174" s="3"/>
      <c r="CC174" s="3"/>
      <c r="CD174" s="3"/>
      <c r="CE174" s="3"/>
      <c r="CF174" s="3"/>
      <c r="CG174" s="3"/>
      <c r="CH174" s="8" t="s">
        <v>2417</v>
      </c>
      <c r="CI174" s="8" t="s">
        <v>433</v>
      </c>
      <c r="CJ174" s="83">
        <v>45260</v>
      </c>
    </row>
    <row r="175" spans="1:88" ht="45.75" customHeight="1">
      <c r="A175" s="2">
        <v>174</v>
      </c>
      <c r="B175" s="103" t="s">
        <v>809</v>
      </c>
      <c r="C175" s="103" t="s">
        <v>810</v>
      </c>
      <c r="D175" s="3" t="s">
        <v>1860</v>
      </c>
      <c r="E175" s="3" t="s">
        <v>1814</v>
      </c>
      <c r="F175" s="3" t="s">
        <v>1815</v>
      </c>
      <c r="G175" s="3" t="s">
        <v>1816</v>
      </c>
      <c r="H175" s="3" t="s">
        <v>1817</v>
      </c>
      <c r="I175" s="3" t="s">
        <v>428</v>
      </c>
      <c r="J175" s="3" t="s">
        <v>1860</v>
      </c>
      <c r="K175" s="3" t="s">
        <v>1814</v>
      </c>
      <c r="L175" s="3" t="s">
        <v>1815</v>
      </c>
      <c r="M175" s="3" t="s">
        <v>1816</v>
      </c>
      <c r="N175" s="3" t="s">
        <v>1817</v>
      </c>
      <c r="O175" s="3" t="s">
        <v>1818</v>
      </c>
      <c r="P175" s="3" t="s">
        <v>1819</v>
      </c>
      <c r="Q175" s="7">
        <v>19</v>
      </c>
      <c r="R175" s="3" t="str">
        <f>IF(Q175="","",VLOOKUP(Q175,新コード!$B$2:$C$129,2,TRUE))</f>
        <v>建物管理　運転管理</v>
      </c>
      <c r="S175" s="7">
        <v>21</v>
      </c>
      <c r="T175" s="3" t="str">
        <f>IF(S175="","",VLOOKUP(S175,新コード!$B$2:$C$129,2,TRUE))</f>
        <v>浄化槽　貯水槽清掃</v>
      </c>
      <c r="U175" s="7">
        <v>22</v>
      </c>
      <c r="V175" s="3" t="str">
        <f>IF(U175="","",VLOOKUP(U175,新コード!$B$2:$C$129,2,TRUE))</f>
        <v>機械設備保守</v>
      </c>
      <c r="W175" s="7">
        <v>25</v>
      </c>
      <c r="X175" s="3" t="str">
        <f>IF(W175="","",VLOOKUP(W175,新コード!$B$2:$C$129,2,TRUE))</f>
        <v>害虫駆除</v>
      </c>
      <c r="Y175" s="7">
        <v>28</v>
      </c>
      <c r="Z175" s="3" t="str">
        <f>IF(Y175="","",VLOOKUP(Y175,新コード!$B$2:$C$129,2,TRUE))</f>
        <v>廃棄物処理</v>
      </c>
      <c r="AA175" s="7">
        <v>35</v>
      </c>
      <c r="AB175" s="3" t="str">
        <f>IF(AA175="","",VLOOKUP(AA175,新コード!$B$2:$C$129,2,TRUE))</f>
        <v>その他の委託業務</v>
      </c>
      <c r="AC175" s="7"/>
      <c r="AD175" s="3" t="str">
        <f>IF(AC175="","",VLOOKUP(AC175,新コード!$B$2:$C$129,2,TRUE))</f>
        <v/>
      </c>
      <c r="AE175" s="7"/>
      <c r="AF175" s="3" t="str">
        <f>IF(AE175="","",VLOOKUP(AE175,新コード!$B$2:$C$129,2,TRUE))</f>
        <v/>
      </c>
      <c r="AG175" s="7"/>
      <c r="AH175" s="3" t="str">
        <f>IF(AG175="","",VLOOKUP(AG175,新コード!$B$2:$C$129,2,TRUE))</f>
        <v/>
      </c>
      <c r="AI175" s="7"/>
      <c r="AJ175" s="3" t="str">
        <f>IF(AI175="","",VLOOKUP(AI175,新コード!$B$2:$C$129,2,TRUE))</f>
        <v/>
      </c>
      <c r="AK175" s="7"/>
      <c r="AL175" s="3" t="str">
        <f>IF(AK175="","",VLOOKUP(AK175,新コード!$B$2:$C$129,2,TRUE))</f>
        <v/>
      </c>
      <c r="AM175" s="7"/>
      <c r="AN175" s="3" t="str">
        <f>IF(AM175="","",VLOOKUP(AM175,新コード!$B$2:$C$129,2,TRUE))</f>
        <v/>
      </c>
      <c r="AO175" s="4">
        <v>65</v>
      </c>
      <c r="AP175" s="3" t="str">
        <f>IF(AO175="","",VLOOKUP(AO175,新コード!$D$2:$E$129,2,TRUE))</f>
        <v>庁舎　事務所等清掃</v>
      </c>
      <c r="AQ175" s="4">
        <v>68</v>
      </c>
      <c r="AR175" s="3" t="str">
        <f>IF(AQ175="","",VLOOKUP(AQ175,新コード!$D$2:$E$129,2,TRUE))</f>
        <v>施設運転管理</v>
      </c>
      <c r="AS175" s="4">
        <v>72</v>
      </c>
      <c r="AT175" s="3" t="str">
        <f>IF(AS175="","",VLOOKUP(AS175,新コード!$D$2:$E$129,2,TRUE))</f>
        <v>貯水槽清掃　点検</v>
      </c>
      <c r="AU175" s="4">
        <v>73</v>
      </c>
      <c r="AV175" s="3" t="str">
        <f>IF(AU175="","",VLOOKUP(AU175,新コード!$D$2:$E$129,2,TRUE))</f>
        <v>空調保守</v>
      </c>
      <c r="AW175" s="4">
        <v>74</v>
      </c>
      <c r="AX175" s="3" t="str">
        <f>IF(AW175="","",VLOOKUP(AW175,新コード!$D$2:$E$129,2,TRUE))</f>
        <v>ボイラー保守</v>
      </c>
      <c r="AY175" s="4">
        <v>76</v>
      </c>
      <c r="AZ175" s="3" t="str">
        <f>IF(AY175="","",VLOOKUP(AY175,新コード!$D$2:$E$129,2,TRUE))</f>
        <v>プール保守</v>
      </c>
      <c r="BA175" s="4">
        <v>88</v>
      </c>
      <c r="BB175" s="3" t="str">
        <f>IF(BA175="","",VLOOKUP(BA175,新コード!$D$2:$E$129,2,TRUE))</f>
        <v>ねずみ　害虫等駆除</v>
      </c>
      <c r="BC175" s="4">
        <v>97</v>
      </c>
      <c r="BD175" s="3" t="str">
        <f>IF(BC175="","",VLOOKUP(BC175,新コード!$D$2:$E$129,2,TRUE))</f>
        <v>産業廃棄物処理</v>
      </c>
      <c r="BE175" s="4">
        <v>117</v>
      </c>
      <c r="BF175" s="3" t="str">
        <f>IF(BE175="","",VLOOKUP(BE175,新コード!$D$2:$E$129,2,TRUE))</f>
        <v>その他の委託業務</v>
      </c>
      <c r="BG175" s="4"/>
      <c r="BH175" s="3" t="str">
        <f>IF(BG175="","",VLOOKUP(BG175,新コード!$D$2:$E$129,2,TRUE))</f>
        <v/>
      </c>
      <c r="BI175" s="4"/>
      <c r="BJ175" s="3" t="str">
        <f>IF(BI175="","",VLOOKUP(BI175,新コード!$D$2:$E$129,2,TRUE))</f>
        <v/>
      </c>
      <c r="BK175" s="4"/>
      <c r="BL175" s="3" t="str">
        <f>IF(BK175="","",VLOOKUP(BK175,新コード!$D$2:$E$129,2,TRUE))</f>
        <v/>
      </c>
      <c r="BM175" s="4"/>
      <c r="BN175" s="3" t="str">
        <f>IF(BM175="","",VLOOKUP(BM175,新コード!$D$2:$E$129,2,TRUE))</f>
        <v/>
      </c>
      <c r="BO175" s="4"/>
      <c r="BP175" s="3" t="str">
        <f>IF(BO175="","",VLOOKUP(BO175,新コード!$D$2:$E$129,2,TRUE))</f>
        <v/>
      </c>
      <c r="BQ175" s="4"/>
      <c r="BR175" s="3" t="str">
        <f>IF(BQ175="","",VLOOKUP(BQ175,新コード!$D$2:$E$129,2,TRUE))</f>
        <v/>
      </c>
      <c r="BS175" s="3" t="s">
        <v>356</v>
      </c>
      <c r="BT175" s="3" t="s">
        <v>2154</v>
      </c>
      <c r="BU175" s="3" t="s">
        <v>1820</v>
      </c>
      <c r="BV175" s="3" t="s">
        <v>1821</v>
      </c>
      <c r="BW175" s="3" t="s">
        <v>1752</v>
      </c>
      <c r="BX175" s="3" t="s">
        <v>1601</v>
      </c>
      <c r="BY175" s="3" t="s">
        <v>345</v>
      </c>
      <c r="BZ175" s="3" t="s">
        <v>1947</v>
      </c>
      <c r="CA175" s="3" t="s">
        <v>2155</v>
      </c>
      <c r="CB175" s="3"/>
      <c r="CC175" s="3"/>
      <c r="CD175" s="3"/>
      <c r="CE175" s="3"/>
      <c r="CF175" s="3"/>
      <c r="CG175" s="3"/>
      <c r="CH175" s="8" t="s">
        <v>2417</v>
      </c>
      <c r="CI175" s="81" t="s">
        <v>1221</v>
      </c>
      <c r="CJ175" s="80">
        <v>45260</v>
      </c>
    </row>
    <row r="176" spans="1:88" ht="45.75" customHeight="1">
      <c r="A176" s="2">
        <v>175</v>
      </c>
      <c r="B176" s="103" t="s">
        <v>810</v>
      </c>
      <c r="C176" s="103" t="s">
        <v>810</v>
      </c>
      <c r="D176" s="3" t="s">
        <v>1447</v>
      </c>
      <c r="E176" s="3" t="s">
        <v>260</v>
      </c>
      <c r="F176" s="3" t="s">
        <v>1448</v>
      </c>
      <c r="G176" s="3" t="s">
        <v>1704</v>
      </c>
      <c r="H176" s="3" t="s">
        <v>1702</v>
      </c>
      <c r="I176" s="3" t="s">
        <v>494</v>
      </c>
      <c r="J176" s="3" t="s">
        <v>1447</v>
      </c>
      <c r="K176" s="3" t="s">
        <v>260</v>
      </c>
      <c r="L176" s="3" t="s">
        <v>1448</v>
      </c>
      <c r="M176" s="3" t="s">
        <v>1703</v>
      </c>
      <c r="N176" s="3" t="s">
        <v>1702</v>
      </c>
      <c r="O176" s="3" t="s">
        <v>1449</v>
      </c>
      <c r="P176" s="3" t="s">
        <v>1450</v>
      </c>
      <c r="Q176" s="7">
        <v>8</v>
      </c>
      <c r="R176" s="3" t="str">
        <f>IF(Q176="","",VLOOKUP(Q176,新コード!$B$2:$C$129,2,TRUE))</f>
        <v>産業機器（医療用以外）</v>
      </c>
      <c r="S176" s="7">
        <v>7</v>
      </c>
      <c r="T176" s="3" t="str">
        <f>IF(S176="","",VLOOKUP(S176,新コード!$B$2:$C$129,2,TRUE))</f>
        <v>医療　衛生　薬品</v>
      </c>
      <c r="U176" s="7">
        <v>18</v>
      </c>
      <c r="V176" s="3" t="str">
        <f>IF(U176="","",VLOOKUP(U176,新コード!$B$2:$C$129,2,TRUE))</f>
        <v>その他の物品</v>
      </c>
      <c r="W176" s="7"/>
      <c r="X176" s="3" t="str">
        <f>IF(W176="","",VLOOKUP(W176,新コード!$B$2:$C$129,2,TRUE))</f>
        <v/>
      </c>
      <c r="Y176" s="7"/>
      <c r="Z176" s="3" t="str">
        <f>IF(Y176="","",VLOOKUP(Y176,新コード!$B$2:$C$129,2,TRUE))</f>
        <v/>
      </c>
      <c r="AA176" s="7"/>
      <c r="AB176" s="3" t="str">
        <f>IF(AA176="","",VLOOKUP(AA176,新コード!$B$2:$C$129,2,TRUE))</f>
        <v/>
      </c>
      <c r="AC176" s="7"/>
      <c r="AD176" s="3" t="str">
        <f>IF(AC176="","",VLOOKUP(AC176,新コード!$B$2:$C$129,2,TRUE))</f>
        <v/>
      </c>
      <c r="AE176" s="7"/>
      <c r="AF176" s="3" t="str">
        <f>IF(AE176="","",VLOOKUP(AE176,新コード!$B$2:$C$129,2,TRUE))</f>
        <v/>
      </c>
      <c r="AG176" s="7"/>
      <c r="AH176" s="3" t="str">
        <f>IF(AG176="","",VLOOKUP(AG176,新コード!$B$2:$C$129,2,TRUE))</f>
        <v/>
      </c>
      <c r="AI176" s="7"/>
      <c r="AJ176" s="3" t="str">
        <f>IF(AI176="","",VLOOKUP(AI176,新コード!$B$2:$C$129,2,TRUE))</f>
        <v/>
      </c>
      <c r="AK176" s="7"/>
      <c r="AL176" s="3" t="str">
        <f>IF(AK176="","",VLOOKUP(AK176,新コード!$B$2:$C$129,2,TRUE))</f>
        <v/>
      </c>
      <c r="AM176" s="7"/>
      <c r="AN176" s="3" t="str">
        <f>IF(AM176="","",VLOOKUP(AM176,新コード!$B$2:$C$129,2,TRUE))</f>
        <v/>
      </c>
      <c r="AO176" s="4">
        <v>30</v>
      </c>
      <c r="AP176" s="3" t="str">
        <f>IF(AO176="","",VLOOKUP(AO176,新コード!$D$2:$E$129,2,TRUE))</f>
        <v>上　下水道用機器</v>
      </c>
      <c r="AQ176" s="4">
        <v>29</v>
      </c>
      <c r="AR176" s="3" t="str">
        <f>IF(AQ176="","",VLOOKUP(AQ176,新コード!$D$2:$E$129,2,TRUE))</f>
        <v>環境用機器</v>
      </c>
      <c r="AS176" s="4">
        <v>25</v>
      </c>
      <c r="AT176" s="3" t="str">
        <f>IF(AS176="","",VLOOKUP(AS176,新コード!$D$2:$E$129,2,TRUE))</f>
        <v>工業薬品</v>
      </c>
      <c r="AU176" s="4">
        <v>64</v>
      </c>
      <c r="AV176" s="3" t="str">
        <f>IF(AU176="","",VLOOKUP(AU176,新コード!$D$2:$E$129,2,TRUE))</f>
        <v>その他の物品</v>
      </c>
      <c r="AW176" s="4"/>
      <c r="AX176" s="3" t="str">
        <f>IF(AW176="","",VLOOKUP(AW176,新コード!$D$2:$E$129,2,TRUE))</f>
        <v/>
      </c>
      <c r="AY176" s="4"/>
      <c r="AZ176" s="3" t="str">
        <f>IF(AY176="","",VLOOKUP(AY176,新コード!$D$2:$E$129,2,TRUE))</f>
        <v/>
      </c>
      <c r="BA176" s="4"/>
      <c r="BB176" s="3" t="str">
        <f>IF(BA176="","",VLOOKUP(BA176,新コード!$D$2:$E$129,2,TRUE))</f>
        <v/>
      </c>
      <c r="BC176" s="4"/>
      <c r="BD176" s="3" t="str">
        <f>IF(BC176="","",VLOOKUP(BC176,新コード!$D$2:$E$129,2,TRUE))</f>
        <v/>
      </c>
      <c r="BE176" s="4"/>
      <c r="BF176" s="3" t="str">
        <f>IF(BE176="","",VLOOKUP(BE176,新コード!$D$2:$E$129,2,TRUE))</f>
        <v/>
      </c>
      <c r="BG176" s="4"/>
      <c r="BH176" s="3" t="str">
        <f>IF(BG176="","",VLOOKUP(BG176,新コード!$D$2:$E$129,2,TRUE))</f>
        <v/>
      </c>
      <c r="BI176" s="4"/>
      <c r="BJ176" s="3" t="str">
        <f>IF(BI176="","",VLOOKUP(BI176,新コード!$D$2:$E$129,2,TRUE))</f>
        <v/>
      </c>
      <c r="BK176" s="4"/>
      <c r="BL176" s="3" t="str">
        <f>IF(BK176="","",VLOOKUP(BK176,新コード!$D$2:$E$129,2,TRUE))</f>
        <v/>
      </c>
      <c r="BM176" s="4"/>
      <c r="BN176" s="3" t="str">
        <f>IF(BM176="","",VLOOKUP(BM176,新コード!$D$2:$E$129,2,TRUE))</f>
        <v/>
      </c>
      <c r="BO176" s="4"/>
      <c r="BP176" s="3" t="str">
        <f>IF(BO176="","",VLOOKUP(BO176,新コード!$D$2:$E$129,2,TRUE))</f>
        <v/>
      </c>
      <c r="BQ176" s="4"/>
      <c r="BR176" s="3" t="str">
        <f>IF(BQ176="","",VLOOKUP(BQ176,新コード!$D$2:$E$129,2,TRUE))</f>
        <v/>
      </c>
      <c r="BS176" s="3" t="s">
        <v>1451</v>
      </c>
      <c r="BT176" s="3" t="s">
        <v>1452</v>
      </c>
      <c r="BU176" s="3" t="s">
        <v>1453</v>
      </c>
      <c r="BV176" s="3" t="s">
        <v>1454</v>
      </c>
      <c r="BW176" s="3"/>
      <c r="BX176" s="3"/>
      <c r="BY176" s="3"/>
      <c r="BZ176" s="3"/>
      <c r="CA176" s="3"/>
      <c r="CB176" s="3"/>
      <c r="CC176" s="3"/>
      <c r="CD176" s="3"/>
      <c r="CE176" s="3"/>
      <c r="CF176" s="3"/>
      <c r="CG176" s="3"/>
      <c r="CH176" s="8" t="s">
        <v>2417</v>
      </c>
      <c r="CI176" s="8" t="s">
        <v>433</v>
      </c>
      <c r="CJ176" s="83">
        <v>45260</v>
      </c>
    </row>
    <row r="177" spans="1:89" ht="45.75" customHeight="1">
      <c r="A177" s="2">
        <v>176</v>
      </c>
      <c r="B177" s="103" t="s">
        <v>810</v>
      </c>
      <c r="C177" s="103" t="s">
        <v>810</v>
      </c>
      <c r="D177" s="3" t="s">
        <v>1108</v>
      </c>
      <c r="E177" s="3" t="s">
        <v>260</v>
      </c>
      <c r="F177" s="3" t="s">
        <v>1109</v>
      </c>
      <c r="G177" s="3" t="s">
        <v>1110</v>
      </c>
      <c r="H177" s="3" t="s">
        <v>1111</v>
      </c>
      <c r="I177" s="3" t="s">
        <v>419</v>
      </c>
      <c r="J177" s="3" t="s">
        <v>1108</v>
      </c>
      <c r="K177" s="3" t="s">
        <v>260</v>
      </c>
      <c r="L177" s="3" t="s">
        <v>1109</v>
      </c>
      <c r="M177" s="3" t="s">
        <v>1110</v>
      </c>
      <c r="N177" s="3" t="s">
        <v>1111</v>
      </c>
      <c r="O177" s="3" t="s">
        <v>1112</v>
      </c>
      <c r="P177" s="3" t="s">
        <v>1113</v>
      </c>
      <c r="Q177" s="7">
        <v>8</v>
      </c>
      <c r="R177" s="3" t="str">
        <f>IF(Q177="","",VLOOKUP(Q177,新コード!$B$2:$C$129,2,TRUE))</f>
        <v>産業機器（医療用以外）</v>
      </c>
      <c r="S177" s="7">
        <v>4</v>
      </c>
      <c r="T177" s="3" t="str">
        <f>IF(S177="","",VLOOKUP(S177,新コード!$B$2:$C$129,2,TRUE))</f>
        <v>電気　通信機器</v>
      </c>
      <c r="U177" s="7">
        <v>22</v>
      </c>
      <c r="V177" s="3" t="str">
        <f>IF(U177="","",VLOOKUP(U177,新コード!$B$2:$C$129,2,TRUE))</f>
        <v>機械設備保守</v>
      </c>
      <c r="W177" s="7"/>
      <c r="X177" s="3" t="str">
        <f>IF(W177="","",VLOOKUP(W177,新コード!$B$2:$C$129,2,TRUE))</f>
        <v/>
      </c>
      <c r="Y177" s="7"/>
      <c r="Z177" s="3" t="str">
        <f>IF(Y177="","",VLOOKUP(Y177,新コード!$B$2:$C$129,2,TRUE))</f>
        <v/>
      </c>
      <c r="AA177" s="7"/>
      <c r="AB177" s="3" t="str">
        <f>IF(AA177="","",VLOOKUP(AA177,新コード!$B$2:$C$129,2,TRUE))</f>
        <v/>
      </c>
      <c r="AC177" s="7"/>
      <c r="AD177" s="3" t="str">
        <f>IF(AC177="","",VLOOKUP(AC177,新コード!$B$2:$C$129,2,TRUE))</f>
        <v/>
      </c>
      <c r="AE177" s="7"/>
      <c r="AF177" s="3" t="str">
        <f>IF(AE177="","",VLOOKUP(AE177,新コード!$B$2:$C$129,2,TRUE))</f>
        <v/>
      </c>
      <c r="AG177" s="7"/>
      <c r="AH177" s="3" t="str">
        <f>IF(AG177="","",VLOOKUP(AG177,新コード!$B$2:$C$129,2,TRUE))</f>
        <v/>
      </c>
      <c r="AI177" s="7"/>
      <c r="AJ177" s="3" t="str">
        <f>IF(AI177="","",VLOOKUP(AI177,新コード!$B$2:$C$129,2,TRUE))</f>
        <v/>
      </c>
      <c r="AK177" s="7"/>
      <c r="AL177" s="3" t="str">
        <f>IF(AK177="","",VLOOKUP(AK177,新コード!$B$2:$C$129,2,TRUE))</f>
        <v/>
      </c>
      <c r="AM177" s="7"/>
      <c r="AN177" s="3" t="str">
        <f>IF(AM177="","",VLOOKUP(AM177,新コード!$B$2:$C$129,2,TRUE))</f>
        <v/>
      </c>
      <c r="AO177" s="4">
        <v>27</v>
      </c>
      <c r="AP177" s="3" t="str">
        <f>IF(AO177="","",VLOOKUP(AO177,新コード!$D$2:$E$129,2,TRUE))</f>
        <v>計測機器</v>
      </c>
      <c r="AQ177" s="4">
        <v>10</v>
      </c>
      <c r="AR177" s="3" t="str">
        <f>IF(AQ177="","",VLOOKUP(AQ177,新コード!$D$2:$E$129,2,TRUE))</f>
        <v>家庭用電化製品及び関連商品</v>
      </c>
      <c r="AS177" s="4">
        <v>12</v>
      </c>
      <c r="AT177" s="3" t="str">
        <f>IF(AS177="","",VLOOKUP(AS177,新コード!$D$2:$E$129,2,TRUE))</f>
        <v>通信機器</v>
      </c>
      <c r="AU177" s="4">
        <v>81</v>
      </c>
      <c r="AV177" s="3" t="str">
        <f>IF(AU177="","",VLOOKUP(AU177,新コード!$D$2:$E$129,2,TRUE))</f>
        <v>計装設備保守</v>
      </c>
      <c r="AW177" s="4"/>
      <c r="AX177" s="3" t="str">
        <f>IF(AW177="","",VLOOKUP(AW177,新コード!$D$2:$E$129,2,TRUE))</f>
        <v/>
      </c>
      <c r="AY177" s="4"/>
      <c r="AZ177" s="3" t="str">
        <f>IF(AY177="","",VLOOKUP(AY177,新コード!$D$2:$E$129,2,TRUE))</f>
        <v/>
      </c>
      <c r="BA177" s="4"/>
      <c r="BB177" s="3" t="str">
        <f>IF(BA177="","",VLOOKUP(BA177,新コード!$D$2:$E$129,2,TRUE))</f>
        <v/>
      </c>
      <c r="BC177" s="4"/>
      <c r="BD177" s="3" t="str">
        <f>IF(BC177="","",VLOOKUP(BC177,新コード!$D$2:$E$129,2,TRUE))</f>
        <v/>
      </c>
      <c r="BE177" s="4"/>
      <c r="BF177" s="3" t="str">
        <f>IF(BE177="","",VLOOKUP(BE177,新コード!$D$2:$E$129,2,TRUE))</f>
        <v/>
      </c>
      <c r="BG177" s="4"/>
      <c r="BH177" s="3" t="str">
        <f>IF(BG177="","",VLOOKUP(BG177,新コード!$D$2:$E$129,2,TRUE))</f>
        <v/>
      </c>
      <c r="BI177" s="4"/>
      <c r="BJ177" s="3" t="str">
        <f>IF(BI177="","",VLOOKUP(BI177,新コード!$D$2:$E$129,2,TRUE))</f>
        <v/>
      </c>
      <c r="BK177" s="4"/>
      <c r="BL177" s="3" t="str">
        <f>IF(BK177="","",VLOOKUP(BK177,新コード!$D$2:$E$129,2,TRUE))</f>
        <v/>
      </c>
      <c r="BM177" s="4"/>
      <c r="BN177" s="3" t="str">
        <f>IF(BM177="","",VLOOKUP(BM177,新コード!$D$2:$E$129,2,TRUE))</f>
        <v/>
      </c>
      <c r="BO177" s="4"/>
      <c r="BP177" s="3" t="str">
        <f>IF(BO177="","",VLOOKUP(BO177,新コード!$D$2:$E$129,2,TRUE))</f>
        <v/>
      </c>
      <c r="BQ177" s="4"/>
      <c r="BR177" s="3" t="str">
        <f>IF(BQ177="","",VLOOKUP(BQ177,新コード!$D$2:$E$129,2,TRUE))</f>
        <v/>
      </c>
      <c r="BS177" s="3" t="s">
        <v>2088</v>
      </c>
      <c r="BT177" s="3" t="s">
        <v>1114</v>
      </c>
      <c r="BU177" s="3" t="s">
        <v>1115</v>
      </c>
      <c r="BV177" s="3" t="s">
        <v>1116</v>
      </c>
      <c r="BW177" s="3"/>
      <c r="BX177" s="3"/>
      <c r="BY177" s="3"/>
      <c r="BZ177" s="3"/>
      <c r="CA177" s="3"/>
      <c r="CB177" s="3"/>
      <c r="CC177" s="3"/>
      <c r="CD177" s="3"/>
      <c r="CE177" s="3"/>
      <c r="CF177" s="3"/>
      <c r="CG177" s="3"/>
      <c r="CH177" s="8" t="s">
        <v>2417</v>
      </c>
      <c r="CI177" s="8" t="s">
        <v>359</v>
      </c>
      <c r="CJ177" s="83">
        <v>45261</v>
      </c>
    </row>
    <row r="178" spans="1:89" ht="45.75" customHeight="1">
      <c r="A178" s="2">
        <v>177</v>
      </c>
      <c r="B178" s="103" t="s">
        <v>809</v>
      </c>
      <c r="C178" s="103" t="s">
        <v>810</v>
      </c>
      <c r="D178" s="3" t="s">
        <v>2424</v>
      </c>
      <c r="E178" s="3" t="s">
        <v>1814</v>
      </c>
      <c r="F178" s="107" t="s">
        <v>2776</v>
      </c>
      <c r="G178" s="3" t="s">
        <v>2064</v>
      </c>
      <c r="H178" s="3" t="s">
        <v>2065</v>
      </c>
      <c r="I178" s="3" t="s">
        <v>419</v>
      </c>
      <c r="J178" s="3" t="s">
        <v>2424</v>
      </c>
      <c r="K178" s="3" t="s">
        <v>1814</v>
      </c>
      <c r="L178" s="3" t="s">
        <v>2063</v>
      </c>
      <c r="M178" s="3" t="s">
        <v>2064</v>
      </c>
      <c r="N178" s="3" t="s">
        <v>2065</v>
      </c>
      <c r="O178" s="3" t="s">
        <v>2066</v>
      </c>
      <c r="P178" s="3" t="s">
        <v>2067</v>
      </c>
      <c r="Q178" s="7">
        <v>13</v>
      </c>
      <c r="R178" s="3" t="str">
        <f>IF(Q178="","",VLOOKUP(Q178,新コード!$B$2:$C$129,2,TRUE))</f>
        <v>車両</v>
      </c>
      <c r="S178" s="7">
        <v>18</v>
      </c>
      <c r="T178" s="3" t="str">
        <f>IF(S178="","",VLOOKUP(S178,新コード!$B$2:$C$129,2,TRUE))</f>
        <v>その他の物品</v>
      </c>
      <c r="U178" s="7">
        <v>35</v>
      </c>
      <c r="V178" s="3" t="str">
        <f>IF(U178="","",VLOOKUP(U178,新コード!$B$2:$C$129,2,TRUE))</f>
        <v>その他の委託業務</v>
      </c>
      <c r="W178" s="7">
        <v>37</v>
      </c>
      <c r="X178" s="3" t="str">
        <f>IF(W178="","",VLOOKUP(W178,新コード!$B$2:$C$129,2,TRUE))</f>
        <v>レンタル</v>
      </c>
      <c r="Y178" s="7"/>
      <c r="Z178" s="3" t="str">
        <f>IF(Y178="","",VLOOKUP(Y178,新コード!$B$2:$C$129,2,TRUE))</f>
        <v/>
      </c>
      <c r="AA178" s="7"/>
      <c r="AB178" s="3" t="str">
        <f>IF(AA178="","",VLOOKUP(AA178,新コード!$B$2:$C$129,2,TRUE))</f>
        <v/>
      </c>
      <c r="AC178" s="7"/>
      <c r="AD178" s="3" t="str">
        <f>IF(AC178="","",VLOOKUP(AC178,新コード!$B$2:$C$129,2,TRUE))</f>
        <v/>
      </c>
      <c r="AE178" s="7"/>
      <c r="AF178" s="3"/>
      <c r="AG178" s="7"/>
      <c r="AH178" s="3"/>
      <c r="AI178" s="7"/>
      <c r="AJ178" s="3"/>
      <c r="AK178" s="7"/>
      <c r="AL178" s="3"/>
      <c r="AM178" s="7"/>
      <c r="AN178" s="3"/>
      <c r="AO178" s="4">
        <v>47</v>
      </c>
      <c r="AP178" s="3" t="str">
        <f>IF(AO178="","",VLOOKUP(AO178,新コード!$D$2:$E$129,2,TRUE))</f>
        <v>特殊車両</v>
      </c>
      <c r="AQ178" s="4">
        <v>64</v>
      </c>
      <c r="AR178" s="3" t="str">
        <f>IF(AQ178="","",VLOOKUP(AQ178,新コード!$D$2:$E$129,2,TRUE))</f>
        <v>その他の物品</v>
      </c>
      <c r="AS178" s="4">
        <v>117</v>
      </c>
      <c r="AT178" s="3" t="str">
        <f>IF(AS178="","",VLOOKUP(AS178,新コード!$D$2:$E$129,2,TRUE))</f>
        <v>その他の委託業務</v>
      </c>
      <c r="AU178" s="4">
        <v>49</v>
      </c>
      <c r="AV178" s="3" t="str">
        <f>IF(AU178="","",VLOOKUP(AU178,新コード!$D$2:$E$129,2,TRUE))</f>
        <v>自動車部品　用品</v>
      </c>
      <c r="AW178" s="4">
        <v>127</v>
      </c>
      <c r="AX178" s="3" t="str">
        <f>IF(AW178="","",VLOOKUP(AW178,新コード!$D$2:$E$129,2,TRUE))</f>
        <v>重機　建設機械</v>
      </c>
      <c r="AY178" s="4"/>
      <c r="AZ178" s="3" t="str">
        <f>IF(AY178="","",VLOOKUP(AY178,新コード!$D$2:$E$129,2,TRUE))</f>
        <v/>
      </c>
      <c r="BA178" s="4"/>
      <c r="BB178" s="3" t="str">
        <f>IF(BA178="","",VLOOKUP(BA178,新コード!$D$2:$E$129,2,TRUE))</f>
        <v/>
      </c>
      <c r="BC178" s="4"/>
      <c r="BD178" s="3" t="str">
        <f>IF(BC178="","",VLOOKUP(BC178,新コード!$D$2:$E$129,2,TRUE))</f>
        <v/>
      </c>
      <c r="BE178" s="4"/>
      <c r="BF178" s="3" t="str">
        <f>IF(BE178="","",VLOOKUP(BE178,新コード!$D$2:$E$129,2,TRUE))</f>
        <v/>
      </c>
      <c r="BG178" s="4"/>
      <c r="BH178" s="3" t="str">
        <f>IF(BG178="","",VLOOKUP(BG178,新コード!$D$2:$E$129,2,TRUE))</f>
        <v/>
      </c>
      <c r="BI178" s="4"/>
      <c r="BJ178" s="3"/>
      <c r="BK178" s="4"/>
      <c r="BL178" s="3"/>
      <c r="BM178" s="4"/>
      <c r="BN178" s="3"/>
      <c r="BO178" s="4"/>
      <c r="BP178" s="3"/>
      <c r="BQ178" s="4"/>
      <c r="BR178" s="3"/>
      <c r="BS178" s="82" t="s">
        <v>2071</v>
      </c>
      <c r="BT178" s="82" t="s">
        <v>2068</v>
      </c>
      <c r="BU178" s="82" t="s">
        <v>2072</v>
      </c>
      <c r="BV178" s="82" t="s">
        <v>1360</v>
      </c>
      <c r="BW178" s="82" t="s">
        <v>2069</v>
      </c>
      <c r="BX178" s="82"/>
      <c r="BY178" s="82"/>
      <c r="BZ178" s="82"/>
      <c r="CA178" s="82"/>
      <c r="CB178" s="82"/>
      <c r="CC178" s="3"/>
      <c r="CD178" s="3"/>
      <c r="CE178" s="3"/>
      <c r="CF178" s="3"/>
      <c r="CG178" s="3"/>
      <c r="CH178" s="8" t="s">
        <v>2417</v>
      </c>
      <c r="CI178" s="8" t="s">
        <v>359</v>
      </c>
      <c r="CJ178" s="80">
        <v>45261</v>
      </c>
      <c r="CK178" s="93"/>
    </row>
    <row r="179" spans="1:89" ht="45.75" customHeight="1">
      <c r="A179" s="2">
        <v>178</v>
      </c>
      <c r="B179" s="103" t="s">
        <v>809</v>
      </c>
      <c r="C179" s="103" t="s">
        <v>810</v>
      </c>
      <c r="D179" s="3" t="s">
        <v>1714</v>
      </c>
      <c r="E179" s="3" t="s">
        <v>2077</v>
      </c>
      <c r="F179" s="3" t="s">
        <v>1637</v>
      </c>
      <c r="G179" s="3" t="s">
        <v>1332</v>
      </c>
      <c r="H179" s="3" t="s">
        <v>1728</v>
      </c>
      <c r="I179" s="3" t="s">
        <v>419</v>
      </c>
      <c r="J179" s="3" t="s">
        <v>1714</v>
      </c>
      <c r="K179" s="3" t="s">
        <v>2077</v>
      </c>
      <c r="L179" s="3" t="s">
        <v>1637</v>
      </c>
      <c r="M179" s="3" t="s">
        <v>1332</v>
      </c>
      <c r="N179" s="3" t="s">
        <v>1728</v>
      </c>
      <c r="O179" s="3" t="s">
        <v>2107</v>
      </c>
      <c r="P179" s="3" t="s">
        <v>2108</v>
      </c>
      <c r="Q179" s="7">
        <v>26</v>
      </c>
      <c r="R179" s="3" t="str">
        <f>IF(Q179="","",VLOOKUP(Q179,新コード!$B$2:$C$129,2,TRUE))</f>
        <v>検査　測定</v>
      </c>
      <c r="S179" s="7">
        <v>35</v>
      </c>
      <c r="T179" s="3" t="str">
        <f>IF(S179="","",VLOOKUP(S179,新コード!$B$2:$C$129,2,TRUE))</f>
        <v>その他の委託業務</v>
      </c>
      <c r="U179" s="7"/>
      <c r="V179" s="3" t="str">
        <f>IF(U179="","",VLOOKUP(U179,新コード!$B$2:$C$129,2,TRUE))</f>
        <v/>
      </c>
      <c r="W179" s="7"/>
      <c r="X179" s="3" t="str">
        <f>IF(W179="","",VLOOKUP(W179,新コード!$B$2:$C$129,2,TRUE))</f>
        <v/>
      </c>
      <c r="Y179" s="7"/>
      <c r="Z179" s="3" t="str">
        <f>IF(Y179="","",VLOOKUP(Y179,新コード!$B$2:$C$129,2,TRUE))</f>
        <v/>
      </c>
      <c r="AA179" s="7"/>
      <c r="AB179" s="3" t="str">
        <f>IF(AA179="","",VLOOKUP(AA179,新コード!$B$2:$C$129,2,TRUE))</f>
        <v/>
      </c>
      <c r="AC179" s="7"/>
      <c r="AD179" s="3" t="str">
        <f>IF(AC179="","",VLOOKUP(AC179,新コード!$B$2:$C$129,2,TRUE))</f>
        <v/>
      </c>
      <c r="AE179" s="7"/>
      <c r="AF179" s="3" t="str">
        <f>IF(AE179="","",VLOOKUP(AE179,新コード!$B$2:$C$129,2,TRUE))</f>
        <v/>
      </c>
      <c r="AG179" s="7"/>
      <c r="AH179" s="3" t="str">
        <f>IF(AG179="","",VLOOKUP(AG179,新コード!$B$2:$C$129,2,TRUE))</f>
        <v/>
      </c>
      <c r="AI179" s="7"/>
      <c r="AJ179" s="3" t="str">
        <f>IF(AI179="","",VLOOKUP(AI179,新コード!$B$2:$C$129,2,TRUE))</f>
        <v/>
      </c>
      <c r="AK179" s="7"/>
      <c r="AL179" s="3" t="str">
        <f>IF(AK179="","",VLOOKUP(AK179,新コード!$B$2:$C$129,2,TRUE))</f>
        <v/>
      </c>
      <c r="AM179" s="7"/>
      <c r="AN179" s="3" t="str">
        <f>IF(AM179="","",VLOOKUP(AM179,新コード!$B$2:$C$129,2,TRUE))</f>
        <v/>
      </c>
      <c r="AO179" s="4">
        <v>90</v>
      </c>
      <c r="AP179" s="3" t="str">
        <f>IF(AO179="","",VLOOKUP(AO179,新コード!$D$2:$E$129,2,TRUE))</f>
        <v>大気　水質等測定　分析</v>
      </c>
      <c r="AQ179" s="4">
        <v>117</v>
      </c>
      <c r="AR179" s="3" t="str">
        <f>IF(AQ179="","",VLOOKUP(AQ179,新コード!$D$2:$E$129,2,TRUE))</f>
        <v>その他の委託業務</v>
      </c>
      <c r="AS179" s="4">
        <v>91</v>
      </c>
      <c r="AT179" s="3" t="str">
        <f>IF(AS179="","",VLOOKUP(AS179,新コード!$D$2:$E$129,2,TRUE))</f>
        <v>環境アセスメント調査</v>
      </c>
      <c r="AU179" s="4"/>
      <c r="AV179" s="3" t="str">
        <f>IF(AU179="","",VLOOKUP(AU179,新コード!$D$2:$E$129,2,TRUE))</f>
        <v/>
      </c>
      <c r="AW179" s="4"/>
      <c r="AX179" s="3" t="str">
        <f>IF(AW179="","",VLOOKUP(AW179,新コード!$D$2:$E$129,2,TRUE))</f>
        <v/>
      </c>
      <c r="AY179" s="4"/>
      <c r="AZ179" s="3" t="str">
        <f>IF(AY179="","",VLOOKUP(AY179,新コード!$D$2:$E$129,2,TRUE))</f>
        <v/>
      </c>
      <c r="BA179" s="4"/>
      <c r="BB179" s="3" t="str">
        <f>IF(BA179="","",VLOOKUP(BA179,新コード!$D$2:$E$129,2,TRUE))</f>
        <v/>
      </c>
      <c r="BC179" s="4"/>
      <c r="BD179" s="3" t="str">
        <f>IF(BC179="","",VLOOKUP(BC179,新コード!$D$2:$E$129,2,TRUE))</f>
        <v/>
      </c>
      <c r="BE179" s="4"/>
      <c r="BF179" s="3" t="str">
        <f>IF(BE179="","",VLOOKUP(BE179,新コード!$D$2:$E$129,2,TRUE))</f>
        <v/>
      </c>
      <c r="BG179" s="4"/>
      <c r="BH179" s="3" t="str">
        <f>IF(BG179="","",VLOOKUP(BG179,新コード!$D$2:$E$129,2,TRUE))</f>
        <v/>
      </c>
      <c r="BI179" s="4"/>
      <c r="BJ179" s="3" t="str">
        <f>IF(BI179="","",VLOOKUP(BI179,新コード!$D$2:$E$129,2,TRUE))</f>
        <v/>
      </c>
      <c r="BK179" s="4"/>
      <c r="BL179" s="3" t="str">
        <f>IF(BK179="","",VLOOKUP(BK179,新コード!$D$2:$E$129,2,TRUE))</f>
        <v/>
      </c>
      <c r="BM179" s="4"/>
      <c r="BN179" s="3" t="str">
        <f>IF(BM179="","",VLOOKUP(BM179,新コード!$D$2:$E$129,2,TRUE))</f>
        <v/>
      </c>
      <c r="BO179" s="4"/>
      <c r="BP179" s="3" t="str">
        <f>IF(BO179="","",VLOOKUP(BO179,新コード!$D$2:$E$129,2,TRUE))</f>
        <v/>
      </c>
      <c r="BQ179" s="4"/>
      <c r="BR179" s="3" t="str">
        <f>IF(BQ179="","",VLOOKUP(BQ179,新コード!$D$2:$E$129,2,TRUE))</f>
        <v/>
      </c>
      <c r="BS179" s="3" t="s">
        <v>1638</v>
      </c>
      <c r="BT179" s="3" t="s">
        <v>2110</v>
      </c>
      <c r="BU179" s="3" t="s">
        <v>2111</v>
      </c>
      <c r="BV179" s="3" t="s">
        <v>2109</v>
      </c>
      <c r="BW179" s="3"/>
      <c r="BX179" s="3"/>
      <c r="BY179" s="3"/>
      <c r="BZ179" s="3"/>
      <c r="CA179" s="3"/>
      <c r="CB179" s="3"/>
      <c r="CC179" s="3"/>
      <c r="CD179" s="3"/>
      <c r="CE179" s="3"/>
      <c r="CF179" s="3"/>
      <c r="CG179" s="3"/>
      <c r="CH179" s="8" t="s">
        <v>2417</v>
      </c>
      <c r="CI179" s="8" t="s">
        <v>359</v>
      </c>
      <c r="CJ179" s="83">
        <v>45261</v>
      </c>
    </row>
    <row r="180" spans="1:89" ht="45.75" customHeight="1">
      <c r="A180" s="2">
        <v>179</v>
      </c>
      <c r="B180" s="103" t="s">
        <v>809</v>
      </c>
      <c r="C180" s="103" t="s">
        <v>810</v>
      </c>
      <c r="D180" s="3" t="s">
        <v>694</v>
      </c>
      <c r="E180" s="3" t="s">
        <v>181</v>
      </c>
      <c r="F180" s="107" t="s">
        <v>2764</v>
      </c>
      <c r="G180" s="3" t="s">
        <v>695</v>
      </c>
      <c r="H180" s="3" t="s">
        <v>696</v>
      </c>
      <c r="I180" s="3" t="s">
        <v>419</v>
      </c>
      <c r="J180" s="3" t="s">
        <v>694</v>
      </c>
      <c r="K180" s="3" t="s">
        <v>2087</v>
      </c>
      <c r="L180" s="3" t="s">
        <v>2085</v>
      </c>
      <c r="M180" s="3" t="s">
        <v>695</v>
      </c>
      <c r="N180" s="3" t="s">
        <v>696</v>
      </c>
      <c r="O180" s="3" t="s">
        <v>697</v>
      </c>
      <c r="P180" s="3" t="s">
        <v>698</v>
      </c>
      <c r="Q180" s="7">
        <v>6</v>
      </c>
      <c r="R180" s="3" t="str">
        <f>IF(Q180="","",VLOOKUP(Q180,新コード!$B$2:$C$129,2,TRUE))</f>
        <v>厨房器具</v>
      </c>
      <c r="S180" s="7"/>
      <c r="T180" s="3" t="str">
        <f>IF(S180="","",VLOOKUP(S180,新コード!$B$2:$C$129,2,TRUE))</f>
        <v/>
      </c>
      <c r="U180" s="7"/>
      <c r="V180" s="3" t="str">
        <f>IF(U180="","",VLOOKUP(U180,新コード!$B$2:$C$129,2,TRUE))</f>
        <v/>
      </c>
      <c r="W180" s="7"/>
      <c r="X180" s="3" t="str">
        <f>IF(W180="","",VLOOKUP(W180,新コード!$B$2:$C$129,2,TRUE))</f>
        <v/>
      </c>
      <c r="Y180" s="7"/>
      <c r="Z180" s="3" t="str">
        <f>IF(Y180="","",VLOOKUP(Y180,新コード!$B$2:$C$129,2,TRUE))</f>
        <v/>
      </c>
      <c r="AA180" s="7"/>
      <c r="AB180" s="3" t="str">
        <f>IF(AA180="","",VLOOKUP(AA180,新コード!$B$2:$C$129,2,TRUE))</f>
        <v/>
      </c>
      <c r="AC180" s="7"/>
      <c r="AD180" s="3" t="str">
        <f>IF(AC180="","",VLOOKUP(AC180,新コード!$B$2:$C$129,2,TRUE))</f>
        <v/>
      </c>
      <c r="AE180" s="7"/>
      <c r="AF180" s="3" t="str">
        <f>IF(AE180="","",VLOOKUP(AE180,新コード!$B$2:$C$129,2,TRUE))</f>
        <v/>
      </c>
      <c r="AG180" s="7"/>
      <c r="AH180" s="3" t="str">
        <f>IF(AG180="","",VLOOKUP(AG180,新コード!$B$2:$C$129,2,TRUE))</f>
        <v/>
      </c>
      <c r="AI180" s="7"/>
      <c r="AJ180" s="3" t="str">
        <f>IF(AI180="","",VLOOKUP(AI180,新コード!$B$2:$C$129,2,TRUE))</f>
        <v/>
      </c>
      <c r="AK180" s="7"/>
      <c r="AL180" s="3" t="str">
        <f>IF(AK180="","",VLOOKUP(AK180,新コード!$B$2:$C$129,2,TRUE))</f>
        <v/>
      </c>
      <c r="AM180" s="7"/>
      <c r="AN180" s="3" t="str">
        <f>IF(AM180="","",VLOOKUP(AM180,新コード!$B$2:$C$129,2,TRUE))</f>
        <v/>
      </c>
      <c r="AO180" s="4">
        <v>17</v>
      </c>
      <c r="AP180" s="3" t="str">
        <f>IF(AO180="","",VLOOKUP(AO180,新コード!$D$2:$E$129,2,TRUE))</f>
        <v>厨房機器</v>
      </c>
      <c r="AQ180" s="4">
        <v>18</v>
      </c>
      <c r="AR180" s="3" t="str">
        <f>IF(AQ180="","",VLOOKUP(AQ180,新コード!$D$2:$E$129,2,TRUE))</f>
        <v>食器　調理用器具</v>
      </c>
      <c r="AS180" s="4">
        <v>19</v>
      </c>
      <c r="AT180" s="3" t="str">
        <f>IF(AS180="","",VLOOKUP(AS180,新コード!$D$2:$E$129,2,TRUE))</f>
        <v>厨房用消耗品</v>
      </c>
      <c r="AU180" s="4"/>
      <c r="AV180" s="3" t="str">
        <f>IF(AU180="","",VLOOKUP(AU180,新コード!$D$2:$E$129,2,TRUE))</f>
        <v/>
      </c>
      <c r="AW180" s="4"/>
      <c r="AX180" s="3" t="str">
        <f>IF(AW180="","",VLOOKUP(AW180,新コード!$D$2:$E$129,2,TRUE))</f>
        <v/>
      </c>
      <c r="AY180" s="4"/>
      <c r="AZ180" s="3" t="str">
        <f>IF(AY180="","",VLOOKUP(AY180,新コード!$D$2:$E$129,2,TRUE))</f>
        <v/>
      </c>
      <c r="BA180" s="4"/>
      <c r="BB180" s="3" t="str">
        <f>IF(BA180="","",VLOOKUP(BA180,新コード!$D$2:$E$129,2,TRUE))</f>
        <v/>
      </c>
      <c r="BC180" s="4"/>
      <c r="BD180" s="3" t="str">
        <f>IF(BC180="","",VLOOKUP(BC180,新コード!$D$2:$E$129,2,TRUE))</f>
        <v/>
      </c>
      <c r="BE180" s="4"/>
      <c r="BF180" s="3" t="str">
        <f>IF(BE180="","",VLOOKUP(BE180,新コード!$D$2:$E$129,2,TRUE))</f>
        <v/>
      </c>
      <c r="BG180" s="4"/>
      <c r="BH180" s="3" t="str">
        <f>IF(BG180="","",VLOOKUP(BG180,新コード!$D$2:$E$129,2,TRUE))</f>
        <v/>
      </c>
      <c r="BI180" s="4"/>
      <c r="BJ180" s="3" t="str">
        <f>IF(BI180="","",VLOOKUP(BI180,新コード!$D$2:$E$129,2,TRUE))</f>
        <v/>
      </c>
      <c r="BK180" s="4"/>
      <c r="BL180" s="3" t="str">
        <f>IF(BK180="","",VLOOKUP(BK180,新コード!$D$2:$E$129,2,TRUE))</f>
        <v/>
      </c>
      <c r="BM180" s="4"/>
      <c r="BN180" s="3" t="str">
        <f>IF(BM180="","",VLOOKUP(BM180,新コード!$D$2:$E$129,2,TRUE))</f>
        <v/>
      </c>
      <c r="BO180" s="4"/>
      <c r="BP180" s="3" t="str">
        <f>IF(BO180="","",VLOOKUP(BO180,新コード!$D$2:$E$129,2,TRUE))</f>
        <v/>
      </c>
      <c r="BQ180" s="4"/>
      <c r="BR180" s="3" t="str">
        <f>IF(BQ180="","",VLOOKUP(BQ180,新コード!$D$2:$E$129,2,TRUE))</f>
        <v/>
      </c>
      <c r="BS180" s="3" t="s">
        <v>532</v>
      </c>
      <c r="BT180" s="3" t="s">
        <v>1395</v>
      </c>
      <c r="BU180" s="3" t="s">
        <v>2086</v>
      </c>
      <c r="BV180" s="3"/>
      <c r="BW180" s="3"/>
      <c r="BX180" s="3"/>
      <c r="BY180" s="3"/>
      <c r="BZ180" s="3"/>
      <c r="CA180" s="3"/>
      <c r="CB180" s="3"/>
      <c r="CC180" s="3"/>
      <c r="CD180" s="3"/>
      <c r="CE180" s="3"/>
      <c r="CF180" s="3"/>
      <c r="CG180" s="3"/>
      <c r="CH180" s="8" t="s">
        <v>2417</v>
      </c>
      <c r="CI180" s="8" t="s">
        <v>449</v>
      </c>
      <c r="CJ180" s="83">
        <v>45261</v>
      </c>
    </row>
    <row r="181" spans="1:89" ht="45.75" customHeight="1">
      <c r="A181" s="2">
        <v>180</v>
      </c>
      <c r="B181" s="103" t="s">
        <v>809</v>
      </c>
      <c r="C181" s="103" t="s">
        <v>809</v>
      </c>
      <c r="D181" s="3" t="s">
        <v>2429</v>
      </c>
      <c r="E181" s="3" t="s">
        <v>1190</v>
      </c>
      <c r="F181" s="107" t="s">
        <v>2750</v>
      </c>
      <c r="G181" s="3" t="s">
        <v>2101</v>
      </c>
      <c r="H181" s="3" t="s">
        <v>2102</v>
      </c>
      <c r="I181" s="3" t="s">
        <v>494</v>
      </c>
      <c r="J181" s="3" t="s">
        <v>2430</v>
      </c>
      <c r="K181" s="3" t="s">
        <v>490</v>
      </c>
      <c r="L181" s="3" t="s">
        <v>2103</v>
      </c>
      <c r="M181" s="3" t="s">
        <v>2101</v>
      </c>
      <c r="N181" s="3" t="s">
        <v>2102</v>
      </c>
      <c r="O181" s="3" t="s">
        <v>2104</v>
      </c>
      <c r="P181" s="3" t="s">
        <v>2105</v>
      </c>
      <c r="Q181" s="7">
        <v>7</v>
      </c>
      <c r="R181" s="3" t="str">
        <f>IF(Q181="","",VLOOKUP(Q181,新コード!$B$2:$C$129,2,TRUE))</f>
        <v>医療　衛生　薬品</v>
      </c>
      <c r="S181" s="7">
        <v>8</v>
      </c>
      <c r="T181" s="3" t="str">
        <f>IF(S181="","",VLOOKUP(S181,新コード!$B$2:$C$129,2,TRUE))</f>
        <v>産業機器（医療用以外）</v>
      </c>
      <c r="U181" s="7">
        <v>19</v>
      </c>
      <c r="V181" s="3" t="str">
        <f>IF(U181="","",VLOOKUP(U181,新コード!$B$2:$C$129,2,TRUE))</f>
        <v>建物管理　運転管理</v>
      </c>
      <c r="W181" s="7"/>
      <c r="X181" s="3" t="str">
        <f>IF(W181="","",VLOOKUP(W181,新コード!$B$2:$C$129,2,TRUE))</f>
        <v/>
      </c>
      <c r="Y181" s="7"/>
      <c r="Z181" s="3" t="str">
        <f>IF(Y181="","",VLOOKUP(Y181,新コード!$B$2:$C$129,2,TRUE))</f>
        <v/>
      </c>
      <c r="AA181" s="7"/>
      <c r="AB181" s="3" t="str">
        <f>IF(AA181="","",VLOOKUP(AA181,新コード!$B$2:$C$129,2,TRUE))</f>
        <v/>
      </c>
      <c r="AC181" s="7"/>
      <c r="AD181" s="3" t="str">
        <f>IF(AC181="","",VLOOKUP(AC181,新コード!$B$2:$C$129,2,TRUE))</f>
        <v/>
      </c>
      <c r="AE181" s="7"/>
      <c r="AF181" s="3" t="str">
        <f>IF(AE181="","",VLOOKUP(AE181,新コード!$B$2:$C$129,2,TRUE))</f>
        <v/>
      </c>
      <c r="AG181" s="7"/>
      <c r="AH181" s="3" t="str">
        <f>IF(AG181="","",VLOOKUP(AG181,新コード!$B$2:$C$129,2,TRUE))</f>
        <v/>
      </c>
      <c r="AI181" s="7"/>
      <c r="AJ181" s="3" t="str">
        <f>IF(AI181="","",VLOOKUP(AI181,新コード!$B$2:$C$129,2,TRUE))</f>
        <v/>
      </c>
      <c r="AK181" s="7"/>
      <c r="AL181" s="3" t="str">
        <f>IF(AK181="","",VLOOKUP(AK181,新コード!$B$2:$C$129,2,TRUE))</f>
        <v/>
      </c>
      <c r="AM181" s="7"/>
      <c r="AN181" s="3" t="str">
        <f>IF(AM181="","",VLOOKUP(AM181,新コード!$B$2:$C$129,2,TRUE))</f>
        <v/>
      </c>
      <c r="AO181" s="4">
        <v>25</v>
      </c>
      <c r="AP181" s="3" t="str">
        <f>IF(AO181="","",VLOOKUP(AO181,新コード!$D$2:$E$129,2,TRUE))</f>
        <v>工業薬品</v>
      </c>
      <c r="AQ181" s="4">
        <v>29</v>
      </c>
      <c r="AR181" s="3" t="str">
        <f>IF(AQ181="","",VLOOKUP(AQ181,新コード!$D$2:$E$129,2,TRUE))</f>
        <v>環境用機器</v>
      </c>
      <c r="AS181" s="4">
        <v>68</v>
      </c>
      <c r="AT181" s="3" t="str">
        <f>IF(AS181="","",VLOOKUP(AS181,新コード!$D$2:$E$129,2,TRUE))</f>
        <v>施設運転管理</v>
      </c>
      <c r="AU181" s="4">
        <v>30</v>
      </c>
      <c r="AV181" s="3" t="str">
        <f>IF(AU181="","",VLOOKUP(AU181,新コード!$D$2:$E$129,2,TRUE))</f>
        <v>上　下水道用機器</v>
      </c>
      <c r="AW181" s="4"/>
      <c r="AX181" s="3" t="str">
        <f>IF(AW181="","",VLOOKUP(AW181,新コード!$D$2:$E$129,2,TRUE))</f>
        <v/>
      </c>
      <c r="AY181" s="4"/>
      <c r="AZ181" s="3" t="str">
        <f>IF(AY181="","",VLOOKUP(AY181,新コード!$D$2:$E$129,2,TRUE))</f>
        <v/>
      </c>
      <c r="BA181" s="4"/>
      <c r="BB181" s="3" t="str">
        <f>IF(BA181="","",VLOOKUP(BA181,新コード!$D$2:$E$129,2,TRUE))</f>
        <v/>
      </c>
      <c r="BC181" s="4"/>
      <c r="BD181" s="3" t="str">
        <f>IF(BC181="","",VLOOKUP(BC181,新コード!$D$2:$E$129,2,TRUE))</f>
        <v/>
      </c>
      <c r="BE181" s="4"/>
      <c r="BF181" s="3" t="str">
        <f>IF(BE181="","",VLOOKUP(BE181,新コード!$D$2:$E$129,2,TRUE))</f>
        <v/>
      </c>
      <c r="BG181" s="4"/>
      <c r="BH181" s="3" t="str">
        <f>IF(BG181="","",VLOOKUP(BG181,新コード!$D$2:$E$129,2,TRUE))</f>
        <v/>
      </c>
      <c r="BI181" s="4"/>
      <c r="BJ181" s="3" t="str">
        <f>IF(BI181="","",VLOOKUP(BI181,新コード!$D$2:$E$129,2,TRUE))</f>
        <v/>
      </c>
      <c r="BK181" s="4"/>
      <c r="BL181" s="3" t="str">
        <f>IF(BK181="","",VLOOKUP(BK181,新コード!$D$2:$E$129,2,TRUE))</f>
        <v/>
      </c>
      <c r="BM181" s="4"/>
      <c r="BN181" s="3" t="str">
        <f>IF(BM181="","",VLOOKUP(BM181,新コード!$D$2:$E$129,2,TRUE))</f>
        <v/>
      </c>
      <c r="BO181" s="4"/>
      <c r="BP181" s="3" t="str">
        <f>IF(BO181="","",VLOOKUP(BO181,新コード!$D$2:$E$129,2,TRUE))</f>
        <v/>
      </c>
      <c r="BQ181" s="4"/>
      <c r="BR181" s="3" t="str">
        <f>IF(BQ181="","",VLOOKUP(BQ181,新コード!$D$2:$E$129,2,TRUE))</f>
        <v/>
      </c>
      <c r="BS181" s="82" t="s">
        <v>1627</v>
      </c>
      <c r="BT181" s="82" t="s">
        <v>1628</v>
      </c>
      <c r="BU181" s="3" t="s">
        <v>2106</v>
      </c>
      <c r="BV181" s="82" t="s">
        <v>1629</v>
      </c>
      <c r="BW181" s="82"/>
      <c r="BX181" s="82"/>
      <c r="BY181" s="82"/>
      <c r="BZ181" s="82"/>
      <c r="CA181" s="82"/>
      <c r="CB181" s="82"/>
      <c r="CC181" s="3"/>
      <c r="CD181" s="3"/>
      <c r="CE181" s="3"/>
      <c r="CF181" s="3"/>
      <c r="CG181" s="3"/>
      <c r="CH181" s="8" t="s">
        <v>2417</v>
      </c>
      <c r="CI181" s="8" t="s">
        <v>359</v>
      </c>
      <c r="CJ181" s="105">
        <v>45264</v>
      </c>
      <c r="CK181" s="93"/>
    </row>
    <row r="182" spans="1:89" ht="45.75" customHeight="1">
      <c r="A182" s="2">
        <v>181</v>
      </c>
      <c r="B182" s="103" t="s">
        <v>810</v>
      </c>
      <c r="C182" s="103" t="s">
        <v>810</v>
      </c>
      <c r="D182" s="3" t="s">
        <v>2457</v>
      </c>
      <c r="E182" s="3" t="s">
        <v>424</v>
      </c>
      <c r="F182" s="3" t="s">
        <v>2458</v>
      </c>
      <c r="G182" s="3" t="s">
        <v>2459</v>
      </c>
      <c r="H182" s="3" t="s">
        <v>2583</v>
      </c>
      <c r="I182" s="3" t="s">
        <v>494</v>
      </c>
      <c r="J182" s="3" t="s">
        <v>2457</v>
      </c>
      <c r="K182" s="3" t="s">
        <v>424</v>
      </c>
      <c r="L182" s="3" t="s">
        <v>2458</v>
      </c>
      <c r="M182" s="3" t="s">
        <v>2459</v>
      </c>
      <c r="N182" s="3" t="s">
        <v>2583</v>
      </c>
      <c r="O182" s="3" t="s">
        <v>2460</v>
      </c>
      <c r="P182" s="3" t="s">
        <v>2461</v>
      </c>
      <c r="Q182" s="7">
        <v>28</v>
      </c>
      <c r="R182" s="3" t="str">
        <f>IF(Q182="","",VLOOKUP(Q182,新コード!$B$2:$C$129,2,TRUE))</f>
        <v>廃棄物処理</v>
      </c>
      <c r="S182" s="7">
        <v>35</v>
      </c>
      <c r="T182" s="3" t="str">
        <f>IF(S182="","",VLOOKUP(S182,新コード!$B$2:$C$129,2,TRUE))</f>
        <v>その他の委託業務</v>
      </c>
      <c r="U182" s="7"/>
      <c r="V182" s="3" t="str">
        <f>IF(U182="","",VLOOKUP(U182,新コード!$B$2:$C$129,2,TRUE))</f>
        <v/>
      </c>
      <c r="W182" s="7"/>
      <c r="X182" s="3" t="str">
        <f>IF(W182="","",VLOOKUP(W182,新コード!$B$2:$C$129,2,TRUE))</f>
        <v/>
      </c>
      <c r="Y182" s="7"/>
      <c r="Z182" s="3" t="str">
        <f>IF(Y182="","",VLOOKUP(Y182,新コード!$B$2:$C$129,2,TRUE))</f>
        <v/>
      </c>
      <c r="AA182" s="7"/>
      <c r="AB182" s="3" t="str">
        <f>IF(AA182="","",VLOOKUP(AA182,新コード!$B$2:$C$129,2,TRUE))</f>
        <v/>
      </c>
      <c r="AC182" s="7"/>
      <c r="AD182" s="3" t="str">
        <f>IF(AC182="","",VLOOKUP(AC182,新コード!$B$2:$C$129,2,TRUE))</f>
        <v/>
      </c>
      <c r="AE182" s="7"/>
      <c r="AF182" s="3" t="str">
        <f>IF(AE182="","",VLOOKUP(AE182,新コード!$B$2:$C$129,2,TRUE))</f>
        <v/>
      </c>
      <c r="AG182" s="7"/>
      <c r="AH182" s="3" t="str">
        <f>IF(AG182="","",VLOOKUP(AG182,新コード!$B$2:$C$129,2,TRUE))</f>
        <v/>
      </c>
      <c r="AI182" s="7"/>
      <c r="AJ182" s="3" t="str">
        <f>IF(AI182="","",VLOOKUP(AI182,新コード!$B$2:$C$129,2,TRUE))</f>
        <v/>
      </c>
      <c r="AK182" s="7"/>
      <c r="AL182" s="3" t="str">
        <f>IF(AK182="","",VLOOKUP(AK182,新コード!$B$2:$C$129,2,TRUE))</f>
        <v/>
      </c>
      <c r="AM182" s="7"/>
      <c r="AN182" s="3" t="str">
        <f>IF(AM182="","",VLOOKUP(AM182,新コード!$B$2:$C$129,2,TRUE))</f>
        <v/>
      </c>
      <c r="AO182" s="4">
        <v>96</v>
      </c>
      <c r="AP182" s="3" t="str">
        <f>IF(AO182="","",VLOOKUP(AO182,新コード!$D$2:$E$129,2,TRUE))</f>
        <v>一般廃棄物処理</v>
      </c>
      <c r="AQ182" s="4">
        <v>117</v>
      </c>
      <c r="AR182" s="3" t="str">
        <f>IF(AQ182="","",VLOOKUP(AQ182,新コード!$D$2:$E$129,2,TRUE))</f>
        <v>その他の委託業務</v>
      </c>
      <c r="AS182" s="4"/>
      <c r="AT182" s="3" t="str">
        <f>IF(AS182="","",VLOOKUP(AS182,新コード!$D$2:$E$129,2,TRUE))</f>
        <v/>
      </c>
      <c r="AU182" s="4"/>
      <c r="AV182" s="3" t="str">
        <f>IF(AU182="","",VLOOKUP(AU182,新コード!$D$2:$E$129,2,TRUE))</f>
        <v/>
      </c>
      <c r="AW182" s="4"/>
      <c r="AX182" s="3" t="str">
        <f>IF(AW182="","",VLOOKUP(AW182,新コード!$D$2:$E$129,2,TRUE))</f>
        <v/>
      </c>
      <c r="AY182" s="4"/>
      <c r="AZ182" s="3" t="str">
        <f>IF(AY182="","",VLOOKUP(AY182,新コード!$D$2:$E$129,2,TRUE))</f>
        <v/>
      </c>
      <c r="BA182" s="4"/>
      <c r="BB182" s="3" t="str">
        <f>IF(BA182="","",VLOOKUP(BA182,新コード!$D$2:$E$129,2,TRUE))</f>
        <v/>
      </c>
      <c r="BC182" s="4"/>
      <c r="BD182" s="3" t="str">
        <f>IF(BC182="","",VLOOKUP(BC182,新コード!$D$2:$E$129,2,TRUE))</f>
        <v/>
      </c>
      <c r="BE182" s="4"/>
      <c r="BF182" s="3" t="str">
        <f>IF(BE182="","",VLOOKUP(BE182,新コード!$D$2:$E$129,2,TRUE))</f>
        <v/>
      </c>
      <c r="BG182" s="4"/>
      <c r="BH182" s="3" t="str">
        <f>IF(BG182="","",VLOOKUP(BG182,新コード!$D$2:$E$129,2,TRUE))</f>
        <v/>
      </c>
      <c r="BI182" s="4"/>
      <c r="BJ182" s="3" t="str">
        <f>IF(BI182="","",VLOOKUP(BI182,新コード!$D$2:$E$129,2,TRUE))</f>
        <v/>
      </c>
      <c r="BK182" s="4"/>
      <c r="BL182" s="3" t="str">
        <f>IF(BK182="","",VLOOKUP(BK182,新コード!$D$2:$E$129,2,TRUE))</f>
        <v/>
      </c>
      <c r="BM182" s="4"/>
      <c r="BN182" s="3" t="str">
        <f>IF(BM182="","",VLOOKUP(BM182,新コード!$D$2:$E$129,2,TRUE))</f>
        <v/>
      </c>
      <c r="BO182" s="4"/>
      <c r="BP182" s="3" t="str">
        <f>IF(BO182="","",VLOOKUP(BO182,新コード!$D$2:$E$129,2,TRUE))</f>
        <v/>
      </c>
      <c r="BQ182" s="4"/>
      <c r="BR182" s="3" t="str">
        <f>IF(BQ182="","",VLOOKUP(BQ182,新コード!$D$2:$E$129,2,TRUE))</f>
        <v/>
      </c>
      <c r="BS182" s="82" t="s">
        <v>2468</v>
      </c>
      <c r="BT182" s="82" t="s">
        <v>2469</v>
      </c>
      <c r="BU182" s="3"/>
      <c r="BV182" s="82"/>
      <c r="BW182" s="82"/>
      <c r="BX182" s="82"/>
      <c r="BY182" s="82"/>
      <c r="BZ182" s="82"/>
      <c r="CA182" s="82"/>
      <c r="CB182" s="82"/>
      <c r="CC182" s="3"/>
      <c r="CD182" s="3"/>
      <c r="CE182" s="3"/>
      <c r="CF182" s="3"/>
      <c r="CG182" s="3"/>
      <c r="CH182" s="8" t="s">
        <v>2417</v>
      </c>
      <c r="CI182" s="8" t="s">
        <v>359</v>
      </c>
      <c r="CJ182" s="105">
        <v>45264</v>
      </c>
      <c r="CK182" s="93"/>
    </row>
    <row r="183" spans="1:89" ht="45.75" customHeight="1">
      <c r="A183" s="2">
        <v>182</v>
      </c>
      <c r="B183" s="103" t="s">
        <v>810</v>
      </c>
      <c r="C183" s="103" t="s">
        <v>810</v>
      </c>
      <c r="D183" s="3" t="s">
        <v>2470</v>
      </c>
      <c r="E183" s="3" t="s">
        <v>424</v>
      </c>
      <c r="F183" s="3" t="s">
        <v>2471</v>
      </c>
      <c r="G183" s="3" t="s">
        <v>174</v>
      </c>
      <c r="H183" s="3" t="s">
        <v>2472</v>
      </c>
      <c r="I183" s="3" t="s">
        <v>428</v>
      </c>
      <c r="J183" s="3" t="s">
        <v>2470</v>
      </c>
      <c r="K183" s="3" t="s">
        <v>424</v>
      </c>
      <c r="L183" s="3" t="s">
        <v>2471</v>
      </c>
      <c r="M183" s="3" t="s">
        <v>174</v>
      </c>
      <c r="N183" s="3" t="s">
        <v>2472</v>
      </c>
      <c r="O183" s="3" t="s">
        <v>2473</v>
      </c>
      <c r="P183" s="3" t="s">
        <v>2474</v>
      </c>
      <c r="Q183" s="7">
        <v>21</v>
      </c>
      <c r="R183" s="3" t="str">
        <f>IF(Q183="","",VLOOKUP(Q183,新コード!$B$2:$C$129,2,TRUE))</f>
        <v>浄化槽　貯水槽清掃</v>
      </c>
      <c r="S183" s="7">
        <v>28</v>
      </c>
      <c r="T183" s="3" t="str">
        <f>IF(S183="","",VLOOKUP(S183,新コード!$B$2:$C$129,2,TRUE))</f>
        <v>廃棄物処理</v>
      </c>
      <c r="U183" s="7"/>
      <c r="V183" s="3" t="str">
        <f>IF(U183="","",VLOOKUP(U183,新コード!$B$2:$C$129,2,TRUE))</f>
        <v/>
      </c>
      <c r="W183" s="7"/>
      <c r="X183" s="3" t="str">
        <f>IF(W183="","",VLOOKUP(W183,新コード!$B$2:$C$129,2,TRUE))</f>
        <v/>
      </c>
      <c r="Y183" s="7"/>
      <c r="Z183" s="3" t="str">
        <f>IF(Y183="","",VLOOKUP(Y183,新コード!$B$2:$C$129,2,TRUE))</f>
        <v/>
      </c>
      <c r="AA183" s="7"/>
      <c r="AB183" s="3" t="str">
        <f>IF(AA183="","",VLOOKUP(AA183,新コード!$B$2:$C$129,2,TRUE))</f>
        <v/>
      </c>
      <c r="AC183" s="7"/>
      <c r="AD183" s="3" t="str">
        <f>IF(AC183="","",VLOOKUP(AC183,新コード!$B$2:$C$129,2,TRUE))</f>
        <v/>
      </c>
      <c r="AE183" s="7"/>
      <c r="AF183" s="3" t="str">
        <f>IF(AE183="","",VLOOKUP(AE183,新コード!$B$2:$C$129,2,TRUE))</f>
        <v/>
      </c>
      <c r="AG183" s="7"/>
      <c r="AH183" s="3" t="str">
        <f>IF(AG183="","",VLOOKUP(AG183,新コード!$B$2:$C$129,2,TRUE))</f>
        <v/>
      </c>
      <c r="AI183" s="7"/>
      <c r="AJ183" s="3" t="str">
        <f>IF(AI183="","",VLOOKUP(AI183,新コード!$B$2:$C$129,2,TRUE))</f>
        <v/>
      </c>
      <c r="AK183" s="7"/>
      <c r="AL183" s="3" t="str">
        <f>IF(AK183="","",VLOOKUP(AK183,新コード!$B$2:$C$129,2,TRUE))</f>
        <v/>
      </c>
      <c r="AM183" s="7"/>
      <c r="AN183" s="3" t="str">
        <f>IF(AM183="","",VLOOKUP(AM183,新コード!$B$2:$C$129,2,TRUE))</f>
        <v/>
      </c>
      <c r="AO183" s="4">
        <v>71</v>
      </c>
      <c r="AP183" s="3" t="str">
        <f>IF(AO183="","",VLOOKUP(AO183,新コード!$D$2:$E$129,2,TRUE))</f>
        <v>浄化槽清掃　点検</v>
      </c>
      <c r="AQ183" s="4">
        <v>96</v>
      </c>
      <c r="AR183" s="3" t="str">
        <f>IF(AQ183="","",VLOOKUP(AQ183,新コード!$D$2:$E$129,2,TRUE))</f>
        <v>一般廃棄物処理</v>
      </c>
      <c r="AS183" s="4">
        <v>97</v>
      </c>
      <c r="AT183" s="3" t="str">
        <f>IF(AS183="","",VLOOKUP(AS183,新コード!$D$2:$E$129,2,TRUE))</f>
        <v>産業廃棄物処理</v>
      </c>
      <c r="AU183" s="4"/>
      <c r="AV183" s="3" t="str">
        <f>IF(AU183="","",VLOOKUP(AU183,新コード!$D$2:$E$129,2,TRUE))</f>
        <v/>
      </c>
      <c r="AW183" s="4"/>
      <c r="AX183" s="3" t="str">
        <f>IF(AW183="","",VLOOKUP(AW183,新コード!$D$2:$E$129,2,TRUE))</f>
        <v/>
      </c>
      <c r="AY183" s="4"/>
      <c r="AZ183" s="3" t="str">
        <f>IF(AY183="","",VLOOKUP(AY183,新コード!$D$2:$E$129,2,TRUE))</f>
        <v/>
      </c>
      <c r="BA183" s="4"/>
      <c r="BB183" s="3" t="str">
        <f>IF(BA183="","",VLOOKUP(BA183,新コード!$D$2:$E$129,2,TRUE))</f>
        <v/>
      </c>
      <c r="BC183" s="4"/>
      <c r="BD183" s="3" t="str">
        <f>IF(BC183="","",VLOOKUP(BC183,新コード!$D$2:$E$129,2,TRUE))</f>
        <v/>
      </c>
      <c r="BE183" s="4"/>
      <c r="BF183" s="3" t="str">
        <f>IF(BE183="","",VLOOKUP(BE183,新コード!$D$2:$E$129,2,TRUE))</f>
        <v/>
      </c>
      <c r="BG183" s="4"/>
      <c r="BH183" s="3" t="str">
        <f>IF(BG183="","",VLOOKUP(BG183,新コード!$D$2:$E$129,2,TRUE))</f>
        <v/>
      </c>
      <c r="BI183" s="4"/>
      <c r="BJ183" s="3" t="str">
        <f>IF(BI183="","",VLOOKUP(BI183,新コード!$D$2:$E$129,2,TRUE))</f>
        <v/>
      </c>
      <c r="BK183" s="4"/>
      <c r="BL183" s="3" t="str">
        <f>IF(BK183="","",VLOOKUP(BK183,新コード!$D$2:$E$129,2,TRUE))</f>
        <v/>
      </c>
      <c r="BM183" s="4"/>
      <c r="BN183" s="3" t="str">
        <f>IF(BM183="","",VLOOKUP(BM183,新コード!$D$2:$E$129,2,TRUE))</f>
        <v/>
      </c>
      <c r="BO183" s="4"/>
      <c r="BP183" s="3" t="str">
        <f>IF(BO183="","",VLOOKUP(BO183,新コード!$D$2:$E$129,2,TRUE))</f>
        <v/>
      </c>
      <c r="BQ183" s="4"/>
      <c r="BR183" s="3" t="str">
        <f>IF(BQ183="","",VLOOKUP(BQ183,新コード!$D$2:$E$129,2,TRUE))</f>
        <v/>
      </c>
      <c r="BS183" s="3" t="s">
        <v>2475</v>
      </c>
      <c r="BT183" s="3" t="s">
        <v>1717</v>
      </c>
      <c r="BU183" s="3" t="s">
        <v>1947</v>
      </c>
      <c r="BV183" s="82"/>
      <c r="BW183" s="82"/>
      <c r="BX183" s="82"/>
      <c r="BY183" s="82"/>
      <c r="BZ183" s="82"/>
      <c r="CA183" s="82"/>
      <c r="CB183" s="82"/>
      <c r="CC183" s="3"/>
      <c r="CD183" s="3"/>
      <c r="CE183" s="3"/>
      <c r="CF183" s="3"/>
      <c r="CG183" s="3"/>
      <c r="CH183" s="8" t="s">
        <v>2417</v>
      </c>
      <c r="CI183" s="8" t="s">
        <v>359</v>
      </c>
      <c r="CJ183" s="105">
        <v>45383</v>
      </c>
    </row>
    <row r="184" spans="1:89" ht="45.75" customHeight="1">
      <c r="A184" s="2">
        <v>183</v>
      </c>
      <c r="B184" s="103" t="s">
        <v>810</v>
      </c>
      <c r="C184" s="103" t="s">
        <v>809</v>
      </c>
      <c r="D184" s="3" t="s">
        <v>2481</v>
      </c>
      <c r="E184" s="3" t="s">
        <v>424</v>
      </c>
      <c r="F184" s="3" t="s">
        <v>2479</v>
      </c>
      <c r="G184" s="3" t="s">
        <v>233</v>
      </c>
      <c r="H184" s="3" t="s">
        <v>2480</v>
      </c>
      <c r="I184" s="3" t="s">
        <v>428</v>
      </c>
      <c r="J184" s="3" t="s">
        <v>2476</v>
      </c>
      <c r="K184" s="3" t="s">
        <v>1785</v>
      </c>
      <c r="L184" s="3" t="s">
        <v>2482</v>
      </c>
      <c r="M184" s="3" t="s">
        <v>802</v>
      </c>
      <c r="N184" s="3" t="s">
        <v>2477</v>
      </c>
      <c r="O184" s="3" t="s">
        <v>2478</v>
      </c>
      <c r="P184" s="3" t="s">
        <v>2483</v>
      </c>
      <c r="Q184" s="7">
        <v>12</v>
      </c>
      <c r="R184" s="3" t="str">
        <f>IF(Q184="","",VLOOKUP(Q184,新コード!$B$2:$C$129,2,TRUE))</f>
        <v>燃料</v>
      </c>
      <c r="S184" s="7">
        <v>13</v>
      </c>
      <c r="T184" s="3" t="str">
        <f>IF(S184="","",VLOOKUP(S184,新コード!$B$2:$C$129,2,TRUE))</f>
        <v>車両</v>
      </c>
      <c r="U184" s="7">
        <v>5</v>
      </c>
      <c r="V184" s="3" t="str">
        <f>IF(U184="","",VLOOKUP(U184,新コード!$B$2:$C$129,2,TRUE))</f>
        <v>冷暖房器具類</v>
      </c>
      <c r="W184" s="7">
        <v>6</v>
      </c>
      <c r="X184" s="3" t="str">
        <f>IF(W184="","",VLOOKUP(W184,新コード!$B$2:$C$129,2,TRUE))</f>
        <v>厨房器具</v>
      </c>
      <c r="Y184" s="7"/>
      <c r="Z184" s="3" t="str">
        <f>IF(Y184="","",VLOOKUP(Y184,新コード!$B$2:$C$129,2,TRUE))</f>
        <v/>
      </c>
      <c r="AA184" s="7"/>
      <c r="AB184" s="3" t="str">
        <f>IF(AA184="","",VLOOKUP(AA184,新コード!$B$2:$C$129,2,TRUE))</f>
        <v/>
      </c>
      <c r="AC184" s="7"/>
      <c r="AD184" s="3" t="str">
        <f>IF(AC184="","",VLOOKUP(AC184,新コード!$B$2:$C$129,2,TRUE))</f>
        <v/>
      </c>
      <c r="AE184" s="7"/>
      <c r="AF184" s="3" t="str">
        <f>IF(AE184="","",VLOOKUP(AE184,新コード!$B$2:$C$129,2,TRUE))</f>
        <v/>
      </c>
      <c r="AG184" s="7"/>
      <c r="AH184" s="3" t="str">
        <f>IF(AG184="","",VLOOKUP(AG184,新コード!$B$2:$C$129,2,TRUE))</f>
        <v/>
      </c>
      <c r="AI184" s="7"/>
      <c r="AJ184" s="3" t="str">
        <f>IF(AI184="","",VLOOKUP(AI184,新コード!$B$2:$C$129,2,TRUE))</f>
        <v/>
      </c>
      <c r="AK184" s="7"/>
      <c r="AL184" s="3" t="str">
        <f>IF(AK184="","",VLOOKUP(AK184,新コード!$B$2:$C$129,2,TRUE))</f>
        <v/>
      </c>
      <c r="AM184" s="7"/>
      <c r="AN184" s="3" t="str">
        <f>IF(AM184="","",VLOOKUP(AM184,新コード!$B$2:$C$129,2,TRUE))</f>
        <v/>
      </c>
      <c r="AO184" s="4">
        <v>42</v>
      </c>
      <c r="AP184" s="3" t="str">
        <f>IF(AO184="","",VLOOKUP(AO184,新コード!$D$2:$E$129,2,TRUE))</f>
        <v>石油類</v>
      </c>
      <c r="AQ184" s="4">
        <v>43</v>
      </c>
      <c r="AR184" s="3" t="str">
        <f>IF(AQ184="","",VLOOKUP(AQ184,新コード!$D$2:$E$129,2,TRUE))</f>
        <v>気体燃料</v>
      </c>
      <c r="AS184" s="4">
        <v>45</v>
      </c>
      <c r="AT184" s="3" t="str">
        <f>IF(AS184="","",VLOOKUP(AS184,新コード!$D$2:$E$129,2,TRUE))</f>
        <v>一般車両</v>
      </c>
      <c r="AU184" s="4">
        <v>46</v>
      </c>
      <c r="AV184" s="3" t="str">
        <f>IF(AU184="","",VLOOKUP(AU184,新コード!$D$2:$E$129,2,TRUE))</f>
        <v>バス</v>
      </c>
      <c r="AW184" s="4">
        <v>49</v>
      </c>
      <c r="AX184" s="3" t="str">
        <f>IF(AW184="","",VLOOKUP(AW184,新コード!$D$2:$E$129,2,TRUE))</f>
        <v>自動車部品　用品</v>
      </c>
      <c r="AY184" s="4">
        <v>13</v>
      </c>
      <c r="AZ184" s="3" t="str">
        <f>IF(AY184="","",VLOOKUP(AY184,新コード!$D$2:$E$129,2,TRUE))</f>
        <v>冷房用器具</v>
      </c>
      <c r="BA184" s="4">
        <v>14</v>
      </c>
      <c r="BB184" s="3" t="str">
        <f>IF(BA184="","",VLOOKUP(BA184,新コード!$D$2:$E$129,2,TRUE))</f>
        <v>石油暖房器具</v>
      </c>
      <c r="BC184" s="4">
        <v>15</v>
      </c>
      <c r="BD184" s="3" t="str">
        <f>IF(BC184="","",VLOOKUP(BC184,新コード!$D$2:$E$129,2,TRUE))</f>
        <v>ガス暖房器具</v>
      </c>
      <c r="BE184" s="4">
        <v>16</v>
      </c>
      <c r="BF184" s="3" t="str">
        <f>IF(BE184="","",VLOOKUP(BE184,新コード!$D$2:$E$129,2,TRUE))</f>
        <v>電気暖房器具</v>
      </c>
      <c r="BG184" s="4">
        <v>17</v>
      </c>
      <c r="BH184" s="3" t="str">
        <f>IF(BG184="","",VLOOKUP(BG184,新コード!$D$2:$E$129,2,TRUE))</f>
        <v>厨房機器</v>
      </c>
      <c r="BI184" s="4"/>
      <c r="BJ184" s="3" t="str">
        <f>IF(BI184="","",VLOOKUP(BI184,新コード!$D$2:$E$129,2,TRUE))</f>
        <v/>
      </c>
      <c r="BK184" s="4"/>
      <c r="BL184" s="3" t="str">
        <f>IF(BK184="","",VLOOKUP(BK184,新コード!$D$2:$E$129,2,TRUE))</f>
        <v/>
      </c>
      <c r="BM184" s="4"/>
      <c r="BN184" s="3" t="str">
        <f>IF(BM184="","",VLOOKUP(BM184,新コード!$D$2:$E$129,2,TRUE))</f>
        <v/>
      </c>
      <c r="BO184" s="4"/>
      <c r="BP184" s="3" t="str">
        <f>IF(BO184="","",VLOOKUP(BO184,新コード!$D$2:$E$129,2,TRUE))</f>
        <v/>
      </c>
      <c r="BQ184" s="4"/>
      <c r="BR184" s="3" t="str">
        <f>IF(BQ184="","",VLOOKUP(BQ184,新コード!$D$2:$E$129,2,TRUE))</f>
        <v/>
      </c>
      <c r="BS184" s="3" t="s">
        <v>2486</v>
      </c>
      <c r="BT184" s="3" t="s">
        <v>2487</v>
      </c>
      <c r="BU184" s="3" t="s">
        <v>2488</v>
      </c>
      <c r="BV184" s="82" t="s">
        <v>2489</v>
      </c>
      <c r="BW184" s="82" t="s">
        <v>2490</v>
      </c>
      <c r="BX184" s="82" t="s">
        <v>2491</v>
      </c>
      <c r="BY184" s="82" t="s">
        <v>2492</v>
      </c>
      <c r="BZ184" s="82" t="s">
        <v>2492</v>
      </c>
      <c r="CA184" s="82" t="s">
        <v>2493</v>
      </c>
      <c r="CB184" s="82" t="s">
        <v>2494</v>
      </c>
      <c r="CC184" s="3"/>
      <c r="CD184" s="3"/>
      <c r="CE184" s="3"/>
      <c r="CF184" s="3"/>
      <c r="CG184" s="3"/>
      <c r="CH184" s="8" t="s">
        <v>2417</v>
      </c>
      <c r="CI184" s="8" t="s">
        <v>359</v>
      </c>
      <c r="CJ184" s="105">
        <v>45383</v>
      </c>
    </row>
    <row r="185" spans="1:89" ht="45.75" customHeight="1">
      <c r="A185" s="2">
        <v>184</v>
      </c>
      <c r="B185" s="103" t="s">
        <v>810</v>
      </c>
      <c r="C185" s="103" t="s">
        <v>810</v>
      </c>
      <c r="D185" s="3" t="s">
        <v>2495</v>
      </c>
      <c r="E185" s="3" t="s">
        <v>507</v>
      </c>
      <c r="F185" s="3" t="s">
        <v>2496</v>
      </c>
      <c r="G185" s="3" t="s">
        <v>2497</v>
      </c>
      <c r="H185" s="3" t="s">
        <v>2498</v>
      </c>
      <c r="I185" s="3" t="s">
        <v>428</v>
      </c>
      <c r="J185" s="3" t="s">
        <v>2495</v>
      </c>
      <c r="K185" s="3" t="s">
        <v>507</v>
      </c>
      <c r="L185" s="3" t="s">
        <v>2496</v>
      </c>
      <c r="M185" s="3" t="s">
        <v>2497</v>
      </c>
      <c r="N185" s="3" t="s">
        <v>2499</v>
      </c>
      <c r="O185" s="3" t="s">
        <v>2500</v>
      </c>
      <c r="P185" s="3" t="s">
        <v>2501</v>
      </c>
      <c r="Q185" s="7">
        <v>28</v>
      </c>
      <c r="R185" s="3" t="str">
        <f>IF(Q185="","",VLOOKUP(Q185,新コード!$B$2:$C$129,2,TRUE))</f>
        <v>廃棄物処理</v>
      </c>
      <c r="S185" s="7">
        <v>27</v>
      </c>
      <c r="T185" s="3" t="str">
        <f>IF(S185="","",VLOOKUP(S185,新コード!$B$2:$C$129,2,TRUE))</f>
        <v>資源化委託</v>
      </c>
      <c r="U185" s="7">
        <v>21</v>
      </c>
      <c r="V185" s="3" t="str">
        <f>IF(U185="","",VLOOKUP(U185,新コード!$B$2:$C$129,2,TRUE))</f>
        <v>浄化槽　貯水槽清掃</v>
      </c>
      <c r="W185" s="7">
        <v>37</v>
      </c>
      <c r="X185" s="3" t="str">
        <f>IF(W185="","",VLOOKUP(W185,新コード!$B$2:$C$129,2,TRUE))</f>
        <v>レンタル</v>
      </c>
      <c r="Y185" s="7">
        <v>17</v>
      </c>
      <c r="Z185" s="3" t="str">
        <f>IF(Y185="","",VLOOKUP(Y185,新コード!$B$2:$C$129,2,TRUE))</f>
        <v>古物買受</v>
      </c>
      <c r="AA185" s="7"/>
      <c r="AB185" s="3" t="str">
        <f>IF(AA185="","",VLOOKUP(AA185,新コード!$B$2:$C$129,2,TRUE))</f>
        <v/>
      </c>
      <c r="AC185" s="7"/>
      <c r="AD185" s="3" t="str">
        <f>IF(AC185="","",VLOOKUP(AC185,新コード!$B$2:$C$129,2,TRUE))</f>
        <v/>
      </c>
      <c r="AE185" s="7"/>
      <c r="AF185" s="3" t="str">
        <f>IF(AE185="","",VLOOKUP(AE185,新コード!$B$2:$C$129,2,TRUE))</f>
        <v/>
      </c>
      <c r="AG185" s="7"/>
      <c r="AH185" s="3" t="str">
        <f>IF(AG185="","",VLOOKUP(AG185,新コード!$B$2:$C$129,2,TRUE))</f>
        <v/>
      </c>
      <c r="AI185" s="7"/>
      <c r="AJ185" s="3" t="str">
        <f>IF(AI185="","",VLOOKUP(AI185,新コード!$B$2:$C$129,2,TRUE))</f>
        <v/>
      </c>
      <c r="AK185" s="7"/>
      <c r="AL185" s="3" t="str">
        <f>IF(AK185="","",VLOOKUP(AK185,新コード!$B$2:$C$129,2,TRUE))</f>
        <v/>
      </c>
      <c r="AM185" s="7"/>
      <c r="AN185" s="3" t="str">
        <f>IF(AM185="","",VLOOKUP(AM185,新コード!$B$2:$C$129,2,TRUE))</f>
        <v/>
      </c>
      <c r="AO185" s="4">
        <v>96</v>
      </c>
      <c r="AP185" s="3" t="str">
        <f>IF(AO185="","",VLOOKUP(AO185,新コード!$D$2:$E$129,2,TRUE))</f>
        <v>一般廃棄物処理</v>
      </c>
      <c r="AQ185" s="4">
        <v>97</v>
      </c>
      <c r="AR185" s="3" t="str">
        <f>IF(AQ185="","",VLOOKUP(AQ185,新コード!$D$2:$E$129,2,TRUE))</f>
        <v>産業廃棄物処理</v>
      </c>
      <c r="AS185" s="4">
        <v>92</v>
      </c>
      <c r="AT185" s="3" t="str">
        <f>IF(AS185="","",VLOOKUP(AS185,新コード!$D$2:$E$129,2,TRUE))</f>
        <v>古紙資源化</v>
      </c>
      <c r="AU185" s="4">
        <v>93</v>
      </c>
      <c r="AV185" s="3" t="str">
        <f>IF(AU185="","",VLOOKUP(AU185,新コード!$D$2:$E$129,2,TRUE))</f>
        <v>空き缶　空き瓶資源化</v>
      </c>
      <c r="AW185" s="4">
        <v>94</v>
      </c>
      <c r="AX185" s="3" t="str">
        <f>IF(AW185="","",VLOOKUP(AW185,新コード!$D$2:$E$129,2,TRUE))</f>
        <v>ペットボトル資源化</v>
      </c>
      <c r="AY185" s="4">
        <v>95</v>
      </c>
      <c r="AZ185" s="3" t="str">
        <f>IF(AY185="","",VLOOKUP(AY185,新コード!$D$2:$E$129,2,TRUE))</f>
        <v>廃プラスチック資源化</v>
      </c>
      <c r="BA185" s="4">
        <v>71</v>
      </c>
      <c r="BB185" s="3" t="str">
        <f>IF(BA185="","",VLOOKUP(BA185,新コード!$D$2:$E$129,2,TRUE))</f>
        <v>浄化槽清掃　点検</v>
      </c>
      <c r="BC185" s="4">
        <v>125</v>
      </c>
      <c r="BD185" s="3" t="str">
        <f>IF(BC185="","",VLOOKUP(BC185,新コード!$D$2:$E$129,2,TRUE))</f>
        <v>仮設物</v>
      </c>
      <c r="BE185" s="4">
        <v>61</v>
      </c>
      <c r="BF185" s="3" t="str">
        <f>IF(BE185="","",VLOOKUP(BE185,新コード!$D$2:$E$129,2,TRUE))</f>
        <v>古物買受</v>
      </c>
      <c r="BG185" s="4"/>
      <c r="BH185" s="3" t="str">
        <f>IF(BG185="","",VLOOKUP(BG185,新コード!$D$2:$E$129,2,TRUE))</f>
        <v/>
      </c>
      <c r="BI185" s="4"/>
      <c r="BJ185" s="3" t="str">
        <f>IF(BI185="","",VLOOKUP(BI185,新コード!$D$2:$E$129,2,TRUE))</f>
        <v/>
      </c>
      <c r="BK185" s="4"/>
      <c r="BL185" s="3" t="str">
        <f>IF(BK185="","",VLOOKUP(BK185,新コード!$D$2:$E$129,2,TRUE))</f>
        <v/>
      </c>
      <c r="BM185" s="4"/>
      <c r="BN185" s="3" t="str">
        <f>IF(BM185="","",VLOOKUP(BM185,新コード!$D$2:$E$129,2,TRUE))</f>
        <v/>
      </c>
      <c r="BO185" s="4"/>
      <c r="BP185" s="3" t="str">
        <f>IF(BO185="","",VLOOKUP(BO185,新コード!$D$2:$E$129,2,TRUE))</f>
        <v/>
      </c>
      <c r="BQ185" s="4"/>
      <c r="BR185" s="3" t="str">
        <f>IF(BQ185="","",VLOOKUP(BQ185,新コード!$D$2:$E$129,2,TRUE))</f>
        <v/>
      </c>
      <c r="BS185" s="3" t="s">
        <v>515</v>
      </c>
      <c r="BT185" s="3" t="s">
        <v>2502</v>
      </c>
      <c r="BU185" s="3" t="s">
        <v>516</v>
      </c>
      <c r="BV185" s="3" t="s">
        <v>2503</v>
      </c>
      <c r="BW185" s="3" t="s">
        <v>2504</v>
      </c>
      <c r="BX185" s="3" t="s">
        <v>2505</v>
      </c>
      <c r="BY185" s="3" t="s">
        <v>517</v>
      </c>
      <c r="BZ185" s="3" t="s">
        <v>2506</v>
      </c>
      <c r="CA185" s="3" t="s">
        <v>2507</v>
      </c>
      <c r="CB185" s="82"/>
      <c r="CC185" s="3"/>
      <c r="CD185" s="3"/>
      <c r="CE185" s="3"/>
      <c r="CF185" s="3"/>
      <c r="CG185" s="3"/>
      <c r="CH185" s="8" t="s">
        <v>2417</v>
      </c>
      <c r="CI185" s="8" t="s">
        <v>359</v>
      </c>
      <c r="CJ185" s="105">
        <v>45383</v>
      </c>
    </row>
    <row r="186" spans="1:89" ht="45.75" customHeight="1">
      <c r="A186" s="2">
        <v>185</v>
      </c>
      <c r="B186" s="103" t="s">
        <v>810</v>
      </c>
      <c r="C186" s="103" t="s">
        <v>810</v>
      </c>
      <c r="D186" s="3" t="s">
        <v>2508</v>
      </c>
      <c r="E186" s="3" t="s">
        <v>424</v>
      </c>
      <c r="F186" s="3" t="s">
        <v>2509</v>
      </c>
      <c r="G186" s="3" t="s">
        <v>31</v>
      </c>
      <c r="H186" s="107" t="s">
        <v>3169</v>
      </c>
      <c r="I186" s="3" t="s">
        <v>428</v>
      </c>
      <c r="J186" s="3" t="s">
        <v>2508</v>
      </c>
      <c r="K186" s="3" t="s">
        <v>424</v>
      </c>
      <c r="L186" s="3" t="s">
        <v>2509</v>
      </c>
      <c r="M186" s="3" t="s">
        <v>31</v>
      </c>
      <c r="N186" s="107" t="s">
        <v>3169</v>
      </c>
      <c r="O186" s="3" t="s">
        <v>2510</v>
      </c>
      <c r="P186" s="3" t="s">
        <v>2511</v>
      </c>
      <c r="Q186" s="7">
        <v>12</v>
      </c>
      <c r="R186" s="3" t="str">
        <f>IF(Q186="","",VLOOKUP(Q186,新コード!$B$2:$C$129,2,TRUE))</f>
        <v>燃料</v>
      </c>
      <c r="S186" s="7">
        <v>5</v>
      </c>
      <c r="T186" s="3" t="str">
        <f>IF(S186="","",VLOOKUP(S186,新コード!$B$2:$C$129,2,TRUE))</f>
        <v>冷暖房器具類</v>
      </c>
      <c r="U186" s="7">
        <v>13</v>
      </c>
      <c r="V186" s="3" t="str">
        <f>IF(U186="","",VLOOKUP(U186,新コード!$B$2:$C$129,2,TRUE))</f>
        <v>車両</v>
      </c>
      <c r="W186" s="7">
        <v>21</v>
      </c>
      <c r="X186" s="3" t="str">
        <f>IF(W186="","",VLOOKUP(W186,新コード!$B$2:$C$129,2,TRUE))</f>
        <v>浄化槽　貯水槽清掃</v>
      </c>
      <c r="Y186" s="7">
        <v>22</v>
      </c>
      <c r="Z186" s="3" t="str">
        <f>IF(Y186="","",VLOOKUP(Y186,新コード!$B$2:$C$129,2,TRUE))</f>
        <v>機械設備保守</v>
      </c>
      <c r="AA186" s="7">
        <v>18</v>
      </c>
      <c r="AB186" s="3" t="str">
        <f>IF(AA186="","",VLOOKUP(AA186,新コード!$B$2:$C$129,2,TRUE))</f>
        <v>その他の物品</v>
      </c>
      <c r="AC186" s="7">
        <v>19</v>
      </c>
      <c r="AD186" s="3" t="str">
        <f>IF(AC186="","",VLOOKUP(AC186,新コード!$B$2:$C$129,2,TRUE))</f>
        <v>建物管理　運転管理</v>
      </c>
      <c r="AE186" s="7">
        <v>4</v>
      </c>
      <c r="AF186" s="3" t="str">
        <f>IF(AE186="","",VLOOKUP(AE186,新コード!$B$2:$C$129,2,TRUE))</f>
        <v>電気　通信機器</v>
      </c>
      <c r="AG186" s="7"/>
      <c r="AH186" s="3" t="str">
        <f>IF(AG186="","",VLOOKUP(AG186,新コード!$B$2:$C$129,2,TRUE))</f>
        <v/>
      </c>
      <c r="AI186" s="7"/>
      <c r="AJ186" s="3" t="str">
        <f>IF(AI186="","",VLOOKUP(AI186,新コード!$B$2:$C$129,2,TRUE))</f>
        <v/>
      </c>
      <c r="AK186" s="7"/>
      <c r="AL186" s="3" t="str">
        <f>IF(AK186="","",VLOOKUP(AK186,新コード!$B$2:$C$129,2,TRUE))</f>
        <v/>
      </c>
      <c r="AM186" s="7"/>
      <c r="AN186" s="3" t="str">
        <f>IF(AM186="","",VLOOKUP(AM186,新コード!$B$2:$C$129,2,TRUE))</f>
        <v/>
      </c>
      <c r="AO186" s="4">
        <v>42</v>
      </c>
      <c r="AP186" s="3" t="str">
        <f>IF(AO186="","",VLOOKUP(AO186,新コード!$D$2:$E$129,2,TRUE))</f>
        <v>石油類</v>
      </c>
      <c r="AQ186" s="4">
        <v>43</v>
      </c>
      <c r="AR186" s="3" t="str">
        <f>IF(AQ186="","",VLOOKUP(AQ186,新コード!$D$2:$E$129,2,TRUE))</f>
        <v>気体燃料</v>
      </c>
      <c r="AS186" s="4">
        <v>14</v>
      </c>
      <c r="AT186" s="3" t="str">
        <f>IF(AS186="","",VLOOKUP(AS186,新コード!$D$2:$E$129,2,TRUE))</f>
        <v>石油暖房器具</v>
      </c>
      <c r="AU186" s="4">
        <v>15</v>
      </c>
      <c r="AV186" s="3" t="str">
        <f>IF(AU186="","",VLOOKUP(AU186,新コード!$D$2:$E$129,2,TRUE))</f>
        <v>ガス暖房器具</v>
      </c>
      <c r="AW186" s="4">
        <v>47</v>
      </c>
      <c r="AX186" s="3" t="str">
        <f>IF(AW186="","",VLOOKUP(AW186,新コード!$D$2:$E$129,2,TRUE))</f>
        <v>特殊車両</v>
      </c>
      <c r="AY186" s="4">
        <v>72</v>
      </c>
      <c r="AZ186" s="3" t="str">
        <f>IF(AY186="","",VLOOKUP(AY186,新コード!$D$2:$E$129,2,TRUE))</f>
        <v>貯水槽清掃　点検</v>
      </c>
      <c r="BA186" s="4">
        <v>73</v>
      </c>
      <c r="BB186" s="3" t="str">
        <f>IF(BA186="","",VLOOKUP(BA186,新コード!$D$2:$E$129,2,TRUE))</f>
        <v>空調保守</v>
      </c>
      <c r="BC186" s="4">
        <v>79</v>
      </c>
      <c r="BD186" s="3" t="str">
        <f>IF(BC186="","",VLOOKUP(BC186,新コード!$D$2:$E$129,2,TRUE))</f>
        <v>消防設備保守</v>
      </c>
      <c r="BE186" s="4">
        <v>63</v>
      </c>
      <c r="BF186" s="3" t="str">
        <f>IF(BE186="","",VLOOKUP(BE186,新コード!$D$2:$E$129,2,TRUE))</f>
        <v>報償品</v>
      </c>
      <c r="BG186" s="4">
        <v>62</v>
      </c>
      <c r="BH186" s="3" t="str">
        <f>IF(BG186="","",VLOOKUP(BG186,新コード!$D$2:$E$129,2,TRUE))</f>
        <v>消火　救命　防災用具</v>
      </c>
      <c r="BI186" s="4">
        <v>13</v>
      </c>
      <c r="BJ186" s="3" t="str">
        <f>IF(BI186="","",VLOOKUP(BI186,新コード!$D$2:$E$129,2,TRUE))</f>
        <v>冷房用器具</v>
      </c>
      <c r="BK186" s="4">
        <v>65</v>
      </c>
      <c r="BL186" s="3" t="str">
        <f>IF(BK186="","",VLOOKUP(BK186,新コード!$D$2:$E$129,2,TRUE))</f>
        <v>庁舎　事務所等清掃</v>
      </c>
      <c r="BM186" s="4">
        <v>74</v>
      </c>
      <c r="BN186" s="3" t="str">
        <f>IF(BM186="","",VLOOKUP(BM186,新コード!$D$2:$E$129,2,TRUE))</f>
        <v>ボイラー保守</v>
      </c>
      <c r="BO186" s="4">
        <v>10</v>
      </c>
      <c r="BP186" s="3" t="str">
        <f>IF(BO186="","",VLOOKUP(BO186,新コード!$D$2:$E$129,2,TRUE))</f>
        <v>家庭用電化製品及び関連商品</v>
      </c>
      <c r="BQ186" s="4"/>
      <c r="BR186" s="3" t="str">
        <f>IF(BQ186="","",VLOOKUP(BQ186,新コード!$D$2:$E$129,2,TRUE))</f>
        <v/>
      </c>
      <c r="BS186" s="3" t="s">
        <v>2512</v>
      </c>
      <c r="BT186" s="3" t="s">
        <v>1594</v>
      </c>
      <c r="BU186" s="3" t="s">
        <v>2513</v>
      </c>
      <c r="BV186" s="3" t="s">
        <v>2513</v>
      </c>
      <c r="BW186" s="3" t="s">
        <v>693</v>
      </c>
      <c r="BX186" s="3" t="s">
        <v>488</v>
      </c>
      <c r="BY186" s="3" t="s">
        <v>1391</v>
      </c>
      <c r="BZ186" s="3" t="s">
        <v>474</v>
      </c>
      <c r="CA186" s="3" t="s">
        <v>2514</v>
      </c>
      <c r="CB186" s="3" t="s">
        <v>2517</v>
      </c>
      <c r="CC186" s="3" t="s">
        <v>986</v>
      </c>
      <c r="CD186" s="3" t="s">
        <v>2515</v>
      </c>
      <c r="CE186" s="3" t="s">
        <v>1752</v>
      </c>
      <c r="CF186" s="3" t="s">
        <v>2516</v>
      </c>
      <c r="CG186" s="3"/>
      <c r="CH186" s="8" t="s">
        <v>2417</v>
      </c>
      <c r="CI186" s="8" t="s">
        <v>359</v>
      </c>
      <c r="CJ186" s="105">
        <v>45383</v>
      </c>
    </row>
    <row r="187" spans="1:89" ht="45.75" customHeight="1">
      <c r="A187" s="2">
        <v>186</v>
      </c>
      <c r="B187" s="103" t="s">
        <v>810</v>
      </c>
      <c r="C187" s="103" t="s">
        <v>810</v>
      </c>
      <c r="D187" s="3" t="s">
        <v>2518</v>
      </c>
      <c r="E187" s="3" t="s">
        <v>260</v>
      </c>
      <c r="F187" s="3" t="s">
        <v>2519</v>
      </c>
      <c r="G187" s="3" t="s">
        <v>2520</v>
      </c>
      <c r="H187" s="3" t="s">
        <v>2521</v>
      </c>
      <c r="I187" s="3" t="s">
        <v>419</v>
      </c>
      <c r="J187" s="3" t="s">
        <v>2518</v>
      </c>
      <c r="K187" s="3" t="s">
        <v>260</v>
      </c>
      <c r="L187" s="3" t="s">
        <v>2519</v>
      </c>
      <c r="M187" s="3" t="s">
        <v>2520</v>
      </c>
      <c r="N187" s="3" t="s">
        <v>2521</v>
      </c>
      <c r="O187" s="3" t="s">
        <v>2582</v>
      </c>
      <c r="P187" s="3" t="s">
        <v>2522</v>
      </c>
      <c r="Q187" s="7">
        <v>12</v>
      </c>
      <c r="R187" s="3" t="str">
        <f>IF(Q187="","",VLOOKUP(Q187,新コード!$B$2:$C$129,2,TRUE))</f>
        <v>燃料</v>
      </c>
      <c r="S187" s="7">
        <v>13</v>
      </c>
      <c r="T187" s="3" t="str">
        <f>IF(S187="","",VLOOKUP(S187,新コード!$B$2:$C$129,2,TRUE))</f>
        <v>車両</v>
      </c>
      <c r="U187" s="7"/>
      <c r="V187" s="3" t="str">
        <f>IF(U187="","",VLOOKUP(U187,新コード!$B$2:$C$129,2,TRUE))</f>
        <v/>
      </c>
      <c r="W187" s="7"/>
      <c r="X187" s="3" t="str">
        <f>IF(W187="","",VLOOKUP(W187,新コード!$B$2:$C$129,2,TRUE))</f>
        <v/>
      </c>
      <c r="Y187" s="7"/>
      <c r="Z187" s="3" t="str">
        <f>IF(Y187="","",VLOOKUP(Y187,新コード!$B$2:$C$129,2,TRUE))</f>
        <v/>
      </c>
      <c r="AA187" s="7"/>
      <c r="AB187" s="3" t="str">
        <f>IF(AA187="","",VLOOKUP(AA187,新コード!$B$2:$C$129,2,TRUE))</f>
        <v/>
      </c>
      <c r="AC187" s="7"/>
      <c r="AD187" s="3" t="str">
        <f>IF(AC187="","",VLOOKUP(AC187,新コード!$B$2:$C$129,2,TRUE))</f>
        <v/>
      </c>
      <c r="AE187" s="7"/>
      <c r="AF187" s="3" t="str">
        <f>IF(AE187="","",VLOOKUP(AE187,新コード!$B$2:$C$129,2,TRUE))</f>
        <v/>
      </c>
      <c r="AG187" s="7"/>
      <c r="AH187" s="3" t="str">
        <f>IF(AG187="","",VLOOKUP(AG187,新コード!$B$2:$C$129,2,TRUE))</f>
        <v/>
      </c>
      <c r="AI187" s="7"/>
      <c r="AJ187" s="3" t="str">
        <f>IF(AI187="","",VLOOKUP(AI187,新コード!$B$2:$C$129,2,TRUE))</f>
        <v/>
      </c>
      <c r="AK187" s="7"/>
      <c r="AL187" s="3" t="str">
        <f>IF(AK187="","",VLOOKUP(AK187,新コード!$B$2:$C$129,2,TRUE))</f>
        <v/>
      </c>
      <c r="AM187" s="7"/>
      <c r="AN187" s="3" t="str">
        <f>IF(AM187="","",VLOOKUP(AM187,新コード!$B$2:$C$129,2,TRUE))</f>
        <v/>
      </c>
      <c r="AO187" s="4">
        <v>42</v>
      </c>
      <c r="AP187" s="3" t="str">
        <f>IF(AO187="","",VLOOKUP(AO187,新コード!$D$2:$E$129,2,TRUE))</f>
        <v>石油類</v>
      </c>
      <c r="AQ187" s="4">
        <v>49</v>
      </c>
      <c r="AR187" s="3" t="str">
        <f>IF(AQ187="","",VLOOKUP(AQ187,新コード!$D$2:$E$129,2,TRUE))</f>
        <v>自動車部品　用品</v>
      </c>
      <c r="AS187" s="4"/>
      <c r="AT187" s="3" t="str">
        <f>IF(AS187="","",VLOOKUP(AS187,新コード!$D$2:$E$129,2,TRUE))</f>
        <v/>
      </c>
      <c r="AU187" s="4"/>
      <c r="AV187" s="3" t="str">
        <f>IF(AU187="","",VLOOKUP(AU187,新コード!$D$2:$E$129,2,TRUE))</f>
        <v/>
      </c>
      <c r="AW187" s="4"/>
      <c r="AX187" s="3" t="str">
        <f>IF(AW187="","",VLOOKUP(AW187,新コード!$D$2:$E$129,2,TRUE))</f>
        <v/>
      </c>
      <c r="AY187" s="4"/>
      <c r="AZ187" s="3" t="str">
        <f>IF(AY187="","",VLOOKUP(AY187,新コード!$D$2:$E$129,2,TRUE))</f>
        <v/>
      </c>
      <c r="BA187" s="4"/>
      <c r="BB187" s="3" t="str">
        <f>IF(BA187="","",VLOOKUP(BA187,新コード!$D$2:$E$129,2,TRUE))</f>
        <v/>
      </c>
      <c r="BC187" s="4"/>
      <c r="BD187" s="3" t="str">
        <f>IF(BC187="","",VLOOKUP(BC187,新コード!$D$2:$E$129,2,TRUE))</f>
        <v/>
      </c>
      <c r="BE187" s="4"/>
      <c r="BF187" s="3" t="str">
        <f>IF(BE187="","",VLOOKUP(BE187,新コード!$D$2:$E$129,2,TRUE))</f>
        <v/>
      </c>
      <c r="BG187" s="4"/>
      <c r="BH187" s="3" t="str">
        <f>IF(BG187="","",VLOOKUP(BG187,新コード!$D$2:$E$129,2,TRUE))</f>
        <v/>
      </c>
      <c r="BI187" s="4"/>
      <c r="BJ187" s="3" t="str">
        <f>IF(BI187="","",VLOOKUP(BI187,新コード!$D$2:$E$129,2,TRUE))</f>
        <v/>
      </c>
      <c r="BK187" s="4"/>
      <c r="BL187" s="3" t="str">
        <f>IF(BK187="","",VLOOKUP(BK187,新コード!$D$2:$E$129,2,TRUE))</f>
        <v/>
      </c>
      <c r="BM187" s="4"/>
      <c r="BN187" s="3" t="str">
        <f>IF(BM187="","",VLOOKUP(BM187,新コード!$D$2:$E$129,2,TRUE))</f>
        <v/>
      </c>
      <c r="BO187" s="4"/>
      <c r="BP187" s="3" t="str">
        <f>IF(BO187="","",VLOOKUP(BO187,新コード!$D$2:$E$129,2,TRUE))</f>
        <v/>
      </c>
      <c r="BQ187" s="4"/>
      <c r="BR187" s="3" t="str">
        <f>IF(BQ187="","",VLOOKUP(BQ187,新コード!$D$2:$E$129,2,TRUE))</f>
        <v/>
      </c>
      <c r="BS187" s="3" t="s">
        <v>1802</v>
      </c>
      <c r="BT187" s="3" t="s">
        <v>1360</v>
      </c>
      <c r="BU187" s="3"/>
      <c r="BV187" s="3"/>
      <c r="BW187" s="3"/>
      <c r="BX187" s="3"/>
      <c r="BY187" s="3"/>
      <c r="BZ187" s="3"/>
      <c r="CA187" s="3"/>
      <c r="CB187" s="3"/>
      <c r="CC187" s="3"/>
      <c r="CD187" s="3"/>
      <c r="CE187" s="3"/>
      <c r="CF187" s="3"/>
      <c r="CG187" s="3"/>
      <c r="CH187" s="8" t="s">
        <v>2417</v>
      </c>
      <c r="CI187" s="8" t="s">
        <v>359</v>
      </c>
      <c r="CJ187" s="105">
        <v>45383</v>
      </c>
    </row>
    <row r="188" spans="1:89" ht="45.75" customHeight="1">
      <c r="A188" s="2">
        <v>187</v>
      </c>
      <c r="B188" s="103" t="s">
        <v>810</v>
      </c>
      <c r="C188" s="103" t="s">
        <v>810</v>
      </c>
      <c r="D188" s="3" t="s">
        <v>2523</v>
      </c>
      <c r="E188" s="3" t="s">
        <v>424</v>
      </c>
      <c r="F188" s="3" t="s">
        <v>2524</v>
      </c>
      <c r="G188" s="3" t="s">
        <v>2525</v>
      </c>
      <c r="H188" s="3" t="s">
        <v>2526</v>
      </c>
      <c r="I188" s="3" t="s">
        <v>428</v>
      </c>
      <c r="J188" s="3" t="s">
        <v>2523</v>
      </c>
      <c r="K188" s="3" t="s">
        <v>424</v>
      </c>
      <c r="L188" s="3" t="s">
        <v>2524</v>
      </c>
      <c r="M188" s="3" t="s">
        <v>2525</v>
      </c>
      <c r="N188" s="3" t="s">
        <v>2526</v>
      </c>
      <c r="O188" s="3" t="s">
        <v>2527</v>
      </c>
      <c r="P188" s="3" t="s">
        <v>2528</v>
      </c>
      <c r="Q188" s="7">
        <v>28</v>
      </c>
      <c r="R188" s="3" t="str">
        <f>IF(Q188="","",VLOOKUP(Q188,新コード!$B$2:$C$129,2,TRUE))</f>
        <v>廃棄物処理</v>
      </c>
      <c r="S188" s="7">
        <v>27</v>
      </c>
      <c r="T188" s="3" t="str">
        <f>IF(S188="","",VLOOKUP(S188,新コード!$B$2:$C$129,2,TRUE))</f>
        <v>資源化委託</v>
      </c>
      <c r="U188" s="7">
        <v>17</v>
      </c>
      <c r="V188" s="3" t="str">
        <f>IF(U188="","",VLOOKUP(U188,新コード!$B$2:$C$129,2,TRUE))</f>
        <v>古物買受</v>
      </c>
      <c r="W188" s="7">
        <v>19</v>
      </c>
      <c r="X188" s="3" t="str">
        <f>IF(W188="","",VLOOKUP(W188,新コード!$B$2:$C$129,2,TRUE))</f>
        <v>建物管理　運転管理</v>
      </c>
      <c r="Y188" s="7">
        <v>23</v>
      </c>
      <c r="Z188" s="3" t="str">
        <f>IF(Y188="","",VLOOKUP(Y188,新コード!$B$2:$C$129,2,TRUE))</f>
        <v>公園　芝生等維持管理</v>
      </c>
      <c r="AA188" s="7">
        <v>24</v>
      </c>
      <c r="AB188" s="3" t="str">
        <f>IF(AA188="","",VLOOKUP(AA188,新コード!$B$2:$C$129,2,TRUE))</f>
        <v>森林整備</v>
      </c>
      <c r="AC188" s="7">
        <v>35</v>
      </c>
      <c r="AD188" s="3" t="str">
        <f>IF(AC188="","",VLOOKUP(AC188,新コード!$B$2:$C$129,2,TRUE))</f>
        <v>その他の委託業務</v>
      </c>
      <c r="AE188" s="7"/>
      <c r="AF188" s="3" t="str">
        <f>IF(AE188="","",VLOOKUP(AE188,新コード!$B$2:$C$129,2,TRUE))</f>
        <v/>
      </c>
      <c r="AG188" s="7"/>
      <c r="AH188" s="3" t="str">
        <f>IF(AG188="","",VLOOKUP(AG188,新コード!$B$2:$C$129,2,TRUE))</f>
        <v/>
      </c>
      <c r="AI188" s="7"/>
      <c r="AJ188" s="3" t="str">
        <f>IF(AI188="","",VLOOKUP(AI188,新コード!$B$2:$C$129,2,TRUE))</f>
        <v/>
      </c>
      <c r="AK188" s="7"/>
      <c r="AL188" s="3" t="str">
        <f>IF(AK188="","",VLOOKUP(AK188,新コード!$B$2:$C$129,2,TRUE))</f>
        <v/>
      </c>
      <c r="AM188" s="7"/>
      <c r="AN188" s="3" t="str">
        <f>IF(AM188="","",VLOOKUP(AM188,新コード!$B$2:$C$129,2,TRUE))</f>
        <v/>
      </c>
      <c r="AO188" s="4">
        <v>96</v>
      </c>
      <c r="AP188" s="3" t="str">
        <f>IF(AO188="","",VLOOKUP(AO188,新コード!$D$2:$E$129,2,TRUE))</f>
        <v>一般廃棄物処理</v>
      </c>
      <c r="AQ188" s="4">
        <v>97</v>
      </c>
      <c r="AR188" s="3" t="str">
        <f>IF(AQ188="","",VLOOKUP(AQ188,新コード!$D$2:$E$129,2,TRUE))</f>
        <v>産業廃棄物処理</v>
      </c>
      <c r="AS188" s="4">
        <v>92</v>
      </c>
      <c r="AT188" s="3" t="str">
        <f>IF(AS188="","",VLOOKUP(AS188,新コード!$D$2:$E$129,2,TRUE))</f>
        <v>古紙資源化</v>
      </c>
      <c r="AU188" s="4">
        <v>93</v>
      </c>
      <c r="AV188" s="3" t="str">
        <f>IF(AU188="","",VLOOKUP(AU188,新コード!$D$2:$E$129,2,TRUE))</f>
        <v>空き缶　空き瓶資源化</v>
      </c>
      <c r="AW188" s="4">
        <v>95</v>
      </c>
      <c r="AX188" s="3" t="str">
        <f>IF(AW188="","",VLOOKUP(AW188,新コード!$D$2:$E$129,2,TRUE))</f>
        <v>廃プラスチック資源化</v>
      </c>
      <c r="AY188" s="4">
        <v>94</v>
      </c>
      <c r="AZ188" s="3" t="str">
        <f>IF(AY188="","",VLOOKUP(AY188,新コード!$D$2:$E$129,2,TRUE))</f>
        <v>ペットボトル資源化</v>
      </c>
      <c r="BA188" s="4">
        <v>61</v>
      </c>
      <c r="BB188" s="3" t="str">
        <f>IF(BA188="","",VLOOKUP(BA188,新コード!$D$2:$E$129,2,TRUE))</f>
        <v>古物買受</v>
      </c>
      <c r="BC188" s="4">
        <v>68</v>
      </c>
      <c r="BD188" s="3" t="str">
        <f>IF(BC188="","",VLOOKUP(BC188,新コード!$D$2:$E$129,2,TRUE))</f>
        <v>施設運転管理</v>
      </c>
      <c r="BE188" s="4">
        <v>82</v>
      </c>
      <c r="BF188" s="3" t="str">
        <f>IF(BE188="","",VLOOKUP(BE188,新コード!$D$2:$E$129,2,TRUE))</f>
        <v>公園等清掃　管理</v>
      </c>
      <c r="BG188" s="4">
        <v>83</v>
      </c>
      <c r="BH188" s="3" t="str">
        <f>IF(BG188="","",VLOOKUP(BG188,新コード!$D$2:$E$129,2,TRUE))</f>
        <v>樹木せん定</v>
      </c>
      <c r="BI188" s="4">
        <v>84</v>
      </c>
      <c r="BJ188" s="3" t="str">
        <f>IF(BI188="","",VLOOKUP(BI188,新コード!$D$2:$E$129,2,TRUE))</f>
        <v>森林等伐採　保育</v>
      </c>
      <c r="BK188" s="4">
        <v>85</v>
      </c>
      <c r="BL188" s="3" t="str">
        <f>IF(BK188="","",VLOOKUP(BK188,新コード!$D$2:$E$129,2,TRUE))</f>
        <v>病害虫等防除対策伐倒駆除</v>
      </c>
      <c r="BM188" s="4">
        <v>115</v>
      </c>
      <c r="BN188" s="3" t="str">
        <f>IF(BM188="","",VLOOKUP(BM188,新コード!$D$2:$E$129,2,TRUE))</f>
        <v>人材派遣</v>
      </c>
      <c r="BO188" s="4"/>
      <c r="BP188" s="3" t="str">
        <f>IF(BO188="","",VLOOKUP(BO188,新コード!$D$2:$E$129,2,TRUE))</f>
        <v/>
      </c>
      <c r="BQ188" s="4"/>
      <c r="BR188" s="3" t="str">
        <f>IF(BQ188="","",VLOOKUP(BQ188,新コード!$D$2:$E$129,2,TRUE))</f>
        <v/>
      </c>
      <c r="BS188" s="3" t="s">
        <v>2529</v>
      </c>
      <c r="BT188" s="3" t="s">
        <v>2530</v>
      </c>
      <c r="BU188" s="3" t="s">
        <v>516</v>
      </c>
      <c r="BV188" s="3" t="s">
        <v>2503</v>
      </c>
      <c r="BW188" s="3" t="s">
        <v>2505</v>
      </c>
      <c r="BX188" s="3" t="s">
        <v>2531</v>
      </c>
      <c r="BY188" s="3" t="s">
        <v>2532</v>
      </c>
      <c r="BZ188" s="3" t="s">
        <v>2533</v>
      </c>
      <c r="CA188" s="3" t="s">
        <v>347</v>
      </c>
      <c r="CB188" s="3" t="s">
        <v>2534</v>
      </c>
      <c r="CC188" s="3" t="s">
        <v>2535</v>
      </c>
      <c r="CD188" s="3" t="s">
        <v>2536</v>
      </c>
      <c r="CE188" s="3" t="s">
        <v>2537</v>
      </c>
      <c r="CF188" s="3"/>
      <c r="CG188" s="3"/>
      <c r="CH188" s="8" t="s">
        <v>2417</v>
      </c>
      <c r="CI188" s="8" t="s">
        <v>359</v>
      </c>
      <c r="CJ188" s="105">
        <v>45383</v>
      </c>
    </row>
    <row r="189" spans="1:89" ht="45.75" customHeight="1">
      <c r="A189" s="2">
        <v>188</v>
      </c>
      <c r="B189" s="103" t="s">
        <v>810</v>
      </c>
      <c r="C189" s="103" t="s">
        <v>810</v>
      </c>
      <c r="D189" s="3" t="s">
        <v>2538</v>
      </c>
      <c r="E189" s="3" t="s">
        <v>424</v>
      </c>
      <c r="F189" s="3" t="s">
        <v>2539</v>
      </c>
      <c r="G189" s="3" t="s">
        <v>2540</v>
      </c>
      <c r="H189" s="3" t="s">
        <v>2541</v>
      </c>
      <c r="I189" s="3" t="s">
        <v>494</v>
      </c>
      <c r="J189" s="3" t="s">
        <v>2538</v>
      </c>
      <c r="K189" s="3" t="s">
        <v>424</v>
      </c>
      <c r="L189" s="3" t="s">
        <v>2539</v>
      </c>
      <c r="M189" s="3" t="s">
        <v>2540</v>
      </c>
      <c r="N189" s="3" t="s">
        <v>2541</v>
      </c>
      <c r="O189" s="3" t="s">
        <v>2542</v>
      </c>
      <c r="P189" s="3" t="s">
        <v>2543</v>
      </c>
      <c r="Q189" s="7">
        <v>1</v>
      </c>
      <c r="R189" s="3" t="str">
        <f>IF(Q189="","",VLOOKUP(Q189,新コード!$B$2:$C$129,2,TRUE))</f>
        <v>文具　事務機器</v>
      </c>
      <c r="S189" s="7">
        <v>33</v>
      </c>
      <c r="T189" s="3" t="str">
        <f>IF(S189="","",VLOOKUP(S189,新コード!$B$2:$C$129,2,TRUE))</f>
        <v>情報処理サービス</v>
      </c>
      <c r="U189" s="7"/>
      <c r="V189" s="3" t="str">
        <f>IF(U189="","",VLOOKUP(U189,新コード!$B$2:$C$129,2,TRUE))</f>
        <v/>
      </c>
      <c r="W189" s="7"/>
      <c r="X189" s="3" t="str">
        <f>IF(W189="","",VLOOKUP(W189,新コード!$B$2:$C$129,2,TRUE))</f>
        <v/>
      </c>
      <c r="Y189" s="7"/>
      <c r="Z189" s="3" t="str">
        <f>IF(Y189="","",VLOOKUP(Y189,新コード!$B$2:$C$129,2,TRUE))</f>
        <v/>
      </c>
      <c r="AA189" s="7"/>
      <c r="AB189" s="3" t="str">
        <f>IF(AA189="","",VLOOKUP(AA189,新コード!$B$2:$C$129,2,TRUE))</f>
        <v/>
      </c>
      <c r="AC189" s="7"/>
      <c r="AD189" s="3" t="str">
        <f>IF(AC189="","",VLOOKUP(AC189,新コード!$B$2:$C$129,2,TRUE))</f>
        <v/>
      </c>
      <c r="AE189" s="7"/>
      <c r="AF189" s="3" t="str">
        <f>IF(AE189="","",VLOOKUP(AE189,新コード!$B$2:$C$129,2,TRUE))</f>
        <v/>
      </c>
      <c r="AG189" s="7"/>
      <c r="AH189" s="3" t="str">
        <f>IF(AG189="","",VLOOKUP(AG189,新コード!$B$2:$C$129,2,TRUE))</f>
        <v/>
      </c>
      <c r="AI189" s="7"/>
      <c r="AJ189" s="3" t="str">
        <f>IF(AI189="","",VLOOKUP(AI189,新コード!$B$2:$C$129,2,TRUE))</f>
        <v/>
      </c>
      <c r="AK189" s="7"/>
      <c r="AL189" s="3" t="str">
        <f>IF(AK189="","",VLOOKUP(AK189,新コード!$B$2:$C$129,2,TRUE))</f>
        <v/>
      </c>
      <c r="AM189" s="7"/>
      <c r="AN189" s="3" t="str">
        <f>IF(AM189="","",VLOOKUP(AM189,新コード!$B$2:$C$129,2,TRUE))</f>
        <v/>
      </c>
      <c r="AO189" s="4">
        <v>3</v>
      </c>
      <c r="AP189" s="3" t="str">
        <f>IF(AO189="","",VLOOKUP(AO189,新コード!$D$2:$E$129,2,TRUE))</f>
        <v>ＯＡ機器及び関連商品</v>
      </c>
      <c r="AQ189" s="4">
        <v>108</v>
      </c>
      <c r="AR189" s="3" t="str">
        <f>IF(AQ189="","",VLOOKUP(AQ189,新コード!$D$2:$E$129,2,TRUE))</f>
        <v>システム開発　保守　運用</v>
      </c>
      <c r="AS189" s="4"/>
      <c r="AT189" s="3" t="str">
        <f>IF(AS189="","",VLOOKUP(AS189,新コード!$D$2:$E$129,2,TRUE))</f>
        <v/>
      </c>
      <c r="AU189" s="4"/>
      <c r="AV189" s="3" t="str">
        <f>IF(AU189="","",VLOOKUP(AU189,新コード!$D$2:$E$129,2,TRUE))</f>
        <v/>
      </c>
      <c r="AW189" s="4"/>
      <c r="AX189" s="3" t="str">
        <f>IF(AW189="","",VLOOKUP(AW189,新コード!$D$2:$E$129,2,TRUE))</f>
        <v/>
      </c>
      <c r="AY189" s="4"/>
      <c r="AZ189" s="3" t="str">
        <f>IF(AY189="","",VLOOKUP(AY189,新コード!$D$2:$E$129,2,TRUE))</f>
        <v/>
      </c>
      <c r="BA189" s="4"/>
      <c r="BB189" s="3" t="str">
        <f>IF(BA189="","",VLOOKUP(BA189,新コード!$D$2:$E$129,2,TRUE))</f>
        <v/>
      </c>
      <c r="BC189" s="4"/>
      <c r="BD189" s="3" t="str">
        <f>IF(BC189="","",VLOOKUP(BC189,新コード!$D$2:$E$129,2,TRUE))</f>
        <v/>
      </c>
      <c r="BE189" s="4"/>
      <c r="BF189" s="3" t="str">
        <f>IF(BE189="","",VLOOKUP(BE189,新コード!$D$2:$E$129,2,TRUE))</f>
        <v/>
      </c>
      <c r="BG189" s="4"/>
      <c r="BH189" s="3" t="str">
        <f>IF(BG189="","",VLOOKUP(BG189,新コード!$D$2:$E$129,2,TRUE))</f>
        <v/>
      </c>
      <c r="BI189" s="4"/>
      <c r="BJ189" s="3" t="str">
        <f>IF(BI189="","",VLOOKUP(BI189,新コード!$D$2:$E$129,2,TRUE))</f>
        <v/>
      </c>
      <c r="BK189" s="4"/>
      <c r="BL189" s="3" t="str">
        <f>IF(BK189="","",VLOOKUP(BK189,新コード!$D$2:$E$129,2,TRUE))</f>
        <v/>
      </c>
      <c r="BM189" s="4"/>
      <c r="BN189" s="3" t="str">
        <f>IF(BM189="","",VLOOKUP(BM189,新コード!$D$2:$E$129,2,TRUE))</f>
        <v/>
      </c>
      <c r="BO189" s="4"/>
      <c r="BP189" s="3" t="str">
        <f>IF(BO189="","",VLOOKUP(BO189,新コード!$D$2:$E$129,2,TRUE))</f>
        <v/>
      </c>
      <c r="BQ189" s="4"/>
      <c r="BR189" s="3" t="str">
        <f>IF(BQ189="","",VLOOKUP(BQ189,新コード!$D$2:$E$129,2,TRUE))</f>
        <v/>
      </c>
      <c r="BS189" s="3" t="s">
        <v>2544</v>
      </c>
      <c r="BT189" s="3" t="s">
        <v>2545</v>
      </c>
      <c r="BU189" s="3"/>
      <c r="BV189" s="3"/>
      <c r="BW189" s="3"/>
      <c r="BX189" s="3"/>
      <c r="BY189" s="3"/>
      <c r="BZ189" s="3"/>
      <c r="CA189" s="3"/>
      <c r="CB189" s="3"/>
      <c r="CC189" s="3"/>
      <c r="CD189" s="3"/>
      <c r="CE189" s="3"/>
      <c r="CF189" s="3"/>
      <c r="CG189" s="3"/>
      <c r="CH189" s="8" t="s">
        <v>2417</v>
      </c>
      <c r="CI189" s="8" t="s">
        <v>359</v>
      </c>
      <c r="CJ189" s="105">
        <v>45383</v>
      </c>
    </row>
    <row r="190" spans="1:89" ht="45.75" customHeight="1">
      <c r="A190" s="2">
        <v>189</v>
      </c>
      <c r="B190" s="103" t="s">
        <v>810</v>
      </c>
      <c r="C190" s="103" t="s">
        <v>810</v>
      </c>
      <c r="D190" s="3" t="s">
        <v>2546</v>
      </c>
      <c r="E190" s="3" t="s">
        <v>424</v>
      </c>
      <c r="F190" s="3" t="s">
        <v>2547</v>
      </c>
      <c r="G190" s="3" t="s">
        <v>2548</v>
      </c>
      <c r="H190" s="3" t="s">
        <v>2549</v>
      </c>
      <c r="I190" s="3" t="s">
        <v>419</v>
      </c>
      <c r="J190" s="3" t="s">
        <v>2546</v>
      </c>
      <c r="K190" s="3" t="s">
        <v>424</v>
      </c>
      <c r="L190" s="3" t="s">
        <v>2547</v>
      </c>
      <c r="M190" s="3" t="s">
        <v>2548</v>
      </c>
      <c r="N190" s="3" t="s">
        <v>2549</v>
      </c>
      <c r="O190" s="3" t="s">
        <v>2550</v>
      </c>
      <c r="P190" s="3" t="s">
        <v>2551</v>
      </c>
      <c r="Q190" s="7">
        <v>1</v>
      </c>
      <c r="R190" s="3" t="str">
        <f>IF(Q190="","",VLOOKUP(Q190,新コード!$B$2:$C$129,2,TRUE))</f>
        <v>文具　事務機器</v>
      </c>
      <c r="S190" s="7"/>
      <c r="T190" s="3" t="str">
        <f>IF(S190="","",VLOOKUP(S190,新コード!$B$2:$C$129,2,TRUE))</f>
        <v/>
      </c>
      <c r="U190" s="7"/>
      <c r="V190" s="3" t="str">
        <f>IF(U190="","",VLOOKUP(U190,新コード!$B$2:$C$129,2,TRUE))</f>
        <v/>
      </c>
      <c r="W190" s="7"/>
      <c r="X190" s="3" t="str">
        <f>IF(W190="","",VLOOKUP(W190,新コード!$B$2:$C$129,2,TRUE))</f>
        <v/>
      </c>
      <c r="Y190" s="7"/>
      <c r="Z190" s="3" t="str">
        <f>IF(Y190="","",VLOOKUP(Y190,新コード!$B$2:$C$129,2,TRUE))</f>
        <v/>
      </c>
      <c r="AA190" s="7"/>
      <c r="AB190" s="3" t="str">
        <f>IF(AA190="","",VLOOKUP(AA190,新コード!$B$2:$C$129,2,TRUE))</f>
        <v/>
      </c>
      <c r="AC190" s="7"/>
      <c r="AD190" s="3" t="str">
        <f>IF(AC190="","",VLOOKUP(AC190,新コード!$B$2:$C$129,2,TRUE))</f>
        <v/>
      </c>
      <c r="AE190" s="7"/>
      <c r="AF190" s="3" t="str">
        <f>IF(AE190="","",VLOOKUP(AE190,新コード!$B$2:$C$129,2,TRUE))</f>
        <v/>
      </c>
      <c r="AG190" s="7"/>
      <c r="AH190" s="3" t="str">
        <f>IF(AG190="","",VLOOKUP(AG190,新コード!$B$2:$C$129,2,TRUE))</f>
        <v/>
      </c>
      <c r="AI190" s="7"/>
      <c r="AJ190" s="3" t="str">
        <f>IF(AI190="","",VLOOKUP(AI190,新コード!$B$2:$C$129,2,TRUE))</f>
        <v/>
      </c>
      <c r="AK190" s="7"/>
      <c r="AL190" s="3" t="str">
        <f>IF(AK190="","",VLOOKUP(AK190,新コード!$B$2:$C$129,2,TRUE))</f>
        <v/>
      </c>
      <c r="AM190" s="7"/>
      <c r="AN190" s="3" t="str">
        <f>IF(AM190="","",VLOOKUP(AM190,新コード!$B$2:$C$129,2,TRUE))</f>
        <v/>
      </c>
      <c r="AO190" s="4">
        <v>3</v>
      </c>
      <c r="AP190" s="3" t="str">
        <f>IF(AO190="","",VLOOKUP(AO190,新コード!$D$2:$E$129,2,TRUE))</f>
        <v>ＯＡ機器及び関連商品</v>
      </c>
      <c r="AQ190" s="4"/>
      <c r="AR190" s="3" t="str">
        <f>IF(AQ190="","",VLOOKUP(AQ190,新コード!$D$2:$E$129,2,TRUE))</f>
        <v/>
      </c>
      <c r="AS190" s="4"/>
      <c r="AT190" s="3" t="str">
        <f>IF(AS190="","",VLOOKUP(AS190,新コード!$D$2:$E$129,2,TRUE))</f>
        <v/>
      </c>
      <c r="AU190" s="4"/>
      <c r="AV190" s="3" t="str">
        <f>IF(AU190="","",VLOOKUP(AU190,新コード!$D$2:$E$129,2,TRUE))</f>
        <v/>
      </c>
      <c r="AW190" s="4"/>
      <c r="AX190" s="3" t="str">
        <f>IF(AW190="","",VLOOKUP(AW190,新コード!$D$2:$E$129,2,TRUE))</f>
        <v/>
      </c>
      <c r="AY190" s="4"/>
      <c r="AZ190" s="3" t="str">
        <f>IF(AY190="","",VLOOKUP(AY190,新コード!$D$2:$E$129,2,TRUE))</f>
        <v/>
      </c>
      <c r="BA190" s="4"/>
      <c r="BB190" s="3" t="str">
        <f>IF(BA190="","",VLOOKUP(BA190,新コード!$D$2:$E$129,2,TRUE))</f>
        <v/>
      </c>
      <c r="BC190" s="4"/>
      <c r="BD190" s="3" t="str">
        <f>IF(BC190="","",VLOOKUP(BC190,新コード!$D$2:$E$129,2,TRUE))</f>
        <v/>
      </c>
      <c r="BE190" s="4"/>
      <c r="BF190" s="3" t="str">
        <f>IF(BE190="","",VLOOKUP(BE190,新コード!$D$2:$E$129,2,TRUE))</f>
        <v/>
      </c>
      <c r="BG190" s="4"/>
      <c r="BH190" s="3" t="str">
        <f>IF(BG190="","",VLOOKUP(BG190,新コード!$D$2:$E$129,2,TRUE))</f>
        <v/>
      </c>
      <c r="BI190" s="4"/>
      <c r="BJ190" s="3" t="str">
        <f>IF(BI190="","",VLOOKUP(BI190,新コード!$D$2:$E$129,2,TRUE))</f>
        <v/>
      </c>
      <c r="BK190" s="4"/>
      <c r="BL190" s="3" t="str">
        <f>IF(BK190="","",VLOOKUP(BK190,新コード!$D$2:$E$129,2,TRUE))</f>
        <v/>
      </c>
      <c r="BM190" s="4"/>
      <c r="BN190" s="3" t="str">
        <f>IF(BM190="","",VLOOKUP(BM190,新コード!$D$2:$E$129,2,TRUE))</f>
        <v/>
      </c>
      <c r="BO190" s="4"/>
      <c r="BP190" s="3" t="str">
        <f>IF(BO190="","",VLOOKUP(BO190,新コード!$D$2:$E$129,2,TRUE))</f>
        <v/>
      </c>
      <c r="BQ190" s="4"/>
      <c r="BR190" s="3" t="str">
        <f>IF(BQ190="","",VLOOKUP(BQ190,新コード!$D$2:$E$129,2,TRUE))</f>
        <v/>
      </c>
      <c r="BS190" s="3" t="s">
        <v>2552</v>
      </c>
      <c r="BT190" s="3"/>
      <c r="BU190" s="3"/>
      <c r="BV190" s="3"/>
      <c r="BW190" s="3"/>
      <c r="BX190" s="3"/>
      <c r="BY190" s="3"/>
      <c r="BZ190" s="3"/>
      <c r="CA190" s="3"/>
      <c r="CB190" s="3"/>
      <c r="CC190" s="3"/>
      <c r="CD190" s="3"/>
      <c r="CE190" s="3"/>
      <c r="CF190" s="3"/>
      <c r="CG190" s="3"/>
      <c r="CH190" s="8" t="s">
        <v>2417</v>
      </c>
      <c r="CI190" s="8" t="s">
        <v>359</v>
      </c>
      <c r="CJ190" s="105">
        <v>45383</v>
      </c>
    </row>
    <row r="191" spans="1:89" ht="45.75" customHeight="1">
      <c r="A191" s="2">
        <v>190</v>
      </c>
      <c r="B191" s="103" t="s">
        <v>810</v>
      </c>
      <c r="C191" s="103" t="s">
        <v>810</v>
      </c>
      <c r="D191" s="3" t="s">
        <v>2553</v>
      </c>
      <c r="E191" s="3" t="s">
        <v>507</v>
      </c>
      <c r="F191" s="3" t="s">
        <v>2554</v>
      </c>
      <c r="G191" s="3" t="s">
        <v>2555</v>
      </c>
      <c r="H191" s="3" t="s">
        <v>2556</v>
      </c>
      <c r="I191" s="3" t="s">
        <v>428</v>
      </c>
      <c r="J191" s="3" t="s">
        <v>2553</v>
      </c>
      <c r="K191" s="3" t="s">
        <v>507</v>
      </c>
      <c r="L191" s="3" t="s">
        <v>2554</v>
      </c>
      <c r="M191" s="3" t="s">
        <v>2555</v>
      </c>
      <c r="N191" s="3" t="s">
        <v>2556</v>
      </c>
      <c r="O191" s="3" t="s">
        <v>2557</v>
      </c>
      <c r="P191" s="3" t="s">
        <v>2558</v>
      </c>
      <c r="Q191" s="7">
        <v>22</v>
      </c>
      <c r="R191" s="3" t="str">
        <f>IF(Q191="","",VLOOKUP(Q191,新コード!$B$2:$C$129,2,TRUE))</f>
        <v>機械設備保守</v>
      </c>
      <c r="S191" s="7">
        <v>5</v>
      </c>
      <c r="T191" s="3" t="str">
        <f>IF(S191="","",VLOOKUP(S191,新コード!$B$2:$C$129,2,TRUE))</f>
        <v>冷暖房器具類</v>
      </c>
      <c r="U191" s="7">
        <v>6</v>
      </c>
      <c r="V191" s="3" t="str">
        <f>IF(U191="","",VLOOKUP(U191,新コード!$B$2:$C$129,2,TRUE))</f>
        <v>厨房器具</v>
      </c>
      <c r="W191" s="7">
        <v>21</v>
      </c>
      <c r="X191" s="3" t="str">
        <f>IF(W191="","",VLOOKUP(W191,新コード!$B$2:$C$129,2,TRUE))</f>
        <v>浄化槽　貯水槽清掃</v>
      </c>
      <c r="Y191" s="7">
        <v>8</v>
      </c>
      <c r="Z191" s="3" t="str">
        <f>IF(Y191="","",VLOOKUP(Y191,新コード!$B$2:$C$129,2,TRUE))</f>
        <v>産業機器（医療用以外）</v>
      </c>
      <c r="AA191" s="7">
        <v>11</v>
      </c>
      <c r="AB191" s="3" t="str">
        <f>IF(AA191="","",VLOOKUP(AA191,新コード!$B$2:$C$129,2,TRUE))</f>
        <v>工事用材料</v>
      </c>
      <c r="AC191" s="7">
        <v>18</v>
      </c>
      <c r="AD191" s="3" t="str">
        <f>IF(AC191="","",VLOOKUP(AC191,新コード!$B$2:$C$129,2,TRUE))</f>
        <v>その他の物品</v>
      </c>
      <c r="AE191" s="7"/>
      <c r="AF191" s="3" t="str">
        <f>IF(AE191="","",VLOOKUP(AE191,新コード!$B$2:$C$129,2,TRUE))</f>
        <v/>
      </c>
      <c r="AG191" s="7"/>
      <c r="AH191" s="3" t="str">
        <f>IF(AG191="","",VLOOKUP(AG191,新コード!$B$2:$C$129,2,TRUE))</f>
        <v/>
      </c>
      <c r="AI191" s="7"/>
      <c r="AJ191" s="3" t="str">
        <f>IF(AI191="","",VLOOKUP(AI191,新コード!$B$2:$C$129,2,TRUE))</f>
        <v/>
      </c>
      <c r="AK191" s="7"/>
      <c r="AL191" s="3" t="str">
        <f>IF(AK191="","",VLOOKUP(AK191,新コード!$B$2:$C$129,2,TRUE))</f>
        <v/>
      </c>
      <c r="AM191" s="7"/>
      <c r="AN191" s="3" t="str">
        <f>IF(AM191="","",VLOOKUP(AM191,新コード!$B$2:$C$129,2,TRUE))</f>
        <v/>
      </c>
      <c r="AO191" s="4">
        <v>73</v>
      </c>
      <c r="AP191" s="3" t="str">
        <f>IF(AO191="","",VLOOKUP(AO191,新コード!$D$2:$E$129,2,TRUE))</f>
        <v>空調保守</v>
      </c>
      <c r="AQ191" s="4">
        <v>74</v>
      </c>
      <c r="AR191" s="3" t="str">
        <f>IF(AQ191="","",VLOOKUP(AQ191,新コード!$D$2:$E$129,2,TRUE))</f>
        <v>ボイラー保守</v>
      </c>
      <c r="AS191" s="4">
        <v>13</v>
      </c>
      <c r="AT191" s="3" t="str">
        <f>IF(AS191="","",VLOOKUP(AS191,新コード!$D$2:$E$129,2,TRUE))</f>
        <v>冷房用器具</v>
      </c>
      <c r="AU191" s="4">
        <v>14</v>
      </c>
      <c r="AV191" s="3" t="str">
        <f>IF(AU191="","",VLOOKUP(AU191,新コード!$D$2:$E$129,2,TRUE))</f>
        <v>石油暖房器具</v>
      </c>
      <c r="AW191" s="4">
        <v>15</v>
      </c>
      <c r="AX191" s="3" t="str">
        <f>IF(AW191="","",VLOOKUP(AW191,新コード!$D$2:$E$129,2,TRUE))</f>
        <v>ガス暖房器具</v>
      </c>
      <c r="AY191" s="4">
        <v>16</v>
      </c>
      <c r="AZ191" s="3" t="str">
        <f>IF(AY191="","",VLOOKUP(AY191,新コード!$D$2:$E$129,2,TRUE))</f>
        <v>電気暖房器具</v>
      </c>
      <c r="BA191" s="4">
        <v>17</v>
      </c>
      <c r="BB191" s="3" t="str">
        <f>IF(BA191="","",VLOOKUP(BA191,新コード!$D$2:$E$129,2,TRUE))</f>
        <v>厨房機器</v>
      </c>
      <c r="BC191" s="4">
        <v>18</v>
      </c>
      <c r="BD191" s="3" t="str">
        <f>IF(BC191="","",VLOOKUP(BC191,新コード!$D$2:$E$129,2,TRUE))</f>
        <v>食器　調理用器具</v>
      </c>
      <c r="BE191" s="4">
        <v>72</v>
      </c>
      <c r="BF191" s="3" t="str">
        <f>IF(BE191="","",VLOOKUP(BE191,新コード!$D$2:$E$129,2,TRUE))</f>
        <v>貯水槽清掃　点検</v>
      </c>
      <c r="BG191" s="4">
        <v>76</v>
      </c>
      <c r="BH191" s="3" t="str">
        <f>IF(BG191="","",VLOOKUP(BG191,新コード!$D$2:$E$129,2,TRUE))</f>
        <v>プール保守</v>
      </c>
      <c r="BI191" s="4">
        <v>81</v>
      </c>
      <c r="BJ191" s="3" t="str">
        <f>IF(BI191="","",VLOOKUP(BI191,新コード!$D$2:$E$129,2,TRUE))</f>
        <v>計装設備保守</v>
      </c>
      <c r="BK191" s="4">
        <v>29</v>
      </c>
      <c r="BL191" s="3" t="str">
        <f>IF(BK191="","",VLOOKUP(BK191,新コード!$D$2:$E$129,2,TRUE))</f>
        <v>環境用機器</v>
      </c>
      <c r="BM191" s="4">
        <v>36</v>
      </c>
      <c r="BN191" s="3" t="str">
        <f>IF(BM191="","",VLOOKUP(BM191,新コード!$D$2:$E$129,2,TRUE))</f>
        <v>鋼材</v>
      </c>
      <c r="BO191" s="4">
        <v>40</v>
      </c>
      <c r="BP191" s="3" t="str">
        <f>IF(BO191="","",VLOOKUP(BO191,新コード!$D$2:$E$129,2,TRUE))</f>
        <v>水道用資材</v>
      </c>
      <c r="BQ191" s="4">
        <v>62</v>
      </c>
      <c r="BR191" s="3" t="str">
        <f>IF(BQ191="","",VLOOKUP(BQ191,新コード!$D$2:$E$129,2,TRUE))</f>
        <v>消火　救命　防災用具</v>
      </c>
      <c r="BS191" s="3" t="s">
        <v>2559</v>
      </c>
      <c r="BT191" s="3" t="s">
        <v>1253</v>
      </c>
      <c r="BU191" s="3" t="s">
        <v>533</v>
      </c>
      <c r="BV191" s="3" t="s">
        <v>531</v>
      </c>
      <c r="BW191" s="3" t="s">
        <v>531</v>
      </c>
      <c r="BX191" s="3" t="s">
        <v>949</v>
      </c>
      <c r="BY191" s="3" t="s">
        <v>699</v>
      </c>
      <c r="BZ191" s="3" t="s">
        <v>700</v>
      </c>
      <c r="CA191" s="3" t="s">
        <v>2560</v>
      </c>
      <c r="CB191" s="3" t="s">
        <v>953</v>
      </c>
      <c r="CC191" s="3" t="s">
        <v>2561</v>
      </c>
      <c r="CD191" s="3" t="s">
        <v>1140</v>
      </c>
      <c r="CE191" s="3" t="s">
        <v>2562</v>
      </c>
      <c r="CF191" s="3" t="s">
        <v>537</v>
      </c>
      <c r="CG191" s="3" t="s">
        <v>739</v>
      </c>
      <c r="CH191" s="8" t="s">
        <v>2417</v>
      </c>
      <c r="CI191" s="8" t="s">
        <v>359</v>
      </c>
      <c r="CJ191" s="105">
        <v>45383</v>
      </c>
    </row>
    <row r="192" spans="1:89" ht="45.75" customHeight="1">
      <c r="A192" s="2">
        <v>191</v>
      </c>
      <c r="B192" s="103" t="s">
        <v>810</v>
      </c>
      <c r="C192" s="103" t="s">
        <v>810</v>
      </c>
      <c r="D192" s="3" t="s">
        <v>2563</v>
      </c>
      <c r="E192" s="3" t="s">
        <v>1554</v>
      </c>
      <c r="F192" s="3" t="s">
        <v>2564</v>
      </c>
      <c r="G192" s="3" t="s">
        <v>175</v>
      </c>
      <c r="H192" s="3" t="s">
        <v>2565</v>
      </c>
      <c r="I192" s="3" t="s">
        <v>428</v>
      </c>
      <c r="J192" s="3" t="s">
        <v>2563</v>
      </c>
      <c r="K192" s="3" t="s">
        <v>1554</v>
      </c>
      <c r="L192" s="3" t="s">
        <v>2564</v>
      </c>
      <c r="M192" s="3" t="s">
        <v>175</v>
      </c>
      <c r="N192" s="3" t="s">
        <v>2565</v>
      </c>
      <c r="O192" s="3" t="s">
        <v>2566</v>
      </c>
      <c r="P192" s="3" t="s">
        <v>2567</v>
      </c>
      <c r="Q192" s="7">
        <v>22</v>
      </c>
      <c r="R192" s="3" t="str">
        <f>IF(Q192="","",VLOOKUP(Q192,新コード!$B$2:$C$129,2,TRUE))</f>
        <v>機械設備保守</v>
      </c>
      <c r="S192" s="7">
        <v>5</v>
      </c>
      <c r="T192" s="3" t="str">
        <f>IF(S192="","",VLOOKUP(S192,新コード!$B$2:$C$129,2,TRUE))</f>
        <v>冷暖房器具類</v>
      </c>
      <c r="U192" s="7">
        <v>6</v>
      </c>
      <c r="V192" s="3" t="str">
        <f>IF(U192="","",VLOOKUP(U192,新コード!$B$2:$C$129,2,TRUE))</f>
        <v>厨房器具</v>
      </c>
      <c r="W192" s="7"/>
      <c r="X192" s="3" t="str">
        <f>IF(W192="","",VLOOKUP(W192,新コード!$B$2:$C$129,2,TRUE))</f>
        <v/>
      </c>
      <c r="Y192" s="7"/>
      <c r="Z192" s="3" t="str">
        <f>IF(Y192="","",VLOOKUP(Y192,新コード!$B$2:$C$129,2,TRUE))</f>
        <v/>
      </c>
      <c r="AA192" s="7"/>
      <c r="AB192" s="3" t="str">
        <f>IF(AA192="","",VLOOKUP(AA192,新コード!$B$2:$C$129,2,TRUE))</f>
        <v/>
      </c>
      <c r="AC192" s="7"/>
      <c r="AD192" s="3" t="str">
        <f>IF(AC192="","",VLOOKUP(AC192,新コード!$B$2:$C$129,2,TRUE))</f>
        <v/>
      </c>
      <c r="AE192" s="7"/>
      <c r="AF192" s="3" t="str">
        <f>IF(AE192="","",VLOOKUP(AE192,新コード!$B$2:$C$129,2,TRUE))</f>
        <v/>
      </c>
      <c r="AG192" s="7"/>
      <c r="AH192" s="3" t="str">
        <f>IF(AG192="","",VLOOKUP(AG192,新コード!$B$2:$C$129,2,TRUE))</f>
        <v/>
      </c>
      <c r="AI192" s="7"/>
      <c r="AJ192" s="3" t="str">
        <f>IF(AI192="","",VLOOKUP(AI192,新コード!$B$2:$C$129,2,TRUE))</f>
        <v/>
      </c>
      <c r="AK192" s="7"/>
      <c r="AL192" s="3" t="str">
        <f>IF(AK192="","",VLOOKUP(AK192,新コード!$B$2:$C$129,2,TRUE))</f>
        <v/>
      </c>
      <c r="AM192" s="7"/>
      <c r="AN192" s="3" t="str">
        <f>IF(AM192="","",VLOOKUP(AM192,新コード!$B$2:$C$129,2,TRUE))</f>
        <v/>
      </c>
      <c r="AO192" s="4">
        <v>73</v>
      </c>
      <c r="AP192" s="3" t="str">
        <f>IF(AO192="","",VLOOKUP(AO192,新コード!$D$2:$E$129,2,TRUE))</f>
        <v>空調保守</v>
      </c>
      <c r="AQ192" s="4">
        <v>15</v>
      </c>
      <c r="AR192" s="3" t="str">
        <f>IF(AQ192="","",VLOOKUP(AQ192,新コード!$D$2:$E$129,2,TRUE))</f>
        <v>ガス暖房器具</v>
      </c>
      <c r="AS192" s="4">
        <v>17</v>
      </c>
      <c r="AT192" s="3" t="str">
        <f>IF(AS192="","",VLOOKUP(AS192,新コード!$D$2:$E$129,2,TRUE))</f>
        <v>厨房機器</v>
      </c>
      <c r="AU192" s="4"/>
      <c r="AV192" s="3" t="str">
        <f>IF(AU192="","",VLOOKUP(AU192,新コード!$D$2:$E$129,2,TRUE))</f>
        <v/>
      </c>
      <c r="AW192" s="4"/>
      <c r="AX192" s="3" t="str">
        <f>IF(AW192="","",VLOOKUP(AW192,新コード!$D$2:$E$129,2,TRUE))</f>
        <v/>
      </c>
      <c r="AY192" s="4"/>
      <c r="AZ192" s="3" t="str">
        <f>IF(AY192="","",VLOOKUP(AY192,新コード!$D$2:$E$129,2,TRUE))</f>
        <v/>
      </c>
      <c r="BA192" s="4"/>
      <c r="BB192" s="3" t="str">
        <f>IF(BA192="","",VLOOKUP(BA192,新コード!$D$2:$E$129,2,TRUE))</f>
        <v/>
      </c>
      <c r="BC192" s="4"/>
      <c r="BD192" s="3" t="str">
        <f>IF(BC192="","",VLOOKUP(BC192,新コード!$D$2:$E$129,2,TRUE))</f>
        <v/>
      </c>
      <c r="BE192" s="4"/>
      <c r="BF192" s="3" t="str">
        <f>IF(BE192="","",VLOOKUP(BE192,新コード!$D$2:$E$129,2,TRUE))</f>
        <v/>
      </c>
      <c r="BG192" s="4"/>
      <c r="BH192" s="3" t="str">
        <f>IF(BG192="","",VLOOKUP(BG192,新コード!$D$2:$E$129,2,TRUE))</f>
        <v/>
      </c>
      <c r="BI192" s="4"/>
      <c r="BJ192" s="3" t="str">
        <f>IF(BI192="","",VLOOKUP(BI192,新コード!$D$2:$E$129,2,TRUE))</f>
        <v/>
      </c>
      <c r="BK192" s="4"/>
      <c r="BL192" s="3" t="str">
        <f>IF(BK192="","",VLOOKUP(BK192,新コード!$D$2:$E$129,2,TRUE))</f>
        <v/>
      </c>
      <c r="BM192" s="4"/>
      <c r="BN192" s="3" t="str">
        <f>IF(BM192="","",VLOOKUP(BM192,新コード!$D$2:$E$129,2,TRUE))</f>
        <v/>
      </c>
      <c r="BO192" s="4"/>
      <c r="BP192" s="3" t="str">
        <f>IF(BO192="","",VLOOKUP(BO192,新コード!$D$2:$E$129,2,TRUE))</f>
        <v/>
      </c>
      <c r="BQ192" s="4"/>
      <c r="BR192" s="3" t="str">
        <f>IF(BQ192="","",VLOOKUP(BQ192,新コード!$D$2:$E$129,2,TRUE))</f>
        <v/>
      </c>
      <c r="BS192" s="3" t="s">
        <v>2559</v>
      </c>
      <c r="BT192" s="3" t="s">
        <v>531</v>
      </c>
      <c r="BU192" s="3" t="s">
        <v>2568</v>
      </c>
      <c r="BV192" s="3"/>
      <c r="BW192" s="3"/>
      <c r="BX192" s="3"/>
      <c r="BY192" s="3"/>
      <c r="BZ192" s="3"/>
      <c r="CA192" s="3"/>
      <c r="CB192" s="3"/>
      <c r="CC192" s="3"/>
      <c r="CD192" s="3"/>
      <c r="CE192" s="3"/>
      <c r="CF192" s="3"/>
      <c r="CG192" s="3"/>
      <c r="CH192" s="8" t="s">
        <v>2417</v>
      </c>
      <c r="CI192" s="8" t="s">
        <v>359</v>
      </c>
      <c r="CJ192" s="105">
        <v>45383</v>
      </c>
    </row>
    <row r="193" spans="1:88" ht="45.75" customHeight="1">
      <c r="A193" s="2">
        <v>192</v>
      </c>
      <c r="B193" s="103" t="s">
        <v>810</v>
      </c>
      <c r="C193" s="103" t="s">
        <v>810</v>
      </c>
      <c r="D193" s="3" t="s">
        <v>2569</v>
      </c>
      <c r="E193" s="3" t="s">
        <v>260</v>
      </c>
      <c r="F193" s="3" t="s">
        <v>2570</v>
      </c>
      <c r="G193" s="3" t="s">
        <v>2571</v>
      </c>
      <c r="H193" s="3" t="s">
        <v>2572</v>
      </c>
      <c r="I193" s="3" t="s">
        <v>494</v>
      </c>
      <c r="J193" s="3" t="s">
        <v>2569</v>
      </c>
      <c r="K193" s="3" t="s">
        <v>260</v>
      </c>
      <c r="L193" s="3" t="s">
        <v>2570</v>
      </c>
      <c r="M193" s="3" t="s">
        <v>2571</v>
      </c>
      <c r="N193" s="3" t="s">
        <v>2572</v>
      </c>
      <c r="O193" s="3" t="s">
        <v>2573</v>
      </c>
      <c r="P193" s="3" t="s">
        <v>2574</v>
      </c>
      <c r="Q193" s="7">
        <v>4</v>
      </c>
      <c r="R193" s="3" t="str">
        <f>IF(Q193="","",VLOOKUP(Q193,新コード!$B$2:$C$129,2,TRUE))</f>
        <v>電気　通信機器</v>
      </c>
      <c r="S193" s="7">
        <v>37</v>
      </c>
      <c r="T193" s="3" t="str">
        <f>IF(S193="","",VLOOKUP(S193,新コード!$B$2:$C$129,2,TRUE))</f>
        <v>レンタル</v>
      </c>
      <c r="U193" s="7"/>
      <c r="V193" s="3" t="str">
        <f>IF(U193="","",VLOOKUP(U193,新コード!$B$2:$C$129,2,TRUE))</f>
        <v/>
      </c>
      <c r="W193" s="7"/>
      <c r="X193" s="3" t="str">
        <f>IF(W193="","",VLOOKUP(W193,新コード!$B$2:$C$129,2,TRUE))</f>
        <v/>
      </c>
      <c r="Y193" s="7"/>
      <c r="Z193" s="3" t="str">
        <f>IF(Y193="","",VLOOKUP(Y193,新コード!$B$2:$C$129,2,TRUE))</f>
        <v/>
      </c>
      <c r="AA193" s="7"/>
      <c r="AB193" s="3" t="str">
        <f>IF(AA193="","",VLOOKUP(AA193,新コード!$B$2:$C$129,2,TRUE))</f>
        <v/>
      </c>
      <c r="AC193" s="7"/>
      <c r="AD193" s="3" t="str">
        <f>IF(AC193="","",VLOOKUP(AC193,新コード!$B$2:$C$129,2,TRUE))</f>
        <v/>
      </c>
      <c r="AE193" s="7"/>
      <c r="AF193" s="3" t="str">
        <f>IF(AE193="","",VLOOKUP(AE193,新コード!$B$2:$C$129,2,TRUE))</f>
        <v/>
      </c>
      <c r="AG193" s="7"/>
      <c r="AH193" s="3" t="str">
        <f>IF(AG193="","",VLOOKUP(AG193,新コード!$B$2:$C$129,2,TRUE))</f>
        <v/>
      </c>
      <c r="AI193" s="7"/>
      <c r="AJ193" s="3" t="str">
        <f>IF(AI193="","",VLOOKUP(AI193,新コード!$B$2:$C$129,2,TRUE))</f>
        <v/>
      </c>
      <c r="AK193" s="7"/>
      <c r="AL193" s="3" t="str">
        <f>IF(AK193="","",VLOOKUP(AK193,新コード!$B$2:$C$129,2,TRUE))</f>
        <v/>
      </c>
      <c r="AM193" s="7"/>
      <c r="AN193" s="3" t="str">
        <f>IF(AM193="","",VLOOKUP(AM193,新コード!$B$2:$C$129,2,TRUE))</f>
        <v/>
      </c>
      <c r="AO193" s="4">
        <v>12</v>
      </c>
      <c r="AP193" s="3" t="str">
        <f>IF(AO193="","",VLOOKUP(AO193,新コード!$D$2:$E$129,2,TRUE))</f>
        <v>通信機器</v>
      </c>
      <c r="AQ193" s="4">
        <v>128</v>
      </c>
      <c r="AR193" s="3" t="str">
        <f>IF(AQ193="","",VLOOKUP(AQ193,新コード!$D$2:$E$129,2,TRUE))</f>
        <v>上記以外のレンタル</v>
      </c>
      <c r="AS193" s="4"/>
      <c r="AT193" s="3" t="str">
        <f>IF(AS193="","",VLOOKUP(AS193,新コード!$D$2:$E$129,2,TRUE))</f>
        <v/>
      </c>
      <c r="AU193" s="4"/>
      <c r="AV193" s="3" t="str">
        <f>IF(AU193="","",VLOOKUP(AU193,新コード!$D$2:$E$129,2,TRUE))</f>
        <v/>
      </c>
      <c r="AW193" s="4"/>
      <c r="AX193" s="3" t="str">
        <f>IF(AW193="","",VLOOKUP(AW193,新コード!$D$2:$E$129,2,TRUE))</f>
        <v/>
      </c>
      <c r="AY193" s="4"/>
      <c r="AZ193" s="3" t="str">
        <f>IF(AY193="","",VLOOKUP(AY193,新コード!$D$2:$E$129,2,TRUE))</f>
        <v/>
      </c>
      <c r="BA193" s="4"/>
      <c r="BB193" s="3" t="str">
        <f>IF(BA193="","",VLOOKUP(BA193,新コード!$D$2:$E$129,2,TRUE))</f>
        <v/>
      </c>
      <c r="BC193" s="4"/>
      <c r="BD193" s="3" t="str">
        <f>IF(BC193="","",VLOOKUP(BC193,新コード!$D$2:$E$129,2,TRUE))</f>
        <v/>
      </c>
      <c r="BE193" s="4"/>
      <c r="BF193" s="3" t="str">
        <f>IF(BE193="","",VLOOKUP(BE193,新コード!$D$2:$E$129,2,TRUE))</f>
        <v/>
      </c>
      <c r="BG193" s="4"/>
      <c r="BH193" s="3" t="str">
        <f>IF(BG193="","",VLOOKUP(BG193,新コード!$D$2:$E$129,2,TRUE))</f>
        <v/>
      </c>
      <c r="BI193" s="4"/>
      <c r="BJ193" s="3" t="str">
        <f>IF(BI193="","",VLOOKUP(BI193,新コード!$D$2:$E$129,2,TRUE))</f>
        <v/>
      </c>
      <c r="BK193" s="4"/>
      <c r="BL193" s="3" t="str">
        <f>IF(BK193="","",VLOOKUP(BK193,新コード!$D$2:$E$129,2,TRUE))</f>
        <v/>
      </c>
      <c r="BM193" s="4"/>
      <c r="BN193" s="3" t="str">
        <f>IF(BM193="","",VLOOKUP(BM193,新コード!$D$2:$E$129,2,TRUE))</f>
        <v/>
      </c>
      <c r="BO193" s="4"/>
      <c r="BP193" s="3" t="str">
        <f>IF(BO193="","",VLOOKUP(BO193,新コード!$D$2:$E$129,2,TRUE))</f>
        <v/>
      </c>
      <c r="BQ193" s="4"/>
      <c r="BR193" s="3" t="str">
        <f>IF(BQ193="","",VLOOKUP(BQ193,新コード!$D$2:$E$129,2,TRUE))</f>
        <v/>
      </c>
      <c r="BS193" s="3" t="s">
        <v>866</v>
      </c>
      <c r="BT193" s="3" t="s">
        <v>2575</v>
      </c>
      <c r="BU193" s="3"/>
      <c r="BV193" s="3"/>
      <c r="BW193" s="3"/>
      <c r="BX193" s="3"/>
      <c r="BY193" s="3"/>
      <c r="BZ193" s="3"/>
      <c r="CA193" s="3"/>
      <c r="CB193" s="3"/>
      <c r="CC193" s="3"/>
      <c r="CD193" s="3"/>
      <c r="CE193" s="3"/>
      <c r="CF193" s="3"/>
      <c r="CG193" s="3"/>
      <c r="CH193" s="8" t="s">
        <v>2417</v>
      </c>
      <c r="CI193" s="8" t="s">
        <v>359</v>
      </c>
      <c r="CJ193" s="105">
        <v>45383</v>
      </c>
    </row>
    <row r="194" spans="1:88" ht="45.75" customHeight="1">
      <c r="A194" s="2">
        <v>193</v>
      </c>
      <c r="B194" s="103" t="s">
        <v>809</v>
      </c>
      <c r="C194" s="103" t="s">
        <v>1970</v>
      </c>
      <c r="D194" s="3" t="s">
        <v>2584</v>
      </c>
      <c r="E194" s="3" t="s">
        <v>181</v>
      </c>
      <c r="F194" s="3" t="s">
        <v>2576</v>
      </c>
      <c r="G194" s="3" t="s">
        <v>2577</v>
      </c>
      <c r="H194" s="3" t="s">
        <v>2578</v>
      </c>
      <c r="I194" s="3" t="s">
        <v>419</v>
      </c>
      <c r="J194" s="3" t="s">
        <v>2585</v>
      </c>
      <c r="K194" s="3" t="s">
        <v>181</v>
      </c>
      <c r="L194" s="3" t="s">
        <v>2576</v>
      </c>
      <c r="M194" s="3" t="s">
        <v>2577</v>
      </c>
      <c r="N194" s="3" t="s">
        <v>2578</v>
      </c>
      <c r="O194" s="3" t="s">
        <v>2579</v>
      </c>
      <c r="P194" s="3" t="s">
        <v>2580</v>
      </c>
      <c r="Q194" s="7">
        <v>19</v>
      </c>
      <c r="R194" s="3" t="str">
        <f>IF(Q194="","",VLOOKUP(Q194,新コード!$B$2:$C$129,2,TRUE))</f>
        <v>建物管理　運転管理</v>
      </c>
      <c r="S194" s="7">
        <v>25</v>
      </c>
      <c r="T194" s="3" t="str">
        <f>IF(S194="","",VLOOKUP(S194,新コード!$B$2:$C$129,2,TRUE))</f>
        <v>害虫駆除</v>
      </c>
      <c r="U194" s="7">
        <v>37</v>
      </c>
      <c r="V194" s="3" t="str">
        <f>IF(U194="","",VLOOKUP(U194,新コード!$B$2:$C$129,2,TRUE))</f>
        <v>レンタル</v>
      </c>
      <c r="W194" s="7">
        <v>7</v>
      </c>
      <c r="X194" s="3" t="str">
        <f>IF(W194="","",VLOOKUP(W194,新コード!$B$2:$C$129,2,TRUE))</f>
        <v>医療　衛生　薬品</v>
      </c>
      <c r="Y194" s="7"/>
      <c r="Z194" s="3" t="str">
        <f>IF(Y194="","",VLOOKUP(Y194,新コード!$B$2:$C$129,2,TRUE))</f>
        <v/>
      </c>
      <c r="AA194" s="7"/>
      <c r="AB194" s="3" t="str">
        <f>IF(AA194="","",VLOOKUP(AA194,新コード!$B$2:$C$129,2,TRUE))</f>
        <v/>
      </c>
      <c r="AC194" s="7"/>
      <c r="AD194" s="3" t="str">
        <f>IF(AC194="","",VLOOKUP(AC194,新コード!$B$2:$C$129,2,TRUE))</f>
        <v/>
      </c>
      <c r="AE194" s="7"/>
      <c r="AF194" s="3" t="str">
        <f>IF(AE194="","",VLOOKUP(AE194,新コード!$B$2:$C$129,2,TRUE))</f>
        <v/>
      </c>
      <c r="AG194" s="7"/>
      <c r="AH194" s="3" t="str">
        <f>IF(AG194="","",VLOOKUP(AG194,新コード!$B$2:$C$129,2,TRUE))</f>
        <v/>
      </c>
      <c r="AI194" s="7"/>
      <c r="AJ194" s="3" t="str">
        <f>IF(AI194="","",VLOOKUP(AI194,新コード!$B$2:$C$129,2,TRUE))</f>
        <v/>
      </c>
      <c r="AK194" s="7"/>
      <c r="AL194" s="3" t="str">
        <f>IF(AK194="","",VLOOKUP(AK194,新コード!$B$2:$C$129,2,TRUE))</f>
        <v/>
      </c>
      <c r="AM194" s="7"/>
      <c r="AN194" s="3" t="str">
        <f>IF(AM194="","",VLOOKUP(AM194,新コード!$B$2:$C$129,2,TRUE))</f>
        <v/>
      </c>
      <c r="AO194" s="4">
        <v>65</v>
      </c>
      <c r="AP194" s="3" t="str">
        <f>IF(AO194="","",VLOOKUP(AO194,新コード!$D$2:$E$129,2,TRUE))</f>
        <v>庁舎　事務所等清掃</v>
      </c>
      <c r="AQ194" s="4">
        <v>88</v>
      </c>
      <c r="AR194" s="3" t="str">
        <f>IF(AQ194="","",VLOOKUP(AQ194,新コード!$D$2:$E$129,2,TRUE))</f>
        <v>ねずみ　害虫等駆除</v>
      </c>
      <c r="AS194" s="4">
        <v>128</v>
      </c>
      <c r="AT194" s="3" t="str">
        <f>IF(AS194="","",VLOOKUP(AS194,新コード!$D$2:$E$129,2,TRUE))</f>
        <v>上記以外のレンタル</v>
      </c>
      <c r="AU194" s="4">
        <v>20</v>
      </c>
      <c r="AV194" s="3" t="str">
        <f>IF(AU194="","",VLOOKUP(AU194,新コード!$D$2:$E$129,2,TRUE))</f>
        <v>医療用機器　器具</v>
      </c>
      <c r="AW194" s="4"/>
      <c r="AX194" s="3" t="str">
        <f>IF(AW194="","",VLOOKUP(AW194,新コード!$D$2:$E$129,2,TRUE))</f>
        <v/>
      </c>
      <c r="AY194" s="4"/>
      <c r="AZ194" s="3" t="str">
        <f>IF(AY194="","",VLOOKUP(AY194,新コード!$D$2:$E$129,2,TRUE))</f>
        <v/>
      </c>
      <c r="BA194" s="4"/>
      <c r="BB194" s="3" t="str">
        <f>IF(BA194="","",VLOOKUP(BA194,新コード!$D$2:$E$129,2,TRUE))</f>
        <v/>
      </c>
      <c r="BC194" s="4"/>
      <c r="BD194" s="3" t="str">
        <f>IF(BC194="","",VLOOKUP(BC194,新コード!$D$2:$E$129,2,TRUE))</f>
        <v/>
      </c>
      <c r="BE194" s="4"/>
      <c r="BF194" s="3" t="str">
        <f>IF(BE194="","",VLOOKUP(BE194,新コード!$D$2:$E$129,2,TRUE))</f>
        <v/>
      </c>
      <c r="BG194" s="4"/>
      <c r="BH194" s="3" t="str">
        <f>IF(BG194="","",VLOOKUP(BG194,新コード!$D$2:$E$129,2,TRUE))</f>
        <v/>
      </c>
      <c r="BI194" s="4"/>
      <c r="BJ194" s="3" t="str">
        <f>IF(BI194="","",VLOOKUP(BI194,新コード!$D$2:$E$129,2,TRUE))</f>
        <v/>
      </c>
      <c r="BK194" s="4"/>
      <c r="BL194" s="3" t="str">
        <f>IF(BK194="","",VLOOKUP(BK194,新コード!$D$2:$E$129,2,TRUE))</f>
        <v/>
      </c>
      <c r="BM194" s="4"/>
      <c r="BN194" s="3" t="str">
        <f>IF(BM194="","",VLOOKUP(BM194,新コード!$D$2:$E$129,2,TRUE))</f>
        <v/>
      </c>
      <c r="BO194" s="4"/>
      <c r="BP194" s="3" t="str">
        <f>IF(BO194="","",VLOOKUP(BO194,新コード!$D$2:$E$129,2,TRUE))</f>
        <v/>
      </c>
      <c r="BQ194" s="4"/>
      <c r="BR194" s="3" t="str">
        <f>IF(BQ194="","",VLOOKUP(BQ194,新コード!$D$2:$E$129,2,TRUE))</f>
        <v/>
      </c>
      <c r="BS194" s="5" t="s">
        <v>356</v>
      </c>
      <c r="BT194" s="5" t="s">
        <v>586</v>
      </c>
      <c r="BU194" s="5" t="s">
        <v>2581</v>
      </c>
      <c r="BV194" s="82" t="s">
        <v>1347</v>
      </c>
      <c r="BW194" s="5"/>
      <c r="BX194" s="3"/>
      <c r="BY194" s="3"/>
      <c r="BZ194" s="3"/>
      <c r="CA194" s="3"/>
      <c r="CB194" s="3"/>
      <c r="CC194" s="3"/>
      <c r="CD194" s="3"/>
      <c r="CE194" s="3"/>
      <c r="CF194" s="3"/>
      <c r="CG194" s="3"/>
      <c r="CH194" s="8" t="s">
        <v>2417</v>
      </c>
      <c r="CI194" s="8" t="s">
        <v>359</v>
      </c>
      <c r="CJ194" s="105">
        <v>45383</v>
      </c>
    </row>
    <row r="195" spans="1:88" ht="45.75" customHeight="1">
      <c r="A195" s="2">
        <v>194</v>
      </c>
      <c r="B195" s="103" t="s">
        <v>810</v>
      </c>
      <c r="C195" s="103" t="s">
        <v>810</v>
      </c>
      <c r="D195" s="3" t="s">
        <v>2586</v>
      </c>
      <c r="E195" s="3" t="s">
        <v>2587</v>
      </c>
      <c r="F195" s="3" t="s">
        <v>2588</v>
      </c>
      <c r="G195" s="3" t="s">
        <v>2590</v>
      </c>
      <c r="H195" s="3" t="s">
        <v>2591</v>
      </c>
      <c r="I195" s="3" t="s">
        <v>419</v>
      </c>
      <c r="J195" s="3" t="s">
        <v>2586</v>
      </c>
      <c r="K195" s="3" t="s">
        <v>2587</v>
      </c>
      <c r="L195" s="3" t="s">
        <v>2588</v>
      </c>
      <c r="M195" s="3" t="s">
        <v>2589</v>
      </c>
      <c r="N195" s="3" t="s">
        <v>2591</v>
      </c>
      <c r="O195" s="3" t="s">
        <v>2592</v>
      </c>
      <c r="P195" s="3" t="s">
        <v>2593</v>
      </c>
      <c r="Q195" s="7">
        <v>19</v>
      </c>
      <c r="R195" s="3" t="str">
        <f>IF(Q195="","",VLOOKUP(Q195,新コード!$B$2:$C$129,2,TRUE))</f>
        <v>建物管理　運転管理</v>
      </c>
      <c r="S195" s="7">
        <v>30</v>
      </c>
      <c r="T195" s="3" t="str">
        <f>IF(S195="","",VLOOKUP(S195,新コード!$B$2:$C$129,2,TRUE))</f>
        <v>福祉サービス</v>
      </c>
      <c r="U195" s="7">
        <v>20</v>
      </c>
      <c r="V195" s="3" t="str">
        <f>IF(U195="","",VLOOKUP(U195,新コード!$B$2:$C$129,2,TRUE))</f>
        <v>警備業務</v>
      </c>
      <c r="W195" s="7">
        <v>21</v>
      </c>
      <c r="X195" s="3" t="str">
        <f>IF(W195="","",VLOOKUP(W195,新コード!$B$2:$C$129,2,TRUE))</f>
        <v>浄化槽　貯水槽清掃</v>
      </c>
      <c r="Y195" s="7">
        <v>22</v>
      </c>
      <c r="Z195" s="3" t="str">
        <f>IF(Y195="","",VLOOKUP(Y195,新コード!$B$2:$C$129,2,TRUE))</f>
        <v>機械設備保守</v>
      </c>
      <c r="AA195" s="7">
        <v>25</v>
      </c>
      <c r="AB195" s="3" t="str">
        <f>IF(AA195="","",VLOOKUP(AA195,新コード!$B$2:$C$129,2,TRUE))</f>
        <v>害虫駆除</v>
      </c>
      <c r="AC195" s="7">
        <v>23</v>
      </c>
      <c r="AD195" s="3" t="str">
        <f>IF(AC195="","",VLOOKUP(AC195,新コード!$B$2:$C$129,2,TRUE))</f>
        <v>公園　芝生等維持管理</v>
      </c>
      <c r="AE195" s="7"/>
      <c r="AF195" s="3" t="str">
        <f>IF(AE195="","",VLOOKUP(AE195,新コード!$B$2:$C$129,2,TRUE))</f>
        <v/>
      </c>
      <c r="AG195" s="7"/>
      <c r="AH195" s="3" t="str">
        <f>IF(AG195="","",VLOOKUP(AG195,新コード!$B$2:$C$129,2,TRUE))</f>
        <v/>
      </c>
      <c r="AI195" s="7"/>
      <c r="AJ195" s="3" t="str">
        <f>IF(AI195="","",VLOOKUP(AI195,新コード!$B$2:$C$129,2,TRUE))</f>
        <v/>
      </c>
      <c r="AK195" s="7"/>
      <c r="AL195" s="3" t="str">
        <f>IF(AK195="","",VLOOKUP(AK195,新コード!$B$2:$C$129,2,TRUE))</f>
        <v/>
      </c>
      <c r="AM195" s="7"/>
      <c r="AN195" s="3" t="str">
        <f>IF(AM195="","",VLOOKUP(AM195,新コード!$B$2:$C$129,2,TRUE))</f>
        <v/>
      </c>
      <c r="AO195" s="4">
        <v>65</v>
      </c>
      <c r="AP195" s="3" t="str">
        <f>IF(AO195="","",VLOOKUP(AO195,新コード!$D$2:$E$129,2,TRUE))</f>
        <v>庁舎　事務所等清掃</v>
      </c>
      <c r="AQ195" s="4">
        <v>100</v>
      </c>
      <c r="AR195" s="3" t="str">
        <f>IF(AQ195="","",VLOOKUP(AQ195,新コード!$D$2:$E$129,2,TRUE))</f>
        <v>福祉施設関連業務</v>
      </c>
      <c r="AS195" s="4">
        <v>69</v>
      </c>
      <c r="AT195" s="3" t="str">
        <f>IF(AS195="","",VLOOKUP(AS195,新コード!$D$2:$E$129,2,TRUE))</f>
        <v>人的警備</v>
      </c>
      <c r="AU195" s="4">
        <v>67</v>
      </c>
      <c r="AV195" s="3" t="str">
        <f>IF(AU195="","",VLOOKUP(AU195,新コード!$D$2:$E$129,2,TRUE))</f>
        <v>管理人業務</v>
      </c>
      <c r="AW195" s="4">
        <v>66</v>
      </c>
      <c r="AX195" s="3" t="str">
        <f>IF(AW195="","",VLOOKUP(AW195,新コード!$D$2:$E$129,2,TRUE))</f>
        <v>受付　案内業務</v>
      </c>
      <c r="AY195" s="4">
        <v>72</v>
      </c>
      <c r="AZ195" s="3" t="str">
        <f>IF(AY195="","",VLOOKUP(AY195,新コード!$D$2:$E$129,2,TRUE))</f>
        <v>貯水槽清掃　点検</v>
      </c>
      <c r="BA195" s="4">
        <v>73</v>
      </c>
      <c r="BB195" s="3" t="str">
        <f>IF(BA195="","",VLOOKUP(BA195,新コード!$D$2:$E$129,2,TRUE))</f>
        <v>空調保守</v>
      </c>
      <c r="BC195" s="4">
        <v>88</v>
      </c>
      <c r="BD195" s="3" t="str">
        <f>IF(BC195="","",VLOOKUP(BC195,新コード!$D$2:$E$129,2,TRUE))</f>
        <v>ねずみ　害虫等駆除</v>
      </c>
      <c r="BE195" s="4">
        <v>78</v>
      </c>
      <c r="BF195" s="3" t="str">
        <f>IF(BE195="","",VLOOKUP(BE195,新コード!$D$2:$E$129,2,TRUE))</f>
        <v>電気設備保守</v>
      </c>
      <c r="BG195" s="4">
        <v>79</v>
      </c>
      <c r="BH195" s="3" t="str">
        <f>IF(BG195="","",VLOOKUP(BG195,新コード!$D$2:$E$129,2,TRUE))</f>
        <v>消防設備保守</v>
      </c>
      <c r="BI195" s="4">
        <v>75</v>
      </c>
      <c r="BJ195" s="3" t="str">
        <f>IF(BI195="","",VLOOKUP(BI195,新コード!$D$2:$E$129,2,TRUE))</f>
        <v>エレベーター保守</v>
      </c>
      <c r="BK195" s="4">
        <v>77</v>
      </c>
      <c r="BL195" s="3" t="str">
        <f>IF(BK195="","",VLOOKUP(BK195,新コード!$D$2:$E$129,2,TRUE))</f>
        <v>自動ドア保守</v>
      </c>
      <c r="BM195" s="4">
        <v>82</v>
      </c>
      <c r="BN195" s="3" t="str">
        <f>IF(BM195="","",VLOOKUP(BM195,新コード!$D$2:$E$129,2,TRUE))</f>
        <v>公園等清掃　管理</v>
      </c>
      <c r="BO195" s="4"/>
      <c r="BP195" s="3" t="str">
        <f>IF(BO195="","",VLOOKUP(BO195,新コード!$D$2:$E$129,2,TRUE))</f>
        <v/>
      </c>
      <c r="BQ195" s="4"/>
      <c r="BR195" s="3" t="str">
        <f>IF(BQ195="","",VLOOKUP(BQ195,新コード!$D$2:$E$129,2,TRUE))</f>
        <v/>
      </c>
      <c r="BS195" s="5" t="s">
        <v>356</v>
      </c>
      <c r="BT195" s="5" t="s">
        <v>2594</v>
      </c>
      <c r="BU195" s="5" t="s">
        <v>2595</v>
      </c>
      <c r="BV195" s="5" t="s">
        <v>2596</v>
      </c>
      <c r="BW195" s="5" t="s">
        <v>2597</v>
      </c>
      <c r="BX195" s="5" t="s">
        <v>2125</v>
      </c>
      <c r="BY195" s="5" t="s">
        <v>2598</v>
      </c>
      <c r="BZ195" s="5" t="s">
        <v>2599</v>
      </c>
      <c r="CA195" s="5" t="s">
        <v>2600</v>
      </c>
      <c r="CB195" s="5" t="s">
        <v>2601</v>
      </c>
      <c r="CC195" s="5" t="s">
        <v>2602</v>
      </c>
      <c r="CD195" s="5" t="s">
        <v>659</v>
      </c>
      <c r="CE195" s="5" t="s">
        <v>2603</v>
      </c>
      <c r="CF195" s="5"/>
      <c r="CG195" s="5"/>
      <c r="CH195" s="8" t="s">
        <v>2804</v>
      </c>
      <c r="CI195" s="8" t="s">
        <v>359</v>
      </c>
      <c r="CJ195" s="105">
        <v>45384</v>
      </c>
    </row>
    <row r="196" spans="1:88" ht="45.75" customHeight="1">
      <c r="A196" s="2">
        <v>195</v>
      </c>
      <c r="B196" s="103" t="s">
        <v>810</v>
      </c>
      <c r="C196" s="103" t="s">
        <v>810</v>
      </c>
      <c r="D196" s="3" t="s">
        <v>2604</v>
      </c>
      <c r="E196" s="3" t="s">
        <v>2587</v>
      </c>
      <c r="F196" s="3" t="s">
        <v>2605</v>
      </c>
      <c r="G196" s="3" t="s">
        <v>2606</v>
      </c>
      <c r="H196" s="3" t="s">
        <v>2619</v>
      </c>
      <c r="I196" s="3" t="s">
        <v>428</v>
      </c>
      <c r="J196" s="3" t="s">
        <v>2604</v>
      </c>
      <c r="K196" s="3" t="s">
        <v>2587</v>
      </c>
      <c r="L196" s="3" t="s">
        <v>2605</v>
      </c>
      <c r="M196" s="3" t="s">
        <v>2606</v>
      </c>
      <c r="N196" s="3" t="s">
        <v>2619</v>
      </c>
      <c r="O196" s="3" t="s">
        <v>2607</v>
      </c>
      <c r="P196" s="3" t="s">
        <v>2608</v>
      </c>
      <c r="Q196" s="7">
        <v>22</v>
      </c>
      <c r="R196" s="3" t="str">
        <f>IF(Q196="","",VLOOKUP(Q196,新コード!$B$2:$C$129,2,TRUE))</f>
        <v>機械設備保守</v>
      </c>
      <c r="S196" s="7">
        <v>26</v>
      </c>
      <c r="T196" s="3" t="str">
        <f>IF(S196="","",VLOOKUP(S196,新コード!$B$2:$C$129,2,TRUE))</f>
        <v>検査　測定</v>
      </c>
      <c r="U196" s="7">
        <v>35</v>
      </c>
      <c r="V196" s="3" t="str">
        <f>IF(U196="","",VLOOKUP(U196,新コード!$B$2:$C$129,2,TRUE))</f>
        <v>その他の委託業務</v>
      </c>
      <c r="W196" s="7">
        <v>5</v>
      </c>
      <c r="X196" s="3" t="str">
        <f>IF(W196="","",VLOOKUP(W196,新コード!$B$2:$C$129,2,TRUE))</f>
        <v>冷暖房器具類</v>
      </c>
      <c r="Y196" s="7">
        <v>4</v>
      </c>
      <c r="Z196" s="3" t="str">
        <f>IF(Y196="","",VLOOKUP(Y196,新コード!$B$2:$C$129,2,TRUE))</f>
        <v>電気　通信機器</v>
      </c>
      <c r="AA196" s="7"/>
      <c r="AB196" s="3" t="str">
        <f>IF(AA196="","",VLOOKUP(AA196,新コード!$B$2:$C$129,2,TRUE))</f>
        <v/>
      </c>
      <c r="AC196" s="7"/>
      <c r="AD196" s="3" t="str">
        <f>IF(AC196="","",VLOOKUP(AC196,新コード!$B$2:$C$129,2,TRUE))</f>
        <v/>
      </c>
      <c r="AE196" s="7"/>
      <c r="AF196" s="3" t="str">
        <f>IF(AE196="","",VLOOKUP(AE196,新コード!$B$2:$C$129,2,TRUE))</f>
        <v/>
      </c>
      <c r="AG196" s="7"/>
      <c r="AH196" s="3" t="str">
        <f>IF(AG196="","",VLOOKUP(AG196,新コード!$B$2:$C$129,2,TRUE))</f>
        <v/>
      </c>
      <c r="AI196" s="7"/>
      <c r="AJ196" s="3" t="str">
        <f>IF(AI196="","",VLOOKUP(AI196,新コード!$B$2:$C$129,2,TRUE))</f>
        <v/>
      </c>
      <c r="AK196" s="7"/>
      <c r="AL196" s="3" t="str">
        <f>IF(AK196="","",VLOOKUP(AK196,新コード!$B$2:$C$129,2,TRUE))</f>
        <v/>
      </c>
      <c r="AM196" s="7"/>
      <c r="AN196" s="3" t="str">
        <f>IF(AM196="","",VLOOKUP(AM196,新コード!$B$2:$C$129,2,TRUE))</f>
        <v/>
      </c>
      <c r="AO196" s="4">
        <v>73</v>
      </c>
      <c r="AP196" s="3" t="str">
        <f>IF(AO196="","",VLOOKUP(AO196,新コード!$D$2:$E$129,2,TRUE))</f>
        <v>空調保守</v>
      </c>
      <c r="AQ196" s="4">
        <v>74</v>
      </c>
      <c r="AR196" s="3" t="str">
        <f>IF(AQ196="","",VLOOKUP(AQ196,新コード!$D$2:$E$129,2,TRUE))</f>
        <v>ボイラー保守</v>
      </c>
      <c r="AS196" s="4">
        <v>78</v>
      </c>
      <c r="AT196" s="3" t="str">
        <f>IF(AS196="","",VLOOKUP(AS196,新コード!$D$2:$E$129,2,TRUE))</f>
        <v>電気設備保守</v>
      </c>
      <c r="AU196" s="4">
        <v>79</v>
      </c>
      <c r="AV196" s="3" t="str">
        <f>IF(AU196="","",VLOOKUP(AU196,新コード!$D$2:$E$129,2,TRUE))</f>
        <v>消防設備保守</v>
      </c>
      <c r="AW196" s="4">
        <v>80</v>
      </c>
      <c r="AX196" s="3" t="str">
        <f>IF(AW196="","",VLOOKUP(AW196,新コード!$D$2:$E$129,2,TRUE))</f>
        <v>通信設備保守</v>
      </c>
      <c r="AY196" s="4">
        <v>81</v>
      </c>
      <c r="AZ196" s="3" t="str">
        <f>IF(AY196="","",VLOOKUP(AY196,新コード!$D$2:$E$129,2,TRUE))</f>
        <v>計装設備保守</v>
      </c>
      <c r="BA196" s="4">
        <v>90</v>
      </c>
      <c r="BB196" s="3" t="str">
        <f>IF(BA196="","",VLOOKUP(BA196,新コード!$D$2:$E$129,2,TRUE))</f>
        <v>大気　水質等測定　分析</v>
      </c>
      <c r="BC196" s="4">
        <v>117</v>
      </c>
      <c r="BD196" s="3" t="str">
        <f>IF(BC196="","",VLOOKUP(BC196,新コード!$D$2:$E$129,2,TRUE))</f>
        <v>その他の委託業務</v>
      </c>
      <c r="BE196" s="4">
        <v>13</v>
      </c>
      <c r="BF196" s="3" t="str">
        <f>IF(BE196="","",VLOOKUP(BE196,新コード!$D$2:$E$129,2,TRUE))</f>
        <v>冷房用器具</v>
      </c>
      <c r="BG196" s="4">
        <v>14</v>
      </c>
      <c r="BH196" s="3" t="str">
        <f>IF(BG196="","",VLOOKUP(BG196,新コード!$D$2:$E$129,2,TRUE))</f>
        <v>石油暖房器具</v>
      </c>
      <c r="BI196" s="4">
        <v>16</v>
      </c>
      <c r="BJ196" s="3" t="str">
        <f>IF(BI196="","",VLOOKUP(BI196,新コード!$D$2:$E$129,2,TRUE))</f>
        <v>電気暖房器具</v>
      </c>
      <c r="BK196" s="4">
        <v>10</v>
      </c>
      <c r="BL196" s="3" t="str">
        <f>IF(BK196="","",VLOOKUP(BK196,新コード!$D$2:$E$129,2,TRUE))</f>
        <v>家庭用電化製品及び関連商品</v>
      </c>
      <c r="BM196" s="4">
        <v>11</v>
      </c>
      <c r="BN196" s="3" t="str">
        <f>IF(BM196="","",VLOOKUP(BM196,新コード!$D$2:$E$129,2,TRUE))</f>
        <v>音響器具</v>
      </c>
      <c r="BO196" s="4">
        <v>12</v>
      </c>
      <c r="BP196" s="3" t="str">
        <f>IF(BO196="","",VLOOKUP(BO196,新コード!$D$2:$E$129,2,TRUE))</f>
        <v>通信機器</v>
      </c>
      <c r="BQ196" s="4"/>
      <c r="BR196" s="3" t="str">
        <f>IF(BQ196="","",VLOOKUP(BQ196,新コード!$D$2:$E$129,2,TRUE))</f>
        <v/>
      </c>
      <c r="BS196" s="5" t="s">
        <v>476</v>
      </c>
      <c r="BT196" s="5" t="s">
        <v>1253</v>
      </c>
      <c r="BU196" s="5" t="s">
        <v>2389</v>
      </c>
      <c r="BV196" s="5" t="s">
        <v>2601</v>
      </c>
      <c r="BW196" s="5" t="s">
        <v>2609</v>
      </c>
      <c r="BX196" s="5" t="s">
        <v>2610</v>
      </c>
      <c r="BY196" s="5" t="s">
        <v>2611</v>
      </c>
      <c r="BZ196" s="5" t="s">
        <v>2612</v>
      </c>
      <c r="CA196" s="5" t="s">
        <v>2613</v>
      </c>
      <c r="CB196" s="5" t="s">
        <v>483</v>
      </c>
      <c r="CC196" s="5" t="s">
        <v>2614</v>
      </c>
      <c r="CD196" s="5" t="s">
        <v>613</v>
      </c>
      <c r="CE196" s="5" t="s">
        <v>1806</v>
      </c>
      <c r="CF196" s="5" t="s">
        <v>2615</v>
      </c>
      <c r="CG196" s="5"/>
      <c r="CH196" s="8" t="s">
        <v>2804</v>
      </c>
      <c r="CI196" s="8" t="s">
        <v>359</v>
      </c>
      <c r="CJ196" s="105">
        <v>45385</v>
      </c>
    </row>
    <row r="197" spans="1:88" ht="45.75" customHeight="1">
      <c r="A197" s="2">
        <v>196</v>
      </c>
      <c r="B197" s="103" t="s">
        <v>810</v>
      </c>
      <c r="C197" s="103" t="s">
        <v>810</v>
      </c>
      <c r="D197" s="3" t="s">
        <v>2616</v>
      </c>
      <c r="E197" s="3" t="s">
        <v>2587</v>
      </c>
      <c r="F197" s="3" t="s">
        <v>2617</v>
      </c>
      <c r="G197" s="3" t="s">
        <v>2618</v>
      </c>
      <c r="H197" s="3" t="s">
        <v>2620</v>
      </c>
      <c r="I197" s="3" t="s">
        <v>494</v>
      </c>
      <c r="J197" s="3" t="s">
        <v>2616</v>
      </c>
      <c r="K197" s="3" t="s">
        <v>2587</v>
      </c>
      <c r="L197" s="3" t="s">
        <v>2617</v>
      </c>
      <c r="M197" s="3" t="s">
        <v>2618</v>
      </c>
      <c r="N197" s="3" t="s">
        <v>2620</v>
      </c>
      <c r="O197" s="3" t="s">
        <v>2621</v>
      </c>
      <c r="P197" s="3" t="s">
        <v>2622</v>
      </c>
      <c r="Q197" s="7">
        <v>36</v>
      </c>
      <c r="R197" s="3" t="str">
        <f>IF(Q197="","",VLOOKUP(Q197,新コード!$B$2:$C$129,2,TRUE))</f>
        <v>リース</v>
      </c>
      <c r="S197" s="7">
        <v>37</v>
      </c>
      <c r="T197" s="3" t="str">
        <f>IF(S197="","",VLOOKUP(S197,新コード!$B$2:$C$129,2,TRUE))</f>
        <v>レンタル</v>
      </c>
      <c r="U197" s="7"/>
      <c r="V197" s="3" t="str">
        <f>IF(U197="","",VLOOKUP(U197,新コード!$B$2:$C$129,2,TRUE))</f>
        <v/>
      </c>
      <c r="W197" s="7"/>
      <c r="X197" s="3" t="str">
        <f>IF(W197="","",VLOOKUP(W197,新コード!$B$2:$C$129,2,TRUE))</f>
        <v/>
      </c>
      <c r="Y197" s="7"/>
      <c r="Z197" s="3" t="str">
        <f>IF(Y197="","",VLOOKUP(Y197,新コード!$B$2:$C$129,2,TRUE))</f>
        <v/>
      </c>
      <c r="AA197" s="7"/>
      <c r="AB197" s="3" t="str">
        <f>IF(AA197="","",VLOOKUP(AA197,新コード!$B$2:$C$129,2,TRUE))</f>
        <v/>
      </c>
      <c r="AC197" s="7"/>
      <c r="AD197" s="3" t="str">
        <f>IF(AC197="","",VLOOKUP(AC197,新コード!$B$2:$C$129,2,TRUE))</f>
        <v/>
      </c>
      <c r="AE197" s="7"/>
      <c r="AF197" s="3" t="str">
        <f>IF(AE197="","",VLOOKUP(AE197,新コード!$B$2:$C$129,2,TRUE))</f>
        <v/>
      </c>
      <c r="AG197" s="7"/>
      <c r="AH197" s="3" t="str">
        <f>IF(AG197="","",VLOOKUP(AG197,新コード!$B$2:$C$129,2,TRUE))</f>
        <v/>
      </c>
      <c r="AI197" s="7"/>
      <c r="AJ197" s="3" t="str">
        <f>IF(AI197="","",VLOOKUP(AI197,新コード!$B$2:$C$129,2,TRUE))</f>
        <v/>
      </c>
      <c r="AK197" s="7"/>
      <c r="AL197" s="3" t="str">
        <f>IF(AK197="","",VLOOKUP(AK197,新コード!$B$2:$C$129,2,TRUE))</f>
        <v/>
      </c>
      <c r="AM197" s="7"/>
      <c r="AN197" s="3" t="str">
        <f>IF(AM197="","",VLOOKUP(AM197,新コード!$B$2:$C$129,2,TRUE))</f>
        <v/>
      </c>
      <c r="AO197" s="4">
        <v>122</v>
      </c>
      <c r="AP197" s="3" t="str">
        <f>IF(AO197="","",VLOOKUP(AO197,新コード!$D$2:$E$129,2,TRUE))</f>
        <v>上記以外のリース</v>
      </c>
      <c r="AQ197" s="4">
        <v>127</v>
      </c>
      <c r="AR197" s="3" t="str">
        <f>IF(AQ197="","",VLOOKUP(AQ197,新コード!$D$2:$E$129,2,TRUE))</f>
        <v>重機　建設機械</v>
      </c>
      <c r="AS197" s="4"/>
      <c r="AT197" s="3" t="str">
        <f>IF(AS197="","",VLOOKUP(AS197,新コード!$D$2:$E$129,2,TRUE))</f>
        <v/>
      </c>
      <c r="AU197" s="4"/>
      <c r="AV197" s="3" t="str">
        <f>IF(AU197="","",VLOOKUP(AU197,新コード!$D$2:$E$129,2,TRUE))</f>
        <v/>
      </c>
      <c r="AW197" s="4"/>
      <c r="AX197" s="3" t="str">
        <f>IF(AW197="","",VLOOKUP(AW197,新コード!$D$2:$E$129,2,TRUE))</f>
        <v/>
      </c>
      <c r="AY197" s="4"/>
      <c r="AZ197" s="3" t="str">
        <f>IF(AY197="","",VLOOKUP(AY197,新コード!$D$2:$E$129,2,TRUE))</f>
        <v/>
      </c>
      <c r="BA197" s="4"/>
      <c r="BB197" s="3" t="str">
        <f>IF(BA197="","",VLOOKUP(BA197,新コード!$D$2:$E$129,2,TRUE))</f>
        <v/>
      </c>
      <c r="BC197" s="4"/>
      <c r="BD197" s="3" t="str">
        <f>IF(BC197="","",VLOOKUP(BC197,新コード!$D$2:$E$129,2,TRUE))</f>
        <v/>
      </c>
      <c r="BE197" s="4"/>
      <c r="BF197" s="3" t="str">
        <f>IF(BE197="","",VLOOKUP(BE197,新コード!$D$2:$E$129,2,TRUE))</f>
        <v/>
      </c>
      <c r="BG197" s="4"/>
      <c r="BH197" s="3" t="str">
        <f>IF(BG197="","",VLOOKUP(BG197,新コード!$D$2:$E$129,2,TRUE))</f>
        <v/>
      </c>
      <c r="BI197" s="4"/>
      <c r="BJ197" s="3" t="str">
        <f>IF(BI197="","",VLOOKUP(BI197,新コード!$D$2:$E$129,2,TRUE))</f>
        <v/>
      </c>
      <c r="BK197" s="4"/>
      <c r="BL197" s="3" t="str">
        <f>IF(BK197="","",VLOOKUP(BK197,新コード!$D$2:$E$129,2,TRUE))</f>
        <v/>
      </c>
      <c r="BM197" s="4"/>
      <c r="BN197" s="3" t="str">
        <f>IF(BM197="","",VLOOKUP(BM197,新コード!$D$2:$E$129,2,TRUE))</f>
        <v/>
      </c>
      <c r="BO197" s="4"/>
      <c r="BP197" s="3" t="str">
        <f>IF(BO197="","",VLOOKUP(BO197,新コード!$D$2:$E$129,2,TRUE))</f>
        <v/>
      </c>
      <c r="BQ197" s="4"/>
      <c r="BR197" s="3" t="str">
        <f>IF(BQ197="","",VLOOKUP(BQ197,新コード!$D$2:$E$129,2,TRUE))</f>
        <v/>
      </c>
      <c r="BS197" s="5" t="s">
        <v>2623</v>
      </c>
      <c r="BT197" s="5" t="s">
        <v>2623</v>
      </c>
      <c r="BU197" s="5"/>
      <c r="BV197" s="5"/>
      <c r="BW197" s="5"/>
      <c r="BX197" s="5"/>
      <c r="BY197" s="5"/>
      <c r="BZ197" s="5"/>
      <c r="CA197" s="5"/>
      <c r="CB197" s="5"/>
      <c r="CC197" s="5"/>
      <c r="CD197" s="5"/>
      <c r="CE197" s="5"/>
      <c r="CF197" s="5"/>
      <c r="CG197" s="5"/>
      <c r="CH197" s="8" t="s">
        <v>2804</v>
      </c>
      <c r="CI197" s="8" t="s">
        <v>2624</v>
      </c>
      <c r="CJ197" s="105">
        <v>45385</v>
      </c>
    </row>
    <row r="198" spans="1:88" ht="45.75" customHeight="1">
      <c r="A198" s="2">
        <v>197</v>
      </c>
      <c r="B198" s="103" t="s">
        <v>810</v>
      </c>
      <c r="C198" s="103" t="s">
        <v>810</v>
      </c>
      <c r="D198" s="3" t="s">
        <v>2626</v>
      </c>
      <c r="E198" s="3" t="s">
        <v>2627</v>
      </c>
      <c r="F198" s="3" t="s">
        <v>2628</v>
      </c>
      <c r="G198" s="3" t="s">
        <v>2630</v>
      </c>
      <c r="H198" s="3" t="s">
        <v>2631</v>
      </c>
      <c r="I198" s="3" t="s">
        <v>494</v>
      </c>
      <c r="J198" s="3" t="s">
        <v>2626</v>
      </c>
      <c r="K198" s="3" t="s">
        <v>2627</v>
      </c>
      <c r="L198" s="3" t="s">
        <v>2628</v>
      </c>
      <c r="M198" s="3" t="s">
        <v>2629</v>
      </c>
      <c r="N198" s="3" t="s">
        <v>2631</v>
      </c>
      <c r="O198" s="3" t="s">
        <v>2632</v>
      </c>
      <c r="P198" s="3" t="s">
        <v>2633</v>
      </c>
      <c r="Q198" s="7">
        <v>10</v>
      </c>
      <c r="R198" s="3" t="str">
        <f>IF(Q198="","",VLOOKUP(Q198,新コード!$B$2:$C$129,2,TRUE))</f>
        <v>標識　看板　旗類</v>
      </c>
      <c r="S198" s="7">
        <v>3</v>
      </c>
      <c r="T198" s="3" t="str">
        <f>IF(S198="","",VLOOKUP(S198,新コード!$B$2:$C$129,2,TRUE))</f>
        <v>被服　寝具</v>
      </c>
      <c r="U198" s="7">
        <v>18</v>
      </c>
      <c r="V198" s="3" t="str">
        <f>IF(U198="","",VLOOKUP(U198,新コード!$B$2:$C$129,2,TRUE))</f>
        <v>その他の物品</v>
      </c>
      <c r="W198" s="7"/>
      <c r="X198" s="3" t="str">
        <f>IF(W198="","",VLOOKUP(W198,新コード!$B$2:$C$129,2,TRUE))</f>
        <v/>
      </c>
      <c r="Y198" s="7"/>
      <c r="Z198" s="3" t="str">
        <f>IF(Y198="","",VLOOKUP(Y198,新コード!$B$2:$C$129,2,TRUE))</f>
        <v/>
      </c>
      <c r="AA198" s="7"/>
      <c r="AB198" s="3" t="str">
        <f>IF(AA198="","",VLOOKUP(AA198,新コード!$B$2:$C$129,2,TRUE))</f>
        <v/>
      </c>
      <c r="AC198" s="7"/>
      <c r="AD198" s="3" t="str">
        <f>IF(AC198="","",VLOOKUP(AC198,新コード!$B$2:$C$129,2,TRUE))</f>
        <v/>
      </c>
      <c r="AE198" s="7"/>
      <c r="AF198" s="3" t="str">
        <f>IF(AE198="","",VLOOKUP(AE198,新コード!$B$2:$C$129,2,TRUE))</f>
        <v/>
      </c>
      <c r="AG198" s="7"/>
      <c r="AH198" s="3" t="str">
        <f>IF(AG198="","",VLOOKUP(AG198,新コード!$B$2:$C$129,2,TRUE))</f>
        <v/>
      </c>
      <c r="AI198" s="7"/>
      <c r="AJ198" s="3" t="str">
        <f>IF(AI198="","",VLOOKUP(AI198,新コード!$B$2:$C$129,2,TRUE))</f>
        <v/>
      </c>
      <c r="AK198" s="7"/>
      <c r="AL198" s="3" t="str">
        <f>IF(AK198="","",VLOOKUP(AK198,新コード!$B$2:$C$129,2,TRUE))</f>
        <v/>
      </c>
      <c r="AM198" s="7"/>
      <c r="AN198" s="3" t="str">
        <f>IF(AM198="","",VLOOKUP(AM198,新コード!$B$2:$C$129,2,TRUE))</f>
        <v/>
      </c>
      <c r="AO198" s="4">
        <v>35</v>
      </c>
      <c r="AP198" s="3" t="str">
        <f>IF(AO198="","",VLOOKUP(AO198,新コード!$D$2:$E$129,2,TRUE))</f>
        <v>横断幕　のぼり旗</v>
      </c>
      <c r="AQ198" s="4">
        <v>34</v>
      </c>
      <c r="AR198" s="3" t="str">
        <f>IF(AQ198="","",VLOOKUP(AQ198,新コード!$D$2:$E$129,2,TRUE))</f>
        <v>看板</v>
      </c>
      <c r="AS198" s="4">
        <v>33</v>
      </c>
      <c r="AT198" s="3" t="str">
        <f>IF(AS198="","",VLOOKUP(AS198,新コード!$D$2:$E$129,2,TRUE))</f>
        <v>道路標識</v>
      </c>
      <c r="AU198" s="4">
        <v>7</v>
      </c>
      <c r="AV198" s="3" t="str">
        <f>IF(AU198="","",VLOOKUP(AU198,新コード!$D$2:$E$129,2,TRUE))</f>
        <v>着衣類</v>
      </c>
      <c r="AW198" s="4">
        <v>63</v>
      </c>
      <c r="AX198" s="3" t="str">
        <f>IF(AW198="","",VLOOKUP(AW198,新コード!$D$2:$E$129,2,TRUE))</f>
        <v>報償品</v>
      </c>
      <c r="AY198" s="4"/>
      <c r="AZ198" s="3" t="str">
        <f>IF(AY198="","",VLOOKUP(AY198,新コード!$D$2:$E$129,2,TRUE))</f>
        <v/>
      </c>
      <c r="BA198" s="4"/>
      <c r="BB198" s="3" t="str">
        <f>IF(BA198="","",VLOOKUP(BA198,新コード!$D$2:$E$129,2,TRUE))</f>
        <v/>
      </c>
      <c r="BC198" s="4"/>
      <c r="BD198" s="3" t="str">
        <f>IF(BC198="","",VLOOKUP(BC198,新コード!$D$2:$E$129,2,TRUE))</f>
        <v/>
      </c>
      <c r="BE198" s="4"/>
      <c r="BF198" s="3" t="str">
        <f>IF(BE198="","",VLOOKUP(BE198,新コード!$D$2:$E$129,2,TRUE))</f>
        <v/>
      </c>
      <c r="BG198" s="4"/>
      <c r="BH198" s="3" t="str">
        <f>IF(BG198="","",VLOOKUP(BG198,新コード!$D$2:$E$129,2,TRUE))</f>
        <v/>
      </c>
      <c r="BI198" s="4"/>
      <c r="BJ198" s="3" t="str">
        <f>IF(BI198="","",VLOOKUP(BI198,新コード!$D$2:$E$129,2,TRUE))</f>
        <v/>
      </c>
      <c r="BK198" s="4"/>
      <c r="BL198" s="3" t="str">
        <f>IF(BK198="","",VLOOKUP(BK198,新コード!$D$2:$E$129,2,TRUE))</f>
        <v/>
      </c>
      <c r="BM198" s="4"/>
      <c r="BN198" s="3" t="str">
        <f>IF(BM198="","",VLOOKUP(BM198,新コード!$D$2:$E$129,2,TRUE))</f>
        <v/>
      </c>
      <c r="BO198" s="4"/>
      <c r="BP198" s="3" t="str">
        <f>IF(BO198="","",VLOOKUP(BO198,新コード!$D$2:$E$129,2,TRUE))</f>
        <v/>
      </c>
      <c r="BQ198" s="4"/>
      <c r="BR198" s="3" t="str">
        <f>IF(BQ198="","",VLOOKUP(BQ198,新コード!$D$2:$E$129,2,TRUE))</f>
        <v/>
      </c>
      <c r="BS198" s="5" t="s">
        <v>2634</v>
      </c>
      <c r="BT198" s="5" t="s">
        <v>2635</v>
      </c>
      <c r="BU198" s="5" t="s">
        <v>2636</v>
      </c>
      <c r="BV198" s="5" t="s">
        <v>2637</v>
      </c>
      <c r="BW198" s="5" t="s">
        <v>2638</v>
      </c>
      <c r="BX198" s="5"/>
      <c r="BY198" s="5"/>
      <c r="BZ198" s="5"/>
      <c r="CA198" s="5"/>
      <c r="CB198" s="5"/>
      <c r="CC198" s="5"/>
      <c r="CD198" s="5"/>
      <c r="CE198" s="5"/>
      <c r="CF198" s="5"/>
      <c r="CG198" s="5"/>
      <c r="CH198" s="8" t="s">
        <v>2804</v>
      </c>
      <c r="CI198" s="8" t="s">
        <v>2625</v>
      </c>
      <c r="CJ198" s="105">
        <v>45387</v>
      </c>
    </row>
    <row r="199" spans="1:88" ht="45.75" customHeight="1">
      <c r="A199" s="2">
        <v>198</v>
      </c>
      <c r="B199" s="103" t="s">
        <v>809</v>
      </c>
      <c r="C199" s="103" t="s">
        <v>810</v>
      </c>
      <c r="D199" s="3" t="s">
        <v>2639</v>
      </c>
      <c r="E199" s="3" t="s">
        <v>1743</v>
      </c>
      <c r="F199" s="3" t="s">
        <v>2640</v>
      </c>
      <c r="G199" s="3" t="s">
        <v>2642</v>
      </c>
      <c r="H199" s="3" t="s">
        <v>2643</v>
      </c>
      <c r="I199" s="3" t="s">
        <v>419</v>
      </c>
      <c r="J199" s="3" t="s">
        <v>2639</v>
      </c>
      <c r="K199" s="3" t="s">
        <v>812</v>
      </c>
      <c r="L199" s="3" t="s">
        <v>2640</v>
      </c>
      <c r="M199" s="3" t="s">
        <v>2641</v>
      </c>
      <c r="N199" s="3" t="s">
        <v>2643</v>
      </c>
      <c r="O199" s="3" t="s">
        <v>2644</v>
      </c>
      <c r="P199" s="3" t="s">
        <v>2645</v>
      </c>
      <c r="Q199" s="7">
        <v>8</v>
      </c>
      <c r="R199" s="3" t="str">
        <f>IF(Q199="","",VLOOKUP(Q199,新コード!$B$2:$C$129,2,TRUE))</f>
        <v>産業機器（医療用以外）</v>
      </c>
      <c r="S199" s="7">
        <v>22</v>
      </c>
      <c r="T199" s="3" t="str">
        <f>IF(S199="","",VLOOKUP(S199,新コード!$B$2:$C$129,2,TRUE))</f>
        <v>機械設備保守</v>
      </c>
      <c r="U199" s="7">
        <v>33</v>
      </c>
      <c r="V199" s="3" t="str">
        <f>IF(U199="","",VLOOKUP(U199,新コード!$B$2:$C$129,2,TRUE))</f>
        <v>情報処理サービス</v>
      </c>
      <c r="W199" s="7"/>
      <c r="X199" s="3" t="str">
        <f>IF(W199="","",VLOOKUP(W199,新コード!$B$2:$C$129,2,TRUE))</f>
        <v/>
      </c>
      <c r="Y199" s="7"/>
      <c r="Z199" s="3" t="str">
        <f>IF(Y199="","",VLOOKUP(Y199,新コード!$B$2:$C$129,2,TRUE))</f>
        <v/>
      </c>
      <c r="AA199" s="7"/>
      <c r="AB199" s="3" t="str">
        <f>IF(AA199="","",VLOOKUP(AA199,新コード!$B$2:$C$129,2,TRUE))</f>
        <v/>
      </c>
      <c r="AC199" s="7"/>
      <c r="AD199" s="3" t="str">
        <f>IF(AC199="","",VLOOKUP(AC199,新コード!$B$2:$C$129,2,TRUE))</f>
        <v/>
      </c>
      <c r="AE199" s="7"/>
      <c r="AF199" s="3" t="str">
        <f>IF(AE199="","",VLOOKUP(AE199,新コード!$B$2:$C$129,2,TRUE))</f>
        <v/>
      </c>
      <c r="AG199" s="7"/>
      <c r="AH199" s="3" t="str">
        <f>IF(AG199="","",VLOOKUP(AG199,新コード!$B$2:$C$129,2,TRUE))</f>
        <v/>
      </c>
      <c r="AI199" s="7"/>
      <c r="AJ199" s="3" t="str">
        <f>IF(AI199="","",VLOOKUP(AI199,新コード!$B$2:$C$129,2,TRUE))</f>
        <v/>
      </c>
      <c r="AK199" s="7"/>
      <c r="AL199" s="3" t="str">
        <f>IF(AK199="","",VLOOKUP(AK199,新コード!$B$2:$C$129,2,TRUE))</f>
        <v/>
      </c>
      <c r="AM199" s="7"/>
      <c r="AN199" s="3" t="str">
        <f>IF(AM199="","",VLOOKUP(AM199,新コード!$B$2:$C$129,2,TRUE))</f>
        <v/>
      </c>
      <c r="AO199" s="4">
        <v>27</v>
      </c>
      <c r="AP199" s="3" t="str">
        <f>IF(AO199="","",VLOOKUP(AO199,新コード!$D$2:$E$129,2,TRUE))</f>
        <v>計測機器</v>
      </c>
      <c r="AQ199" s="4">
        <v>78</v>
      </c>
      <c r="AR199" s="3" t="str">
        <f>IF(AQ199="","",VLOOKUP(AQ199,新コード!$D$2:$E$129,2,TRUE))</f>
        <v>電気設備保守</v>
      </c>
      <c r="AS199" s="4">
        <v>81</v>
      </c>
      <c r="AT199" s="3" t="str">
        <f>IF(AS199="","",VLOOKUP(AS199,新コード!$D$2:$E$129,2,TRUE))</f>
        <v>計装設備保守</v>
      </c>
      <c r="AU199" s="4">
        <v>107</v>
      </c>
      <c r="AV199" s="3" t="str">
        <f>IF(AU199="","",VLOOKUP(AU199,新コード!$D$2:$E$129,2,TRUE))</f>
        <v>コンピュータ保守　管理</v>
      </c>
      <c r="AW199" s="4">
        <v>108</v>
      </c>
      <c r="AX199" s="3" t="str">
        <f>IF(AW199="","",VLOOKUP(AW199,新コード!$D$2:$E$129,2,TRUE))</f>
        <v>システム開発　保守　運用</v>
      </c>
      <c r="AY199" s="4"/>
      <c r="AZ199" s="3" t="str">
        <f>IF(AY199="","",VLOOKUP(AY199,新コード!$D$2:$E$129,2,TRUE))</f>
        <v/>
      </c>
      <c r="BA199" s="4"/>
      <c r="BB199" s="3" t="str">
        <f>IF(BA199="","",VLOOKUP(BA199,新コード!$D$2:$E$129,2,TRUE))</f>
        <v/>
      </c>
      <c r="BC199" s="4"/>
      <c r="BD199" s="3" t="str">
        <f>IF(BC199="","",VLOOKUP(BC199,新コード!$D$2:$E$129,2,TRUE))</f>
        <v/>
      </c>
      <c r="BE199" s="4"/>
      <c r="BF199" s="3" t="str">
        <f>IF(BE199="","",VLOOKUP(BE199,新コード!$D$2:$E$129,2,TRUE))</f>
        <v/>
      </c>
      <c r="BG199" s="4"/>
      <c r="BH199" s="3" t="str">
        <f>IF(BG199="","",VLOOKUP(BG199,新コード!$D$2:$E$129,2,TRUE))</f>
        <v/>
      </c>
      <c r="BI199" s="4"/>
      <c r="BJ199" s="3" t="str">
        <f>IF(BI199="","",VLOOKUP(BI199,新コード!$D$2:$E$129,2,TRUE))</f>
        <v/>
      </c>
      <c r="BK199" s="4"/>
      <c r="BL199" s="3" t="str">
        <f>IF(BK199="","",VLOOKUP(BK199,新コード!$D$2:$E$129,2,TRUE))</f>
        <v/>
      </c>
      <c r="BM199" s="4"/>
      <c r="BN199" s="3" t="str">
        <f>IF(BM199="","",VLOOKUP(BM199,新コード!$D$2:$E$129,2,TRUE))</f>
        <v/>
      </c>
      <c r="BO199" s="4"/>
      <c r="BP199" s="3" t="str">
        <f>IF(BO199="","",VLOOKUP(BO199,新コード!$D$2:$E$129,2,TRUE))</f>
        <v/>
      </c>
      <c r="BQ199" s="4"/>
      <c r="BR199" s="3" t="str">
        <f>IF(BQ199="","",VLOOKUP(BQ199,新コード!$D$2:$E$129,2,TRUE))</f>
        <v/>
      </c>
      <c r="BS199" s="5" t="s">
        <v>2646</v>
      </c>
      <c r="BT199" s="5" t="s">
        <v>502</v>
      </c>
      <c r="BU199" s="5" t="s">
        <v>2647</v>
      </c>
      <c r="BV199" s="5" t="s">
        <v>2648</v>
      </c>
      <c r="BW199" s="5" t="s">
        <v>2649</v>
      </c>
      <c r="BX199" s="5"/>
      <c r="BY199" s="5"/>
      <c r="BZ199" s="5"/>
      <c r="CA199" s="5"/>
      <c r="CB199" s="5"/>
      <c r="CC199" s="5"/>
      <c r="CD199" s="5"/>
      <c r="CE199" s="5"/>
      <c r="CF199" s="5"/>
      <c r="CG199" s="5"/>
      <c r="CH199" s="8" t="s">
        <v>2804</v>
      </c>
      <c r="CI199" s="8" t="s">
        <v>2625</v>
      </c>
      <c r="CJ199" s="105">
        <v>45387</v>
      </c>
    </row>
    <row r="200" spans="1:88" ht="45.75" customHeight="1">
      <c r="A200" s="2">
        <v>199</v>
      </c>
      <c r="B200" s="103" t="s">
        <v>810</v>
      </c>
      <c r="C200" s="103" t="s">
        <v>810</v>
      </c>
      <c r="D200" s="3" t="s">
        <v>2650</v>
      </c>
      <c r="E200" s="3" t="s">
        <v>2627</v>
      </c>
      <c r="F200" s="3" t="s">
        <v>2651</v>
      </c>
      <c r="G200" s="3" t="s">
        <v>2652</v>
      </c>
      <c r="H200" s="3" t="s">
        <v>2653</v>
      </c>
      <c r="I200" s="3" t="s">
        <v>428</v>
      </c>
      <c r="J200" s="3" t="s">
        <v>2650</v>
      </c>
      <c r="K200" s="3" t="s">
        <v>2627</v>
      </c>
      <c r="L200" s="3" t="s">
        <v>2651</v>
      </c>
      <c r="M200" s="3" t="s">
        <v>2652</v>
      </c>
      <c r="N200" s="3" t="s">
        <v>2653</v>
      </c>
      <c r="O200" s="3" t="s">
        <v>2654</v>
      </c>
      <c r="P200" s="3" t="s">
        <v>2655</v>
      </c>
      <c r="Q200" s="7">
        <v>13</v>
      </c>
      <c r="R200" s="3" t="str">
        <f>IF(Q200="","",VLOOKUP(Q200,新コード!$B$2:$C$129,2,TRUE))</f>
        <v>車両</v>
      </c>
      <c r="S200" s="7"/>
      <c r="T200" s="3" t="str">
        <f>IF(S200="","",VLOOKUP(S200,新コード!$B$2:$C$129,2,TRUE))</f>
        <v/>
      </c>
      <c r="U200" s="7"/>
      <c r="V200" s="3" t="str">
        <f>IF(U200="","",VLOOKUP(U200,新コード!$B$2:$C$129,2,TRUE))</f>
        <v/>
      </c>
      <c r="W200" s="7"/>
      <c r="X200" s="3" t="str">
        <f>IF(W200="","",VLOOKUP(W200,新コード!$B$2:$C$129,2,TRUE))</f>
        <v/>
      </c>
      <c r="Y200" s="7"/>
      <c r="Z200" s="3" t="str">
        <f>IF(Y200="","",VLOOKUP(Y200,新コード!$B$2:$C$129,2,TRUE))</f>
        <v/>
      </c>
      <c r="AA200" s="7"/>
      <c r="AB200" s="3" t="str">
        <f>IF(AA200="","",VLOOKUP(AA200,新コード!$B$2:$C$129,2,TRUE))</f>
        <v/>
      </c>
      <c r="AC200" s="7"/>
      <c r="AD200" s="3" t="str">
        <f>IF(AC200="","",VLOOKUP(AC200,新コード!$B$2:$C$129,2,TRUE))</f>
        <v/>
      </c>
      <c r="AE200" s="7"/>
      <c r="AF200" s="3" t="str">
        <f>IF(AE200="","",VLOOKUP(AE200,新コード!$B$2:$C$129,2,TRUE))</f>
        <v/>
      </c>
      <c r="AG200" s="7"/>
      <c r="AH200" s="3" t="str">
        <f>IF(AG200="","",VLOOKUP(AG200,新コード!$B$2:$C$129,2,TRUE))</f>
        <v/>
      </c>
      <c r="AI200" s="7"/>
      <c r="AJ200" s="3" t="str">
        <f>IF(AI200="","",VLOOKUP(AI200,新コード!$B$2:$C$129,2,TRUE))</f>
        <v/>
      </c>
      <c r="AK200" s="7"/>
      <c r="AL200" s="3" t="str">
        <f>IF(AK200="","",VLOOKUP(AK200,新コード!$B$2:$C$129,2,TRUE))</f>
        <v/>
      </c>
      <c r="AM200" s="7"/>
      <c r="AN200" s="3" t="str">
        <f>IF(AM200="","",VLOOKUP(AM200,新コード!$B$2:$C$129,2,TRUE))</f>
        <v/>
      </c>
      <c r="AO200" s="4">
        <v>49</v>
      </c>
      <c r="AP200" s="3" t="str">
        <f>IF(AO200="","",VLOOKUP(AO200,新コード!$D$2:$E$129,2,TRUE))</f>
        <v>自動車部品　用品</v>
      </c>
      <c r="AQ200" s="4"/>
      <c r="AR200" s="3" t="str">
        <f>IF(AQ200="","",VLOOKUP(AQ200,新コード!$D$2:$E$129,2,TRUE))</f>
        <v/>
      </c>
      <c r="AS200" s="4"/>
      <c r="AT200" s="3" t="str">
        <f>IF(AS200="","",VLOOKUP(AS200,新コード!$D$2:$E$129,2,TRUE))</f>
        <v/>
      </c>
      <c r="AU200" s="4"/>
      <c r="AV200" s="3" t="str">
        <f>IF(AU200="","",VLOOKUP(AU200,新コード!$D$2:$E$129,2,TRUE))</f>
        <v/>
      </c>
      <c r="AW200" s="4"/>
      <c r="AX200" s="3" t="str">
        <f>IF(AW200="","",VLOOKUP(AW200,新コード!$D$2:$E$129,2,TRUE))</f>
        <v/>
      </c>
      <c r="AY200" s="4"/>
      <c r="AZ200" s="3" t="str">
        <f>IF(AY200="","",VLOOKUP(AY200,新コード!$D$2:$E$129,2,TRUE))</f>
        <v/>
      </c>
      <c r="BA200" s="4"/>
      <c r="BB200" s="3" t="str">
        <f>IF(BA200="","",VLOOKUP(BA200,新コード!$D$2:$E$129,2,TRUE))</f>
        <v/>
      </c>
      <c r="BC200" s="4"/>
      <c r="BD200" s="3" t="str">
        <f>IF(BC200="","",VLOOKUP(BC200,新コード!$D$2:$E$129,2,TRUE))</f>
        <v/>
      </c>
      <c r="BE200" s="4"/>
      <c r="BF200" s="3" t="str">
        <f>IF(BE200="","",VLOOKUP(BE200,新コード!$D$2:$E$129,2,TRUE))</f>
        <v/>
      </c>
      <c r="BG200" s="4"/>
      <c r="BH200" s="3" t="str">
        <f>IF(BG200="","",VLOOKUP(BG200,新コード!$D$2:$E$129,2,TRUE))</f>
        <v/>
      </c>
      <c r="BI200" s="4"/>
      <c r="BJ200" s="3" t="str">
        <f>IF(BI200="","",VLOOKUP(BI200,新コード!$D$2:$E$129,2,TRUE))</f>
        <v/>
      </c>
      <c r="BK200" s="4"/>
      <c r="BL200" s="3" t="str">
        <f>IF(BK200="","",VLOOKUP(BK200,新コード!$D$2:$E$129,2,TRUE))</f>
        <v/>
      </c>
      <c r="BM200" s="4"/>
      <c r="BN200" s="3" t="str">
        <f>IF(BM200="","",VLOOKUP(BM200,新コード!$D$2:$E$129,2,TRUE))</f>
        <v/>
      </c>
      <c r="BO200" s="4"/>
      <c r="BP200" s="3" t="str">
        <f>IF(BO200="","",VLOOKUP(BO200,新コード!$D$2:$E$129,2,TRUE))</f>
        <v/>
      </c>
      <c r="BQ200" s="4"/>
      <c r="BR200" s="3" t="str">
        <f>IF(BQ200="","",VLOOKUP(BQ200,新コード!$D$2:$E$129,2,TRUE))</f>
        <v/>
      </c>
      <c r="BS200" s="5" t="s">
        <v>2656</v>
      </c>
      <c r="BT200" s="5"/>
      <c r="BU200" s="5"/>
      <c r="BV200" s="5"/>
      <c r="BW200" s="5"/>
      <c r="BX200" s="5"/>
      <c r="BY200" s="5"/>
      <c r="BZ200" s="5"/>
      <c r="CA200" s="5"/>
      <c r="CB200" s="5"/>
      <c r="CC200" s="5"/>
      <c r="CD200" s="5"/>
      <c r="CE200" s="5"/>
      <c r="CF200" s="5"/>
      <c r="CG200" s="5"/>
      <c r="CH200" s="8" t="s">
        <v>2804</v>
      </c>
      <c r="CI200" s="8" t="s">
        <v>2625</v>
      </c>
      <c r="CJ200" s="105">
        <v>45387</v>
      </c>
    </row>
    <row r="201" spans="1:88" ht="45.75" customHeight="1">
      <c r="A201" s="2">
        <v>200</v>
      </c>
      <c r="B201" s="103" t="s">
        <v>809</v>
      </c>
      <c r="C201" s="103" t="s">
        <v>810</v>
      </c>
      <c r="D201" s="3" t="s">
        <v>2657</v>
      </c>
      <c r="E201" s="3" t="s">
        <v>1743</v>
      </c>
      <c r="F201" s="3" t="s">
        <v>2658</v>
      </c>
      <c r="G201" s="3" t="s">
        <v>2659</v>
      </c>
      <c r="H201" s="3" t="s">
        <v>2660</v>
      </c>
      <c r="I201" s="3" t="s">
        <v>419</v>
      </c>
      <c r="J201" s="3" t="s">
        <v>2657</v>
      </c>
      <c r="K201" s="3" t="s">
        <v>1743</v>
      </c>
      <c r="L201" s="3" t="s">
        <v>2658</v>
      </c>
      <c r="M201" s="3" t="s">
        <v>2659</v>
      </c>
      <c r="N201" s="3" t="s">
        <v>2660</v>
      </c>
      <c r="O201" s="3" t="s">
        <v>2661</v>
      </c>
      <c r="P201" s="3" t="s">
        <v>2662</v>
      </c>
      <c r="Q201" s="7">
        <v>4</v>
      </c>
      <c r="R201" s="3" t="str">
        <f>IF(Q201="","",VLOOKUP(Q201,新コード!$B$2:$C$129,2,TRUE))</f>
        <v>電気　通信機器</v>
      </c>
      <c r="S201" s="7">
        <v>1</v>
      </c>
      <c r="T201" s="3" t="str">
        <f>IF(S201="","",VLOOKUP(S201,新コード!$B$2:$C$129,2,TRUE))</f>
        <v>文具　事務機器</v>
      </c>
      <c r="U201" s="7"/>
      <c r="V201" s="3" t="str">
        <f>IF(U201="","",VLOOKUP(U201,新コード!$B$2:$C$129,2,TRUE))</f>
        <v/>
      </c>
      <c r="W201" s="7"/>
      <c r="X201" s="3" t="str">
        <f>IF(W201="","",VLOOKUP(W201,新コード!$B$2:$C$129,2,TRUE))</f>
        <v/>
      </c>
      <c r="Y201" s="7"/>
      <c r="Z201" s="3" t="str">
        <f>IF(Y201="","",VLOOKUP(Y201,新コード!$B$2:$C$129,2,TRUE))</f>
        <v/>
      </c>
      <c r="AA201" s="7"/>
      <c r="AB201" s="3" t="str">
        <f>IF(AA201="","",VLOOKUP(AA201,新コード!$B$2:$C$129,2,TRUE))</f>
        <v/>
      </c>
      <c r="AC201" s="7"/>
      <c r="AD201" s="3" t="str">
        <f>IF(AC201="","",VLOOKUP(AC201,新コード!$B$2:$C$129,2,TRUE))</f>
        <v/>
      </c>
      <c r="AE201" s="7"/>
      <c r="AF201" s="3" t="str">
        <f>IF(AE201="","",VLOOKUP(AE201,新コード!$B$2:$C$129,2,TRUE))</f>
        <v/>
      </c>
      <c r="AG201" s="7"/>
      <c r="AH201" s="3" t="str">
        <f>IF(AG201="","",VLOOKUP(AG201,新コード!$B$2:$C$129,2,TRUE))</f>
        <v/>
      </c>
      <c r="AI201" s="7"/>
      <c r="AJ201" s="3" t="str">
        <f>IF(AI201="","",VLOOKUP(AI201,新コード!$B$2:$C$129,2,TRUE))</f>
        <v/>
      </c>
      <c r="AK201" s="7"/>
      <c r="AL201" s="3" t="str">
        <f>IF(AK201="","",VLOOKUP(AK201,新コード!$B$2:$C$129,2,TRUE))</f>
        <v/>
      </c>
      <c r="AM201" s="7"/>
      <c r="AN201" s="3" t="str">
        <f>IF(AM201="","",VLOOKUP(AM201,新コード!$B$2:$C$129,2,TRUE))</f>
        <v/>
      </c>
      <c r="AO201" s="4">
        <v>12</v>
      </c>
      <c r="AP201" s="3" t="str">
        <f>IF(AO201="","",VLOOKUP(AO201,新コード!$D$2:$E$129,2,TRUE))</f>
        <v>通信機器</v>
      </c>
      <c r="AQ201" s="4">
        <v>3</v>
      </c>
      <c r="AR201" s="3" t="str">
        <f>IF(AQ201="","",VLOOKUP(AQ201,新コード!$D$2:$E$129,2,TRUE))</f>
        <v>ＯＡ機器及び関連商品</v>
      </c>
      <c r="AS201" s="4"/>
      <c r="AT201" s="3" t="str">
        <f>IF(AS201="","",VLOOKUP(AS201,新コード!$D$2:$E$129,2,TRUE))</f>
        <v/>
      </c>
      <c r="AU201" s="4"/>
      <c r="AV201" s="3" t="str">
        <f>IF(AU201="","",VLOOKUP(AU201,新コード!$D$2:$E$129,2,TRUE))</f>
        <v/>
      </c>
      <c r="AW201" s="4"/>
      <c r="AX201" s="3" t="str">
        <f>IF(AW201="","",VLOOKUP(AW201,新コード!$D$2:$E$129,2,TRUE))</f>
        <v/>
      </c>
      <c r="AY201" s="4"/>
      <c r="AZ201" s="3" t="str">
        <f>IF(AY201="","",VLOOKUP(AY201,新コード!$D$2:$E$129,2,TRUE))</f>
        <v/>
      </c>
      <c r="BA201" s="4"/>
      <c r="BB201" s="3" t="str">
        <f>IF(BA201="","",VLOOKUP(BA201,新コード!$D$2:$E$129,2,TRUE))</f>
        <v/>
      </c>
      <c r="BC201" s="4"/>
      <c r="BD201" s="3" t="str">
        <f>IF(BC201="","",VLOOKUP(BC201,新コード!$D$2:$E$129,2,TRUE))</f>
        <v/>
      </c>
      <c r="BE201" s="4"/>
      <c r="BF201" s="3" t="str">
        <f>IF(BE201="","",VLOOKUP(BE201,新コード!$D$2:$E$129,2,TRUE))</f>
        <v/>
      </c>
      <c r="BG201" s="4"/>
      <c r="BH201" s="3" t="str">
        <f>IF(BG201="","",VLOOKUP(BG201,新コード!$D$2:$E$129,2,TRUE))</f>
        <v/>
      </c>
      <c r="BI201" s="4"/>
      <c r="BJ201" s="3" t="str">
        <f>IF(BI201="","",VLOOKUP(BI201,新コード!$D$2:$E$129,2,TRUE))</f>
        <v/>
      </c>
      <c r="BK201" s="4"/>
      <c r="BL201" s="3" t="str">
        <f>IF(BK201="","",VLOOKUP(BK201,新コード!$D$2:$E$129,2,TRUE))</f>
        <v/>
      </c>
      <c r="BM201" s="4"/>
      <c r="BN201" s="3" t="str">
        <f>IF(BM201="","",VLOOKUP(BM201,新コード!$D$2:$E$129,2,TRUE))</f>
        <v/>
      </c>
      <c r="BO201" s="4"/>
      <c r="BP201" s="3" t="str">
        <f>IF(BO201="","",VLOOKUP(BO201,新コード!$D$2:$E$129,2,TRUE))</f>
        <v/>
      </c>
      <c r="BQ201" s="4"/>
      <c r="BR201" s="3" t="str">
        <f>IF(BQ201="","",VLOOKUP(BQ201,新コード!$D$2:$E$129,2,TRUE))</f>
        <v/>
      </c>
      <c r="BS201" s="5" t="s">
        <v>2663</v>
      </c>
      <c r="BT201" s="5" t="s">
        <v>2664</v>
      </c>
      <c r="BU201" s="5"/>
      <c r="BV201" s="5"/>
      <c r="BW201" s="5"/>
      <c r="BX201" s="5"/>
      <c r="BY201" s="5"/>
      <c r="BZ201" s="5"/>
      <c r="CA201" s="5"/>
      <c r="CB201" s="5"/>
      <c r="CC201" s="5"/>
      <c r="CD201" s="5"/>
      <c r="CE201" s="5"/>
      <c r="CF201" s="5"/>
      <c r="CG201" s="5"/>
      <c r="CH201" s="8" t="s">
        <v>2804</v>
      </c>
      <c r="CI201" s="8" t="s">
        <v>2625</v>
      </c>
      <c r="CJ201" s="105">
        <v>45390</v>
      </c>
    </row>
    <row r="202" spans="1:88" ht="45.75" customHeight="1">
      <c r="A202" s="2">
        <v>201</v>
      </c>
      <c r="B202" s="103" t="s">
        <v>809</v>
      </c>
      <c r="C202" s="103" t="s">
        <v>810</v>
      </c>
      <c r="D202" s="3" t="s">
        <v>2665</v>
      </c>
      <c r="E202" s="3" t="s">
        <v>2001</v>
      </c>
      <c r="F202" s="3" t="s">
        <v>2666</v>
      </c>
      <c r="G202" s="3" t="s">
        <v>2668</v>
      </c>
      <c r="H202" s="3" t="s">
        <v>2669</v>
      </c>
      <c r="I202" s="3" t="s">
        <v>2670</v>
      </c>
      <c r="J202" s="3" t="s">
        <v>2665</v>
      </c>
      <c r="K202" s="3" t="s">
        <v>2001</v>
      </c>
      <c r="L202" s="3" t="s">
        <v>2666</v>
      </c>
      <c r="M202" s="3" t="s">
        <v>2668</v>
      </c>
      <c r="N202" s="3" t="s">
        <v>2669</v>
      </c>
      <c r="O202" s="3" t="s">
        <v>2671</v>
      </c>
      <c r="P202" s="3" t="s">
        <v>2672</v>
      </c>
      <c r="Q202" s="7">
        <v>22</v>
      </c>
      <c r="R202" s="3" t="str">
        <f>IF(Q202="","",VLOOKUP(Q202,新コード!$B$2:$C$129,2,TRUE))</f>
        <v>機械設備保守</v>
      </c>
      <c r="S202" s="7">
        <v>5</v>
      </c>
      <c r="T202" s="3" t="str">
        <f>IF(S202="","",VLOOKUP(S202,新コード!$B$2:$C$129,2,TRUE))</f>
        <v>冷暖房器具類</v>
      </c>
      <c r="U202" s="7">
        <v>4</v>
      </c>
      <c r="V202" s="3" t="str">
        <f>IF(U202="","",VLOOKUP(U202,新コード!$B$2:$C$129,2,TRUE))</f>
        <v>電気　通信機器</v>
      </c>
      <c r="W202" s="7">
        <v>18</v>
      </c>
      <c r="X202" s="3" t="str">
        <f>IF(W202="","",VLOOKUP(W202,新コード!$B$2:$C$129,2,TRUE))</f>
        <v>その他の物品</v>
      </c>
      <c r="Y202" s="7">
        <v>6</v>
      </c>
      <c r="Z202" s="3" t="str">
        <f>IF(Y202="","",VLOOKUP(Y202,新コード!$B$2:$C$129,2,TRUE))</f>
        <v>厨房器具</v>
      </c>
      <c r="AA202" s="7"/>
      <c r="AB202" s="3" t="str">
        <f>IF(AA202="","",VLOOKUP(AA202,新コード!$B$2:$C$129,2,TRUE))</f>
        <v/>
      </c>
      <c r="AC202" s="7"/>
      <c r="AD202" s="3" t="str">
        <f>IF(AC202="","",VLOOKUP(AC202,新コード!$B$2:$C$129,2,TRUE))</f>
        <v/>
      </c>
      <c r="AE202" s="7"/>
      <c r="AF202" s="3" t="str">
        <f>IF(AE202="","",VLOOKUP(AE202,新コード!$B$2:$C$129,2,TRUE))</f>
        <v/>
      </c>
      <c r="AG202" s="7"/>
      <c r="AH202" s="3" t="str">
        <f>IF(AG202="","",VLOOKUP(AG202,新コード!$B$2:$C$129,2,TRUE))</f>
        <v/>
      </c>
      <c r="AI202" s="7"/>
      <c r="AJ202" s="3" t="str">
        <f>IF(AI202="","",VLOOKUP(AI202,新コード!$B$2:$C$129,2,TRUE))</f>
        <v/>
      </c>
      <c r="AK202" s="7"/>
      <c r="AL202" s="3" t="str">
        <f>IF(AK202="","",VLOOKUP(AK202,新コード!$B$2:$C$129,2,TRUE))</f>
        <v/>
      </c>
      <c r="AM202" s="7"/>
      <c r="AN202" s="3" t="str">
        <f>IF(AM202="","",VLOOKUP(AM202,新コード!$B$2:$C$129,2,TRUE))</f>
        <v/>
      </c>
      <c r="AO202" s="4">
        <v>73</v>
      </c>
      <c r="AP202" s="3" t="str">
        <f>IF(AO202="","",VLOOKUP(AO202,新コード!$D$2:$E$129,2,TRUE))</f>
        <v>空調保守</v>
      </c>
      <c r="AQ202" s="4">
        <v>79</v>
      </c>
      <c r="AR202" s="3" t="str">
        <f>IF(AQ202="","",VLOOKUP(AQ202,新コード!$D$2:$E$129,2,TRUE))</f>
        <v>消防設備保守</v>
      </c>
      <c r="AS202" s="4">
        <v>13</v>
      </c>
      <c r="AT202" s="3" t="str">
        <f>IF(AS202="","",VLOOKUP(AS202,新コード!$D$2:$E$129,2,TRUE))</f>
        <v>冷房用器具</v>
      </c>
      <c r="AU202" s="4">
        <v>78</v>
      </c>
      <c r="AV202" s="3" t="str">
        <f>IF(AU202="","",VLOOKUP(AU202,新コード!$D$2:$E$129,2,TRUE))</f>
        <v>電気設備保守</v>
      </c>
      <c r="AW202" s="4">
        <v>80</v>
      </c>
      <c r="AX202" s="3" t="str">
        <f>IF(AW202="","",VLOOKUP(AW202,新コード!$D$2:$E$129,2,TRUE))</f>
        <v>通信設備保守</v>
      </c>
      <c r="AY202" s="4">
        <v>14</v>
      </c>
      <c r="AZ202" s="3" t="str">
        <f>IF(AY202="","",VLOOKUP(AY202,新コード!$D$2:$E$129,2,TRUE))</f>
        <v>石油暖房器具</v>
      </c>
      <c r="BA202" s="4">
        <v>10</v>
      </c>
      <c r="BB202" s="3" t="str">
        <f>IF(BA202="","",VLOOKUP(BA202,新コード!$D$2:$E$129,2,TRUE))</f>
        <v>家庭用電化製品及び関連商品</v>
      </c>
      <c r="BC202" s="4">
        <v>62</v>
      </c>
      <c r="BD202" s="3" t="str">
        <f>IF(BC202="","",VLOOKUP(BC202,新コード!$D$2:$E$129,2,TRUE))</f>
        <v>消火　救命　防災用具</v>
      </c>
      <c r="BE202" s="4">
        <v>17</v>
      </c>
      <c r="BF202" s="3" t="str">
        <f>IF(BE202="","",VLOOKUP(BE202,新コード!$D$2:$E$129,2,TRUE))</f>
        <v>厨房機器</v>
      </c>
      <c r="BG202" s="4">
        <v>15</v>
      </c>
      <c r="BH202" s="3" t="str">
        <f>IF(BG202="","",VLOOKUP(BG202,新コード!$D$2:$E$129,2,TRUE))</f>
        <v>ガス暖房器具</v>
      </c>
      <c r="BI202" s="4">
        <v>12</v>
      </c>
      <c r="BJ202" s="3" t="str">
        <f>IF(BI202="","",VLOOKUP(BI202,新コード!$D$2:$E$129,2,TRUE))</f>
        <v>通信機器</v>
      </c>
      <c r="BK202" s="4">
        <v>16</v>
      </c>
      <c r="BL202" s="3" t="str">
        <f>IF(BK202="","",VLOOKUP(BK202,新コード!$D$2:$E$129,2,TRUE))</f>
        <v>電気暖房器具</v>
      </c>
      <c r="BM202" s="4"/>
      <c r="BN202" s="3" t="str">
        <f>IF(BM202="","",VLOOKUP(BM202,新コード!$D$2:$E$129,2,TRUE))</f>
        <v/>
      </c>
      <c r="BO202" s="4"/>
      <c r="BP202" s="3" t="str">
        <f>IF(BO202="","",VLOOKUP(BO202,新コード!$D$2:$E$129,2,TRUE))</f>
        <v/>
      </c>
      <c r="BQ202" s="4"/>
      <c r="BR202" s="3" t="str">
        <f>IF(BQ202="","",VLOOKUP(BQ202,新コード!$D$2:$E$129,2,TRUE))</f>
        <v/>
      </c>
      <c r="BS202" s="5" t="s">
        <v>476</v>
      </c>
      <c r="BT202" s="5" t="s">
        <v>161</v>
      </c>
      <c r="BU202" s="5" t="s">
        <v>2675</v>
      </c>
      <c r="BV202" s="5" t="s">
        <v>2673</v>
      </c>
      <c r="BW202" s="5" t="s">
        <v>2674</v>
      </c>
      <c r="BX202" s="5" t="s">
        <v>2676</v>
      </c>
      <c r="BY202" s="5" t="s">
        <v>2677</v>
      </c>
      <c r="BZ202" s="5" t="s">
        <v>2678</v>
      </c>
      <c r="CA202" s="5" t="s">
        <v>2679</v>
      </c>
      <c r="CB202" s="5" t="s">
        <v>483</v>
      </c>
      <c r="CC202" s="5" t="s">
        <v>2680</v>
      </c>
      <c r="CD202" s="5" t="s">
        <v>485</v>
      </c>
      <c r="CE202" s="5"/>
      <c r="CF202" s="5"/>
      <c r="CG202" s="5"/>
      <c r="CH202" s="8" t="s">
        <v>2804</v>
      </c>
      <c r="CI202" s="8" t="s">
        <v>2625</v>
      </c>
      <c r="CJ202" s="105">
        <v>45393</v>
      </c>
    </row>
    <row r="203" spans="1:88" ht="45.75" customHeight="1">
      <c r="A203" s="2">
        <v>202</v>
      </c>
      <c r="B203" s="103" t="s">
        <v>2739</v>
      </c>
      <c r="C203" s="103" t="s">
        <v>810</v>
      </c>
      <c r="D203" s="107" t="s">
        <v>2740</v>
      </c>
      <c r="E203" s="107" t="s">
        <v>1743</v>
      </c>
      <c r="F203" s="107" t="s">
        <v>2741</v>
      </c>
      <c r="G203" s="107" t="s">
        <v>2742</v>
      </c>
      <c r="H203" s="107" t="s">
        <v>2743</v>
      </c>
      <c r="I203" s="3" t="s">
        <v>494</v>
      </c>
      <c r="J203" s="107" t="s">
        <v>2740</v>
      </c>
      <c r="K203" s="107" t="s">
        <v>1743</v>
      </c>
      <c r="L203" s="107" t="s">
        <v>2741</v>
      </c>
      <c r="M203" s="107" t="s">
        <v>2742</v>
      </c>
      <c r="N203" s="107" t="s">
        <v>2743</v>
      </c>
      <c r="O203" s="3" t="s">
        <v>2744</v>
      </c>
      <c r="P203" s="3" t="s">
        <v>2745</v>
      </c>
      <c r="Q203" s="7">
        <v>8</v>
      </c>
      <c r="R203" s="3" t="str">
        <f>IF(Q203="","",VLOOKUP(Q203,新コード!$B$2:$C$129,2,TRUE))</f>
        <v>産業機器（医療用以外）</v>
      </c>
      <c r="S203" s="7"/>
      <c r="T203" s="3" t="str">
        <f>IF(S203="","",VLOOKUP(S203,新コード!$B$2:$C$129,2,TRUE))</f>
        <v/>
      </c>
      <c r="U203" s="7"/>
      <c r="V203" s="3" t="str">
        <f>IF(U203="","",VLOOKUP(U203,新コード!$B$2:$C$129,2,TRUE))</f>
        <v/>
      </c>
      <c r="W203" s="7"/>
      <c r="X203" s="3" t="str">
        <f>IF(W203="","",VLOOKUP(W203,新コード!$B$2:$C$129,2,TRUE))</f>
        <v/>
      </c>
      <c r="Y203" s="7"/>
      <c r="Z203" s="3" t="str">
        <f>IF(Y203="","",VLOOKUP(Y203,新コード!$B$2:$C$129,2,TRUE))</f>
        <v/>
      </c>
      <c r="AA203" s="7"/>
      <c r="AB203" s="3" t="str">
        <f>IF(AA203="","",VLOOKUP(AA203,新コード!$B$2:$C$129,2,TRUE))</f>
        <v/>
      </c>
      <c r="AC203" s="7"/>
      <c r="AD203" s="3" t="str">
        <f>IF(AC203="","",VLOOKUP(AC203,新コード!$B$2:$C$129,2,TRUE))</f>
        <v/>
      </c>
      <c r="AE203" s="7"/>
      <c r="AF203" s="3" t="str">
        <f>IF(AE203="","",VLOOKUP(AE203,新コード!$B$2:$C$129,2,TRUE))</f>
        <v/>
      </c>
      <c r="AG203" s="7"/>
      <c r="AH203" s="3" t="str">
        <f>IF(AG203="","",VLOOKUP(AG203,新コード!$B$2:$C$129,2,TRUE))</f>
        <v/>
      </c>
      <c r="AI203" s="7"/>
      <c r="AJ203" s="3" t="str">
        <f>IF(AI203="","",VLOOKUP(AI203,新コード!$B$2:$C$129,2,TRUE))</f>
        <v/>
      </c>
      <c r="AK203" s="7"/>
      <c r="AL203" s="3" t="str">
        <f>IF(AK203="","",VLOOKUP(AK203,新コード!$B$2:$C$129,2,TRUE))</f>
        <v/>
      </c>
      <c r="AM203" s="7"/>
      <c r="AN203" s="3" t="str">
        <f>IF(AM203="","",VLOOKUP(AM203,新コード!$B$2:$C$129,2,TRUE))</f>
        <v/>
      </c>
      <c r="AO203" s="4">
        <v>27</v>
      </c>
      <c r="AP203" s="3" t="str">
        <f>IF(AO203="","",VLOOKUP(AO203,新コード!$D$2:$E$129,2,TRUE))</f>
        <v>計測機器</v>
      </c>
      <c r="AQ203" s="4"/>
      <c r="AR203" s="3" t="str">
        <f>IF(AQ203="","",VLOOKUP(AQ203,新コード!$D$2:$E$129,2,TRUE))</f>
        <v/>
      </c>
      <c r="AS203" s="4"/>
      <c r="AT203" s="3" t="str">
        <f>IF(AS203="","",VLOOKUP(AS203,新コード!$D$2:$E$129,2,TRUE))</f>
        <v/>
      </c>
      <c r="AU203" s="4"/>
      <c r="AV203" s="3" t="str">
        <f>IF(AU203="","",VLOOKUP(AU203,新コード!$D$2:$E$129,2,TRUE))</f>
        <v/>
      </c>
      <c r="AW203" s="4"/>
      <c r="AX203" s="3" t="str">
        <f>IF(AW203="","",VLOOKUP(AW203,新コード!$D$2:$E$129,2,TRUE))</f>
        <v/>
      </c>
      <c r="AY203" s="4"/>
      <c r="AZ203" s="3" t="str">
        <f>IF(AY203="","",VLOOKUP(AY203,新コード!$D$2:$E$129,2,TRUE))</f>
        <v/>
      </c>
      <c r="BA203" s="4"/>
      <c r="BB203" s="3" t="str">
        <f>IF(BA203="","",VLOOKUP(BA203,新コード!$D$2:$E$129,2,TRUE))</f>
        <v/>
      </c>
      <c r="BC203" s="4"/>
      <c r="BD203" s="3" t="str">
        <f>IF(BC203="","",VLOOKUP(BC203,新コード!$D$2:$E$129,2,TRUE))</f>
        <v/>
      </c>
      <c r="BE203" s="4"/>
      <c r="BF203" s="3" t="str">
        <f>IF(BE203="","",VLOOKUP(BE203,新コード!$D$2:$E$129,2,TRUE))</f>
        <v/>
      </c>
      <c r="BG203" s="4"/>
      <c r="BH203" s="3" t="str">
        <f>IF(BG203="","",VLOOKUP(BG203,新コード!$D$2:$E$129,2,TRUE))</f>
        <v/>
      </c>
      <c r="BI203" s="4"/>
      <c r="BJ203" s="3" t="str">
        <f>IF(BI203="","",VLOOKUP(BI203,新コード!$D$2:$E$129,2,TRUE))</f>
        <v/>
      </c>
      <c r="BK203" s="4"/>
      <c r="BL203" s="3" t="str">
        <f>IF(BK203="","",VLOOKUP(BK203,新コード!$D$2:$E$129,2,TRUE))</f>
        <v/>
      </c>
      <c r="BM203" s="4"/>
      <c r="BN203" s="3" t="str">
        <f>IF(BM203="","",VLOOKUP(BM203,新コード!$D$2:$E$129,2,TRUE))</f>
        <v/>
      </c>
      <c r="BO203" s="4"/>
      <c r="BP203" s="3" t="str">
        <f>IF(BO203="","",VLOOKUP(BO203,新コード!$D$2:$E$129,2,TRUE))</f>
        <v/>
      </c>
      <c r="BQ203" s="4"/>
      <c r="BR203" s="3" t="str">
        <f>IF(BQ203="","",VLOOKUP(BQ203,新コード!$D$2:$E$129,2,TRUE))</f>
        <v/>
      </c>
      <c r="BS203" s="5" t="s">
        <v>2746</v>
      </c>
      <c r="BT203" s="5"/>
      <c r="BU203" s="5"/>
      <c r="BV203" s="5"/>
      <c r="BW203" s="5"/>
      <c r="BX203" s="5"/>
      <c r="BY203" s="5"/>
      <c r="BZ203" s="5"/>
      <c r="CA203" s="5"/>
      <c r="CB203" s="5"/>
      <c r="CC203" s="5"/>
      <c r="CD203" s="5"/>
      <c r="CE203" s="5"/>
      <c r="CF203" s="5"/>
      <c r="CG203" s="5"/>
      <c r="CH203" s="8" t="s">
        <v>2804</v>
      </c>
      <c r="CI203" s="8" t="s">
        <v>1174</v>
      </c>
      <c r="CJ203" s="105">
        <v>45393</v>
      </c>
    </row>
    <row r="204" spans="1:88" ht="45.75" customHeight="1">
      <c r="A204" s="2">
        <v>203</v>
      </c>
      <c r="B204" s="103" t="s">
        <v>809</v>
      </c>
      <c r="C204" s="103" t="s">
        <v>810</v>
      </c>
      <c r="D204" s="107" t="s">
        <v>2681</v>
      </c>
      <c r="E204" s="107" t="s">
        <v>2001</v>
      </c>
      <c r="F204" s="107" t="s">
        <v>2682</v>
      </c>
      <c r="G204" s="107" t="s">
        <v>2668</v>
      </c>
      <c r="H204" s="107" t="s">
        <v>2683</v>
      </c>
      <c r="I204" s="3" t="s">
        <v>428</v>
      </c>
      <c r="J204" s="107" t="s">
        <v>2681</v>
      </c>
      <c r="K204" s="107" t="s">
        <v>1938</v>
      </c>
      <c r="L204" s="107" t="s">
        <v>2682</v>
      </c>
      <c r="M204" s="107" t="s">
        <v>2667</v>
      </c>
      <c r="N204" s="107" t="s">
        <v>2683</v>
      </c>
      <c r="O204" s="107" t="s">
        <v>3073</v>
      </c>
      <c r="P204" s="107" t="s">
        <v>3074</v>
      </c>
      <c r="Q204" s="7">
        <v>22</v>
      </c>
      <c r="R204" s="3" t="str">
        <f>IF(Q204="","",VLOOKUP(Q204,新コード!$B$2:$C$129,2,TRUE))</f>
        <v>機械設備保守</v>
      </c>
      <c r="S204" s="7">
        <v>21</v>
      </c>
      <c r="T204" s="3" t="str">
        <f>IF(S204="","",VLOOKUP(S204,新コード!$B$2:$C$129,2,TRUE))</f>
        <v>浄化槽　貯水槽清掃</v>
      </c>
      <c r="U204" s="7">
        <v>18</v>
      </c>
      <c r="V204" s="3" t="str">
        <f>IF(U204="","",VLOOKUP(U204,新コード!$B$2:$C$129,2,TRUE))</f>
        <v>その他の物品</v>
      </c>
      <c r="W204" s="7">
        <v>4</v>
      </c>
      <c r="X204" s="3" t="str">
        <f>IF(W204="","",VLOOKUP(W204,新コード!$B$2:$C$129,2,TRUE))</f>
        <v>電気　通信機器</v>
      </c>
      <c r="Y204" s="7">
        <v>5</v>
      </c>
      <c r="Z204" s="3" t="str">
        <f>IF(Y204="","",VLOOKUP(Y204,新コード!$B$2:$C$129,2,TRUE))</f>
        <v>冷暖房器具類</v>
      </c>
      <c r="AA204" s="7"/>
      <c r="AB204" s="3" t="str">
        <f>IF(AA204="","",VLOOKUP(AA204,新コード!$B$2:$C$129,2,TRUE))</f>
        <v/>
      </c>
      <c r="AC204" s="7"/>
      <c r="AD204" s="3" t="str">
        <f>IF(AC204="","",VLOOKUP(AC204,新コード!$B$2:$C$129,2,TRUE))</f>
        <v/>
      </c>
      <c r="AE204" s="7"/>
      <c r="AF204" s="3" t="str">
        <f>IF(AE204="","",VLOOKUP(AE204,新コード!$B$2:$C$129,2,TRUE))</f>
        <v/>
      </c>
      <c r="AG204" s="7"/>
      <c r="AH204" s="3" t="str">
        <f>IF(AG204="","",VLOOKUP(AG204,新コード!$B$2:$C$129,2,TRUE))</f>
        <v/>
      </c>
      <c r="AI204" s="7"/>
      <c r="AJ204" s="3" t="str">
        <f>IF(AI204="","",VLOOKUP(AI204,新コード!$B$2:$C$129,2,TRUE))</f>
        <v/>
      </c>
      <c r="AK204" s="7"/>
      <c r="AL204" s="3" t="str">
        <f>IF(AK204="","",VLOOKUP(AK204,新コード!$B$2:$C$129,2,TRUE))</f>
        <v/>
      </c>
      <c r="AM204" s="7"/>
      <c r="AN204" s="3" t="str">
        <f>IF(AM204="","",VLOOKUP(AM204,新コード!$B$2:$C$129,2,TRUE))</f>
        <v/>
      </c>
      <c r="AO204" s="4">
        <v>78</v>
      </c>
      <c r="AP204" s="3" t="str">
        <f>IF(AO204="","",VLOOKUP(AO204,新コード!$D$2:$E$129,2,TRUE))</f>
        <v>電気設備保守</v>
      </c>
      <c r="AQ204" s="4">
        <v>79</v>
      </c>
      <c r="AR204" s="3" t="str">
        <f>IF(AQ204="","",VLOOKUP(AQ204,新コード!$D$2:$E$129,2,TRUE))</f>
        <v>消防設備保守</v>
      </c>
      <c r="AS204" s="4">
        <v>80</v>
      </c>
      <c r="AT204" s="3" t="str">
        <f>IF(AS204="","",VLOOKUP(AS204,新コード!$D$2:$E$129,2,TRUE))</f>
        <v>通信設備保守</v>
      </c>
      <c r="AU204" s="4">
        <v>81</v>
      </c>
      <c r="AV204" s="3" t="str">
        <f>IF(AU204="","",VLOOKUP(AU204,新コード!$D$2:$E$129,2,TRUE))</f>
        <v>計装設備保守</v>
      </c>
      <c r="AW204" s="4">
        <v>73</v>
      </c>
      <c r="AX204" s="3" t="str">
        <f>IF(AW204="","",VLOOKUP(AW204,新コード!$D$2:$E$129,2,TRUE))</f>
        <v>空調保守</v>
      </c>
      <c r="AY204" s="4">
        <v>74</v>
      </c>
      <c r="AZ204" s="3" t="str">
        <f>IF(AY204="","",VLOOKUP(AY204,新コード!$D$2:$E$129,2,TRUE))</f>
        <v>ボイラー保守</v>
      </c>
      <c r="BA204" s="4">
        <v>71</v>
      </c>
      <c r="BB204" s="3" t="str">
        <f>IF(BA204="","",VLOOKUP(BA204,新コード!$D$2:$E$129,2,TRUE))</f>
        <v>浄化槽清掃　点検</v>
      </c>
      <c r="BC204" s="4">
        <v>62</v>
      </c>
      <c r="BD204" s="3" t="str">
        <f>IF(BC204="","",VLOOKUP(BC204,新コード!$D$2:$E$129,2,TRUE))</f>
        <v>消火　救命　防災用具</v>
      </c>
      <c r="BE204" s="4">
        <v>11</v>
      </c>
      <c r="BF204" s="3" t="str">
        <f>IF(BE204="","",VLOOKUP(BE204,新コード!$D$2:$E$129,2,TRUE))</f>
        <v>音響器具</v>
      </c>
      <c r="BG204" s="4">
        <v>12</v>
      </c>
      <c r="BH204" s="3" t="str">
        <f>IF(BG204="","",VLOOKUP(BG204,新コード!$D$2:$E$129,2,TRUE))</f>
        <v>通信機器</v>
      </c>
      <c r="BI204" s="4">
        <v>13</v>
      </c>
      <c r="BJ204" s="3" t="str">
        <f>IF(BI204="","",VLOOKUP(BI204,新コード!$D$2:$E$129,2,TRUE))</f>
        <v>冷房用器具</v>
      </c>
      <c r="BK204" s="4">
        <v>14</v>
      </c>
      <c r="BL204" s="3" t="str">
        <f>IF(BK204="","",VLOOKUP(BK204,新コード!$D$2:$E$129,2,TRUE))</f>
        <v>石油暖房器具</v>
      </c>
      <c r="BM204" s="4">
        <v>15</v>
      </c>
      <c r="BN204" s="3" t="str">
        <f>IF(BM204="","",VLOOKUP(BM204,新コード!$D$2:$E$129,2,TRUE))</f>
        <v>ガス暖房器具</v>
      </c>
      <c r="BO204" s="4">
        <v>16</v>
      </c>
      <c r="BP204" s="3" t="str">
        <f>IF(BO204="","",VLOOKUP(BO204,新コード!$D$2:$E$129,2,TRUE))</f>
        <v>電気暖房器具</v>
      </c>
      <c r="BQ204" s="4"/>
      <c r="BR204" s="3" t="str">
        <f>IF(BQ204="","",VLOOKUP(BQ204,新コード!$D$2:$E$129,2,TRUE))</f>
        <v/>
      </c>
      <c r="BS204" s="5" t="s">
        <v>2339</v>
      </c>
      <c r="BT204" s="5" t="s">
        <v>161</v>
      </c>
      <c r="BU204" s="5" t="s">
        <v>2674</v>
      </c>
      <c r="BV204" s="5" t="s">
        <v>2684</v>
      </c>
      <c r="BW204" s="5" t="s">
        <v>476</v>
      </c>
      <c r="BX204" s="5" t="s">
        <v>1253</v>
      </c>
      <c r="BY204" s="5" t="s">
        <v>517</v>
      </c>
      <c r="BZ204" s="5" t="s">
        <v>2685</v>
      </c>
      <c r="CA204" s="5" t="s">
        <v>2686</v>
      </c>
      <c r="CB204" s="5" t="s">
        <v>2687</v>
      </c>
      <c r="CC204" s="5" t="s">
        <v>2675</v>
      </c>
      <c r="CD204" s="5" t="s">
        <v>2676</v>
      </c>
      <c r="CE204" s="5" t="s">
        <v>2676</v>
      </c>
      <c r="CF204" s="5" t="s">
        <v>2688</v>
      </c>
      <c r="CG204" s="5"/>
      <c r="CH204" s="8" t="s">
        <v>2804</v>
      </c>
      <c r="CI204" s="8" t="s">
        <v>2625</v>
      </c>
      <c r="CJ204" s="105">
        <v>45394</v>
      </c>
    </row>
    <row r="205" spans="1:88" ht="45.75" customHeight="1">
      <c r="A205" s="2">
        <v>204</v>
      </c>
      <c r="B205" s="103" t="s">
        <v>809</v>
      </c>
      <c r="C205" s="103" t="s">
        <v>809</v>
      </c>
      <c r="D205" s="3" t="s">
        <v>2689</v>
      </c>
      <c r="E205" s="3" t="s">
        <v>2690</v>
      </c>
      <c r="F205" s="3" t="s">
        <v>3315</v>
      </c>
      <c r="G205" s="3" t="s">
        <v>2691</v>
      </c>
      <c r="H205" s="3" t="s">
        <v>2692</v>
      </c>
      <c r="I205" s="3" t="s">
        <v>419</v>
      </c>
      <c r="J205" s="3" t="s">
        <v>2689</v>
      </c>
      <c r="K205" s="3"/>
      <c r="L205" s="3" t="s">
        <v>2693</v>
      </c>
      <c r="M205" s="3" t="s">
        <v>2691</v>
      </c>
      <c r="N205" s="3" t="s">
        <v>2692</v>
      </c>
      <c r="O205" s="3" t="s">
        <v>2701</v>
      </c>
      <c r="P205" s="3" t="s">
        <v>2694</v>
      </c>
      <c r="Q205" s="7">
        <v>12</v>
      </c>
      <c r="R205" s="3" t="str">
        <f>IF(Q205="","",VLOOKUP(Q205,新コード!$B$2:$C$129,2,TRUE))</f>
        <v>燃料</v>
      </c>
      <c r="S205" s="7"/>
      <c r="T205" s="3" t="str">
        <f>IF(S205="","",VLOOKUP(S205,新コード!$B$2:$C$129,2,TRUE))</f>
        <v/>
      </c>
      <c r="U205" s="7"/>
      <c r="V205" s="3" t="str">
        <f>IF(U205="","",VLOOKUP(U205,新コード!$B$2:$C$129,2,TRUE))</f>
        <v/>
      </c>
      <c r="W205" s="7"/>
      <c r="X205" s="3" t="str">
        <f>IF(W205="","",VLOOKUP(W205,新コード!$B$2:$C$129,2,TRUE))</f>
        <v/>
      </c>
      <c r="Y205" s="7"/>
      <c r="Z205" s="3" t="str">
        <f>IF(Y205="","",VLOOKUP(Y205,新コード!$B$2:$C$129,2,TRUE))</f>
        <v/>
      </c>
      <c r="AA205" s="7"/>
      <c r="AB205" s="3" t="str">
        <f>IF(AA205="","",VLOOKUP(AA205,新コード!$B$2:$C$129,2,TRUE))</f>
        <v/>
      </c>
      <c r="AC205" s="7"/>
      <c r="AD205" s="3" t="str">
        <f>IF(AC205="","",VLOOKUP(AC205,新コード!$B$2:$C$129,2,TRUE))</f>
        <v/>
      </c>
      <c r="AE205" s="7"/>
      <c r="AF205" s="3" t="str">
        <f>IF(AE205="","",VLOOKUP(AE205,新コード!$B$2:$C$129,2,TRUE))</f>
        <v/>
      </c>
      <c r="AG205" s="7"/>
      <c r="AH205" s="3" t="str">
        <f>IF(AG205="","",VLOOKUP(AG205,新コード!$B$2:$C$129,2,TRUE))</f>
        <v/>
      </c>
      <c r="AI205" s="7"/>
      <c r="AJ205" s="3" t="str">
        <f>IF(AI205="","",VLOOKUP(AI205,新コード!$B$2:$C$129,2,TRUE))</f>
        <v/>
      </c>
      <c r="AK205" s="7"/>
      <c r="AL205" s="3" t="str">
        <f>IF(AK205="","",VLOOKUP(AK205,新コード!$B$2:$C$129,2,TRUE))</f>
        <v/>
      </c>
      <c r="AM205" s="7"/>
      <c r="AN205" s="3" t="str">
        <f>IF(AM205="","",VLOOKUP(AM205,新コード!$B$2:$C$129,2,TRUE))</f>
        <v/>
      </c>
      <c r="AO205" s="4">
        <v>44</v>
      </c>
      <c r="AP205" s="3" t="str">
        <f>IF(AO205="","",VLOOKUP(AO205,新コード!$D$2:$E$129,2,TRUE))</f>
        <v>電力</v>
      </c>
      <c r="AQ205" s="4"/>
      <c r="AR205" s="3" t="str">
        <f>IF(AQ205="","",VLOOKUP(AQ205,新コード!$D$2:$E$129,2,TRUE))</f>
        <v/>
      </c>
      <c r="AS205" s="4"/>
      <c r="AT205" s="3" t="str">
        <f>IF(AS205="","",VLOOKUP(AS205,新コード!$D$2:$E$129,2,TRUE))</f>
        <v/>
      </c>
      <c r="AU205" s="4"/>
      <c r="AV205" s="3" t="str">
        <f>IF(AU205="","",VLOOKUP(AU205,新コード!$D$2:$E$129,2,TRUE))</f>
        <v/>
      </c>
      <c r="AW205" s="4"/>
      <c r="AX205" s="3" t="str">
        <f>IF(AW205="","",VLOOKUP(AW205,新コード!$D$2:$E$129,2,TRUE))</f>
        <v/>
      </c>
      <c r="AY205" s="4"/>
      <c r="AZ205" s="3" t="str">
        <f>IF(AY205="","",VLOOKUP(AY205,新コード!$D$2:$E$129,2,TRUE))</f>
        <v/>
      </c>
      <c r="BA205" s="4"/>
      <c r="BB205" s="3" t="str">
        <f>IF(BA205="","",VLOOKUP(BA205,新コード!$D$2:$E$129,2,TRUE))</f>
        <v/>
      </c>
      <c r="BC205" s="4"/>
      <c r="BD205" s="3" t="str">
        <f>IF(BC205="","",VLOOKUP(BC205,新コード!$D$2:$E$129,2,TRUE))</f>
        <v/>
      </c>
      <c r="BE205" s="4"/>
      <c r="BF205" s="3" t="str">
        <f>IF(BE205="","",VLOOKUP(BE205,新コード!$D$2:$E$129,2,TRUE))</f>
        <v/>
      </c>
      <c r="BG205" s="4"/>
      <c r="BH205" s="3" t="str">
        <f>IF(BG205="","",VLOOKUP(BG205,新コード!$D$2:$E$129,2,TRUE))</f>
        <v/>
      </c>
      <c r="BI205" s="4"/>
      <c r="BJ205" s="3" t="str">
        <f>IF(BI205="","",VLOOKUP(BI205,新コード!$D$2:$E$129,2,TRUE))</f>
        <v/>
      </c>
      <c r="BK205" s="4"/>
      <c r="BL205" s="3" t="str">
        <f>IF(BK205="","",VLOOKUP(BK205,新コード!$D$2:$E$129,2,TRUE))</f>
        <v/>
      </c>
      <c r="BM205" s="4"/>
      <c r="BN205" s="3" t="str">
        <f>IF(BM205="","",VLOOKUP(BM205,新コード!$D$2:$E$129,2,TRUE))</f>
        <v/>
      </c>
      <c r="BO205" s="4"/>
      <c r="BP205" s="3" t="str">
        <f>IF(BO205="","",VLOOKUP(BO205,新コード!$D$2:$E$129,2,TRUE))</f>
        <v/>
      </c>
      <c r="BQ205" s="4"/>
      <c r="BR205" s="3" t="str">
        <f>IF(BQ205="","",VLOOKUP(BQ205,新コード!$D$2:$E$129,2,TRUE))</f>
        <v/>
      </c>
      <c r="BS205" s="5" t="s">
        <v>2695</v>
      </c>
      <c r="BT205" s="5"/>
      <c r="BU205" s="5"/>
      <c r="BV205" s="5"/>
      <c r="BW205" s="5"/>
      <c r="BX205" s="5"/>
      <c r="BY205" s="5"/>
      <c r="BZ205" s="5"/>
      <c r="CA205" s="5"/>
      <c r="CB205" s="5"/>
      <c r="CC205" s="5"/>
      <c r="CD205" s="5"/>
      <c r="CE205" s="5"/>
      <c r="CF205" s="5"/>
      <c r="CG205" s="5"/>
      <c r="CH205" s="8" t="s">
        <v>2804</v>
      </c>
      <c r="CI205" s="8" t="s">
        <v>2625</v>
      </c>
      <c r="CJ205" s="105">
        <v>45399</v>
      </c>
    </row>
    <row r="206" spans="1:88" ht="45.75" customHeight="1">
      <c r="A206" s="2">
        <v>205</v>
      </c>
      <c r="B206" s="103" t="s">
        <v>810</v>
      </c>
      <c r="C206" s="103" t="s">
        <v>810</v>
      </c>
      <c r="D206" s="3" t="s">
        <v>2696</v>
      </c>
      <c r="E206" s="3" t="s">
        <v>2627</v>
      </c>
      <c r="F206" s="3" t="s">
        <v>2697</v>
      </c>
      <c r="G206" s="3" t="s">
        <v>2698</v>
      </c>
      <c r="H206" s="3" t="s">
        <v>2699</v>
      </c>
      <c r="I206" s="3" t="s">
        <v>428</v>
      </c>
      <c r="J206" s="3" t="s">
        <v>2696</v>
      </c>
      <c r="K206" s="3" t="s">
        <v>2627</v>
      </c>
      <c r="L206" s="3" t="s">
        <v>2697</v>
      </c>
      <c r="M206" s="3" t="s">
        <v>2698</v>
      </c>
      <c r="N206" s="3" t="s">
        <v>2699</v>
      </c>
      <c r="O206" s="3" t="s">
        <v>2700</v>
      </c>
      <c r="P206" s="3" t="s">
        <v>2702</v>
      </c>
      <c r="Q206" s="7">
        <v>4</v>
      </c>
      <c r="R206" s="3" t="str">
        <f>IF(Q206="","",VLOOKUP(Q206,新コード!$B$2:$C$129,2,TRUE))</f>
        <v>電気　通信機器</v>
      </c>
      <c r="S206" s="7">
        <v>9</v>
      </c>
      <c r="T206" s="3" t="str">
        <f>IF(S206="","",VLOOKUP(S206,新コード!$B$2:$C$129,2,TRUE))</f>
        <v>精密機械</v>
      </c>
      <c r="U206" s="7">
        <v>5</v>
      </c>
      <c r="V206" s="3" t="str">
        <f>IF(U206="","",VLOOKUP(U206,新コード!$B$2:$C$129,2,TRUE))</f>
        <v>冷暖房器具類</v>
      </c>
      <c r="W206" s="7">
        <v>6</v>
      </c>
      <c r="X206" s="3" t="str">
        <f>IF(W206="","",VLOOKUP(W206,新コード!$B$2:$C$129,2,TRUE))</f>
        <v>厨房器具</v>
      </c>
      <c r="Y206" s="7">
        <v>1</v>
      </c>
      <c r="Z206" s="3" t="str">
        <f>IF(Y206="","",VLOOKUP(Y206,新コード!$B$2:$C$129,2,TRUE))</f>
        <v>文具　事務機器</v>
      </c>
      <c r="AA206" s="7">
        <v>8</v>
      </c>
      <c r="AB206" s="3" t="str">
        <f>IF(AA206="","",VLOOKUP(AA206,新コード!$B$2:$C$129,2,TRUE))</f>
        <v>産業機器（医療用以外）</v>
      </c>
      <c r="AC206" s="7">
        <v>18</v>
      </c>
      <c r="AD206" s="3" t="str">
        <f>IF(AC206="","",VLOOKUP(AC206,新コード!$B$2:$C$129,2,TRUE))</f>
        <v>その他の物品</v>
      </c>
      <c r="AE206" s="7">
        <v>22</v>
      </c>
      <c r="AF206" s="3" t="str">
        <f>IF(AE206="","",VLOOKUP(AE206,新コード!$B$2:$C$129,2,TRUE))</f>
        <v>機械設備保守</v>
      </c>
      <c r="AG206" s="7"/>
      <c r="AH206" s="3" t="str">
        <f>IF(AG206="","",VLOOKUP(AG206,新コード!$B$2:$C$129,2,TRUE))</f>
        <v/>
      </c>
      <c r="AI206" s="7"/>
      <c r="AJ206" s="3" t="str">
        <f>IF(AI206="","",VLOOKUP(AI206,新コード!$B$2:$C$129,2,TRUE))</f>
        <v/>
      </c>
      <c r="AK206" s="7"/>
      <c r="AL206" s="3" t="str">
        <f>IF(AK206="","",VLOOKUP(AK206,新コード!$B$2:$C$129,2,TRUE))</f>
        <v/>
      </c>
      <c r="AM206" s="7"/>
      <c r="AN206" s="3" t="str">
        <f>IF(AM206="","",VLOOKUP(AM206,新コード!$B$2:$C$129,2,TRUE))</f>
        <v/>
      </c>
      <c r="AO206" s="4">
        <v>10</v>
      </c>
      <c r="AP206" s="3" t="str">
        <f>IF(AO206="","",VLOOKUP(AO206,新コード!$D$2:$E$129,2,TRUE))</f>
        <v>家庭用電化製品及び関連商品</v>
      </c>
      <c r="AQ206" s="4">
        <v>12</v>
      </c>
      <c r="AR206" s="3" t="str">
        <f>IF(AQ206="","",VLOOKUP(AQ206,新コード!$D$2:$E$129,2,TRUE))</f>
        <v>通信機器</v>
      </c>
      <c r="AS206" s="4">
        <v>31</v>
      </c>
      <c r="AT206" s="3" t="str">
        <f>IF(AS206="","",VLOOKUP(AS206,新コード!$D$2:$E$129,2,TRUE))</f>
        <v>カメラ　写真材料</v>
      </c>
      <c r="AU206" s="4">
        <v>11</v>
      </c>
      <c r="AV206" s="3" t="str">
        <f>IF(AU206="","",VLOOKUP(AU206,新コード!$D$2:$E$129,2,TRUE))</f>
        <v>音響器具</v>
      </c>
      <c r="AW206" s="4">
        <v>13</v>
      </c>
      <c r="AX206" s="3" t="str">
        <f>IF(AW206="","",VLOOKUP(AW206,新コード!$D$2:$E$129,2,TRUE))</f>
        <v>冷房用器具</v>
      </c>
      <c r="AY206" s="4">
        <v>16</v>
      </c>
      <c r="AZ206" s="3" t="str">
        <f>IF(AY206="","",VLOOKUP(AY206,新コード!$D$2:$E$129,2,TRUE))</f>
        <v>電気暖房器具</v>
      </c>
      <c r="BA206" s="4">
        <v>14</v>
      </c>
      <c r="BB206" s="3" t="str">
        <f>IF(BA206="","",VLOOKUP(BA206,新コード!$D$2:$E$129,2,TRUE))</f>
        <v>石油暖房器具</v>
      </c>
      <c r="BC206" s="4">
        <v>15</v>
      </c>
      <c r="BD206" s="3" t="str">
        <f>IF(BC206="","",VLOOKUP(BC206,新コード!$D$2:$E$129,2,TRUE))</f>
        <v>ガス暖房器具</v>
      </c>
      <c r="BE206" s="4">
        <v>17</v>
      </c>
      <c r="BF206" s="3" t="str">
        <f>IF(BE206="","",VLOOKUP(BE206,新コード!$D$2:$E$129,2,TRUE))</f>
        <v>厨房機器</v>
      </c>
      <c r="BG206" s="4">
        <v>3</v>
      </c>
      <c r="BH206" s="3" t="str">
        <f>IF(BG206="","",VLOOKUP(BG206,新コード!$D$2:$E$129,2,TRUE))</f>
        <v>ＯＡ機器及び関連商品</v>
      </c>
      <c r="BI206" s="4">
        <v>29</v>
      </c>
      <c r="BJ206" s="3" t="str">
        <f>IF(BI206="","",VLOOKUP(BI206,新コード!$D$2:$E$129,2,TRUE))</f>
        <v>環境用機器</v>
      </c>
      <c r="BK206" s="4">
        <v>62</v>
      </c>
      <c r="BL206" s="3" t="str">
        <f>IF(BK206="","",VLOOKUP(BK206,新コード!$D$2:$E$129,2,TRUE))</f>
        <v>消火　救命　防災用具</v>
      </c>
      <c r="BM206" s="4">
        <v>78</v>
      </c>
      <c r="BN206" s="3" t="str">
        <f>IF(BM206="","",VLOOKUP(BM206,新コード!$D$2:$E$129,2,TRUE))</f>
        <v>電気設備保守</v>
      </c>
      <c r="BO206" s="4">
        <v>79</v>
      </c>
      <c r="BP206" s="3" t="str">
        <f>IF(BO206="","",VLOOKUP(BO206,新コード!$D$2:$E$129,2,TRUE))</f>
        <v>消防設備保守</v>
      </c>
      <c r="BQ206" s="4">
        <v>80</v>
      </c>
      <c r="BR206" s="3" t="str">
        <f>IF(BQ206="","",VLOOKUP(BQ206,新コード!$D$2:$E$129,2,TRUE))</f>
        <v>通信設備保守</v>
      </c>
      <c r="BS206" s="5" t="s">
        <v>2703</v>
      </c>
      <c r="BT206" s="5" t="s">
        <v>2704</v>
      </c>
      <c r="BU206" s="5" t="s">
        <v>2705</v>
      </c>
      <c r="BV206" s="5" t="s">
        <v>2686</v>
      </c>
      <c r="BW206" s="5" t="s">
        <v>2709</v>
      </c>
      <c r="BX206" s="5" t="s">
        <v>1808</v>
      </c>
      <c r="BY206" s="5" t="s">
        <v>2706</v>
      </c>
      <c r="BZ206" s="5" t="s">
        <v>2707</v>
      </c>
      <c r="CA206" s="5" t="s">
        <v>2679</v>
      </c>
      <c r="CB206" s="5" t="s">
        <v>2708</v>
      </c>
      <c r="CC206" s="5" t="s">
        <v>2710</v>
      </c>
      <c r="CD206" s="5" t="s">
        <v>2711</v>
      </c>
      <c r="CE206" s="5" t="s">
        <v>2712</v>
      </c>
      <c r="CF206" s="5" t="s">
        <v>2713</v>
      </c>
      <c r="CG206" s="5" t="s">
        <v>2714</v>
      </c>
      <c r="CH206" s="8" t="s">
        <v>2804</v>
      </c>
      <c r="CI206" s="8" t="s">
        <v>2625</v>
      </c>
      <c r="CJ206" s="105">
        <v>45405</v>
      </c>
    </row>
    <row r="207" spans="1:88" ht="45.75" customHeight="1">
      <c r="A207" s="2">
        <v>206</v>
      </c>
      <c r="B207" s="103" t="s">
        <v>809</v>
      </c>
      <c r="C207" s="103" t="s">
        <v>810</v>
      </c>
      <c r="D207" s="3" t="s">
        <v>2715</v>
      </c>
      <c r="E207" s="3" t="s">
        <v>1743</v>
      </c>
      <c r="F207" s="3" t="s">
        <v>2716</v>
      </c>
      <c r="G207" s="3" t="s">
        <v>2717</v>
      </c>
      <c r="H207" s="3" t="s">
        <v>2718</v>
      </c>
      <c r="I207" s="3" t="s">
        <v>2719</v>
      </c>
      <c r="J207" s="3" t="s">
        <v>2715</v>
      </c>
      <c r="K207" s="3" t="s">
        <v>1743</v>
      </c>
      <c r="L207" s="3" t="s">
        <v>2716</v>
      </c>
      <c r="M207" s="3" t="s">
        <v>2717</v>
      </c>
      <c r="N207" s="3" t="s">
        <v>2718</v>
      </c>
      <c r="O207" s="3" t="s">
        <v>2720</v>
      </c>
      <c r="P207" s="3" t="s">
        <v>2721</v>
      </c>
      <c r="Q207" s="7">
        <v>18</v>
      </c>
      <c r="R207" s="3" t="str">
        <f>IF(Q207="","",VLOOKUP(Q207,新コード!$B$2:$C$129,2,TRUE))</f>
        <v>その他の物品</v>
      </c>
      <c r="S207" s="7">
        <v>11</v>
      </c>
      <c r="T207" s="3" t="str">
        <f>IF(S207="","",VLOOKUP(S207,新コード!$B$2:$C$129,2,TRUE))</f>
        <v>工事用材料</v>
      </c>
      <c r="U207" s="7">
        <v>3</v>
      </c>
      <c r="V207" s="3" t="str">
        <f>IF(U207="","",VLOOKUP(U207,新コード!$B$2:$C$129,2,TRUE))</f>
        <v>被服　寝具</v>
      </c>
      <c r="W207" s="7">
        <v>7</v>
      </c>
      <c r="X207" s="3" t="str">
        <f>IF(W207="","",VLOOKUP(W207,新コード!$B$2:$C$129,2,TRUE))</f>
        <v>医療　衛生　薬品</v>
      </c>
      <c r="Y207" s="7">
        <v>6</v>
      </c>
      <c r="Z207" s="3" t="str">
        <f>IF(Y207="","",VLOOKUP(Y207,新コード!$B$2:$C$129,2,TRUE))</f>
        <v>厨房器具</v>
      </c>
      <c r="AA207" s="7">
        <v>5</v>
      </c>
      <c r="AB207" s="3" t="str">
        <f>IF(AA207="","",VLOOKUP(AA207,新コード!$B$2:$C$129,2,TRUE))</f>
        <v>冷暖房器具類</v>
      </c>
      <c r="AC207" s="7">
        <v>1</v>
      </c>
      <c r="AD207" s="3" t="str">
        <f>IF(AC207="","",VLOOKUP(AC207,新コード!$B$2:$C$129,2,TRUE))</f>
        <v>文具　事務機器</v>
      </c>
      <c r="AE207" s="7"/>
      <c r="AF207" s="3" t="str">
        <f>IF(AE207="","",VLOOKUP(AE207,新コード!$B$2:$C$129,2,TRUE))</f>
        <v/>
      </c>
      <c r="AG207" s="7"/>
      <c r="AH207" s="3" t="str">
        <f>IF(AG207="","",VLOOKUP(AG207,新コード!$B$2:$C$129,2,TRUE))</f>
        <v/>
      </c>
      <c r="AI207" s="7"/>
      <c r="AJ207" s="3" t="str">
        <f>IF(AI207="","",VLOOKUP(AI207,新コード!$B$2:$C$129,2,TRUE))</f>
        <v/>
      </c>
      <c r="AK207" s="7"/>
      <c r="AL207" s="3" t="str">
        <f>IF(AK207="","",VLOOKUP(AK207,新コード!$B$2:$C$129,2,TRUE))</f>
        <v/>
      </c>
      <c r="AM207" s="7"/>
      <c r="AN207" s="3" t="str">
        <f>IF(AM207="","",VLOOKUP(AM207,新コード!$B$2:$C$129,2,TRUE))</f>
        <v/>
      </c>
      <c r="AO207" s="4">
        <v>62</v>
      </c>
      <c r="AP207" s="3" t="str">
        <f>IF(AO207="","",VLOOKUP(AO207,新コード!$D$2:$E$129,2,TRUE))</f>
        <v>消火　救命　防災用具</v>
      </c>
      <c r="AQ207" s="4">
        <v>41</v>
      </c>
      <c r="AR207" s="3" t="str">
        <f>IF(AQ207="","",VLOOKUP(AQ207,新コード!$D$2:$E$129,2,TRUE))</f>
        <v>災害関係資材</v>
      </c>
      <c r="AS207" s="4">
        <v>8</v>
      </c>
      <c r="AT207" s="3" t="str">
        <f>IF(AS207="","",VLOOKUP(AS207,新コード!$D$2:$E$129,2,TRUE))</f>
        <v>靴</v>
      </c>
      <c r="AU207" s="4">
        <v>7</v>
      </c>
      <c r="AV207" s="3" t="str">
        <f>IF(AU207="","",VLOOKUP(AU207,新コード!$D$2:$E$129,2,TRUE))</f>
        <v>着衣類</v>
      </c>
      <c r="AW207" s="4">
        <v>36</v>
      </c>
      <c r="AX207" s="3" t="str">
        <f>IF(AW207="","",VLOOKUP(AW207,新コード!$D$2:$E$129,2,TRUE))</f>
        <v>鋼材</v>
      </c>
      <c r="AY207" s="4">
        <v>21</v>
      </c>
      <c r="AZ207" s="3" t="str">
        <f>IF(AY207="","",VLOOKUP(AY207,新コード!$D$2:$E$129,2,TRUE))</f>
        <v>福祉機器　介護用品</v>
      </c>
      <c r="BA207" s="4">
        <v>19</v>
      </c>
      <c r="BB207" s="3" t="str">
        <f>IF(BA207="","",VLOOKUP(BA207,新コード!$D$2:$E$129,2,TRUE))</f>
        <v>厨房用消耗品</v>
      </c>
      <c r="BC207" s="4">
        <v>14</v>
      </c>
      <c r="BD207" s="3" t="str">
        <f>IF(BC207="","",VLOOKUP(BC207,新コード!$D$2:$E$129,2,TRUE))</f>
        <v>石油暖房器具</v>
      </c>
      <c r="BE207" s="4">
        <v>13</v>
      </c>
      <c r="BF207" s="3" t="str">
        <f>IF(BE207="","",VLOOKUP(BE207,新コード!$D$2:$E$129,2,TRUE))</f>
        <v>冷房用器具</v>
      </c>
      <c r="BG207" s="4">
        <v>1</v>
      </c>
      <c r="BH207" s="3" t="str">
        <f>IF(BG207="","",VLOOKUP(BG207,新コード!$D$2:$E$129,2,TRUE))</f>
        <v>事務用品　スチール製品</v>
      </c>
      <c r="BI207" s="4"/>
      <c r="BJ207" s="3" t="str">
        <f>IF(BI207="","",VLOOKUP(BI207,新コード!$D$2:$E$129,2,TRUE))</f>
        <v/>
      </c>
      <c r="BK207" s="4"/>
      <c r="BL207" s="3" t="str">
        <f>IF(BK207="","",VLOOKUP(BK207,新コード!$D$2:$E$129,2,TRUE))</f>
        <v/>
      </c>
      <c r="BM207" s="4"/>
      <c r="BN207" s="3" t="str">
        <f>IF(BM207="","",VLOOKUP(BM207,新コード!$D$2:$E$129,2,TRUE))</f>
        <v/>
      </c>
      <c r="BO207" s="4"/>
      <c r="BP207" s="3" t="str">
        <f>IF(BO207="","",VLOOKUP(BO207,新コード!$D$2:$E$129,2,TRUE))</f>
        <v/>
      </c>
      <c r="BQ207" s="4"/>
      <c r="BR207" s="3" t="str">
        <f>IF(BQ207="","",VLOOKUP(BQ207,新コード!$D$2:$E$129,2,TRUE))</f>
        <v/>
      </c>
      <c r="BS207" s="5" t="s">
        <v>2722</v>
      </c>
      <c r="BT207" s="5" t="s">
        <v>2723</v>
      </c>
      <c r="BU207" s="5" t="s">
        <v>2724</v>
      </c>
      <c r="BV207" s="5" t="s">
        <v>2725</v>
      </c>
      <c r="BW207" s="5" t="s">
        <v>2726</v>
      </c>
      <c r="BX207" s="5" t="s">
        <v>2727</v>
      </c>
      <c r="BY207" s="5" t="s">
        <v>2728</v>
      </c>
      <c r="BZ207" s="5" t="s">
        <v>2707</v>
      </c>
      <c r="CA207" s="5" t="s">
        <v>2729</v>
      </c>
      <c r="CB207" s="5" t="s">
        <v>2730</v>
      </c>
      <c r="CC207" s="5"/>
      <c r="CD207" s="5"/>
      <c r="CE207" s="5"/>
      <c r="CF207" s="5"/>
      <c r="CG207" s="5"/>
      <c r="CH207" s="8" t="s">
        <v>2804</v>
      </c>
      <c r="CI207" s="8" t="s">
        <v>2625</v>
      </c>
      <c r="CJ207" s="105">
        <v>45407</v>
      </c>
    </row>
    <row r="208" spans="1:88" ht="45.75" customHeight="1">
      <c r="A208" s="2">
        <v>207</v>
      </c>
      <c r="B208" s="103" t="s">
        <v>810</v>
      </c>
      <c r="C208" s="103" t="s">
        <v>810</v>
      </c>
      <c r="D208" s="3" t="s">
        <v>2731</v>
      </c>
      <c r="E208" s="3" t="s">
        <v>2627</v>
      </c>
      <c r="F208" s="3" t="s">
        <v>2732</v>
      </c>
      <c r="G208" s="3" t="s">
        <v>2733</v>
      </c>
      <c r="H208" s="3" t="s">
        <v>2734</v>
      </c>
      <c r="I208" s="3" t="s">
        <v>428</v>
      </c>
      <c r="J208" s="3" t="s">
        <v>2731</v>
      </c>
      <c r="K208" s="3" t="s">
        <v>2627</v>
      </c>
      <c r="L208" s="3" t="s">
        <v>2732</v>
      </c>
      <c r="M208" s="3" t="s">
        <v>2733</v>
      </c>
      <c r="N208" s="3" t="s">
        <v>2734</v>
      </c>
      <c r="O208" s="3" t="s">
        <v>2735</v>
      </c>
      <c r="P208" s="3" t="s">
        <v>2736</v>
      </c>
      <c r="Q208" s="7">
        <v>3</v>
      </c>
      <c r="R208" s="3" t="str">
        <f>IF(Q208="","",VLOOKUP(Q208,新コード!$B$2:$C$129,2,TRUE))</f>
        <v>被服　寝具</v>
      </c>
      <c r="S208" s="7">
        <v>18</v>
      </c>
      <c r="T208" s="3" t="str">
        <f>IF(S208="","",VLOOKUP(S208,新コード!$B$2:$C$129,2,TRUE))</f>
        <v>その他の物品</v>
      </c>
      <c r="U208" s="7"/>
      <c r="V208" s="3" t="str">
        <f>IF(U208="","",VLOOKUP(U208,新コード!$B$2:$C$129,2,TRUE))</f>
        <v/>
      </c>
      <c r="W208" s="7"/>
      <c r="X208" s="3" t="str">
        <f>IF(W208="","",VLOOKUP(W208,新コード!$B$2:$C$129,2,TRUE))</f>
        <v/>
      </c>
      <c r="Y208" s="7"/>
      <c r="Z208" s="3" t="str">
        <f>IF(Y208="","",VLOOKUP(Y208,新コード!$B$2:$C$129,2,TRUE))</f>
        <v/>
      </c>
      <c r="AA208" s="7"/>
      <c r="AB208" s="3" t="str">
        <f>IF(AA208="","",VLOOKUP(AA208,新コード!$B$2:$C$129,2,TRUE))</f>
        <v/>
      </c>
      <c r="AC208" s="7"/>
      <c r="AD208" s="3" t="str">
        <f>IF(AC208="","",VLOOKUP(AC208,新コード!$B$2:$C$129,2,TRUE))</f>
        <v/>
      </c>
      <c r="AE208" s="7"/>
      <c r="AF208" s="3" t="str">
        <f>IF(AE208="","",VLOOKUP(AE208,新コード!$B$2:$C$129,2,TRUE))</f>
        <v/>
      </c>
      <c r="AG208" s="7"/>
      <c r="AH208" s="3" t="str">
        <f>IF(AG208="","",VLOOKUP(AG208,新コード!$B$2:$C$129,2,TRUE))</f>
        <v/>
      </c>
      <c r="AI208" s="7"/>
      <c r="AJ208" s="3" t="str">
        <f>IF(AI208="","",VLOOKUP(AI208,新コード!$B$2:$C$129,2,TRUE))</f>
        <v/>
      </c>
      <c r="AK208" s="7"/>
      <c r="AL208" s="3" t="str">
        <f>IF(AK208="","",VLOOKUP(AK208,新コード!$B$2:$C$129,2,TRUE))</f>
        <v/>
      </c>
      <c r="AM208" s="7"/>
      <c r="AN208" s="3" t="str">
        <f>IF(AM208="","",VLOOKUP(AM208,新コード!$B$2:$C$129,2,TRUE))</f>
        <v/>
      </c>
      <c r="AO208" s="4">
        <v>7</v>
      </c>
      <c r="AP208" s="3" t="str">
        <f>IF(AO208="","",VLOOKUP(AO208,新コード!$D$2:$E$129,2,TRUE))</f>
        <v>着衣類</v>
      </c>
      <c r="AQ208" s="4">
        <v>2</v>
      </c>
      <c r="AR208" s="3" t="str">
        <f>IF(AQ208="","",VLOOKUP(AQ208,新コード!$D$2:$E$129,2,TRUE))</f>
        <v>事務用機器</v>
      </c>
      <c r="AS208" s="4"/>
      <c r="AT208" s="3" t="str">
        <f>IF(AS208="","",VLOOKUP(AS208,新コード!$D$2:$E$129,2,TRUE))</f>
        <v/>
      </c>
      <c r="AU208" s="4"/>
      <c r="AV208" s="3" t="str">
        <f>IF(AU208="","",VLOOKUP(AU208,新コード!$D$2:$E$129,2,TRUE))</f>
        <v/>
      </c>
      <c r="AW208" s="4"/>
      <c r="AX208" s="3" t="str">
        <f>IF(AW208="","",VLOOKUP(AW208,新コード!$D$2:$E$129,2,TRUE))</f>
        <v/>
      </c>
      <c r="AY208" s="4"/>
      <c r="AZ208" s="3" t="str">
        <f>IF(AY208="","",VLOOKUP(AY208,新コード!$D$2:$E$129,2,TRUE))</f>
        <v/>
      </c>
      <c r="BA208" s="4"/>
      <c r="BB208" s="3" t="str">
        <f>IF(BA208="","",VLOOKUP(BA208,新コード!$D$2:$E$129,2,TRUE))</f>
        <v/>
      </c>
      <c r="BC208" s="4"/>
      <c r="BD208" s="3" t="str">
        <f>IF(BC208="","",VLOOKUP(BC208,新コード!$D$2:$E$129,2,TRUE))</f>
        <v/>
      </c>
      <c r="BE208" s="4"/>
      <c r="BF208" s="3" t="str">
        <f>IF(BE208="","",VLOOKUP(BE208,新コード!$D$2:$E$129,2,TRUE))</f>
        <v/>
      </c>
      <c r="BG208" s="4"/>
      <c r="BH208" s="3" t="str">
        <f>IF(BG208="","",VLOOKUP(BG208,新コード!$D$2:$E$129,2,TRUE))</f>
        <v/>
      </c>
      <c r="BI208" s="4"/>
      <c r="BJ208" s="3" t="str">
        <f>IF(BI208="","",VLOOKUP(BI208,新コード!$D$2:$E$129,2,TRUE))</f>
        <v/>
      </c>
      <c r="BK208" s="4"/>
      <c r="BL208" s="3" t="str">
        <f>IF(BK208="","",VLOOKUP(BK208,新コード!$D$2:$E$129,2,TRUE))</f>
        <v/>
      </c>
      <c r="BM208" s="4"/>
      <c r="BN208" s="3" t="str">
        <f>IF(BM208="","",VLOOKUP(BM208,新コード!$D$2:$E$129,2,TRUE))</f>
        <v/>
      </c>
      <c r="BO208" s="4"/>
      <c r="BP208" s="3" t="str">
        <f>IF(BO208="","",VLOOKUP(BO208,新コード!$D$2:$E$129,2,TRUE))</f>
        <v/>
      </c>
      <c r="BQ208" s="4"/>
      <c r="BR208" s="3" t="str">
        <f>IF(BQ208="","",VLOOKUP(BQ208,新コード!$D$2:$E$129,2,TRUE))</f>
        <v/>
      </c>
      <c r="BS208" s="5" t="s">
        <v>2737</v>
      </c>
      <c r="BT208" s="5" t="s">
        <v>2738</v>
      </c>
      <c r="BU208" s="5"/>
      <c r="BV208" s="5"/>
      <c r="BW208" s="5"/>
      <c r="BX208" s="5"/>
      <c r="BY208" s="5"/>
      <c r="BZ208" s="5"/>
      <c r="CA208" s="5"/>
      <c r="CB208" s="5"/>
      <c r="CC208" s="5"/>
      <c r="CD208" s="5"/>
      <c r="CE208" s="5"/>
      <c r="CF208" s="5"/>
      <c r="CG208" s="5"/>
      <c r="CH208" s="8" t="s">
        <v>2787</v>
      </c>
      <c r="CI208" s="8" t="s">
        <v>2625</v>
      </c>
      <c r="CJ208" s="105">
        <v>45412</v>
      </c>
    </row>
    <row r="209" spans="1:88" ht="45.75" customHeight="1">
      <c r="A209" s="2">
        <v>208</v>
      </c>
      <c r="B209" s="103" t="s">
        <v>810</v>
      </c>
      <c r="C209" s="103" t="s">
        <v>810</v>
      </c>
      <c r="D209" s="3" t="s">
        <v>2796</v>
      </c>
      <c r="E209" s="3" t="s">
        <v>424</v>
      </c>
      <c r="F209" s="3" t="s">
        <v>2797</v>
      </c>
      <c r="G209" s="3" t="s">
        <v>2799</v>
      </c>
      <c r="H209" s="3" t="s">
        <v>2800</v>
      </c>
      <c r="I209" s="3" t="s">
        <v>705</v>
      </c>
      <c r="J209" s="3" t="s">
        <v>2796</v>
      </c>
      <c r="K209" s="3" t="s">
        <v>424</v>
      </c>
      <c r="L209" s="3" t="s">
        <v>2797</v>
      </c>
      <c r="M209" s="3" t="s">
        <v>2798</v>
      </c>
      <c r="N209" s="3" t="s">
        <v>2800</v>
      </c>
      <c r="O209" s="3" t="s">
        <v>2801</v>
      </c>
      <c r="P209" s="3" t="s">
        <v>2802</v>
      </c>
      <c r="Q209" s="7">
        <v>13</v>
      </c>
      <c r="R209" s="3" t="str">
        <f>IF(Q209="","",VLOOKUP(Q209,新コード!$B$2:$C$129,2,TRUE))</f>
        <v>車両</v>
      </c>
      <c r="S209" s="7"/>
      <c r="T209" s="3" t="str">
        <f>IF(S209="","",VLOOKUP(S209,新コード!$B$2:$C$129,2,TRUE))</f>
        <v/>
      </c>
      <c r="U209" s="7"/>
      <c r="V209" s="3" t="str">
        <f>IF(U209="","",VLOOKUP(U209,新コード!$B$2:$C$129,2,TRUE))</f>
        <v/>
      </c>
      <c r="W209" s="7"/>
      <c r="X209" s="3" t="str">
        <f>IF(W209="","",VLOOKUP(W209,新コード!$B$2:$C$129,2,TRUE))</f>
        <v/>
      </c>
      <c r="Y209" s="7"/>
      <c r="Z209" s="3" t="str">
        <f>IF(Y209="","",VLOOKUP(Y209,新コード!$B$2:$C$129,2,TRUE))</f>
        <v/>
      </c>
      <c r="AA209" s="7"/>
      <c r="AB209" s="3" t="str">
        <f>IF(AA209="","",VLOOKUP(AA209,新コード!$B$2:$C$129,2,TRUE))</f>
        <v/>
      </c>
      <c r="AC209" s="7"/>
      <c r="AD209" s="3" t="str">
        <f>IF(AC209="","",VLOOKUP(AC209,新コード!$B$2:$C$129,2,TRUE))</f>
        <v/>
      </c>
      <c r="AE209" s="7"/>
      <c r="AF209" s="3" t="str">
        <f>IF(AE209="","",VLOOKUP(AE209,新コード!$B$2:$C$129,2,TRUE))</f>
        <v/>
      </c>
      <c r="AG209" s="7"/>
      <c r="AH209" s="3" t="str">
        <f>IF(AG209="","",VLOOKUP(AG209,新コード!$B$2:$C$129,2,TRUE))</f>
        <v/>
      </c>
      <c r="AI209" s="7"/>
      <c r="AJ209" s="3" t="str">
        <f>IF(AI209="","",VLOOKUP(AI209,新コード!$B$2:$C$129,2,TRUE))</f>
        <v/>
      </c>
      <c r="AK209" s="7"/>
      <c r="AL209" s="3" t="str">
        <f>IF(AK209="","",VLOOKUP(AK209,新コード!$B$2:$C$129,2,TRUE))</f>
        <v/>
      </c>
      <c r="AM209" s="7"/>
      <c r="AN209" s="3" t="str">
        <f>IF(AM209="","",VLOOKUP(AM209,新コード!$B$2:$C$129,2,TRUE))</f>
        <v/>
      </c>
      <c r="AO209" s="4">
        <v>45</v>
      </c>
      <c r="AP209" s="3" t="str">
        <f>IF(AO209="","",VLOOKUP(AO209,新コード!$D$2:$E$129,2,TRUE))</f>
        <v>一般車両</v>
      </c>
      <c r="AQ209" s="4">
        <v>47</v>
      </c>
      <c r="AR209" s="3" t="str">
        <f>IF(AQ209="","",VLOOKUP(AQ209,新コード!$D$2:$E$129,2,TRUE))</f>
        <v>特殊車両</v>
      </c>
      <c r="AS209" s="4">
        <v>49</v>
      </c>
      <c r="AT209" s="3" t="str">
        <f>IF(AS209="","",VLOOKUP(AS209,新コード!$D$2:$E$129,2,TRUE))</f>
        <v>自動車部品　用品</v>
      </c>
      <c r="AU209" s="4"/>
      <c r="AV209" s="3" t="str">
        <f>IF(AU209="","",VLOOKUP(AU209,新コード!$D$2:$E$129,2,TRUE))</f>
        <v/>
      </c>
      <c r="AW209" s="4"/>
      <c r="AX209" s="3" t="str">
        <f>IF(AW209="","",VLOOKUP(AW209,新コード!$D$2:$E$129,2,TRUE))</f>
        <v/>
      </c>
      <c r="AY209" s="4"/>
      <c r="AZ209" s="3" t="str">
        <f>IF(AY209="","",VLOOKUP(AY209,新コード!$D$2:$E$129,2,TRUE))</f>
        <v/>
      </c>
      <c r="BA209" s="4"/>
      <c r="BB209" s="3" t="str">
        <f>IF(BA209="","",VLOOKUP(BA209,新コード!$D$2:$E$129,2,TRUE))</f>
        <v/>
      </c>
      <c r="BC209" s="4"/>
      <c r="BD209" s="3" t="str">
        <f>IF(BC209="","",VLOOKUP(BC209,新コード!$D$2:$E$129,2,TRUE))</f>
        <v/>
      </c>
      <c r="BE209" s="4"/>
      <c r="BF209" s="3" t="str">
        <f>IF(BE209="","",VLOOKUP(BE209,新コード!$D$2:$E$129,2,TRUE))</f>
        <v/>
      </c>
      <c r="BG209" s="4"/>
      <c r="BH209" s="3" t="str">
        <f>IF(BG209="","",VLOOKUP(BG209,新コード!$D$2:$E$129,2,TRUE))</f>
        <v/>
      </c>
      <c r="BI209" s="4"/>
      <c r="BJ209" s="3" t="str">
        <f>IF(BI209="","",VLOOKUP(BI209,新コード!$D$2:$E$129,2,TRUE))</f>
        <v/>
      </c>
      <c r="BK209" s="4"/>
      <c r="BL209" s="3" t="str">
        <f>IF(BK209="","",VLOOKUP(BK209,新コード!$D$2:$E$129,2,TRUE))</f>
        <v/>
      </c>
      <c r="BM209" s="4"/>
      <c r="BN209" s="3" t="str">
        <f>IF(BM209="","",VLOOKUP(BM209,新コード!$D$2:$E$129,2,TRUE))</f>
        <v/>
      </c>
      <c r="BO209" s="4"/>
      <c r="BP209" s="3" t="str">
        <f>IF(BO209="","",VLOOKUP(BO209,新コード!$D$2:$E$129,2,TRUE))</f>
        <v/>
      </c>
      <c r="BQ209" s="4"/>
      <c r="BR209" s="3" t="str">
        <f>IF(BQ209="","",VLOOKUP(BQ209,新コード!$D$2:$E$129,2,TRUE))</f>
        <v/>
      </c>
      <c r="BS209" s="5" t="s">
        <v>2803</v>
      </c>
      <c r="BT209" s="5" t="s">
        <v>1839</v>
      </c>
      <c r="BU209" s="5" t="s">
        <v>2070</v>
      </c>
      <c r="BV209" s="5"/>
      <c r="BW209" s="5"/>
      <c r="BX209" s="5"/>
      <c r="BY209" s="5"/>
      <c r="BZ209" s="5"/>
      <c r="CA209" s="5"/>
      <c r="CB209" s="5"/>
      <c r="CC209" s="5"/>
      <c r="CD209" s="5"/>
      <c r="CE209" s="5"/>
      <c r="CF209" s="5"/>
      <c r="CG209" s="5"/>
      <c r="CH209" s="8" t="s">
        <v>2874</v>
      </c>
      <c r="CI209" s="8" t="s">
        <v>1174</v>
      </c>
      <c r="CJ209" s="105">
        <v>45419</v>
      </c>
    </row>
    <row r="210" spans="1:88" ht="45.75" customHeight="1">
      <c r="A210" s="2">
        <v>209</v>
      </c>
      <c r="B210" s="103" t="s">
        <v>809</v>
      </c>
      <c r="C210" s="103" t="s">
        <v>809</v>
      </c>
      <c r="D210" s="3" t="s">
        <v>2806</v>
      </c>
      <c r="E210" s="3" t="s">
        <v>1743</v>
      </c>
      <c r="F210" s="3" t="s">
        <v>2807</v>
      </c>
      <c r="G210" s="3" t="s">
        <v>174</v>
      </c>
      <c r="H210" s="3" t="s">
        <v>2808</v>
      </c>
      <c r="I210" s="3" t="s">
        <v>428</v>
      </c>
      <c r="J210" s="3" t="s">
        <v>2809</v>
      </c>
      <c r="K210" s="3" t="s">
        <v>2810</v>
      </c>
      <c r="L210" s="3" t="s">
        <v>2811</v>
      </c>
      <c r="M210" s="3" t="s">
        <v>2812</v>
      </c>
      <c r="N210" s="3" t="s">
        <v>2813</v>
      </c>
      <c r="O210" s="3" t="s">
        <v>2814</v>
      </c>
      <c r="P210" s="3" t="s">
        <v>2815</v>
      </c>
      <c r="Q210" s="7">
        <v>13</v>
      </c>
      <c r="R210" s="3" t="str">
        <f>IF(Q210="","",VLOOKUP(Q210,新コード!$B$2:$C$129,2,TRUE))</f>
        <v>車両</v>
      </c>
      <c r="S210" s="7">
        <v>8</v>
      </c>
      <c r="T210" s="3" t="str">
        <f>IF(S210="","",VLOOKUP(S210,新コード!$B$2:$C$129,2,TRUE))</f>
        <v>産業機器（医療用以外）</v>
      </c>
      <c r="U210" s="7">
        <v>37</v>
      </c>
      <c r="V210" s="3" t="str">
        <f>IF(U210="","",VLOOKUP(U210,新コード!$B$2:$C$129,2,TRUE))</f>
        <v>レンタル</v>
      </c>
      <c r="W210" s="7">
        <v>36</v>
      </c>
      <c r="X210" s="3" t="str">
        <f>IF(W210="","",VLOOKUP(W210,新コード!$B$2:$C$129,2,TRUE))</f>
        <v>リース</v>
      </c>
      <c r="Y210" s="7"/>
      <c r="Z210" s="3" t="str">
        <f>IF(Y210="","",VLOOKUP(Y210,新コード!$B$2:$C$129,2,TRUE))</f>
        <v/>
      </c>
      <c r="AA210" s="7"/>
      <c r="AB210" s="3" t="str">
        <f>IF(AA210="","",VLOOKUP(AA210,新コード!$B$2:$C$129,2,TRUE))</f>
        <v/>
      </c>
      <c r="AC210" s="7"/>
      <c r="AD210" s="3" t="str">
        <f>IF(AC210="","",VLOOKUP(AC210,新コード!$B$2:$C$129,2,TRUE))</f>
        <v/>
      </c>
      <c r="AE210" s="7"/>
      <c r="AF210" s="3" t="str">
        <f>IF(AE210="","",VLOOKUP(AE210,新コード!$B$2:$C$129,2,TRUE))</f>
        <v/>
      </c>
      <c r="AG210" s="7"/>
      <c r="AH210" s="3" t="str">
        <f>IF(AG210="","",VLOOKUP(AG210,新コード!$B$2:$C$129,2,TRUE))</f>
        <v/>
      </c>
      <c r="AI210" s="7"/>
      <c r="AJ210" s="3" t="str">
        <f>IF(AI210="","",VLOOKUP(AI210,新コード!$B$2:$C$129,2,TRUE))</f>
        <v/>
      </c>
      <c r="AK210" s="7"/>
      <c r="AL210" s="3" t="str">
        <f>IF(AK210="","",VLOOKUP(AK210,新コード!$B$2:$C$129,2,TRUE))</f>
        <v/>
      </c>
      <c r="AM210" s="7"/>
      <c r="AN210" s="3" t="str">
        <f>IF(AM210="","",VLOOKUP(AM210,新コード!$B$2:$C$129,2,TRUE))</f>
        <v/>
      </c>
      <c r="AO210" s="4">
        <v>47</v>
      </c>
      <c r="AP210" s="3" t="str">
        <f>IF(AO210="","",VLOOKUP(AO210,新コード!$D$2:$E$129,2,TRUE))</f>
        <v>特殊車両</v>
      </c>
      <c r="AQ210" s="4">
        <v>28</v>
      </c>
      <c r="AR210" s="3" t="str">
        <f>IF(AQ210="","",VLOOKUP(AQ210,新コード!$D$2:$E$129,2,TRUE))</f>
        <v>農畜用機器</v>
      </c>
      <c r="AS210" s="4">
        <v>127</v>
      </c>
      <c r="AT210" s="3" t="str">
        <f>IF(AS210="","",VLOOKUP(AS210,新コード!$D$2:$E$129,2,TRUE))</f>
        <v>重機　建設機械</v>
      </c>
      <c r="AU210" s="4">
        <v>49</v>
      </c>
      <c r="AV210" s="3" t="str">
        <f>IF(AU210="","",VLOOKUP(AU210,新コード!$D$2:$E$129,2,TRUE))</f>
        <v>自動車部品　用品</v>
      </c>
      <c r="AW210" s="4">
        <v>122</v>
      </c>
      <c r="AX210" s="3" t="str">
        <f>IF(AW210="","",VLOOKUP(AW210,新コード!$D$2:$E$129,2,TRUE))</f>
        <v>上記以外のリース</v>
      </c>
      <c r="AY210" s="4"/>
      <c r="AZ210" s="3" t="str">
        <f>IF(AY210="","",VLOOKUP(AY210,新コード!$D$2:$E$129,2,TRUE))</f>
        <v/>
      </c>
      <c r="BA210" s="4"/>
      <c r="BB210" s="3" t="str">
        <f>IF(BA210="","",VLOOKUP(BA210,新コード!$D$2:$E$129,2,TRUE))</f>
        <v/>
      </c>
      <c r="BC210" s="4"/>
      <c r="BD210" s="3" t="str">
        <f>IF(BC210="","",VLOOKUP(BC210,新コード!$D$2:$E$129,2,TRUE))</f>
        <v/>
      </c>
      <c r="BE210" s="4"/>
      <c r="BF210" s="3" t="str">
        <f>IF(BE210="","",VLOOKUP(BE210,新コード!$D$2:$E$129,2,TRUE))</f>
        <v/>
      </c>
      <c r="BG210" s="4"/>
      <c r="BH210" s="3" t="str">
        <f>IF(BG210="","",VLOOKUP(BG210,新コード!$D$2:$E$129,2,TRUE))</f>
        <v/>
      </c>
      <c r="BI210" s="4"/>
      <c r="BJ210" s="3" t="str">
        <f>IF(BI210="","",VLOOKUP(BI210,新コード!$D$2:$E$129,2,TRUE))</f>
        <v/>
      </c>
      <c r="BK210" s="4"/>
      <c r="BL210" s="3" t="str">
        <f>IF(BK210="","",VLOOKUP(BK210,新コード!$D$2:$E$129,2,TRUE))</f>
        <v/>
      </c>
      <c r="BM210" s="4"/>
      <c r="BN210" s="3" t="str">
        <f>IF(BM210="","",VLOOKUP(BM210,新コード!$D$2:$E$129,2,TRUE))</f>
        <v/>
      </c>
      <c r="BO210" s="4"/>
      <c r="BP210" s="3" t="str">
        <f>IF(BO210="","",VLOOKUP(BO210,新コード!$D$2:$E$129,2,TRUE))</f>
        <v/>
      </c>
      <c r="BQ210" s="4"/>
      <c r="BR210" s="3" t="str">
        <f>IF(BQ210="","",VLOOKUP(BQ210,新コード!$D$2:$E$129,2,TRUE))</f>
        <v/>
      </c>
      <c r="BS210" s="5" t="s">
        <v>2816</v>
      </c>
      <c r="BT210" s="5" t="s">
        <v>2818</v>
      </c>
      <c r="BU210" s="5" t="s">
        <v>1445</v>
      </c>
      <c r="BV210" s="5" t="s">
        <v>2817</v>
      </c>
      <c r="BW210" s="5" t="s">
        <v>1445</v>
      </c>
      <c r="BX210" s="5"/>
      <c r="BY210" s="5"/>
      <c r="BZ210" s="5"/>
      <c r="CA210" s="5"/>
      <c r="CB210" s="5"/>
      <c r="CC210" s="5"/>
      <c r="CD210" s="5"/>
      <c r="CE210" s="5"/>
      <c r="CF210" s="5"/>
      <c r="CG210" s="5"/>
      <c r="CH210" s="8" t="s">
        <v>2874</v>
      </c>
      <c r="CI210" s="8" t="s">
        <v>1174</v>
      </c>
      <c r="CJ210" s="105">
        <v>45429</v>
      </c>
    </row>
    <row r="211" spans="1:88" ht="45.75" customHeight="1">
      <c r="A211" s="2">
        <v>210</v>
      </c>
      <c r="B211" s="103" t="s">
        <v>810</v>
      </c>
      <c r="C211" s="103" t="s">
        <v>810</v>
      </c>
      <c r="D211" s="3" t="s">
        <v>2819</v>
      </c>
      <c r="E211" s="3" t="s">
        <v>351</v>
      </c>
      <c r="F211" s="3" t="s">
        <v>2821</v>
      </c>
      <c r="G211" s="3" t="s">
        <v>2823</v>
      </c>
      <c r="H211" s="3" t="s">
        <v>2824</v>
      </c>
      <c r="I211" s="3" t="s">
        <v>419</v>
      </c>
      <c r="J211" s="3" t="s">
        <v>2819</v>
      </c>
      <c r="K211" s="3" t="s">
        <v>2820</v>
      </c>
      <c r="L211" s="3" t="s">
        <v>2821</v>
      </c>
      <c r="M211" s="3" t="s">
        <v>2822</v>
      </c>
      <c r="N211" s="3" t="s">
        <v>2824</v>
      </c>
      <c r="O211" s="3" t="s">
        <v>2825</v>
      </c>
      <c r="P211" s="3" t="s">
        <v>2826</v>
      </c>
      <c r="Q211" s="7">
        <v>13</v>
      </c>
      <c r="R211" s="3" t="str">
        <f>IF(Q211="","",VLOOKUP(Q211,新コード!$B$2:$C$129,2,TRUE))</f>
        <v>車両</v>
      </c>
      <c r="S211" s="7"/>
      <c r="T211" s="3" t="str">
        <f>IF(S211="","",VLOOKUP(S211,新コード!$B$2:$C$129,2,TRUE))</f>
        <v/>
      </c>
      <c r="U211" s="7"/>
      <c r="V211" s="3" t="str">
        <f>IF(U211="","",VLOOKUP(U211,新コード!$B$2:$C$129,2,TRUE))</f>
        <v/>
      </c>
      <c r="W211" s="7"/>
      <c r="X211" s="3" t="str">
        <f>IF(W211="","",VLOOKUP(W211,新コード!$B$2:$C$129,2,TRUE))</f>
        <v/>
      </c>
      <c r="Y211" s="7"/>
      <c r="Z211" s="3" t="str">
        <f>IF(Y211="","",VLOOKUP(Y211,新コード!$B$2:$C$129,2,TRUE))</f>
        <v/>
      </c>
      <c r="AA211" s="7"/>
      <c r="AB211" s="3" t="str">
        <f>IF(AA211="","",VLOOKUP(AA211,新コード!$B$2:$C$129,2,TRUE))</f>
        <v/>
      </c>
      <c r="AC211" s="7"/>
      <c r="AD211" s="3" t="str">
        <f>IF(AC211="","",VLOOKUP(AC211,新コード!$B$2:$C$129,2,TRUE))</f>
        <v/>
      </c>
      <c r="AE211" s="7"/>
      <c r="AF211" s="3" t="str">
        <f>IF(AE211="","",VLOOKUP(AE211,新コード!$B$2:$C$129,2,TRUE))</f>
        <v/>
      </c>
      <c r="AG211" s="7"/>
      <c r="AH211" s="3" t="str">
        <f>IF(AG211="","",VLOOKUP(AG211,新コード!$B$2:$C$129,2,TRUE))</f>
        <v/>
      </c>
      <c r="AI211" s="7"/>
      <c r="AJ211" s="3" t="str">
        <f>IF(AI211="","",VLOOKUP(AI211,新コード!$B$2:$C$129,2,TRUE))</f>
        <v/>
      </c>
      <c r="AK211" s="7"/>
      <c r="AL211" s="3" t="str">
        <f>IF(AK211="","",VLOOKUP(AK211,新コード!$B$2:$C$129,2,TRUE))</f>
        <v/>
      </c>
      <c r="AM211" s="7"/>
      <c r="AN211" s="3" t="str">
        <f>IF(AM211="","",VLOOKUP(AM211,新コード!$B$2:$C$129,2,TRUE))</f>
        <v/>
      </c>
      <c r="AO211" s="4">
        <v>49</v>
      </c>
      <c r="AP211" s="3" t="str">
        <f>IF(AO211="","",VLOOKUP(AO211,新コード!$D$2:$E$129,2,TRUE))</f>
        <v>自動車部品　用品</v>
      </c>
      <c r="AQ211" s="4"/>
      <c r="AR211" s="3" t="str">
        <f>IF(AQ211="","",VLOOKUP(AQ211,新コード!$D$2:$E$129,2,TRUE))</f>
        <v/>
      </c>
      <c r="AS211" s="4"/>
      <c r="AT211" s="3" t="str">
        <f>IF(AS211="","",VLOOKUP(AS211,新コード!$D$2:$E$129,2,TRUE))</f>
        <v/>
      </c>
      <c r="AU211" s="4"/>
      <c r="AV211" s="3" t="str">
        <f>IF(AU211="","",VLOOKUP(AU211,新コード!$D$2:$E$129,2,TRUE))</f>
        <v/>
      </c>
      <c r="AW211" s="4"/>
      <c r="AX211" s="3" t="str">
        <f>IF(AW211="","",VLOOKUP(AW211,新コード!$D$2:$E$129,2,TRUE))</f>
        <v/>
      </c>
      <c r="AY211" s="4"/>
      <c r="AZ211" s="3" t="str">
        <f>IF(AY211="","",VLOOKUP(AY211,新コード!$D$2:$E$129,2,TRUE))</f>
        <v/>
      </c>
      <c r="BA211" s="4"/>
      <c r="BB211" s="3" t="str">
        <f>IF(BA211="","",VLOOKUP(BA211,新コード!$D$2:$E$129,2,TRUE))</f>
        <v/>
      </c>
      <c r="BC211" s="4"/>
      <c r="BD211" s="3" t="str">
        <f>IF(BC211="","",VLOOKUP(BC211,新コード!$D$2:$E$129,2,TRUE))</f>
        <v/>
      </c>
      <c r="BE211" s="4"/>
      <c r="BF211" s="3" t="str">
        <f>IF(BE211="","",VLOOKUP(BE211,新コード!$D$2:$E$129,2,TRUE))</f>
        <v/>
      </c>
      <c r="BG211" s="4"/>
      <c r="BH211" s="3" t="str">
        <f>IF(BG211="","",VLOOKUP(BG211,新コード!$D$2:$E$129,2,TRUE))</f>
        <v/>
      </c>
      <c r="BI211" s="4"/>
      <c r="BJ211" s="3" t="str">
        <f>IF(BI211="","",VLOOKUP(BI211,新コード!$D$2:$E$129,2,TRUE))</f>
        <v/>
      </c>
      <c r="BK211" s="4"/>
      <c r="BL211" s="3" t="str">
        <f>IF(BK211="","",VLOOKUP(BK211,新コード!$D$2:$E$129,2,TRUE))</f>
        <v/>
      </c>
      <c r="BM211" s="4"/>
      <c r="BN211" s="3" t="str">
        <f>IF(BM211="","",VLOOKUP(BM211,新コード!$D$2:$E$129,2,TRUE))</f>
        <v/>
      </c>
      <c r="BO211" s="4"/>
      <c r="BP211" s="3" t="str">
        <f>IF(BO211="","",VLOOKUP(BO211,新コード!$D$2:$E$129,2,TRUE))</f>
        <v/>
      </c>
      <c r="BQ211" s="4"/>
      <c r="BR211" s="3" t="str">
        <f>IF(BQ211="","",VLOOKUP(BQ211,新コード!$D$2:$E$129,2,TRUE))</f>
        <v/>
      </c>
      <c r="BS211" s="5" t="s">
        <v>2827</v>
      </c>
      <c r="BT211" s="5"/>
      <c r="BU211" s="5"/>
      <c r="BV211" s="5"/>
      <c r="BW211" s="5"/>
      <c r="BX211" s="5"/>
      <c r="BY211" s="5"/>
      <c r="BZ211" s="5"/>
      <c r="CA211" s="5"/>
      <c r="CB211" s="5"/>
      <c r="CC211" s="5"/>
      <c r="CD211" s="5"/>
      <c r="CE211" s="5"/>
      <c r="CF211" s="5"/>
      <c r="CG211" s="5"/>
      <c r="CH211" s="8" t="s">
        <v>2874</v>
      </c>
      <c r="CI211" s="8" t="s">
        <v>1174</v>
      </c>
      <c r="CJ211" s="105">
        <v>45429</v>
      </c>
    </row>
    <row r="212" spans="1:88" ht="45.75" customHeight="1">
      <c r="A212" s="2">
        <v>211</v>
      </c>
      <c r="B212" s="103" t="s">
        <v>810</v>
      </c>
      <c r="C212" s="103" t="s">
        <v>809</v>
      </c>
      <c r="D212" s="3" t="s">
        <v>2828</v>
      </c>
      <c r="E212" s="3" t="s">
        <v>424</v>
      </c>
      <c r="F212" s="3" t="s">
        <v>2554</v>
      </c>
      <c r="G212" s="3" t="s">
        <v>2555</v>
      </c>
      <c r="H212" s="3" t="s">
        <v>2830</v>
      </c>
      <c r="I212" s="3" t="s">
        <v>428</v>
      </c>
      <c r="J212" s="3" t="s">
        <v>2831</v>
      </c>
      <c r="K212" s="3" t="s">
        <v>424</v>
      </c>
      <c r="L212" s="3" t="s">
        <v>2554</v>
      </c>
      <c r="M212" s="3" t="s">
        <v>2733</v>
      </c>
      <c r="N212" s="3" t="s">
        <v>2833</v>
      </c>
      <c r="O212" s="3" t="s">
        <v>2832</v>
      </c>
      <c r="P212" s="3" t="s">
        <v>2834</v>
      </c>
      <c r="Q212" s="7">
        <v>6</v>
      </c>
      <c r="R212" s="3" t="str">
        <f>IF(Q212="","",VLOOKUP(Q212,新コード!$B$2:$C$129,2,TRUE))</f>
        <v>厨房器具</v>
      </c>
      <c r="S212" s="7">
        <v>18</v>
      </c>
      <c r="T212" s="3" t="str">
        <f>IF(S212="","",VLOOKUP(S212,新コード!$B$2:$C$129,2,TRUE))</f>
        <v>その他の物品</v>
      </c>
      <c r="U212" s="7">
        <v>16</v>
      </c>
      <c r="V212" s="3" t="str">
        <f>IF(U212="","",VLOOKUP(U212,新コード!$B$2:$C$129,2,TRUE))</f>
        <v>日用品</v>
      </c>
      <c r="W212" s="7">
        <v>11</v>
      </c>
      <c r="X212" s="3" t="str">
        <f>IF(W212="","",VLOOKUP(W212,新コード!$B$2:$C$129,2,TRUE))</f>
        <v>工事用材料</v>
      </c>
      <c r="Y212" s="7">
        <v>10</v>
      </c>
      <c r="Z212" s="3" t="str">
        <f>IF(Y212="","",VLOOKUP(Y212,新コード!$B$2:$C$129,2,TRUE))</f>
        <v>標識　看板　旗類</v>
      </c>
      <c r="AA212" s="7">
        <v>5</v>
      </c>
      <c r="AB212" s="3" t="str">
        <f>IF(AA212="","",VLOOKUP(AA212,新コード!$B$2:$C$129,2,TRUE))</f>
        <v>冷暖房器具類</v>
      </c>
      <c r="AC212" s="7">
        <v>3</v>
      </c>
      <c r="AD212" s="3" t="str">
        <f>IF(AC212="","",VLOOKUP(AC212,新コード!$B$2:$C$129,2,TRUE))</f>
        <v>被服　寝具</v>
      </c>
      <c r="AE212" s="7">
        <v>2</v>
      </c>
      <c r="AF212" s="3" t="str">
        <f>IF(AE212="","",VLOOKUP(AE212,新コード!$B$2:$C$129,2,TRUE))</f>
        <v>家具</v>
      </c>
      <c r="AG212" s="7">
        <v>1</v>
      </c>
      <c r="AH212" s="3" t="str">
        <f>IF(AG212="","",VLOOKUP(AG212,新コード!$B$2:$C$129,2,TRUE))</f>
        <v>文具　事務機器</v>
      </c>
      <c r="AI212" s="7"/>
      <c r="AJ212" s="3" t="str">
        <f>IF(AI212="","",VLOOKUP(AI212,新コード!$B$2:$C$129,2,TRUE))</f>
        <v/>
      </c>
      <c r="AK212" s="7"/>
      <c r="AL212" s="3" t="str">
        <f>IF(AK212="","",VLOOKUP(AK212,新コード!$B$2:$C$129,2,TRUE))</f>
        <v/>
      </c>
      <c r="AM212" s="7"/>
      <c r="AN212" s="3" t="str">
        <f>IF(AM212="","",VLOOKUP(AM212,新コード!$B$2:$C$129,2,TRUE))</f>
        <v/>
      </c>
      <c r="AO212" s="4">
        <v>18</v>
      </c>
      <c r="AP212" s="3" t="str">
        <f>IF(AO212="","",VLOOKUP(AO212,新コード!$D$2:$E$129,2,TRUE))</f>
        <v>食器　調理用器具</v>
      </c>
      <c r="AQ212" s="4">
        <v>17</v>
      </c>
      <c r="AR212" s="3" t="str">
        <f>IF(AQ212="","",VLOOKUP(AQ212,新コード!$D$2:$E$129,2,TRUE))</f>
        <v>厨房機器</v>
      </c>
      <c r="AS212" s="4">
        <v>63</v>
      </c>
      <c r="AT212" s="3" t="str">
        <f>IF(AS212="","",VLOOKUP(AS212,新コード!$D$2:$E$129,2,TRUE))</f>
        <v>報償品</v>
      </c>
      <c r="AU212" s="4">
        <v>58</v>
      </c>
      <c r="AV212" s="3" t="str">
        <f>IF(AU212="","",VLOOKUP(AU212,新コード!$D$2:$E$129,2,TRUE))</f>
        <v>日用雑貨　金物</v>
      </c>
      <c r="AW212" s="4">
        <v>59</v>
      </c>
      <c r="AX212" s="3" t="str">
        <f>IF(AW212="","",VLOOKUP(AW212,新コード!$D$2:$E$129,2,TRUE))</f>
        <v>ごみ収集用品</v>
      </c>
      <c r="AY212" s="4">
        <v>62</v>
      </c>
      <c r="AZ212" s="3" t="str">
        <f>IF(AY212="","",VLOOKUP(AY212,新コード!$D$2:$E$129,2,TRUE))</f>
        <v>消火　救命　防災用具</v>
      </c>
      <c r="BA212" s="4">
        <v>39</v>
      </c>
      <c r="BB212" s="3" t="str">
        <f>IF(BA212="","",VLOOKUP(BA212,新コード!$D$2:$E$129,2,TRUE))</f>
        <v>諸材料類</v>
      </c>
      <c r="BC212" s="4">
        <v>35</v>
      </c>
      <c r="BD212" s="3" t="str">
        <f>IF(BC212="","",VLOOKUP(BC212,新コード!$D$2:$E$129,2,TRUE))</f>
        <v>横断幕　のぼり旗</v>
      </c>
      <c r="BE212" s="4">
        <v>19</v>
      </c>
      <c r="BF212" s="3" t="str">
        <f>IF(BE212="","",VLOOKUP(BE212,新コード!$D$2:$E$129,2,TRUE))</f>
        <v>厨房用消耗品</v>
      </c>
      <c r="BG212" s="4">
        <v>41</v>
      </c>
      <c r="BH212" s="3" t="str">
        <f>IF(BG212="","",VLOOKUP(BG212,新コード!$D$2:$E$129,2,TRUE))</f>
        <v>災害関係資材</v>
      </c>
      <c r="BI212" s="4">
        <v>13</v>
      </c>
      <c r="BJ212" s="3" t="str">
        <f>IF(BI212="","",VLOOKUP(BI212,新コード!$D$2:$E$129,2,TRUE))</f>
        <v>冷房用器具</v>
      </c>
      <c r="BK212" s="4">
        <v>8</v>
      </c>
      <c r="BL212" s="3" t="str">
        <f>IF(BK212="","",VLOOKUP(BK212,新コード!$D$2:$E$129,2,TRUE))</f>
        <v>靴</v>
      </c>
      <c r="BM212" s="4">
        <v>5</v>
      </c>
      <c r="BN212" s="3" t="str">
        <f>IF(BM212="","",VLOOKUP(BM212,新コード!$D$2:$E$129,2,TRUE))</f>
        <v>室内装飾品</v>
      </c>
      <c r="BO212" s="4">
        <v>1</v>
      </c>
      <c r="BP212" s="3" t="str">
        <f>IF(BO212="","",VLOOKUP(BO212,新コード!$D$2:$E$129,2,TRUE))</f>
        <v>事務用品　スチール製品</v>
      </c>
      <c r="BQ212" s="4">
        <v>16</v>
      </c>
      <c r="BR212" s="3" t="str">
        <f>IF(BQ212="","",VLOOKUP(BQ212,新コード!$D$2:$E$129,2,TRUE))</f>
        <v>電気暖房器具</v>
      </c>
      <c r="BS212" s="5" t="s">
        <v>2835</v>
      </c>
      <c r="BT212" s="5" t="s">
        <v>2485</v>
      </c>
      <c r="BU212" s="5" t="s">
        <v>2514</v>
      </c>
      <c r="BV212" s="5" t="s">
        <v>2836</v>
      </c>
      <c r="BW212" s="5" t="s">
        <v>2396</v>
      </c>
      <c r="BX212" s="5" t="s">
        <v>2837</v>
      </c>
      <c r="BY212" s="5" t="s">
        <v>2838</v>
      </c>
      <c r="BZ212" s="5" t="s">
        <v>1579</v>
      </c>
      <c r="CA212" s="5" t="s">
        <v>1396</v>
      </c>
      <c r="CB212" s="5" t="s">
        <v>2839</v>
      </c>
      <c r="CC212" s="5" t="s">
        <v>986</v>
      </c>
      <c r="CD212" s="5" t="s">
        <v>2840</v>
      </c>
      <c r="CE212" s="5" t="s">
        <v>2841</v>
      </c>
      <c r="CF212" s="5" t="s">
        <v>1483</v>
      </c>
      <c r="CG212" s="5" t="s">
        <v>2484</v>
      </c>
      <c r="CH212" s="8" t="s">
        <v>2874</v>
      </c>
      <c r="CI212" s="8" t="s">
        <v>1174</v>
      </c>
      <c r="CJ212" s="105">
        <v>45435</v>
      </c>
    </row>
    <row r="213" spans="1:88" ht="45.75" customHeight="1">
      <c r="A213" s="2">
        <v>212</v>
      </c>
      <c r="B213" s="103" t="s">
        <v>810</v>
      </c>
      <c r="C213" s="103" t="s">
        <v>810</v>
      </c>
      <c r="D213" s="3" t="s">
        <v>2842</v>
      </c>
      <c r="E213" s="3" t="s">
        <v>424</v>
      </c>
      <c r="F213" s="3" t="s">
        <v>2843</v>
      </c>
      <c r="G213" s="3" t="s">
        <v>47</v>
      </c>
      <c r="H213" s="3" t="s">
        <v>2844</v>
      </c>
      <c r="I213" s="3" t="s">
        <v>428</v>
      </c>
      <c r="J213" s="3" t="s">
        <v>2842</v>
      </c>
      <c r="K213" s="3" t="s">
        <v>424</v>
      </c>
      <c r="L213" s="3" t="s">
        <v>2843</v>
      </c>
      <c r="M213" s="3" t="s">
        <v>2667</v>
      </c>
      <c r="N213" s="3" t="s">
        <v>2844</v>
      </c>
      <c r="O213" s="3" t="s">
        <v>2845</v>
      </c>
      <c r="P213" s="3" t="s">
        <v>2846</v>
      </c>
      <c r="Q213" s="7">
        <v>13</v>
      </c>
      <c r="R213" s="3" t="str">
        <f>IF(Q213="","",VLOOKUP(Q213,新コード!$B$2:$C$129,2,TRUE))</f>
        <v>車両</v>
      </c>
      <c r="S213" s="7"/>
      <c r="T213" s="3" t="str">
        <f>IF(S213="","",VLOOKUP(S213,新コード!$B$2:$C$129,2,TRUE))</f>
        <v/>
      </c>
      <c r="U213" s="7"/>
      <c r="V213" s="3" t="str">
        <f>IF(U213="","",VLOOKUP(U213,新コード!$B$2:$C$129,2,TRUE))</f>
        <v/>
      </c>
      <c r="W213" s="7"/>
      <c r="X213" s="3" t="str">
        <f>IF(W213="","",VLOOKUP(W213,新コード!$B$2:$C$129,2,TRUE))</f>
        <v/>
      </c>
      <c r="Y213" s="7"/>
      <c r="Z213" s="3" t="str">
        <f>IF(Y213="","",VLOOKUP(Y213,新コード!$B$2:$C$129,2,TRUE))</f>
        <v/>
      </c>
      <c r="AA213" s="7"/>
      <c r="AB213" s="3" t="str">
        <f>IF(AA213="","",VLOOKUP(AA213,新コード!$B$2:$C$129,2,TRUE))</f>
        <v/>
      </c>
      <c r="AC213" s="7"/>
      <c r="AD213" s="3" t="str">
        <f>IF(AC213="","",VLOOKUP(AC213,新コード!$B$2:$C$129,2,TRUE))</f>
        <v/>
      </c>
      <c r="AE213" s="7"/>
      <c r="AF213" s="3" t="str">
        <f>IF(AE213="","",VLOOKUP(AE213,新コード!$B$2:$C$129,2,TRUE))</f>
        <v/>
      </c>
      <c r="AG213" s="7"/>
      <c r="AH213" s="3" t="str">
        <f>IF(AG213="","",VLOOKUP(AG213,新コード!$B$2:$C$129,2,TRUE))</f>
        <v/>
      </c>
      <c r="AI213" s="7"/>
      <c r="AJ213" s="3" t="str">
        <f>IF(AI213="","",VLOOKUP(AI213,新コード!$B$2:$C$129,2,TRUE))</f>
        <v/>
      </c>
      <c r="AK213" s="7"/>
      <c r="AL213" s="3" t="str">
        <f>IF(AK213="","",VLOOKUP(AK213,新コード!$B$2:$C$129,2,TRUE))</f>
        <v/>
      </c>
      <c r="AM213" s="7"/>
      <c r="AN213" s="3" t="str">
        <f>IF(AM213="","",VLOOKUP(AM213,新コード!$B$2:$C$129,2,TRUE))</f>
        <v/>
      </c>
      <c r="AO213" s="4">
        <v>49</v>
      </c>
      <c r="AP213" s="3" t="str">
        <f>IF(AO213="","",VLOOKUP(AO213,新コード!$D$2:$E$129,2,TRUE))</f>
        <v>自動車部品　用品</v>
      </c>
      <c r="AQ213" s="4"/>
      <c r="AR213" s="3" t="str">
        <f>IF(AQ213="","",VLOOKUP(AQ213,新コード!$D$2:$E$129,2,TRUE))</f>
        <v/>
      </c>
      <c r="AS213" s="4"/>
      <c r="AT213" s="3" t="str">
        <f>IF(AS213="","",VLOOKUP(AS213,新コード!$D$2:$E$129,2,TRUE))</f>
        <v/>
      </c>
      <c r="AU213" s="4"/>
      <c r="AV213" s="3" t="str">
        <f>IF(AU213="","",VLOOKUP(AU213,新コード!$D$2:$E$129,2,TRUE))</f>
        <v/>
      </c>
      <c r="AW213" s="4"/>
      <c r="AX213" s="3" t="str">
        <f>IF(AW213="","",VLOOKUP(AW213,新コード!$D$2:$E$129,2,TRUE))</f>
        <v/>
      </c>
      <c r="AY213" s="4"/>
      <c r="AZ213" s="3" t="str">
        <f>IF(AY213="","",VLOOKUP(AY213,新コード!$D$2:$E$129,2,TRUE))</f>
        <v/>
      </c>
      <c r="BA213" s="4"/>
      <c r="BB213" s="3" t="str">
        <f>IF(BA213="","",VLOOKUP(BA213,新コード!$D$2:$E$129,2,TRUE))</f>
        <v/>
      </c>
      <c r="BC213" s="4"/>
      <c r="BD213" s="3" t="str">
        <f>IF(BC213="","",VLOOKUP(BC213,新コード!$D$2:$E$129,2,TRUE))</f>
        <v/>
      </c>
      <c r="BE213" s="4"/>
      <c r="BF213" s="3" t="str">
        <f>IF(BE213="","",VLOOKUP(BE213,新コード!$D$2:$E$129,2,TRUE))</f>
        <v/>
      </c>
      <c r="BG213" s="4"/>
      <c r="BH213" s="3" t="str">
        <f>IF(BG213="","",VLOOKUP(BG213,新コード!$D$2:$E$129,2,TRUE))</f>
        <v/>
      </c>
      <c r="BI213" s="4"/>
      <c r="BJ213" s="3" t="str">
        <f>IF(BI213="","",VLOOKUP(BI213,新コード!$D$2:$E$129,2,TRUE))</f>
        <v/>
      </c>
      <c r="BK213" s="4"/>
      <c r="BL213" s="3" t="str">
        <f>IF(BK213="","",VLOOKUP(BK213,新コード!$D$2:$E$129,2,TRUE))</f>
        <v/>
      </c>
      <c r="BM213" s="4"/>
      <c r="BN213" s="3" t="str">
        <f>IF(BM213="","",VLOOKUP(BM213,新コード!$D$2:$E$129,2,TRUE))</f>
        <v/>
      </c>
      <c r="BO213" s="4"/>
      <c r="BP213" s="3" t="str">
        <f>IF(BO213="","",VLOOKUP(BO213,新コード!$D$2:$E$129,2,TRUE))</f>
        <v/>
      </c>
      <c r="BQ213" s="4"/>
      <c r="BR213" s="3" t="str">
        <f>IF(BQ213="","",VLOOKUP(BQ213,新コード!$D$2:$E$129,2,TRUE))</f>
        <v/>
      </c>
      <c r="BS213" s="5" t="s">
        <v>1360</v>
      </c>
      <c r="BT213" s="5"/>
      <c r="BU213" s="5"/>
      <c r="BV213" s="5"/>
      <c r="BW213" s="5"/>
      <c r="BX213" s="5"/>
      <c r="BY213" s="5"/>
      <c r="BZ213" s="5"/>
      <c r="CA213" s="5"/>
      <c r="CB213" s="5"/>
      <c r="CC213" s="5"/>
      <c r="CD213" s="5"/>
      <c r="CE213" s="5"/>
      <c r="CF213" s="5"/>
      <c r="CG213" s="5"/>
      <c r="CH213" s="8" t="s">
        <v>2874</v>
      </c>
      <c r="CI213" s="8" t="s">
        <v>1174</v>
      </c>
      <c r="CJ213" s="105">
        <v>45436</v>
      </c>
    </row>
    <row r="214" spans="1:88" ht="45.75" customHeight="1">
      <c r="A214" s="2">
        <v>213</v>
      </c>
      <c r="B214" s="103" t="s">
        <v>809</v>
      </c>
      <c r="C214" s="103" t="s">
        <v>810</v>
      </c>
      <c r="D214" s="3" t="s">
        <v>2847</v>
      </c>
      <c r="E214" s="3" t="s">
        <v>1743</v>
      </c>
      <c r="F214" s="3" t="s">
        <v>2848</v>
      </c>
      <c r="G214" s="3" t="s">
        <v>2850</v>
      </c>
      <c r="H214" s="3" t="s">
        <v>2851</v>
      </c>
      <c r="I214" s="3" t="s">
        <v>705</v>
      </c>
      <c r="J214" s="3" t="s">
        <v>2847</v>
      </c>
      <c r="K214" s="3" t="s">
        <v>812</v>
      </c>
      <c r="L214" s="3" t="s">
        <v>2848</v>
      </c>
      <c r="M214" s="3" t="s">
        <v>2849</v>
      </c>
      <c r="N214" s="3" t="s">
        <v>2851</v>
      </c>
      <c r="O214" s="3" t="s">
        <v>2852</v>
      </c>
      <c r="P214" s="3" t="s">
        <v>2853</v>
      </c>
      <c r="Q214" s="7">
        <v>19</v>
      </c>
      <c r="R214" s="3" t="str">
        <f>IF(Q214="","",VLOOKUP(Q214,新コード!$B$2:$C$129,2,TRUE))</f>
        <v>建物管理　運転管理</v>
      </c>
      <c r="S214" s="7">
        <v>7</v>
      </c>
      <c r="T214" s="3" t="str">
        <f>IF(S214="","",VLOOKUP(S214,新コード!$B$2:$C$129,2,TRUE))</f>
        <v>医療　衛生　薬品</v>
      </c>
      <c r="U214" s="7"/>
      <c r="V214" s="3" t="str">
        <f>IF(U214="","",VLOOKUP(U214,新コード!$B$2:$C$129,2,TRUE))</f>
        <v/>
      </c>
      <c r="W214" s="7"/>
      <c r="X214" s="3" t="str">
        <f>IF(W214="","",VLOOKUP(W214,新コード!$B$2:$C$129,2,TRUE))</f>
        <v/>
      </c>
      <c r="Y214" s="7"/>
      <c r="Z214" s="3" t="str">
        <f>IF(Y214="","",VLOOKUP(Y214,新コード!$B$2:$C$129,2,TRUE))</f>
        <v/>
      </c>
      <c r="AA214" s="7"/>
      <c r="AB214" s="3" t="str">
        <f>IF(AA214="","",VLOOKUP(AA214,新コード!$B$2:$C$129,2,TRUE))</f>
        <v/>
      </c>
      <c r="AC214" s="7"/>
      <c r="AD214" s="3" t="str">
        <f>IF(AC214="","",VLOOKUP(AC214,新コード!$B$2:$C$129,2,TRUE))</f>
        <v/>
      </c>
      <c r="AE214" s="7"/>
      <c r="AF214" s="3" t="str">
        <f>IF(AE214="","",VLOOKUP(AE214,新コード!$B$2:$C$129,2,TRUE))</f>
        <v/>
      </c>
      <c r="AG214" s="7"/>
      <c r="AH214" s="3" t="str">
        <f>IF(AG214="","",VLOOKUP(AG214,新コード!$B$2:$C$129,2,TRUE))</f>
        <v/>
      </c>
      <c r="AI214" s="7"/>
      <c r="AJ214" s="3" t="str">
        <f>IF(AI214="","",VLOOKUP(AI214,新コード!$B$2:$C$129,2,TRUE))</f>
        <v/>
      </c>
      <c r="AK214" s="7"/>
      <c r="AL214" s="3" t="str">
        <f>IF(AK214="","",VLOOKUP(AK214,新コード!$B$2:$C$129,2,TRUE))</f>
        <v/>
      </c>
      <c r="AM214" s="7"/>
      <c r="AN214" s="3" t="str">
        <f>IF(AM214="","",VLOOKUP(AM214,新コード!$B$2:$C$129,2,TRUE))</f>
        <v/>
      </c>
      <c r="AO214" s="4">
        <v>68</v>
      </c>
      <c r="AP214" s="3" t="str">
        <f>IF(AO214="","",VLOOKUP(AO214,新コード!$D$2:$E$129,2,TRUE))</f>
        <v>施設運転管理</v>
      </c>
      <c r="AQ214" s="4">
        <v>25</v>
      </c>
      <c r="AR214" s="3" t="str">
        <f>IF(AQ214="","",VLOOKUP(AQ214,新コード!$D$2:$E$129,2,TRUE))</f>
        <v>工業薬品</v>
      </c>
      <c r="AS214" s="4"/>
      <c r="AT214" s="3" t="str">
        <f>IF(AS214="","",VLOOKUP(AS214,新コード!$D$2:$E$129,2,TRUE))</f>
        <v/>
      </c>
      <c r="AU214" s="4"/>
      <c r="AV214" s="3" t="str">
        <f>IF(AU214="","",VLOOKUP(AU214,新コード!$D$2:$E$129,2,TRUE))</f>
        <v/>
      </c>
      <c r="AW214" s="4"/>
      <c r="AX214" s="3" t="str">
        <f>IF(AW214="","",VLOOKUP(AW214,新コード!$D$2:$E$129,2,TRUE))</f>
        <v/>
      </c>
      <c r="AY214" s="4"/>
      <c r="AZ214" s="3" t="str">
        <f>IF(AY214="","",VLOOKUP(AY214,新コード!$D$2:$E$129,2,TRUE))</f>
        <v/>
      </c>
      <c r="BA214" s="4"/>
      <c r="BB214" s="3" t="str">
        <f>IF(BA214="","",VLOOKUP(BA214,新コード!$D$2:$E$129,2,TRUE))</f>
        <v/>
      </c>
      <c r="BC214" s="4"/>
      <c r="BD214" s="3" t="str">
        <f>IF(BC214="","",VLOOKUP(BC214,新コード!$D$2:$E$129,2,TRUE))</f>
        <v/>
      </c>
      <c r="BE214" s="4"/>
      <c r="BF214" s="3" t="str">
        <f>IF(BE214="","",VLOOKUP(BE214,新コード!$D$2:$E$129,2,TRUE))</f>
        <v/>
      </c>
      <c r="BG214" s="4"/>
      <c r="BH214" s="3" t="str">
        <f>IF(BG214="","",VLOOKUP(BG214,新コード!$D$2:$E$129,2,TRUE))</f>
        <v/>
      </c>
      <c r="BI214" s="4"/>
      <c r="BJ214" s="3" t="str">
        <f>IF(BI214="","",VLOOKUP(BI214,新コード!$D$2:$E$129,2,TRUE))</f>
        <v/>
      </c>
      <c r="BK214" s="4"/>
      <c r="BL214" s="3" t="str">
        <f>IF(BK214="","",VLOOKUP(BK214,新コード!$D$2:$E$129,2,TRUE))</f>
        <v/>
      </c>
      <c r="BM214" s="4"/>
      <c r="BN214" s="3" t="str">
        <f>IF(BM214="","",VLOOKUP(BM214,新コード!$D$2:$E$129,2,TRUE))</f>
        <v/>
      </c>
      <c r="BO214" s="4"/>
      <c r="BP214" s="3" t="str">
        <f>IF(BO214="","",VLOOKUP(BO214,新コード!$D$2:$E$129,2,TRUE))</f>
        <v/>
      </c>
      <c r="BQ214" s="4"/>
      <c r="BR214" s="3" t="str">
        <f>IF(BQ214="","",VLOOKUP(BQ214,新コード!$D$2:$E$129,2,TRUE))</f>
        <v/>
      </c>
      <c r="BS214" s="5" t="s">
        <v>679</v>
      </c>
      <c r="BT214" s="5" t="s">
        <v>2854</v>
      </c>
      <c r="BU214" s="5"/>
      <c r="BV214" s="5"/>
      <c r="BW214" s="5"/>
      <c r="BX214" s="5"/>
      <c r="BY214" s="5"/>
      <c r="BZ214" s="5"/>
      <c r="CA214" s="5"/>
      <c r="CB214" s="5"/>
      <c r="CC214" s="5"/>
      <c r="CD214" s="5"/>
      <c r="CE214" s="5"/>
      <c r="CF214" s="5"/>
      <c r="CG214" s="5"/>
      <c r="CH214" s="8" t="s">
        <v>2874</v>
      </c>
      <c r="CI214" s="8" t="s">
        <v>1174</v>
      </c>
      <c r="CJ214" s="105">
        <v>45436</v>
      </c>
    </row>
    <row r="215" spans="1:88" ht="45.75" customHeight="1">
      <c r="A215" s="2">
        <v>214</v>
      </c>
      <c r="B215" s="103" t="s">
        <v>809</v>
      </c>
      <c r="C215" s="103" t="s">
        <v>810</v>
      </c>
      <c r="D215" s="3" t="s">
        <v>2855</v>
      </c>
      <c r="E215" s="3" t="s">
        <v>1814</v>
      </c>
      <c r="F215" s="3" t="s">
        <v>2856</v>
      </c>
      <c r="G215" s="3" t="s">
        <v>2717</v>
      </c>
      <c r="H215" s="3" t="s">
        <v>2857</v>
      </c>
      <c r="I215" s="3" t="s">
        <v>705</v>
      </c>
      <c r="J215" s="3" t="s">
        <v>2855</v>
      </c>
      <c r="K215" s="3" t="s">
        <v>1814</v>
      </c>
      <c r="L215" s="3" t="s">
        <v>2856</v>
      </c>
      <c r="M215" s="3" t="s">
        <v>2805</v>
      </c>
      <c r="N215" s="3" t="s">
        <v>2857</v>
      </c>
      <c r="O215" s="3" t="s">
        <v>2858</v>
      </c>
      <c r="P215" s="3" t="s">
        <v>2859</v>
      </c>
      <c r="Q215" s="7">
        <v>37</v>
      </c>
      <c r="R215" s="3" t="str">
        <f>IF(Q215="","",VLOOKUP(Q215,新コード!$B$2:$C$129,2,TRUE))</f>
        <v>レンタル</v>
      </c>
      <c r="S215" s="7">
        <v>13</v>
      </c>
      <c r="T215" s="3" t="str">
        <f>IF(S215="","",VLOOKUP(S215,新コード!$B$2:$C$129,2,TRUE))</f>
        <v>車両</v>
      </c>
      <c r="U215" s="7"/>
      <c r="V215" s="3" t="str">
        <f>IF(U215="","",VLOOKUP(U215,新コード!$B$2:$C$129,2,TRUE))</f>
        <v/>
      </c>
      <c r="W215" s="7"/>
      <c r="X215" s="3" t="str">
        <f>IF(W215="","",VLOOKUP(W215,新コード!$B$2:$C$129,2,TRUE))</f>
        <v/>
      </c>
      <c r="Y215" s="7"/>
      <c r="Z215" s="3" t="str">
        <f>IF(Y215="","",VLOOKUP(Y215,新コード!$B$2:$C$129,2,TRUE))</f>
        <v/>
      </c>
      <c r="AA215" s="7"/>
      <c r="AB215" s="3" t="str">
        <f>IF(AA215="","",VLOOKUP(AA215,新コード!$B$2:$C$129,2,TRUE))</f>
        <v/>
      </c>
      <c r="AC215" s="7"/>
      <c r="AD215" s="3" t="str">
        <f>IF(AC215="","",VLOOKUP(AC215,新コード!$B$2:$C$129,2,TRUE))</f>
        <v/>
      </c>
      <c r="AE215" s="7"/>
      <c r="AF215" s="3" t="str">
        <f>IF(AE215="","",VLOOKUP(AE215,新コード!$B$2:$C$129,2,TRUE))</f>
        <v/>
      </c>
      <c r="AG215" s="7"/>
      <c r="AH215" s="3" t="str">
        <f>IF(AG215="","",VLOOKUP(AG215,新コード!$B$2:$C$129,2,TRUE))</f>
        <v/>
      </c>
      <c r="AI215" s="7"/>
      <c r="AJ215" s="3" t="str">
        <f>IF(AI215="","",VLOOKUP(AI215,新コード!$B$2:$C$129,2,TRUE))</f>
        <v/>
      </c>
      <c r="AK215" s="7"/>
      <c r="AL215" s="3" t="str">
        <f>IF(AK215="","",VLOOKUP(AK215,新コード!$B$2:$C$129,2,TRUE))</f>
        <v/>
      </c>
      <c r="AM215" s="7"/>
      <c r="AN215" s="3" t="str">
        <f>IF(AM215="","",VLOOKUP(AM215,新コード!$B$2:$C$129,2,TRUE))</f>
        <v/>
      </c>
      <c r="AO215" s="4">
        <v>127</v>
      </c>
      <c r="AP215" s="3" t="str">
        <f>IF(AO215="","",VLOOKUP(AO215,新コード!$D$2:$E$129,2,TRUE))</f>
        <v>重機　建設機械</v>
      </c>
      <c r="AQ215" s="4">
        <v>47</v>
      </c>
      <c r="AR215" s="3" t="str">
        <f>IF(AQ215="","",VLOOKUP(AQ215,新コード!$D$2:$E$129,2,TRUE))</f>
        <v>特殊車両</v>
      </c>
      <c r="AS215" s="4"/>
      <c r="AT215" s="3" t="str">
        <f>IF(AS215="","",VLOOKUP(AS215,新コード!$D$2:$E$129,2,TRUE))</f>
        <v/>
      </c>
      <c r="AU215" s="4"/>
      <c r="AV215" s="3" t="str">
        <f>IF(AU215="","",VLOOKUP(AU215,新コード!$D$2:$E$129,2,TRUE))</f>
        <v/>
      </c>
      <c r="AW215" s="4"/>
      <c r="AX215" s="3" t="str">
        <f>IF(AW215="","",VLOOKUP(AW215,新コード!$D$2:$E$129,2,TRUE))</f>
        <v/>
      </c>
      <c r="AY215" s="4"/>
      <c r="AZ215" s="3" t="str">
        <f>IF(AY215="","",VLOOKUP(AY215,新コード!$D$2:$E$129,2,TRUE))</f>
        <v/>
      </c>
      <c r="BA215" s="4"/>
      <c r="BB215" s="3" t="str">
        <f>IF(BA215="","",VLOOKUP(BA215,新コード!$D$2:$E$129,2,TRUE))</f>
        <v/>
      </c>
      <c r="BC215" s="4"/>
      <c r="BD215" s="3" t="str">
        <f>IF(BC215="","",VLOOKUP(BC215,新コード!$D$2:$E$129,2,TRUE))</f>
        <v/>
      </c>
      <c r="BE215" s="4"/>
      <c r="BF215" s="3" t="str">
        <f>IF(BE215="","",VLOOKUP(BE215,新コード!$D$2:$E$129,2,TRUE))</f>
        <v/>
      </c>
      <c r="BG215" s="4"/>
      <c r="BH215" s="3" t="str">
        <f>IF(BG215="","",VLOOKUP(BG215,新コード!$D$2:$E$129,2,TRUE))</f>
        <v/>
      </c>
      <c r="BI215" s="4"/>
      <c r="BJ215" s="3" t="str">
        <f>IF(BI215="","",VLOOKUP(BI215,新コード!$D$2:$E$129,2,TRUE))</f>
        <v/>
      </c>
      <c r="BK215" s="4"/>
      <c r="BL215" s="3" t="str">
        <f>IF(BK215="","",VLOOKUP(BK215,新コード!$D$2:$E$129,2,TRUE))</f>
        <v/>
      </c>
      <c r="BM215" s="4"/>
      <c r="BN215" s="3" t="str">
        <f>IF(BM215="","",VLOOKUP(BM215,新コード!$D$2:$E$129,2,TRUE))</f>
        <v/>
      </c>
      <c r="BO215" s="4"/>
      <c r="BP215" s="3" t="str">
        <f>IF(BO215="","",VLOOKUP(BO215,新コード!$D$2:$E$129,2,TRUE))</f>
        <v/>
      </c>
      <c r="BQ215" s="4"/>
      <c r="BR215" s="3" t="str">
        <f>IF(BQ215="","",VLOOKUP(BQ215,新コード!$D$2:$E$129,2,TRUE))</f>
        <v/>
      </c>
      <c r="BS215" s="5" t="s">
        <v>1445</v>
      </c>
      <c r="BT215" s="5" t="s">
        <v>2860</v>
      </c>
      <c r="BU215" s="5"/>
      <c r="BV215" s="5"/>
      <c r="BW215" s="5"/>
      <c r="BX215" s="5"/>
      <c r="BY215" s="5"/>
      <c r="BZ215" s="5"/>
      <c r="CA215" s="5"/>
      <c r="CB215" s="5"/>
      <c r="CC215" s="5"/>
      <c r="CD215" s="5"/>
      <c r="CE215" s="5"/>
      <c r="CF215" s="5"/>
      <c r="CG215" s="5"/>
      <c r="CH215" s="8" t="s">
        <v>2874</v>
      </c>
      <c r="CI215" s="8" t="s">
        <v>1174</v>
      </c>
      <c r="CJ215" s="105">
        <v>45439</v>
      </c>
    </row>
    <row r="216" spans="1:88" ht="45.75" customHeight="1">
      <c r="A216" s="2">
        <v>215</v>
      </c>
      <c r="B216" s="103" t="s">
        <v>810</v>
      </c>
      <c r="C216" s="103" t="s">
        <v>810</v>
      </c>
      <c r="D216" s="3" t="s">
        <v>2861</v>
      </c>
      <c r="E216" s="3" t="s">
        <v>424</v>
      </c>
      <c r="F216" s="3" t="s">
        <v>2862</v>
      </c>
      <c r="G216" s="3" t="s">
        <v>2864</v>
      </c>
      <c r="H216" s="3" t="s">
        <v>2865</v>
      </c>
      <c r="I216" s="3" t="s">
        <v>494</v>
      </c>
      <c r="J216" s="3" t="s">
        <v>2861</v>
      </c>
      <c r="K216" s="3" t="s">
        <v>424</v>
      </c>
      <c r="L216" s="3" t="s">
        <v>2862</v>
      </c>
      <c r="M216" s="3" t="s">
        <v>2863</v>
      </c>
      <c r="N216" s="3" t="s">
        <v>2865</v>
      </c>
      <c r="O216" s="3" t="s">
        <v>2866</v>
      </c>
      <c r="P216" s="3" t="s">
        <v>2867</v>
      </c>
      <c r="Q216" s="7">
        <v>36</v>
      </c>
      <c r="R216" s="3" t="str">
        <f>IF(Q216="","",VLOOKUP(Q216,新コード!$B$2:$C$129,2,TRUE))</f>
        <v>リース</v>
      </c>
      <c r="S216" s="7"/>
      <c r="T216" s="3" t="str">
        <f>IF(S216="","",VLOOKUP(S216,新コード!$B$2:$C$129,2,TRUE))</f>
        <v/>
      </c>
      <c r="U216" s="7"/>
      <c r="V216" s="3" t="str">
        <f>IF(U216="","",VLOOKUP(U216,新コード!$B$2:$C$129,2,TRUE))</f>
        <v/>
      </c>
      <c r="W216" s="7"/>
      <c r="X216" s="3" t="str">
        <f>IF(W216="","",VLOOKUP(W216,新コード!$B$2:$C$129,2,TRUE))</f>
        <v/>
      </c>
      <c r="Y216" s="7"/>
      <c r="Z216" s="3" t="str">
        <f>IF(Y216="","",VLOOKUP(Y216,新コード!$B$2:$C$129,2,TRUE))</f>
        <v/>
      </c>
      <c r="AA216" s="7"/>
      <c r="AB216" s="3" t="str">
        <f>IF(AA216="","",VLOOKUP(AA216,新コード!$B$2:$C$129,2,TRUE))</f>
        <v/>
      </c>
      <c r="AC216" s="7"/>
      <c r="AD216" s="3" t="str">
        <f>IF(AC216="","",VLOOKUP(AC216,新コード!$B$2:$C$129,2,TRUE))</f>
        <v/>
      </c>
      <c r="AE216" s="7"/>
      <c r="AF216" s="3" t="str">
        <f>IF(AE216="","",VLOOKUP(AE216,新コード!$B$2:$C$129,2,TRUE))</f>
        <v/>
      </c>
      <c r="AG216" s="7"/>
      <c r="AH216" s="3" t="str">
        <f>IF(AG216="","",VLOOKUP(AG216,新コード!$B$2:$C$129,2,TRUE))</f>
        <v/>
      </c>
      <c r="AI216" s="7"/>
      <c r="AJ216" s="3" t="str">
        <f>IF(AI216="","",VLOOKUP(AI216,新コード!$B$2:$C$129,2,TRUE))</f>
        <v/>
      </c>
      <c r="AK216" s="7"/>
      <c r="AL216" s="3" t="str">
        <f>IF(AK216="","",VLOOKUP(AK216,新コード!$B$2:$C$129,2,TRUE))</f>
        <v/>
      </c>
      <c r="AM216" s="7"/>
      <c r="AN216" s="3" t="str">
        <f>IF(AM216="","",VLOOKUP(AM216,新コード!$B$2:$C$129,2,TRUE))</f>
        <v/>
      </c>
      <c r="AO216" s="4">
        <v>122</v>
      </c>
      <c r="AP216" s="3" t="str">
        <f>IF(AO216="","",VLOOKUP(AO216,新コード!$D$2:$E$129,2,TRUE))</f>
        <v>上記以外のリース</v>
      </c>
      <c r="AQ216" s="4"/>
      <c r="AR216" s="3" t="str">
        <f>IF(AQ216="","",VLOOKUP(AQ216,新コード!$D$2:$E$129,2,TRUE))</f>
        <v/>
      </c>
      <c r="AS216" s="4"/>
      <c r="AT216" s="3" t="str">
        <f>IF(AS216="","",VLOOKUP(AS216,新コード!$D$2:$E$129,2,TRUE))</f>
        <v/>
      </c>
      <c r="AU216" s="4"/>
      <c r="AV216" s="3" t="str">
        <f>IF(AU216="","",VLOOKUP(AU216,新コード!$D$2:$E$129,2,TRUE))</f>
        <v/>
      </c>
      <c r="AW216" s="4"/>
      <c r="AX216" s="3" t="str">
        <f>IF(AW216="","",VLOOKUP(AW216,新コード!$D$2:$E$129,2,TRUE))</f>
        <v/>
      </c>
      <c r="AY216" s="4"/>
      <c r="AZ216" s="3" t="str">
        <f>IF(AY216="","",VLOOKUP(AY216,新コード!$D$2:$E$129,2,TRUE))</f>
        <v/>
      </c>
      <c r="BA216" s="4"/>
      <c r="BB216" s="3" t="str">
        <f>IF(BA216="","",VLOOKUP(BA216,新コード!$D$2:$E$129,2,TRUE))</f>
        <v/>
      </c>
      <c r="BC216" s="4"/>
      <c r="BD216" s="3" t="str">
        <f>IF(BC216="","",VLOOKUP(BC216,新コード!$D$2:$E$129,2,TRUE))</f>
        <v/>
      </c>
      <c r="BE216" s="4"/>
      <c r="BF216" s="3" t="str">
        <f>IF(BE216="","",VLOOKUP(BE216,新コード!$D$2:$E$129,2,TRUE))</f>
        <v/>
      </c>
      <c r="BG216" s="4"/>
      <c r="BH216" s="3" t="str">
        <f>IF(BG216="","",VLOOKUP(BG216,新コード!$D$2:$E$129,2,TRUE))</f>
        <v/>
      </c>
      <c r="BI216" s="4"/>
      <c r="BJ216" s="3" t="str">
        <f>IF(BI216="","",VLOOKUP(BI216,新コード!$D$2:$E$129,2,TRUE))</f>
        <v/>
      </c>
      <c r="BK216" s="4"/>
      <c r="BL216" s="3" t="str">
        <f>IF(BK216="","",VLOOKUP(BK216,新コード!$D$2:$E$129,2,TRUE))</f>
        <v/>
      </c>
      <c r="BM216" s="4"/>
      <c r="BN216" s="3" t="str">
        <f>IF(BM216="","",VLOOKUP(BM216,新コード!$D$2:$E$129,2,TRUE))</f>
        <v/>
      </c>
      <c r="BO216" s="4"/>
      <c r="BP216" s="3" t="str">
        <f>IF(BO216="","",VLOOKUP(BO216,新コード!$D$2:$E$129,2,TRUE))</f>
        <v/>
      </c>
      <c r="BQ216" s="4"/>
      <c r="BR216" s="3" t="str">
        <f>IF(BQ216="","",VLOOKUP(BQ216,新コード!$D$2:$E$129,2,TRUE))</f>
        <v/>
      </c>
      <c r="BS216" s="5" t="s">
        <v>2868</v>
      </c>
      <c r="BT216" s="5"/>
      <c r="BU216" s="5"/>
      <c r="BV216" s="5"/>
      <c r="BW216" s="5"/>
      <c r="BX216" s="5"/>
      <c r="BY216" s="5"/>
      <c r="BZ216" s="5"/>
      <c r="CA216" s="5"/>
      <c r="CB216" s="5"/>
      <c r="CC216" s="5"/>
      <c r="CD216" s="5"/>
      <c r="CE216" s="5"/>
      <c r="CF216" s="5"/>
      <c r="CG216" s="5"/>
      <c r="CH216" s="8" t="s">
        <v>2874</v>
      </c>
      <c r="CI216" s="8" t="s">
        <v>1174</v>
      </c>
      <c r="CJ216" s="105">
        <v>45440</v>
      </c>
    </row>
    <row r="217" spans="1:88" ht="45.75" customHeight="1">
      <c r="A217" s="2">
        <v>216</v>
      </c>
      <c r="B217" s="103" t="s">
        <v>809</v>
      </c>
      <c r="C217" s="103" t="s">
        <v>810</v>
      </c>
      <c r="D217" s="3" t="s">
        <v>2869</v>
      </c>
      <c r="E217" s="3" t="s">
        <v>11</v>
      </c>
      <c r="F217" s="3" t="s">
        <v>2870</v>
      </c>
      <c r="G217" s="3" t="s">
        <v>426</v>
      </c>
      <c r="H217" s="3" t="s">
        <v>2871</v>
      </c>
      <c r="I217" s="3" t="s">
        <v>428</v>
      </c>
      <c r="J217" s="3" t="s">
        <v>2869</v>
      </c>
      <c r="K217" s="3" t="s">
        <v>11</v>
      </c>
      <c r="L217" s="3" t="s">
        <v>2870</v>
      </c>
      <c r="M217" s="3" t="s">
        <v>437</v>
      </c>
      <c r="N217" s="3" t="s">
        <v>2871</v>
      </c>
      <c r="O217" s="3" t="s">
        <v>2872</v>
      </c>
      <c r="P217" s="3" t="s">
        <v>2873</v>
      </c>
      <c r="Q217" s="7">
        <v>13</v>
      </c>
      <c r="R217" s="3" t="str">
        <f>IF(Q217="","",VLOOKUP(Q217,新コード!$B$2:$C$129,2,TRUE))</f>
        <v>車両</v>
      </c>
      <c r="S217" s="7"/>
      <c r="T217" s="3" t="str">
        <f>IF(S217="","",VLOOKUP(S217,新コード!$B$2:$C$129,2,TRUE))</f>
        <v/>
      </c>
      <c r="U217" s="7"/>
      <c r="V217" s="3" t="str">
        <f>IF(U217="","",VLOOKUP(U217,新コード!$B$2:$C$129,2,TRUE))</f>
        <v/>
      </c>
      <c r="W217" s="7"/>
      <c r="X217" s="3" t="str">
        <f>IF(W217="","",VLOOKUP(W217,新コード!$B$2:$C$129,2,TRUE))</f>
        <v/>
      </c>
      <c r="Y217" s="7"/>
      <c r="Z217" s="3" t="str">
        <f>IF(Y217="","",VLOOKUP(Y217,新コード!$B$2:$C$129,2,TRUE))</f>
        <v/>
      </c>
      <c r="AA217" s="7"/>
      <c r="AB217" s="3" t="str">
        <f>IF(AA217="","",VLOOKUP(AA217,新コード!$B$2:$C$129,2,TRUE))</f>
        <v/>
      </c>
      <c r="AC217" s="7"/>
      <c r="AD217" s="3" t="str">
        <f>IF(AC217="","",VLOOKUP(AC217,新コード!$B$2:$C$129,2,TRUE))</f>
        <v/>
      </c>
      <c r="AE217" s="7"/>
      <c r="AF217" s="3" t="str">
        <f>IF(AE217="","",VLOOKUP(AE217,新コード!$B$2:$C$129,2,TRUE))</f>
        <v/>
      </c>
      <c r="AG217" s="7"/>
      <c r="AH217" s="3" t="str">
        <f>IF(AG217="","",VLOOKUP(AG217,新コード!$B$2:$C$129,2,TRUE))</f>
        <v/>
      </c>
      <c r="AI217" s="7"/>
      <c r="AJ217" s="3" t="str">
        <f>IF(AI217="","",VLOOKUP(AI217,新コード!$B$2:$C$129,2,TRUE))</f>
        <v/>
      </c>
      <c r="AK217" s="7"/>
      <c r="AL217" s="3" t="str">
        <f>IF(AK217="","",VLOOKUP(AK217,新コード!$B$2:$C$129,2,TRUE))</f>
        <v/>
      </c>
      <c r="AM217" s="7"/>
      <c r="AN217" s="3" t="str">
        <f>IF(AM217="","",VLOOKUP(AM217,新コード!$B$2:$C$129,2,TRUE))</f>
        <v/>
      </c>
      <c r="AO217" s="4">
        <v>45</v>
      </c>
      <c r="AP217" s="3" t="str">
        <f>IF(AO217="","",VLOOKUP(AO217,新コード!$D$2:$E$129,2,TRUE))</f>
        <v>一般車両</v>
      </c>
      <c r="AQ217" s="4">
        <v>47</v>
      </c>
      <c r="AR217" s="3" t="str">
        <f>IF(AQ217="","",VLOOKUP(AQ217,新コード!$D$2:$E$129,2,TRUE))</f>
        <v>特殊車両</v>
      </c>
      <c r="AS217" s="4">
        <v>46</v>
      </c>
      <c r="AT217" s="3" t="str">
        <f>IF(AS217="","",VLOOKUP(AS217,新コード!$D$2:$E$129,2,TRUE))</f>
        <v>バス</v>
      </c>
      <c r="AU217" s="4">
        <v>49</v>
      </c>
      <c r="AV217" s="3" t="str">
        <f>IF(AU217="","",VLOOKUP(AU217,新コード!$D$2:$E$129,2,TRUE))</f>
        <v>自動車部品　用品</v>
      </c>
      <c r="AW217" s="4"/>
      <c r="AX217" s="3" t="str">
        <f>IF(AW217="","",VLOOKUP(AW217,新コード!$D$2:$E$129,2,TRUE))</f>
        <v/>
      </c>
      <c r="AY217" s="4"/>
      <c r="AZ217" s="3" t="str">
        <f>IF(AY217="","",VLOOKUP(AY217,新コード!$D$2:$E$129,2,TRUE))</f>
        <v/>
      </c>
      <c r="BA217" s="4"/>
      <c r="BB217" s="3" t="str">
        <f>IF(BA217="","",VLOOKUP(BA217,新コード!$D$2:$E$129,2,TRUE))</f>
        <v/>
      </c>
      <c r="BC217" s="4"/>
      <c r="BD217" s="3" t="str">
        <f>IF(BC217="","",VLOOKUP(BC217,新コード!$D$2:$E$129,2,TRUE))</f>
        <v/>
      </c>
      <c r="BE217" s="4"/>
      <c r="BF217" s="3" t="str">
        <f>IF(BE217="","",VLOOKUP(BE217,新コード!$D$2:$E$129,2,TRUE))</f>
        <v/>
      </c>
      <c r="BG217" s="4"/>
      <c r="BH217" s="3" t="str">
        <f>IF(BG217="","",VLOOKUP(BG217,新コード!$D$2:$E$129,2,TRUE))</f>
        <v/>
      </c>
      <c r="BI217" s="4"/>
      <c r="BJ217" s="3" t="str">
        <f>IF(BI217="","",VLOOKUP(BI217,新コード!$D$2:$E$129,2,TRUE))</f>
        <v/>
      </c>
      <c r="BK217" s="4"/>
      <c r="BL217" s="3" t="str">
        <f>IF(BK217="","",VLOOKUP(BK217,新コード!$D$2:$E$129,2,TRUE))</f>
        <v/>
      </c>
      <c r="BM217" s="4"/>
      <c r="BN217" s="3" t="str">
        <f>IF(BM217="","",VLOOKUP(BM217,新コード!$D$2:$E$129,2,TRUE))</f>
        <v/>
      </c>
      <c r="BO217" s="4"/>
      <c r="BP217" s="3" t="str">
        <f>IF(BO217="","",VLOOKUP(BO217,新コード!$D$2:$E$129,2,TRUE))</f>
        <v/>
      </c>
      <c r="BQ217" s="4"/>
      <c r="BR217" s="3" t="str">
        <f>IF(BQ217="","",VLOOKUP(BQ217,新コード!$D$2:$E$129,2,TRUE))</f>
        <v/>
      </c>
      <c r="BS217" s="5" t="s">
        <v>2803</v>
      </c>
      <c r="BT217" s="5" t="s">
        <v>1839</v>
      </c>
      <c r="BU217" s="5" t="s">
        <v>1359</v>
      </c>
      <c r="BV217" s="5" t="s">
        <v>1360</v>
      </c>
      <c r="BW217" s="5"/>
      <c r="BX217" s="5"/>
      <c r="BY217" s="5"/>
      <c r="BZ217" s="5"/>
      <c r="CA217" s="5"/>
      <c r="CB217" s="5"/>
      <c r="CC217" s="5"/>
      <c r="CD217" s="5"/>
      <c r="CE217" s="5"/>
      <c r="CF217" s="5"/>
      <c r="CG217" s="5"/>
      <c r="CH217" s="8" t="s">
        <v>2874</v>
      </c>
      <c r="CI217" s="8" t="s">
        <v>1174</v>
      </c>
      <c r="CJ217" s="105">
        <v>45454</v>
      </c>
    </row>
    <row r="218" spans="1:88" ht="45.75" customHeight="1">
      <c r="A218" s="2">
        <v>217</v>
      </c>
      <c r="B218" s="103" t="s">
        <v>810</v>
      </c>
      <c r="C218" s="103" t="s">
        <v>809</v>
      </c>
      <c r="D218" s="3" t="s">
        <v>2875</v>
      </c>
      <c r="E218" s="3" t="s">
        <v>424</v>
      </c>
      <c r="F218" s="3" t="s">
        <v>2876</v>
      </c>
      <c r="G218" s="3" t="s">
        <v>2877</v>
      </c>
      <c r="H218" s="3" t="s">
        <v>2878</v>
      </c>
      <c r="I218" s="3" t="s">
        <v>419</v>
      </c>
      <c r="J218" s="3" t="s">
        <v>2879</v>
      </c>
      <c r="K218" s="3" t="s">
        <v>1785</v>
      </c>
      <c r="L218" s="3" t="s">
        <v>2880</v>
      </c>
      <c r="M218" s="3" t="s">
        <v>2877</v>
      </c>
      <c r="N218" s="3" t="s">
        <v>2881</v>
      </c>
      <c r="O218" s="3" t="s">
        <v>2882</v>
      </c>
      <c r="P218" s="3" t="s">
        <v>2883</v>
      </c>
      <c r="Q218" s="7">
        <v>18</v>
      </c>
      <c r="R218" s="3" t="str">
        <f>IF(Q218="","",VLOOKUP(Q218,新コード!$B$2:$C$129,2,TRUE))</f>
        <v>その他の物品</v>
      </c>
      <c r="S218" s="7">
        <v>37</v>
      </c>
      <c r="T218" s="3" t="str">
        <f>IF(S218="","",VLOOKUP(S218,新コード!$B$2:$C$129,2,TRUE))</f>
        <v>レンタル</v>
      </c>
      <c r="U218" s="7">
        <v>10</v>
      </c>
      <c r="V218" s="3" t="str">
        <f>IF(U218="","",VLOOKUP(U218,新コード!$B$2:$C$129,2,TRUE))</f>
        <v>標識　看板　旗類</v>
      </c>
      <c r="W218" s="7">
        <v>3</v>
      </c>
      <c r="X218" s="3" t="str">
        <f>IF(W218="","",VLOOKUP(W218,新コード!$B$2:$C$129,2,TRUE))</f>
        <v>被服　寝具</v>
      </c>
      <c r="Y218" s="7">
        <v>11</v>
      </c>
      <c r="Z218" s="3" t="str">
        <f>IF(Y218="","",VLOOKUP(Y218,新コード!$B$2:$C$129,2,TRUE))</f>
        <v>工事用材料</v>
      </c>
      <c r="AA218" s="7">
        <v>16</v>
      </c>
      <c r="AB218" s="3" t="str">
        <f>IF(AA218="","",VLOOKUP(AA218,新コード!$B$2:$C$129,2,TRUE))</f>
        <v>日用品</v>
      </c>
      <c r="AC218" s="7"/>
      <c r="AD218" s="3" t="str">
        <f>IF(AC218="","",VLOOKUP(AC218,新コード!$B$2:$C$129,2,TRUE))</f>
        <v/>
      </c>
      <c r="AE218" s="7"/>
      <c r="AF218" s="3" t="str">
        <f>IF(AE218="","",VLOOKUP(AE218,新コード!$B$2:$C$129,2,TRUE))</f>
        <v/>
      </c>
      <c r="AG218" s="7"/>
      <c r="AH218" s="3" t="str">
        <f>IF(AG218="","",VLOOKUP(AG218,新コード!$B$2:$C$129,2,TRUE))</f>
        <v/>
      </c>
      <c r="AI218" s="7"/>
      <c r="AJ218" s="3" t="str">
        <f>IF(AI218="","",VLOOKUP(AI218,新コード!$B$2:$C$129,2,TRUE))</f>
        <v/>
      </c>
      <c r="AK218" s="7"/>
      <c r="AL218" s="3" t="str">
        <f>IF(AK218="","",VLOOKUP(AK218,新コード!$B$2:$C$129,2,TRUE))</f>
        <v/>
      </c>
      <c r="AM218" s="7"/>
      <c r="AN218" s="3" t="str">
        <f>IF(AM218="","",VLOOKUP(AM218,新コード!$B$2:$C$129,2,TRUE))</f>
        <v/>
      </c>
      <c r="AO218" s="4">
        <v>64</v>
      </c>
      <c r="AP218" s="3" t="str">
        <f>IF(AO218="","",VLOOKUP(AO218,新コード!$D$2:$E$129,2,TRUE))</f>
        <v>その他の物品</v>
      </c>
      <c r="AQ218" s="4">
        <v>128</v>
      </c>
      <c r="AR218" s="3" t="str">
        <f>IF(AQ218="","",VLOOKUP(AQ218,新コード!$D$2:$E$129,2,TRUE))</f>
        <v>上記以外のレンタル</v>
      </c>
      <c r="AS218" s="4">
        <v>34</v>
      </c>
      <c r="AT218" s="3" t="str">
        <f>IF(AS218="","",VLOOKUP(AS218,新コード!$D$2:$E$129,2,TRUE))</f>
        <v>看板</v>
      </c>
      <c r="AU218" s="4">
        <v>33</v>
      </c>
      <c r="AV218" s="3" t="str">
        <f>IF(AU218="","",VLOOKUP(AU218,新コード!$D$2:$E$129,2,TRUE))</f>
        <v>道路標識</v>
      </c>
      <c r="AW218" s="4">
        <v>35</v>
      </c>
      <c r="AX218" s="3" t="str">
        <f>IF(AW218="","",VLOOKUP(AW218,新コード!$D$2:$E$129,2,TRUE))</f>
        <v>横断幕　のぼり旗</v>
      </c>
      <c r="AY218" s="4">
        <v>7</v>
      </c>
      <c r="AZ218" s="3" t="str">
        <f>IF(AY218="","",VLOOKUP(AY218,新コード!$D$2:$E$129,2,TRUE))</f>
        <v>着衣類</v>
      </c>
      <c r="BA218" s="4">
        <v>8</v>
      </c>
      <c r="BB218" s="3" t="str">
        <f>IF(BA218="","",VLOOKUP(BA218,新コード!$D$2:$E$129,2,TRUE))</f>
        <v>靴</v>
      </c>
      <c r="BC218" s="4">
        <v>41</v>
      </c>
      <c r="BD218" s="3" t="str">
        <f>IF(BC218="","",VLOOKUP(BC218,新コード!$D$2:$E$129,2,TRUE))</f>
        <v>災害関係資材</v>
      </c>
      <c r="BE218" s="4">
        <v>59</v>
      </c>
      <c r="BF218" s="3" t="str">
        <f>IF(BE218="","",VLOOKUP(BE218,新コード!$D$2:$E$129,2,TRUE))</f>
        <v>ごみ収集用品</v>
      </c>
      <c r="BG218" s="4">
        <v>62</v>
      </c>
      <c r="BH218" s="3" t="str">
        <f>IF(BG218="","",VLOOKUP(BG218,新コード!$D$2:$E$129,2,TRUE))</f>
        <v>消火　救命　防災用具</v>
      </c>
      <c r="BI218" s="4">
        <v>125</v>
      </c>
      <c r="BJ218" s="3" t="str">
        <f>IF(BI218="","",VLOOKUP(BI218,新コード!$D$2:$E$129,2,TRUE))</f>
        <v>仮設物</v>
      </c>
      <c r="BK218" s="4"/>
      <c r="BL218" s="3" t="str">
        <f>IF(BK218="","",VLOOKUP(BK218,新コード!$D$2:$E$129,2,TRUE))</f>
        <v/>
      </c>
      <c r="BM218" s="4"/>
      <c r="BN218" s="3" t="str">
        <f>IF(BM218="","",VLOOKUP(BM218,新コード!$D$2:$E$129,2,TRUE))</f>
        <v/>
      </c>
      <c r="BO218" s="4"/>
      <c r="BP218" s="3" t="str">
        <f>IF(BO218="","",VLOOKUP(BO218,新コード!$D$2:$E$129,2,TRUE))</f>
        <v/>
      </c>
      <c r="BQ218" s="4"/>
      <c r="BR218" s="3" t="str">
        <f>IF(BQ218="","",VLOOKUP(BQ218,新コード!$D$2:$E$129,2,TRUE))</f>
        <v/>
      </c>
      <c r="BS218" s="5" t="s">
        <v>2884</v>
      </c>
      <c r="BT218" s="5" t="s">
        <v>2886</v>
      </c>
      <c r="BU218" s="5" t="s">
        <v>448</v>
      </c>
      <c r="BV218" s="5" t="s">
        <v>2885</v>
      </c>
      <c r="BW218" s="5" t="s">
        <v>2887</v>
      </c>
      <c r="BX218" s="5" t="s">
        <v>2889</v>
      </c>
      <c r="BY218" s="5" t="s">
        <v>2888</v>
      </c>
      <c r="BZ218" s="5" t="s">
        <v>2890</v>
      </c>
      <c r="CA218" s="5" t="s">
        <v>2891</v>
      </c>
      <c r="CB218" s="5" t="s">
        <v>2892</v>
      </c>
      <c r="CC218" s="5" t="s">
        <v>2506</v>
      </c>
      <c r="CD218" s="5"/>
      <c r="CE218" s="5"/>
      <c r="CF218" s="5"/>
      <c r="CG218" s="5"/>
      <c r="CH218" s="8" t="s">
        <v>2912</v>
      </c>
      <c r="CI218" s="8" t="s">
        <v>1174</v>
      </c>
      <c r="CJ218" s="105">
        <v>45457</v>
      </c>
    </row>
    <row r="219" spans="1:88" ht="45.75" customHeight="1">
      <c r="A219" s="2">
        <v>218</v>
      </c>
      <c r="B219" s="103" t="s">
        <v>810</v>
      </c>
      <c r="C219" s="103" t="s">
        <v>810</v>
      </c>
      <c r="D219" s="3" t="s">
        <v>2893</v>
      </c>
      <c r="E219" s="3" t="s">
        <v>424</v>
      </c>
      <c r="F219" s="3" t="s">
        <v>2894</v>
      </c>
      <c r="G219" s="3" t="s">
        <v>2895</v>
      </c>
      <c r="H219" s="3" t="s">
        <v>2896</v>
      </c>
      <c r="I219" s="3" t="s">
        <v>494</v>
      </c>
      <c r="J219" s="3" t="s">
        <v>2893</v>
      </c>
      <c r="K219" s="3" t="s">
        <v>424</v>
      </c>
      <c r="L219" s="3" t="s">
        <v>2894</v>
      </c>
      <c r="M219" s="3" t="s">
        <v>2895</v>
      </c>
      <c r="N219" s="3" t="s">
        <v>2896</v>
      </c>
      <c r="O219" s="3" t="s">
        <v>2897</v>
      </c>
      <c r="P219" s="3" t="s">
        <v>2898</v>
      </c>
      <c r="Q219" s="7">
        <v>13</v>
      </c>
      <c r="R219" s="3" t="str">
        <f>IF(Q219="","",VLOOKUP(Q219,新コード!$B$2:$C$129,2,TRUE))</f>
        <v>車両</v>
      </c>
      <c r="S219" s="7">
        <v>18</v>
      </c>
      <c r="T219" s="3" t="str">
        <f>IF(S219="","",VLOOKUP(S219,新コード!$B$2:$C$129,2,TRUE))</f>
        <v>その他の物品</v>
      </c>
      <c r="U219" s="7"/>
      <c r="V219" s="3" t="str">
        <f>IF(U219="","",VLOOKUP(U219,新コード!$B$2:$C$129,2,TRUE))</f>
        <v/>
      </c>
      <c r="W219" s="7"/>
      <c r="X219" s="3" t="str">
        <f>IF(W219="","",VLOOKUP(W219,新コード!$B$2:$C$129,2,TRUE))</f>
        <v/>
      </c>
      <c r="Y219" s="7"/>
      <c r="Z219" s="3" t="str">
        <f>IF(Y219="","",VLOOKUP(Y219,新コード!$B$2:$C$129,2,TRUE))</f>
        <v/>
      </c>
      <c r="AA219" s="7"/>
      <c r="AB219" s="3" t="str">
        <f>IF(AA219="","",VLOOKUP(AA219,新コード!$B$2:$C$129,2,TRUE))</f>
        <v/>
      </c>
      <c r="AC219" s="7"/>
      <c r="AD219" s="3" t="str">
        <f>IF(AC219="","",VLOOKUP(AC219,新コード!$B$2:$C$129,2,TRUE))</f>
        <v/>
      </c>
      <c r="AE219" s="7"/>
      <c r="AF219" s="3" t="str">
        <f>IF(AE219="","",VLOOKUP(AE219,新コード!$B$2:$C$129,2,TRUE))</f>
        <v/>
      </c>
      <c r="AG219" s="7"/>
      <c r="AH219" s="3" t="str">
        <f>IF(AG219="","",VLOOKUP(AG219,新コード!$B$2:$C$129,2,TRUE))</f>
        <v/>
      </c>
      <c r="AI219" s="7"/>
      <c r="AJ219" s="3" t="str">
        <f>IF(AI219="","",VLOOKUP(AI219,新コード!$B$2:$C$129,2,TRUE))</f>
        <v/>
      </c>
      <c r="AK219" s="7"/>
      <c r="AL219" s="3" t="str">
        <f>IF(AK219="","",VLOOKUP(AK219,新コード!$B$2:$C$129,2,TRUE))</f>
        <v/>
      </c>
      <c r="AM219" s="7"/>
      <c r="AN219" s="3" t="str">
        <f>IF(AM219="","",VLOOKUP(AM219,新コード!$B$2:$C$129,2,TRUE))</f>
        <v/>
      </c>
      <c r="AO219" s="4">
        <v>47</v>
      </c>
      <c r="AP219" s="3" t="str">
        <f>IF(AO219="","",VLOOKUP(AO219,新コード!$D$2:$E$129,2,TRUE))</f>
        <v>特殊車両</v>
      </c>
      <c r="AQ219" s="4">
        <v>62</v>
      </c>
      <c r="AR219" s="3" t="str">
        <f>IF(AQ219="","",VLOOKUP(AQ219,新コード!$D$2:$E$129,2,TRUE))</f>
        <v>消火　救命　防災用具</v>
      </c>
      <c r="AS219" s="4"/>
      <c r="AT219" s="3" t="str">
        <f>IF(AS219="","",VLOOKUP(AS219,新コード!$D$2:$E$129,2,TRUE))</f>
        <v/>
      </c>
      <c r="AU219" s="4"/>
      <c r="AV219" s="3" t="str">
        <f>IF(AU219="","",VLOOKUP(AU219,新コード!$D$2:$E$129,2,TRUE))</f>
        <v/>
      </c>
      <c r="AW219" s="4"/>
      <c r="AX219" s="3" t="str">
        <f>IF(AW219="","",VLOOKUP(AW219,新コード!$D$2:$E$129,2,TRUE))</f>
        <v/>
      </c>
      <c r="AY219" s="4"/>
      <c r="AZ219" s="3" t="str">
        <f>IF(AY219="","",VLOOKUP(AY219,新コード!$D$2:$E$129,2,TRUE))</f>
        <v/>
      </c>
      <c r="BA219" s="4"/>
      <c r="BB219" s="3" t="str">
        <f>IF(BA219="","",VLOOKUP(BA219,新コード!$D$2:$E$129,2,TRUE))</f>
        <v/>
      </c>
      <c r="BC219" s="4"/>
      <c r="BD219" s="3" t="str">
        <f>IF(BC219="","",VLOOKUP(BC219,新コード!$D$2:$E$129,2,TRUE))</f>
        <v/>
      </c>
      <c r="BE219" s="4"/>
      <c r="BF219" s="3" t="str">
        <f>IF(BE219="","",VLOOKUP(BE219,新コード!$D$2:$E$129,2,TRUE))</f>
        <v/>
      </c>
      <c r="BG219" s="4"/>
      <c r="BH219" s="3" t="str">
        <f>IF(BG219="","",VLOOKUP(BG219,新コード!$D$2:$E$129,2,TRUE))</f>
        <v/>
      </c>
      <c r="BI219" s="4"/>
      <c r="BJ219" s="3" t="str">
        <f>IF(BI219="","",VLOOKUP(BI219,新コード!$D$2:$E$129,2,TRUE))</f>
        <v/>
      </c>
      <c r="BK219" s="4"/>
      <c r="BL219" s="3" t="str">
        <f>IF(BK219="","",VLOOKUP(BK219,新コード!$D$2:$E$129,2,TRUE))</f>
        <v/>
      </c>
      <c r="BM219" s="4"/>
      <c r="BN219" s="3" t="str">
        <f>IF(BM219="","",VLOOKUP(BM219,新コード!$D$2:$E$129,2,TRUE))</f>
        <v/>
      </c>
      <c r="BO219" s="4"/>
      <c r="BP219" s="3" t="str">
        <f>IF(BO219="","",VLOOKUP(BO219,新コード!$D$2:$E$129,2,TRUE))</f>
        <v/>
      </c>
      <c r="BQ219" s="4"/>
      <c r="BR219" s="3" t="str">
        <f>IF(BQ219="","",VLOOKUP(BQ219,新コード!$D$2:$E$129,2,TRUE))</f>
        <v/>
      </c>
      <c r="BS219" s="5" t="s">
        <v>2899</v>
      </c>
      <c r="BT219" s="5" t="s">
        <v>2900</v>
      </c>
      <c r="BU219" s="5"/>
      <c r="BV219" s="5"/>
      <c r="BW219" s="5"/>
      <c r="BX219" s="5"/>
      <c r="BY219" s="5"/>
      <c r="BZ219" s="5"/>
      <c r="CA219" s="5"/>
      <c r="CB219" s="5"/>
      <c r="CC219" s="5"/>
      <c r="CD219" s="5"/>
      <c r="CE219" s="5"/>
      <c r="CF219" s="5"/>
      <c r="CG219" s="5"/>
      <c r="CH219" s="8" t="s">
        <v>2912</v>
      </c>
      <c r="CI219" s="8" t="s">
        <v>1174</v>
      </c>
      <c r="CJ219" s="105">
        <v>45461</v>
      </c>
    </row>
    <row r="220" spans="1:88" ht="45.75" customHeight="1">
      <c r="A220" s="2">
        <v>219</v>
      </c>
      <c r="B220" s="103" t="s">
        <v>810</v>
      </c>
      <c r="C220" s="103" t="s">
        <v>810</v>
      </c>
      <c r="D220" s="3" t="s">
        <v>2901</v>
      </c>
      <c r="E220" s="3" t="s">
        <v>2902</v>
      </c>
      <c r="F220" s="3" t="s">
        <v>2903</v>
      </c>
      <c r="G220" s="3" t="s">
        <v>1400</v>
      </c>
      <c r="H220" s="3" t="s">
        <v>2904</v>
      </c>
      <c r="I220" s="3" t="s">
        <v>428</v>
      </c>
      <c r="J220" s="3" t="s">
        <v>2901</v>
      </c>
      <c r="K220" s="3" t="s">
        <v>2902</v>
      </c>
      <c r="L220" s="3" t="s">
        <v>2903</v>
      </c>
      <c r="M220" s="3" t="s">
        <v>1400</v>
      </c>
      <c r="N220" s="3" t="s">
        <v>2904</v>
      </c>
      <c r="O220" s="3" t="s">
        <v>2905</v>
      </c>
      <c r="P220" s="3" t="s">
        <v>2906</v>
      </c>
      <c r="Q220" s="7">
        <v>3</v>
      </c>
      <c r="R220" s="3" t="str">
        <f>IF(Q220="","",VLOOKUP(Q220,新コード!$B$2:$C$129,2,TRUE))</f>
        <v>被服　寝具</v>
      </c>
      <c r="S220" s="7">
        <v>18</v>
      </c>
      <c r="T220" s="3" t="str">
        <f>IF(S220="","",VLOOKUP(S220,新コード!$B$2:$C$129,2,TRUE))</f>
        <v>その他の物品</v>
      </c>
      <c r="U220" s="7">
        <v>11</v>
      </c>
      <c r="V220" s="3" t="str">
        <f>IF(U220="","",VLOOKUP(U220,新コード!$B$2:$C$129,2,TRUE))</f>
        <v>工事用材料</v>
      </c>
      <c r="W220" s="7"/>
      <c r="X220" s="3" t="str">
        <f>IF(W220="","",VLOOKUP(W220,新コード!$B$2:$C$129,2,TRUE))</f>
        <v/>
      </c>
      <c r="Y220" s="7"/>
      <c r="Z220" s="3" t="str">
        <f>IF(Y220="","",VLOOKUP(Y220,新コード!$B$2:$C$129,2,TRUE))</f>
        <v/>
      </c>
      <c r="AA220" s="7"/>
      <c r="AB220" s="3" t="str">
        <f>IF(AA220="","",VLOOKUP(AA220,新コード!$B$2:$C$129,2,TRUE))</f>
        <v/>
      </c>
      <c r="AC220" s="7"/>
      <c r="AD220" s="3" t="str">
        <f>IF(AC220="","",VLOOKUP(AC220,新コード!$B$2:$C$129,2,TRUE))</f>
        <v/>
      </c>
      <c r="AE220" s="7"/>
      <c r="AF220" s="3" t="str">
        <f>IF(AE220="","",VLOOKUP(AE220,新コード!$B$2:$C$129,2,TRUE))</f>
        <v/>
      </c>
      <c r="AG220" s="7"/>
      <c r="AH220" s="3" t="str">
        <f>IF(AG220="","",VLOOKUP(AG220,新コード!$B$2:$C$129,2,TRUE))</f>
        <v/>
      </c>
      <c r="AI220" s="7"/>
      <c r="AJ220" s="3" t="str">
        <f>IF(AI220="","",VLOOKUP(AI220,新コード!$B$2:$C$129,2,TRUE))</f>
        <v/>
      </c>
      <c r="AK220" s="7"/>
      <c r="AL220" s="3" t="str">
        <f>IF(AK220="","",VLOOKUP(AK220,新コード!$B$2:$C$129,2,TRUE))</f>
        <v/>
      </c>
      <c r="AM220" s="7"/>
      <c r="AN220" s="3" t="str">
        <f>IF(AM220="","",VLOOKUP(AM220,新コード!$B$2:$C$129,2,TRUE))</f>
        <v/>
      </c>
      <c r="AO220" s="4">
        <v>7</v>
      </c>
      <c r="AP220" s="3" t="str">
        <f>IF(AO220="","",VLOOKUP(AO220,新コード!$D$2:$E$129,2,TRUE))</f>
        <v>着衣類</v>
      </c>
      <c r="AQ220" s="4">
        <v>8</v>
      </c>
      <c r="AR220" s="3" t="str">
        <f>IF(AQ220="","",VLOOKUP(AQ220,新コード!$D$2:$E$129,2,TRUE))</f>
        <v>靴</v>
      </c>
      <c r="AS220" s="4">
        <v>63</v>
      </c>
      <c r="AT220" s="3" t="str">
        <f>IF(AS220="","",VLOOKUP(AS220,新コード!$D$2:$E$129,2,TRUE))</f>
        <v>報償品</v>
      </c>
      <c r="AU220" s="4">
        <v>37</v>
      </c>
      <c r="AV220" s="3" t="str">
        <f>IF(AU220="","",VLOOKUP(AU220,新コード!$D$2:$E$129,2,TRUE))</f>
        <v>コンクリート　セメント　舗装材</v>
      </c>
      <c r="AW220" s="4"/>
      <c r="AX220" s="3" t="str">
        <f>IF(AW220="","",VLOOKUP(AW220,新コード!$D$2:$E$129,2,TRUE))</f>
        <v/>
      </c>
      <c r="AY220" s="4"/>
      <c r="AZ220" s="3" t="str">
        <f>IF(AY220="","",VLOOKUP(AY220,新コード!$D$2:$E$129,2,TRUE))</f>
        <v/>
      </c>
      <c r="BA220" s="4"/>
      <c r="BB220" s="3" t="str">
        <f>IF(BA220="","",VLOOKUP(BA220,新コード!$D$2:$E$129,2,TRUE))</f>
        <v/>
      </c>
      <c r="BC220" s="4"/>
      <c r="BD220" s="3" t="str">
        <f>IF(BC220="","",VLOOKUP(BC220,新コード!$D$2:$E$129,2,TRUE))</f>
        <v/>
      </c>
      <c r="BE220" s="4"/>
      <c r="BF220" s="3" t="str">
        <f>IF(BE220="","",VLOOKUP(BE220,新コード!$D$2:$E$129,2,TRUE))</f>
        <v/>
      </c>
      <c r="BG220" s="4"/>
      <c r="BH220" s="3" t="str">
        <f>IF(BG220="","",VLOOKUP(BG220,新コード!$D$2:$E$129,2,TRUE))</f>
        <v/>
      </c>
      <c r="BI220" s="4"/>
      <c r="BJ220" s="3" t="str">
        <f>IF(BI220="","",VLOOKUP(BI220,新コード!$D$2:$E$129,2,TRUE))</f>
        <v/>
      </c>
      <c r="BK220" s="4"/>
      <c r="BL220" s="3" t="str">
        <f>IF(BK220="","",VLOOKUP(BK220,新コード!$D$2:$E$129,2,TRUE))</f>
        <v/>
      </c>
      <c r="BM220" s="4"/>
      <c r="BN220" s="3" t="str">
        <f>IF(BM220="","",VLOOKUP(BM220,新コード!$D$2:$E$129,2,TRUE))</f>
        <v/>
      </c>
      <c r="BO220" s="4"/>
      <c r="BP220" s="3" t="str">
        <f>IF(BO220="","",VLOOKUP(BO220,新コード!$D$2:$E$129,2,TRUE))</f>
        <v/>
      </c>
      <c r="BQ220" s="4"/>
      <c r="BR220" s="3" t="str">
        <f>IF(BQ220="","",VLOOKUP(BQ220,新コード!$D$2:$E$129,2,TRUE))</f>
        <v/>
      </c>
      <c r="BS220" s="5" t="s">
        <v>2907</v>
      </c>
      <c r="BT220" s="5" t="s">
        <v>2908</v>
      </c>
      <c r="BU220" s="5" t="s">
        <v>2909</v>
      </c>
      <c r="BV220" s="5" t="s">
        <v>2910</v>
      </c>
      <c r="BW220" s="5"/>
      <c r="BX220" s="5"/>
      <c r="BY220" s="5"/>
      <c r="BZ220" s="5"/>
      <c r="CA220" s="5"/>
      <c r="CB220" s="5"/>
      <c r="CC220" s="5"/>
      <c r="CD220" s="5"/>
      <c r="CE220" s="5"/>
      <c r="CF220" s="5"/>
      <c r="CG220" s="5"/>
      <c r="CH220" s="8" t="s">
        <v>2911</v>
      </c>
      <c r="CI220" s="8" t="s">
        <v>1174</v>
      </c>
      <c r="CJ220" s="105">
        <v>45462</v>
      </c>
    </row>
    <row r="221" spans="1:88" ht="45.75" customHeight="1">
      <c r="A221" s="2">
        <v>220</v>
      </c>
      <c r="B221" s="103" t="s">
        <v>810</v>
      </c>
      <c r="C221" s="103" t="s">
        <v>809</v>
      </c>
      <c r="D221" s="3" t="s">
        <v>2913</v>
      </c>
      <c r="E221" s="3" t="s">
        <v>2914</v>
      </c>
      <c r="F221" s="3" t="s">
        <v>2915</v>
      </c>
      <c r="G221" s="3" t="s">
        <v>2916</v>
      </c>
      <c r="H221" s="3" t="s">
        <v>2917</v>
      </c>
      <c r="I221" s="3" t="s">
        <v>494</v>
      </c>
      <c r="J221" s="3" t="s">
        <v>2918</v>
      </c>
      <c r="K221" s="3"/>
      <c r="L221" s="3"/>
      <c r="M221" s="3" t="s">
        <v>2919</v>
      </c>
      <c r="N221" s="3" t="s">
        <v>2920</v>
      </c>
      <c r="O221" s="3" t="s">
        <v>2921</v>
      </c>
      <c r="P221" s="3" t="s">
        <v>2922</v>
      </c>
      <c r="Q221" s="7">
        <v>8</v>
      </c>
      <c r="R221" s="3" t="str">
        <f>IF(Q221="","",VLOOKUP(Q221,新コード!$B$2:$C$129,2,TRUE))</f>
        <v>産業機器（医療用以外）</v>
      </c>
      <c r="S221" s="7">
        <v>18</v>
      </c>
      <c r="T221" s="3" t="str">
        <f>IF(S221="","",VLOOKUP(S221,新コード!$B$2:$C$129,2,TRUE))</f>
        <v>その他の物品</v>
      </c>
      <c r="U221" s="7">
        <v>19</v>
      </c>
      <c r="V221" s="3" t="str">
        <f>IF(U221="","",VLOOKUP(U221,新コード!$B$2:$C$129,2,TRUE))</f>
        <v>建物管理　運転管理</v>
      </c>
      <c r="W221" s="7">
        <v>13</v>
      </c>
      <c r="X221" s="3" t="str">
        <f>IF(W221="","",VLOOKUP(W221,新コード!$B$2:$C$129,2,TRUE))</f>
        <v>車両</v>
      </c>
      <c r="Y221" s="7"/>
      <c r="Z221" s="3" t="str">
        <f>IF(Y221="","",VLOOKUP(Y221,新コード!$B$2:$C$129,2,TRUE))</f>
        <v/>
      </c>
      <c r="AA221" s="7"/>
      <c r="AB221" s="3" t="str">
        <f>IF(AA221="","",VLOOKUP(AA221,新コード!$B$2:$C$129,2,TRUE))</f>
        <v/>
      </c>
      <c r="AC221" s="7"/>
      <c r="AD221" s="3" t="str">
        <f>IF(AC221="","",VLOOKUP(AC221,新コード!$B$2:$C$129,2,TRUE))</f>
        <v/>
      </c>
      <c r="AE221" s="7"/>
      <c r="AF221" s="3" t="str">
        <f>IF(AE221="","",VLOOKUP(AE221,新コード!$B$2:$C$129,2,TRUE))</f>
        <v/>
      </c>
      <c r="AG221" s="7"/>
      <c r="AH221" s="3" t="str">
        <f>IF(AG221="","",VLOOKUP(AG221,新コード!$B$2:$C$129,2,TRUE))</f>
        <v/>
      </c>
      <c r="AI221" s="7"/>
      <c r="AJ221" s="3" t="str">
        <f>IF(AI221="","",VLOOKUP(AI221,新コード!$B$2:$C$129,2,TRUE))</f>
        <v/>
      </c>
      <c r="AK221" s="7"/>
      <c r="AL221" s="3" t="str">
        <f>IF(AK221="","",VLOOKUP(AK221,新コード!$B$2:$C$129,2,TRUE))</f>
        <v/>
      </c>
      <c r="AM221" s="7"/>
      <c r="AN221" s="3" t="str">
        <f>IF(AM221="","",VLOOKUP(AM221,新コード!$B$2:$C$129,2,TRUE))</f>
        <v/>
      </c>
      <c r="AO221" s="4">
        <v>29</v>
      </c>
      <c r="AP221" s="3" t="str">
        <f>IF(AO221="","",VLOOKUP(AO221,新コード!$D$2:$E$129,2,TRUE))</f>
        <v>環境用機器</v>
      </c>
      <c r="AQ221" s="4">
        <v>64</v>
      </c>
      <c r="AR221" s="3" t="str">
        <f>IF(AQ221="","",VLOOKUP(AQ221,新コード!$D$2:$E$129,2,TRUE))</f>
        <v>その他の物品</v>
      </c>
      <c r="AS221" s="4">
        <v>68</v>
      </c>
      <c r="AT221" s="3" t="str">
        <f>IF(AS221="","",VLOOKUP(AS221,新コード!$D$2:$E$129,2,TRUE))</f>
        <v>施設運転管理</v>
      </c>
      <c r="AU221" s="4">
        <v>47</v>
      </c>
      <c r="AV221" s="3" t="str">
        <f>IF(AU221="","",VLOOKUP(AU221,新コード!$D$2:$E$129,2,TRUE))</f>
        <v>特殊車両</v>
      </c>
      <c r="AW221" s="4"/>
      <c r="AX221" s="3" t="str">
        <f>IF(AW221="","",VLOOKUP(AW221,新コード!$D$2:$E$129,2,TRUE))</f>
        <v/>
      </c>
      <c r="AY221" s="4"/>
      <c r="AZ221" s="3" t="str">
        <f>IF(AY221="","",VLOOKUP(AY221,新コード!$D$2:$E$129,2,TRUE))</f>
        <v/>
      </c>
      <c r="BA221" s="4"/>
      <c r="BB221" s="3" t="str">
        <f>IF(BA221="","",VLOOKUP(BA221,新コード!$D$2:$E$129,2,TRUE))</f>
        <v/>
      </c>
      <c r="BC221" s="4"/>
      <c r="BD221" s="3" t="str">
        <f>IF(BC221="","",VLOOKUP(BC221,新コード!$D$2:$E$129,2,TRUE))</f>
        <v/>
      </c>
      <c r="BE221" s="4"/>
      <c r="BF221" s="3" t="str">
        <f>IF(BE221="","",VLOOKUP(BE221,新コード!$D$2:$E$129,2,TRUE))</f>
        <v/>
      </c>
      <c r="BG221" s="4"/>
      <c r="BH221" s="3" t="str">
        <f>IF(BG221="","",VLOOKUP(BG221,新コード!$D$2:$E$129,2,TRUE))</f>
        <v/>
      </c>
      <c r="BI221" s="4"/>
      <c r="BJ221" s="3" t="str">
        <f>IF(BI221="","",VLOOKUP(BI221,新コード!$D$2:$E$129,2,TRUE))</f>
        <v/>
      </c>
      <c r="BK221" s="4"/>
      <c r="BL221" s="3" t="str">
        <f>IF(BK221="","",VLOOKUP(BK221,新コード!$D$2:$E$129,2,TRUE))</f>
        <v/>
      </c>
      <c r="BM221" s="4"/>
      <c r="BN221" s="3" t="str">
        <f>IF(BM221="","",VLOOKUP(BM221,新コード!$D$2:$E$129,2,TRUE))</f>
        <v/>
      </c>
      <c r="BO221" s="4"/>
      <c r="BP221" s="3" t="str">
        <f>IF(BO221="","",VLOOKUP(BO221,新コード!$D$2:$E$129,2,TRUE))</f>
        <v/>
      </c>
      <c r="BQ221" s="4"/>
      <c r="BR221" s="3" t="str">
        <f>IF(BQ221="","",VLOOKUP(BQ221,新コード!$D$2:$E$129,2,TRUE))</f>
        <v/>
      </c>
      <c r="BS221" s="5" t="s">
        <v>2923</v>
      </c>
      <c r="BT221" s="5" t="s">
        <v>2924</v>
      </c>
      <c r="BU221" s="5" t="s">
        <v>2925</v>
      </c>
      <c r="BV221" s="5" t="s">
        <v>2926</v>
      </c>
      <c r="BW221" s="5"/>
      <c r="BX221" s="5"/>
      <c r="BY221" s="5"/>
      <c r="BZ221" s="5"/>
      <c r="CA221" s="5"/>
      <c r="CB221" s="5"/>
      <c r="CC221" s="5"/>
      <c r="CD221" s="5"/>
      <c r="CE221" s="5"/>
      <c r="CF221" s="5"/>
      <c r="CG221" s="5"/>
      <c r="CH221" s="8" t="s">
        <v>3013</v>
      </c>
      <c r="CI221" s="8" t="s">
        <v>2927</v>
      </c>
      <c r="CJ221" s="105">
        <v>45492</v>
      </c>
    </row>
    <row r="222" spans="1:88" ht="45.75" customHeight="1">
      <c r="A222" s="2">
        <v>221</v>
      </c>
      <c r="B222" s="103" t="s">
        <v>810</v>
      </c>
      <c r="C222" s="103" t="s">
        <v>810</v>
      </c>
      <c r="D222" s="3" t="s">
        <v>2928</v>
      </c>
      <c r="E222" s="3" t="s">
        <v>2929</v>
      </c>
      <c r="F222" s="3" t="s">
        <v>2930</v>
      </c>
      <c r="G222" s="3" t="s">
        <v>2931</v>
      </c>
      <c r="H222" s="3" t="s">
        <v>2932</v>
      </c>
      <c r="I222" s="3" t="s">
        <v>419</v>
      </c>
      <c r="J222" s="3" t="s">
        <v>2928</v>
      </c>
      <c r="K222" s="3" t="s">
        <v>2929</v>
      </c>
      <c r="L222" s="3" t="s">
        <v>2930</v>
      </c>
      <c r="M222" s="3" t="s">
        <v>2931</v>
      </c>
      <c r="N222" s="3" t="s">
        <v>2932</v>
      </c>
      <c r="O222" s="3" t="s">
        <v>2933</v>
      </c>
      <c r="P222" s="3" t="s">
        <v>2934</v>
      </c>
      <c r="Q222" s="7">
        <v>29</v>
      </c>
      <c r="R222" s="3" t="str">
        <f>IF(Q222="","",VLOOKUP(Q222,新コード!$B$2:$C$129,2,TRUE))</f>
        <v>運送業務</v>
      </c>
      <c r="S222" s="7"/>
      <c r="T222" s="3" t="str">
        <f>IF(S222="","",VLOOKUP(S222,新コード!$B$2:$C$129,2,TRUE))</f>
        <v/>
      </c>
      <c r="U222" s="7"/>
      <c r="V222" s="3" t="str">
        <f>IF(U222="","",VLOOKUP(U222,新コード!$B$2:$C$129,2,TRUE))</f>
        <v/>
      </c>
      <c r="W222" s="7"/>
      <c r="X222" s="3" t="str">
        <f>IF(W222="","",VLOOKUP(W222,新コード!$B$2:$C$129,2,TRUE))</f>
        <v/>
      </c>
      <c r="Y222" s="7"/>
      <c r="Z222" s="3" t="str">
        <f>IF(Y222="","",VLOOKUP(Y222,新コード!$B$2:$C$129,2,TRUE))</f>
        <v/>
      </c>
      <c r="AA222" s="7"/>
      <c r="AB222" s="3" t="str">
        <f>IF(AA222="","",VLOOKUP(AA222,新コード!$B$2:$C$129,2,TRUE))</f>
        <v/>
      </c>
      <c r="AC222" s="7"/>
      <c r="AD222" s="3" t="str">
        <f>IF(AC222="","",VLOOKUP(AC222,新コード!$B$2:$C$129,2,TRUE))</f>
        <v/>
      </c>
      <c r="AE222" s="7"/>
      <c r="AF222" s="3" t="str">
        <f>IF(AE222="","",VLOOKUP(AE222,新コード!$B$2:$C$129,2,TRUE))</f>
        <v/>
      </c>
      <c r="AG222" s="7"/>
      <c r="AH222" s="3" t="str">
        <f>IF(AG222="","",VLOOKUP(AG222,新コード!$B$2:$C$129,2,TRUE))</f>
        <v/>
      </c>
      <c r="AI222" s="7"/>
      <c r="AJ222" s="3" t="str">
        <f>IF(AI222="","",VLOOKUP(AI222,新コード!$B$2:$C$129,2,TRUE))</f>
        <v/>
      </c>
      <c r="AK222" s="7"/>
      <c r="AL222" s="3" t="str">
        <f>IF(AK222="","",VLOOKUP(AK222,新コード!$B$2:$C$129,2,TRUE))</f>
        <v/>
      </c>
      <c r="AM222" s="7"/>
      <c r="AN222" s="3" t="str">
        <f>IF(AM222="","",VLOOKUP(AM222,新コード!$B$2:$C$129,2,TRUE))</f>
        <v/>
      </c>
      <c r="AO222" s="4">
        <v>99</v>
      </c>
      <c r="AP222" s="3" t="str">
        <f>IF(AO222="","",VLOOKUP(AO222,新コード!$D$2:$E$129,2,TRUE))</f>
        <v>貨物運送</v>
      </c>
      <c r="AQ222" s="4"/>
      <c r="AR222" s="3" t="str">
        <f>IF(AQ222="","",VLOOKUP(AQ222,新コード!$D$2:$E$129,2,TRUE))</f>
        <v/>
      </c>
      <c r="AS222" s="4"/>
      <c r="AT222" s="3" t="str">
        <f>IF(AS222="","",VLOOKUP(AS222,新コード!$D$2:$E$129,2,TRUE))</f>
        <v/>
      </c>
      <c r="AU222" s="4"/>
      <c r="AV222" s="3" t="str">
        <f>IF(AU222="","",VLOOKUP(AU222,新コード!$D$2:$E$129,2,TRUE))</f>
        <v/>
      </c>
      <c r="AW222" s="4"/>
      <c r="AX222" s="3" t="str">
        <f>IF(AW222="","",VLOOKUP(AW222,新コード!$D$2:$E$129,2,TRUE))</f>
        <v/>
      </c>
      <c r="AY222" s="4"/>
      <c r="AZ222" s="3" t="str">
        <f>IF(AY222="","",VLOOKUP(AY222,新コード!$D$2:$E$129,2,TRUE))</f>
        <v/>
      </c>
      <c r="BA222" s="4"/>
      <c r="BB222" s="3" t="str">
        <f>IF(BA222="","",VLOOKUP(BA222,新コード!$D$2:$E$129,2,TRUE))</f>
        <v/>
      </c>
      <c r="BC222" s="4"/>
      <c r="BD222" s="3" t="str">
        <f>IF(BC222="","",VLOOKUP(BC222,新コード!$D$2:$E$129,2,TRUE))</f>
        <v/>
      </c>
      <c r="BE222" s="4"/>
      <c r="BF222" s="3" t="str">
        <f>IF(BE222="","",VLOOKUP(BE222,新コード!$D$2:$E$129,2,TRUE))</f>
        <v/>
      </c>
      <c r="BG222" s="4"/>
      <c r="BH222" s="3" t="str">
        <f>IF(BG222="","",VLOOKUP(BG222,新コード!$D$2:$E$129,2,TRUE))</f>
        <v/>
      </c>
      <c r="BI222" s="4"/>
      <c r="BJ222" s="3" t="str">
        <f>IF(BI222="","",VLOOKUP(BI222,新コード!$D$2:$E$129,2,TRUE))</f>
        <v/>
      </c>
      <c r="BK222" s="4"/>
      <c r="BL222" s="3" t="str">
        <f>IF(BK222="","",VLOOKUP(BK222,新コード!$D$2:$E$129,2,TRUE))</f>
        <v/>
      </c>
      <c r="BM222" s="4"/>
      <c r="BN222" s="3" t="str">
        <f>IF(BM222="","",VLOOKUP(BM222,新コード!$D$2:$E$129,2,TRUE))</f>
        <v/>
      </c>
      <c r="BO222" s="4"/>
      <c r="BP222" s="3" t="str">
        <f>IF(BO222="","",VLOOKUP(BO222,新コード!$D$2:$E$129,2,TRUE))</f>
        <v/>
      </c>
      <c r="BQ222" s="4"/>
      <c r="BR222" s="3" t="str">
        <f>IF(BQ222="","",VLOOKUP(BQ222,新コード!$D$2:$E$129,2,TRUE))</f>
        <v/>
      </c>
      <c r="BS222" s="5" t="s">
        <v>2935</v>
      </c>
      <c r="BT222" s="5"/>
      <c r="BU222" s="5"/>
      <c r="BV222" s="5"/>
      <c r="BW222" s="5"/>
      <c r="BX222" s="5"/>
      <c r="BY222" s="5"/>
      <c r="BZ222" s="5"/>
      <c r="CA222" s="5"/>
      <c r="CB222" s="5"/>
      <c r="CC222" s="5"/>
      <c r="CD222" s="5"/>
      <c r="CE222" s="5"/>
      <c r="CF222" s="5"/>
      <c r="CG222" s="5"/>
      <c r="CH222" s="8" t="s">
        <v>3012</v>
      </c>
      <c r="CI222" s="8" t="s">
        <v>2927</v>
      </c>
      <c r="CJ222" s="105">
        <v>45497</v>
      </c>
    </row>
    <row r="223" spans="1:88" ht="45.75" customHeight="1">
      <c r="A223" s="2">
        <v>222</v>
      </c>
      <c r="B223" s="103" t="s">
        <v>809</v>
      </c>
      <c r="C223" s="103" t="s">
        <v>810</v>
      </c>
      <c r="D223" s="3" t="s">
        <v>3015</v>
      </c>
      <c r="E223" s="3" t="s">
        <v>1743</v>
      </c>
      <c r="F223" s="3" t="s">
        <v>3019</v>
      </c>
      <c r="G223" s="3" t="s">
        <v>3020</v>
      </c>
      <c r="H223" s="3" t="s">
        <v>3021</v>
      </c>
      <c r="I223" s="3" t="s">
        <v>419</v>
      </c>
      <c r="J223" s="3" t="s">
        <v>3015</v>
      </c>
      <c r="K223" s="3" t="s">
        <v>1743</v>
      </c>
      <c r="L223" s="3" t="s">
        <v>3019</v>
      </c>
      <c r="M223" s="3" t="s">
        <v>3020</v>
      </c>
      <c r="N223" s="3" t="s">
        <v>3021</v>
      </c>
      <c r="O223" s="3" t="s">
        <v>3022</v>
      </c>
      <c r="P223" s="3" t="s">
        <v>3023</v>
      </c>
      <c r="Q223" s="7">
        <v>33</v>
      </c>
      <c r="R223" s="3" t="str">
        <f>IF(Q223="","",VLOOKUP(Q223,新コード!$B$2:$C$129,2,TRUE))</f>
        <v>情報処理サービス</v>
      </c>
      <c r="S223" s="7">
        <v>1</v>
      </c>
      <c r="T223" s="3" t="str">
        <f>IF(S223="","",VLOOKUP(S223,新コード!$B$2:$C$129,2,TRUE))</f>
        <v>文具　事務機器</v>
      </c>
      <c r="U223" s="7"/>
      <c r="V223" s="3" t="str">
        <f>IF(U223="","",VLOOKUP(U223,新コード!$B$2:$C$129,2,TRUE))</f>
        <v/>
      </c>
      <c r="W223" s="7"/>
      <c r="X223" s="3" t="str">
        <f>IF(W223="","",VLOOKUP(W223,新コード!$B$2:$C$129,2,TRUE))</f>
        <v/>
      </c>
      <c r="Y223" s="7"/>
      <c r="Z223" s="3" t="str">
        <f>IF(Y223="","",VLOOKUP(Y223,新コード!$B$2:$C$129,2,TRUE))</f>
        <v/>
      </c>
      <c r="AA223" s="7"/>
      <c r="AB223" s="3" t="str">
        <f>IF(AA223="","",VLOOKUP(AA223,新コード!$B$2:$C$129,2,TRUE))</f>
        <v/>
      </c>
      <c r="AC223" s="7"/>
      <c r="AD223" s="3" t="str">
        <f>IF(AC223="","",VLOOKUP(AC223,新コード!$B$2:$C$129,2,TRUE))</f>
        <v/>
      </c>
      <c r="AE223" s="7"/>
      <c r="AF223" s="3" t="str">
        <f>IF(AE223="","",VLOOKUP(AE223,新コード!$B$2:$C$129,2,TRUE))</f>
        <v/>
      </c>
      <c r="AG223" s="7"/>
      <c r="AH223" s="3" t="str">
        <f>IF(AG223="","",VLOOKUP(AG223,新コード!$B$2:$C$129,2,TRUE))</f>
        <v/>
      </c>
      <c r="AI223" s="7"/>
      <c r="AJ223" s="3" t="str">
        <f>IF(AI223="","",VLOOKUP(AI223,新コード!$B$2:$C$129,2,TRUE))</f>
        <v/>
      </c>
      <c r="AK223" s="7"/>
      <c r="AL223" s="3" t="str">
        <f>IF(AK223="","",VLOOKUP(AK223,新コード!$B$2:$C$129,2,TRUE))</f>
        <v/>
      </c>
      <c r="AM223" s="7"/>
      <c r="AN223" s="3" t="str">
        <f>IF(AM223="","",VLOOKUP(AM223,新コード!$B$2:$C$129,2,TRUE))</f>
        <v/>
      </c>
      <c r="AO223" s="4">
        <v>108</v>
      </c>
      <c r="AP223" s="3" t="str">
        <f>IF(AO223="","",VLOOKUP(AO223,新コード!$D$2:$E$129,2,TRUE))</f>
        <v>システム開発　保守　運用</v>
      </c>
      <c r="AQ223" s="4">
        <v>107</v>
      </c>
      <c r="AR223" s="3" t="str">
        <f>IF(AQ223="","",VLOOKUP(AQ223,新コード!$D$2:$E$129,2,TRUE))</f>
        <v>コンピュータ保守　管理</v>
      </c>
      <c r="AS223" s="4">
        <v>111</v>
      </c>
      <c r="AT223" s="3" t="str">
        <f>IF(AS223="","",VLOOKUP(AS223,新コード!$D$2:$E$129,2,TRUE))</f>
        <v>情報関係コンサルティング</v>
      </c>
      <c r="AU223" s="4">
        <v>109</v>
      </c>
      <c r="AV223" s="3" t="str">
        <f>IF(AU223="","",VLOOKUP(AU223,新コード!$D$2:$E$129,2,TRUE))</f>
        <v>データ入力</v>
      </c>
      <c r="AW223" s="4">
        <v>112</v>
      </c>
      <c r="AX223" s="3" t="str">
        <f>IF(AW223="","",VLOOKUP(AW223,新コード!$D$2:$E$129,2,TRUE))</f>
        <v>地理情報システムサービス（GIS）</v>
      </c>
      <c r="AY223" s="4">
        <v>3</v>
      </c>
      <c r="AZ223" s="3" t="str">
        <f>IF(AY223="","",VLOOKUP(AY223,新コード!$D$2:$E$129,2,TRUE))</f>
        <v>ＯＡ機器及び関連商品</v>
      </c>
      <c r="BA223" s="4"/>
      <c r="BB223" s="3" t="str">
        <f>IF(BA223="","",VLOOKUP(BA223,新コード!$D$2:$E$129,2,TRUE))</f>
        <v/>
      </c>
      <c r="BC223" s="4"/>
      <c r="BD223" s="3" t="str">
        <f>IF(BC223="","",VLOOKUP(BC223,新コード!$D$2:$E$129,2,TRUE))</f>
        <v/>
      </c>
      <c r="BE223" s="4"/>
      <c r="BF223" s="3" t="str">
        <f>IF(BE223="","",VLOOKUP(BE223,新コード!$D$2:$E$129,2,TRUE))</f>
        <v/>
      </c>
      <c r="BG223" s="4"/>
      <c r="BH223" s="3" t="str">
        <f>IF(BG223="","",VLOOKUP(BG223,新コード!$D$2:$E$129,2,TRUE))</f>
        <v/>
      </c>
      <c r="BI223" s="4"/>
      <c r="BJ223" s="3" t="str">
        <f>IF(BI223="","",VLOOKUP(BI223,新コード!$D$2:$E$129,2,TRUE))</f>
        <v/>
      </c>
      <c r="BK223" s="4"/>
      <c r="BL223" s="3" t="str">
        <f>IF(BK223="","",VLOOKUP(BK223,新コード!$D$2:$E$129,2,TRUE))</f>
        <v/>
      </c>
      <c r="BM223" s="4"/>
      <c r="BN223" s="3" t="str">
        <f>IF(BM223="","",VLOOKUP(BM223,新コード!$D$2:$E$129,2,TRUE))</f>
        <v/>
      </c>
      <c r="BO223" s="4"/>
      <c r="BP223" s="3" t="str">
        <f>IF(BO223="","",VLOOKUP(BO223,新コード!$D$2:$E$129,2,TRUE))</f>
        <v/>
      </c>
      <c r="BQ223" s="4"/>
      <c r="BR223" s="3" t="str">
        <f>IF(BQ223="","",VLOOKUP(BQ223,新コード!$D$2:$E$129,2,TRUE))</f>
        <v/>
      </c>
      <c r="BS223" s="5" t="s">
        <v>3024</v>
      </c>
      <c r="BT223" s="5" t="s">
        <v>3025</v>
      </c>
      <c r="BU223" s="5" t="s">
        <v>3026</v>
      </c>
      <c r="BV223" s="5" t="s">
        <v>3027</v>
      </c>
      <c r="BW223" s="5" t="s">
        <v>3028</v>
      </c>
      <c r="BX223" s="5" t="s">
        <v>3029</v>
      </c>
      <c r="BY223" s="5"/>
      <c r="BZ223" s="5"/>
      <c r="CA223" s="5"/>
      <c r="CB223" s="5"/>
      <c r="CC223" s="5"/>
      <c r="CD223" s="5"/>
      <c r="CE223" s="5"/>
      <c r="CF223" s="5"/>
      <c r="CG223" s="5"/>
      <c r="CH223" s="8" t="s">
        <v>3054</v>
      </c>
      <c r="CI223" s="8" t="s">
        <v>3030</v>
      </c>
      <c r="CJ223" s="105">
        <v>45506</v>
      </c>
    </row>
    <row r="224" spans="1:88" ht="45.75" customHeight="1">
      <c r="A224" s="2">
        <v>223</v>
      </c>
      <c r="B224" s="103" t="s">
        <v>810</v>
      </c>
      <c r="C224" s="103" t="s">
        <v>810</v>
      </c>
      <c r="D224" s="3" t="s">
        <v>3016</v>
      </c>
      <c r="E224" s="3" t="s">
        <v>3031</v>
      </c>
      <c r="F224" s="3" t="s">
        <v>3032</v>
      </c>
      <c r="G224" s="3" t="s">
        <v>3033</v>
      </c>
      <c r="H224" s="3" t="s">
        <v>3034</v>
      </c>
      <c r="I224" s="3" t="s">
        <v>419</v>
      </c>
      <c r="J224" s="3" t="s">
        <v>3016</v>
      </c>
      <c r="K224" s="3" t="s">
        <v>3031</v>
      </c>
      <c r="L224" s="3" t="s">
        <v>3032</v>
      </c>
      <c r="M224" s="3" t="s">
        <v>3033</v>
      </c>
      <c r="N224" s="3" t="s">
        <v>3034</v>
      </c>
      <c r="O224" s="3" t="s">
        <v>3035</v>
      </c>
      <c r="P224" s="3" t="s">
        <v>3036</v>
      </c>
      <c r="Q224" s="7">
        <v>35</v>
      </c>
      <c r="R224" s="3" t="str">
        <f>IF(Q224="","",VLOOKUP(Q224,新コード!$B$2:$C$129,2,TRUE))</f>
        <v>その他の委託業務</v>
      </c>
      <c r="S224" s="7"/>
      <c r="T224" s="3" t="str">
        <f>IF(S224="","",VLOOKUP(S224,新コード!$B$2:$C$129,2,TRUE))</f>
        <v/>
      </c>
      <c r="U224" s="7"/>
      <c r="V224" s="3" t="str">
        <f>IF(U224="","",VLOOKUP(U224,新コード!$B$2:$C$129,2,TRUE))</f>
        <v/>
      </c>
      <c r="W224" s="7"/>
      <c r="X224" s="3" t="str">
        <f>IF(W224="","",VLOOKUP(W224,新コード!$B$2:$C$129,2,TRUE))</f>
        <v/>
      </c>
      <c r="Y224" s="7"/>
      <c r="Z224" s="3" t="str">
        <f>IF(Y224="","",VLOOKUP(Y224,新コード!$B$2:$C$129,2,TRUE))</f>
        <v/>
      </c>
      <c r="AA224" s="7"/>
      <c r="AB224" s="3" t="str">
        <f>IF(AA224="","",VLOOKUP(AA224,新コード!$B$2:$C$129,2,TRUE))</f>
        <v/>
      </c>
      <c r="AC224" s="7"/>
      <c r="AD224" s="3" t="str">
        <f>IF(AC224="","",VLOOKUP(AC224,新コード!$B$2:$C$129,2,TRUE))</f>
        <v/>
      </c>
      <c r="AE224" s="7"/>
      <c r="AF224" s="3" t="str">
        <f>IF(AE224="","",VLOOKUP(AE224,新コード!$B$2:$C$129,2,TRUE))</f>
        <v/>
      </c>
      <c r="AG224" s="7"/>
      <c r="AH224" s="3" t="str">
        <f>IF(AG224="","",VLOOKUP(AG224,新コード!$B$2:$C$129,2,TRUE))</f>
        <v/>
      </c>
      <c r="AI224" s="7"/>
      <c r="AJ224" s="3" t="str">
        <f>IF(AI224="","",VLOOKUP(AI224,新コード!$B$2:$C$129,2,TRUE))</f>
        <v/>
      </c>
      <c r="AK224" s="7"/>
      <c r="AL224" s="3" t="str">
        <f>IF(AK224="","",VLOOKUP(AK224,新コード!$B$2:$C$129,2,TRUE))</f>
        <v/>
      </c>
      <c r="AM224" s="7"/>
      <c r="AN224" s="3" t="str">
        <f>IF(AM224="","",VLOOKUP(AM224,新コード!$B$2:$C$129,2,TRUE))</f>
        <v/>
      </c>
      <c r="AO224" s="4">
        <v>117</v>
      </c>
      <c r="AP224" s="3" t="str">
        <f>IF(AO224="","",VLOOKUP(AO224,新コード!$D$2:$E$129,2,TRUE))</f>
        <v>その他の委託業務</v>
      </c>
      <c r="AQ224" s="4"/>
      <c r="AR224" s="3" t="str">
        <f>IF(AQ224="","",VLOOKUP(AQ224,新コード!$D$2:$E$129,2,TRUE))</f>
        <v/>
      </c>
      <c r="AS224" s="4"/>
      <c r="AT224" s="3" t="str">
        <f>IF(AS224="","",VLOOKUP(AS224,新コード!$D$2:$E$129,2,TRUE))</f>
        <v/>
      </c>
      <c r="AU224" s="4"/>
      <c r="AV224" s="3" t="str">
        <f>IF(AU224="","",VLOOKUP(AU224,新コード!$D$2:$E$129,2,TRUE))</f>
        <v/>
      </c>
      <c r="AW224" s="4"/>
      <c r="AX224" s="3" t="str">
        <f>IF(AW224="","",VLOOKUP(AW224,新コード!$D$2:$E$129,2,TRUE))</f>
        <v/>
      </c>
      <c r="AY224" s="4"/>
      <c r="AZ224" s="3" t="str">
        <f>IF(AY224="","",VLOOKUP(AY224,新コード!$D$2:$E$129,2,TRUE))</f>
        <v/>
      </c>
      <c r="BA224" s="4"/>
      <c r="BB224" s="3" t="str">
        <f>IF(BA224="","",VLOOKUP(BA224,新コード!$D$2:$E$129,2,TRUE))</f>
        <v/>
      </c>
      <c r="BC224" s="4"/>
      <c r="BD224" s="3" t="str">
        <f>IF(BC224="","",VLOOKUP(BC224,新コード!$D$2:$E$129,2,TRUE))</f>
        <v/>
      </c>
      <c r="BE224" s="4"/>
      <c r="BF224" s="3" t="str">
        <f>IF(BE224="","",VLOOKUP(BE224,新コード!$D$2:$E$129,2,TRUE))</f>
        <v/>
      </c>
      <c r="BG224" s="4"/>
      <c r="BH224" s="3" t="str">
        <f>IF(BG224="","",VLOOKUP(BG224,新コード!$D$2:$E$129,2,TRUE))</f>
        <v/>
      </c>
      <c r="BI224" s="4"/>
      <c r="BJ224" s="3" t="str">
        <f>IF(BI224="","",VLOOKUP(BI224,新コード!$D$2:$E$129,2,TRUE))</f>
        <v/>
      </c>
      <c r="BK224" s="4"/>
      <c r="BL224" s="3" t="str">
        <f>IF(BK224="","",VLOOKUP(BK224,新コード!$D$2:$E$129,2,TRUE))</f>
        <v/>
      </c>
      <c r="BM224" s="4"/>
      <c r="BN224" s="3" t="str">
        <f>IF(BM224="","",VLOOKUP(BM224,新コード!$D$2:$E$129,2,TRUE))</f>
        <v/>
      </c>
      <c r="BO224" s="4"/>
      <c r="BP224" s="3" t="str">
        <f>IF(BO224="","",VLOOKUP(BO224,新コード!$D$2:$E$129,2,TRUE))</f>
        <v/>
      </c>
      <c r="BQ224" s="4"/>
      <c r="BR224" s="3" t="str">
        <f>IF(BQ224="","",VLOOKUP(BQ224,新コード!$D$2:$E$129,2,TRUE))</f>
        <v/>
      </c>
      <c r="BS224" s="5" t="s">
        <v>3037</v>
      </c>
      <c r="BT224" s="5"/>
      <c r="BU224" s="5"/>
      <c r="BV224" s="5"/>
      <c r="BW224" s="5"/>
      <c r="BX224" s="5"/>
      <c r="BY224" s="5"/>
      <c r="BZ224" s="5"/>
      <c r="CA224" s="5"/>
      <c r="CB224" s="5"/>
      <c r="CC224" s="5"/>
      <c r="CD224" s="5"/>
      <c r="CE224" s="5"/>
      <c r="CF224" s="5"/>
      <c r="CG224" s="5"/>
      <c r="CH224" s="8" t="s">
        <v>3053</v>
      </c>
      <c r="CI224" s="8" t="s">
        <v>1174</v>
      </c>
      <c r="CJ224" s="105">
        <v>45506</v>
      </c>
    </row>
    <row r="225" spans="1:88" ht="45.75" customHeight="1">
      <c r="A225" s="2">
        <v>224</v>
      </c>
      <c r="B225" s="103" t="s">
        <v>810</v>
      </c>
      <c r="C225" s="103" t="s">
        <v>810</v>
      </c>
      <c r="D225" s="3" t="s">
        <v>3051</v>
      </c>
      <c r="E225" s="3" t="s">
        <v>3038</v>
      </c>
      <c r="F225" s="3" t="s">
        <v>3039</v>
      </c>
      <c r="G225" s="3" t="s">
        <v>3040</v>
      </c>
      <c r="H225" s="3" t="s">
        <v>3041</v>
      </c>
      <c r="I225" s="3" t="s">
        <v>428</v>
      </c>
      <c r="J225" s="3" t="s">
        <v>3017</v>
      </c>
      <c r="K225" s="3" t="s">
        <v>3038</v>
      </c>
      <c r="L225" s="3" t="s">
        <v>3039</v>
      </c>
      <c r="M225" s="3" t="s">
        <v>3040</v>
      </c>
      <c r="N225" s="3" t="s">
        <v>3041</v>
      </c>
      <c r="O225" s="3" t="s">
        <v>3042</v>
      </c>
      <c r="P225" s="3" t="s">
        <v>3043</v>
      </c>
      <c r="Q225" s="7">
        <v>9</v>
      </c>
      <c r="R225" s="3" t="str">
        <f>IF(Q225="","",VLOOKUP(Q225,新コード!$B$2:$C$129,2,TRUE))</f>
        <v>精密機械</v>
      </c>
      <c r="S225" s="7">
        <v>18</v>
      </c>
      <c r="T225" s="3" t="str">
        <f>IF(S225="","",VLOOKUP(S225,新コード!$B$2:$C$129,2,TRUE))</f>
        <v>その他の物品</v>
      </c>
      <c r="U225" s="7"/>
      <c r="V225" s="3" t="str">
        <f>IF(U225="","",VLOOKUP(U225,新コード!$B$2:$C$129,2,TRUE))</f>
        <v/>
      </c>
      <c r="W225" s="7"/>
      <c r="X225" s="3" t="str">
        <f>IF(W225="","",VLOOKUP(W225,新コード!$B$2:$C$129,2,TRUE))</f>
        <v/>
      </c>
      <c r="Y225" s="7"/>
      <c r="Z225" s="3" t="str">
        <f>IF(Y225="","",VLOOKUP(Y225,新コード!$B$2:$C$129,2,TRUE))</f>
        <v/>
      </c>
      <c r="AA225" s="7"/>
      <c r="AB225" s="3" t="str">
        <f>IF(AA225="","",VLOOKUP(AA225,新コード!$B$2:$C$129,2,TRUE))</f>
        <v/>
      </c>
      <c r="AC225" s="7"/>
      <c r="AD225" s="3" t="str">
        <f>IF(AC225="","",VLOOKUP(AC225,新コード!$B$2:$C$129,2,TRUE))</f>
        <v/>
      </c>
      <c r="AE225" s="7"/>
      <c r="AF225" s="3" t="str">
        <f>IF(AE225="","",VLOOKUP(AE225,新コード!$B$2:$C$129,2,TRUE))</f>
        <v/>
      </c>
      <c r="AG225" s="7"/>
      <c r="AH225" s="3" t="str">
        <f>IF(AG225="","",VLOOKUP(AG225,新コード!$B$2:$C$129,2,TRUE))</f>
        <v/>
      </c>
      <c r="AI225" s="7"/>
      <c r="AJ225" s="3" t="str">
        <f>IF(AI225="","",VLOOKUP(AI225,新コード!$B$2:$C$129,2,TRUE))</f>
        <v/>
      </c>
      <c r="AK225" s="7"/>
      <c r="AL225" s="3" t="str">
        <f>IF(AK225="","",VLOOKUP(AK225,新コード!$B$2:$C$129,2,TRUE))</f>
        <v/>
      </c>
      <c r="AM225" s="7"/>
      <c r="AN225" s="3" t="str">
        <f>IF(AM225="","",VLOOKUP(AM225,新コード!$B$2:$C$129,2,TRUE))</f>
        <v/>
      </c>
      <c r="AO225" s="4">
        <v>31</v>
      </c>
      <c r="AP225" s="3" t="str">
        <f>IF(AO225="","",VLOOKUP(AO225,新コード!$D$2:$E$129,2,TRUE))</f>
        <v>カメラ　写真材料</v>
      </c>
      <c r="AQ225" s="4">
        <v>64</v>
      </c>
      <c r="AR225" s="3" t="str">
        <f>IF(AQ225="","",VLOOKUP(AQ225,新コード!$D$2:$E$129,2,TRUE))</f>
        <v>その他の物品</v>
      </c>
      <c r="AS225" s="4"/>
      <c r="AT225" s="3" t="str">
        <f>IF(AS225="","",VLOOKUP(AS225,新コード!$D$2:$E$129,2,TRUE))</f>
        <v/>
      </c>
      <c r="AU225" s="4"/>
      <c r="AV225" s="3" t="str">
        <f>IF(AU225="","",VLOOKUP(AU225,新コード!$D$2:$E$129,2,TRUE))</f>
        <v/>
      </c>
      <c r="AW225" s="4"/>
      <c r="AX225" s="3" t="str">
        <f>IF(AW225="","",VLOOKUP(AW225,新コード!$D$2:$E$129,2,TRUE))</f>
        <v/>
      </c>
      <c r="AY225" s="4"/>
      <c r="AZ225" s="3" t="str">
        <f>IF(AY225="","",VLOOKUP(AY225,新コード!$D$2:$E$129,2,TRUE))</f>
        <v/>
      </c>
      <c r="BA225" s="4"/>
      <c r="BB225" s="3" t="str">
        <f>IF(BA225="","",VLOOKUP(BA225,新コード!$D$2:$E$129,2,TRUE))</f>
        <v/>
      </c>
      <c r="BC225" s="4"/>
      <c r="BD225" s="3" t="str">
        <f>IF(BC225="","",VLOOKUP(BC225,新コード!$D$2:$E$129,2,TRUE))</f>
        <v/>
      </c>
      <c r="BE225" s="4"/>
      <c r="BF225" s="3" t="str">
        <f>IF(BE225="","",VLOOKUP(BE225,新コード!$D$2:$E$129,2,TRUE))</f>
        <v/>
      </c>
      <c r="BG225" s="4"/>
      <c r="BH225" s="3" t="str">
        <f>IF(BG225="","",VLOOKUP(BG225,新コード!$D$2:$E$129,2,TRUE))</f>
        <v/>
      </c>
      <c r="BI225" s="4"/>
      <c r="BJ225" s="3" t="str">
        <f>IF(BI225="","",VLOOKUP(BI225,新コード!$D$2:$E$129,2,TRUE))</f>
        <v/>
      </c>
      <c r="BK225" s="4"/>
      <c r="BL225" s="3" t="str">
        <f>IF(BK225="","",VLOOKUP(BK225,新コード!$D$2:$E$129,2,TRUE))</f>
        <v/>
      </c>
      <c r="BM225" s="4"/>
      <c r="BN225" s="3" t="str">
        <f>IF(BM225="","",VLOOKUP(BM225,新コード!$D$2:$E$129,2,TRUE))</f>
        <v/>
      </c>
      <c r="BO225" s="4"/>
      <c r="BP225" s="3" t="str">
        <f>IF(BO225="","",VLOOKUP(BO225,新コード!$D$2:$E$129,2,TRUE))</f>
        <v/>
      </c>
      <c r="BQ225" s="4"/>
      <c r="BR225" s="3" t="str">
        <f>IF(BQ225="","",VLOOKUP(BQ225,新コード!$D$2:$E$129,2,TRUE))</f>
        <v/>
      </c>
      <c r="BS225" s="5" t="s">
        <v>3044</v>
      </c>
      <c r="BT225" s="5" t="s">
        <v>2442</v>
      </c>
      <c r="BU225" s="5"/>
      <c r="BV225" s="5"/>
      <c r="BW225" s="5"/>
      <c r="BX225" s="5"/>
      <c r="BY225" s="5"/>
      <c r="BZ225" s="5"/>
      <c r="CA225" s="5"/>
      <c r="CB225" s="5"/>
      <c r="CC225" s="5"/>
      <c r="CD225" s="5"/>
      <c r="CE225" s="5"/>
      <c r="CF225" s="5"/>
      <c r="CG225" s="5"/>
      <c r="CH225" s="8" t="s">
        <v>3053</v>
      </c>
      <c r="CI225" s="8" t="s">
        <v>3030</v>
      </c>
      <c r="CJ225" s="105">
        <v>45523</v>
      </c>
    </row>
    <row r="226" spans="1:88" ht="45.75" customHeight="1">
      <c r="A226" s="2">
        <v>225</v>
      </c>
      <c r="B226" s="103" t="s">
        <v>810</v>
      </c>
      <c r="C226" s="103" t="s">
        <v>810</v>
      </c>
      <c r="D226" s="3" t="s">
        <v>3018</v>
      </c>
      <c r="E226" s="3" t="s">
        <v>3038</v>
      </c>
      <c r="F226" s="3" t="s">
        <v>3045</v>
      </c>
      <c r="G226" s="3" t="s">
        <v>3046</v>
      </c>
      <c r="H226" s="3" t="s">
        <v>3047</v>
      </c>
      <c r="I226" s="3" t="s">
        <v>494</v>
      </c>
      <c r="J226" s="3" t="s">
        <v>3018</v>
      </c>
      <c r="K226" s="3" t="s">
        <v>3038</v>
      </c>
      <c r="L226" s="3" t="s">
        <v>3045</v>
      </c>
      <c r="M226" s="3" t="s">
        <v>3046</v>
      </c>
      <c r="N226" s="3" t="s">
        <v>3047</v>
      </c>
      <c r="O226" s="3" t="s">
        <v>3048</v>
      </c>
      <c r="P226" s="3" t="s">
        <v>3048</v>
      </c>
      <c r="Q226" s="7">
        <v>35</v>
      </c>
      <c r="R226" s="3" t="str">
        <f>IF(Q226="","",VLOOKUP(Q226,新コード!$B$2:$C$129,2,TRUE))</f>
        <v>その他の委託業務</v>
      </c>
      <c r="S226" s="7">
        <v>15</v>
      </c>
      <c r="T226" s="3" t="str">
        <f>IF(S226="","",VLOOKUP(S226,新コード!$B$2:$C$129,2,TRUE))</f>
        <v>図書</v>
      </c>
      <c r="U226" s="7"/>
      <c r="V226" s="3" t="str">
        <f>IF(U226="","",VLOOKUP(U226,新コード!$B$2:$C$129,2,TRUE))</f>
        <v/>
      </c>
      <c r="W226" s="7"/>
      <c r="X226" s="3" t="str">
        <f>IF(W226="","",VLOOKUP(W226,新コード!$B$2:$C$129,2,TRUE))</f>
        <v/>
      </c>
      <c r="Y226" s="7"/>
      <c r="Z226" s="3" t="str">
        <f>IF(Y226="","",VLOOKUP(Y226,新コード!$B$2:$C$129,2,TRUE))</f>
        <v/>
      </c>
      <c r="AA226" s="7"/>
      <c r="AB226" s="3" t="str">
        <f>IF(AA226="","",VLOOKUP(AA226,新コード!$B$2:$C$129,2,TRUE))</f>
        <v/>
      </c>
      <c r="AC226" s="7"/>
      <c r="AD226" s="3" t="str">
        <f>IF(AC226="","",VLOOKUP(AC226,新コード!$B$2:$C$129,2,TRUE))</f>
        <v/>
      </c>
      <c r="AE226" s="7"/>
      <c r="AF226" s="3" t="str">
        <f>IF(AE226="","",VLOOKUP(AE226,新コード!$B$2:$C$129,2,TRUE))</f>
        <v/>
      </c>
      <c r="AG226" s="7"/>
      <c r="AH226" s="3" t="str">
        <f>IF(AG226="","",VLOOKUP(AG226,新コード!$B$2:$C$129,2,TRUE))</f>
        <v/>
      </c>
      <c r="AI226" s="7"/>
      <c r="AJ226" s="3" t="str">
        <f>IF(AI226="","",VLOOKUP(AI226,新コード!$B$2:$C$129,2,TRUE))</f>
        <v/>
      </c>
      <c r="AK226" s="7"/>
      <c r="AL226" s="3" t="str">
        <f>IF(AK226="","",VLOOKUP(AK226,新コード!$B$2:$C$129,2,TRUE))</f>
        <v/>
      </c>
      <c r="AM226" s="7"/>
      <c r="AN226" s="3" t="str">
        <f>IF(AM226="","",VLOOKUP(AM226,新コード!$B$2:$C$129,2,TRUE))</f>
        <v/>
      </c>
      <c r="AO226" s="4">
        <v>117</v>
      </c>
      <c r="AP226" s="3" t="str">
        <f>IF(AO226="","",VLOOKUP(AO226,新コード!$D$2:$E$129,2,TRUE))</f>
        <v>その他の委託業務</v>
      </c>
      <c r="AQ226" s="4">
        <v>56</v>
      </c>
      <c r="AR226" s="3" t="str">
        <f>IF(AQ226="","",VLOOKUP(AQ226,新コード!$D$2:$E$129,2,TRUE))</f>
        <v>書籍</v>
      </c>
      <c r="AS226" s="4"/>
      <c r="AT226" s="3" t="str">
        <f>IF(AS226="","",VLOOKUP(AS226,新コード!$D$2:$E$129,2,TRUE))</f>
        <v/>
      </c>
      <c r="AU226" s="4"/>
      <c r="AV226" s="3" t="str">
        <f>IF(AU226="","",VLOOKUP(AU226,新コード!$D$2:$E$129,2,TRUE))</f>
        <v/>
      </c>
      <c r="AW226" s="4"/>
      <c r="AX226" s="3" t="str">
        <f>IF(AW226="","",VLOOKUP(AW226,新コード!$D$2:$E$129,2,TRUE))</f>
        <v/>
      </c>
      <c r="AY226" s="4"/>
      <c r="AZ226" s="3" t="str">
        <f>IF(AY226="","",VLOOKUP(AY226,新コード!$D$2:$E$129,2,TRUE))</f>
        <v/>
      </c>
      <c r="BA226" s="4"/>
      <c r="BB226" s="3" t="str">
        <f>IF(BA226="","",VLOOKUP(BA226,新コード!$D$2:$E$129,2,TRUE))</f>
        <v/>
      </c>
      <c r="BC226" s="4"/>
      <c r="BD226" s="3" t="str">
        <f>IF(BC226="","",VLOOKUP(BC226,新コード!$D$2:$E$129,2,TRUE))</f>
        <v/>
      </c>
      <c r="BE226" s="4"/>
      <c r="BF226" s="3" t="str">
        <f>IF(BE226="","",VLOOKUP(BE226,新コード!$D$2:$E$129,2,TRUE))</f>
        <v/>
      </c>
      <c r="BG226" s="4"/>
      <c r="BH226" s="3" t="str">
        <f>IF(BG226="","",VLOOKUP(BG226,新コード!$D$2:$E$129,2,TRUE))</f>
        <v/>
      </c>
      <c r="BI226" s="4"/>
      <c r="BJ226" s="3" t="str">
        <f>IF(BI226="","",VLOOKUP(BI226,新コード!$D$2:$E$129,2,TRUE))</f>
        <v/>
      </c>
      <c r="BK226" s="4"/>
      <c r="BL226" s="3" t="str">
        <f>IF(BK226="","",VLOOKUP(BK226,新コード!$D$2:$E$129,2,TRUE))</f>
        <v/>
      </c>
      <c r="BM226" s="4"/>
      <c r="BN226" s="3" t="str">
        <f>IF(BM226="","",VLOOKUP(BM226,新コード!$D$2:$E$129,2,TRUE))</f>
        <v/>
      </c>
      <c r="BO226" s="4"/>
      <c r="BP226" s="3" t="str">
        <f>IF(BO226="","",VLOOKUP(BO226,新コード!$D$2:$E$129,2,TRUE))</f>
        <v/>
      </c>
      <c r="BQ226" s="4"/>
      <c r="BR226" s="3" t="str">
        <f>IF(BQ226="","",VLOOKUP(BQ226,新コード!$D$2:$E$129,2,TRUE))</f>
        <v/>
      </c>
      <c r="BS226" s="5" t="s">
        <v>3049</v>
      </c>
      <c r="BT226" s="5" t="s">
        <v>3050</v>
      </c>
      <c r="BU226" s="5"/>
      <c r="BV226" s="5"/>
      <c r="BW226" s="5"/>
      <c r="BX226" s="5"/>
      <c r="BY226" s="5"/>
      <c r="BZ226" s="5"/>
      <c r="CA226" s="5"/>
      <c r="CB226" s="5"/>
      <c r="CC226" s="5"/>
      <c r="CD226" s="5"/>
      <c r="CE226" s="5"/>
      <c r="CF226" s="5"/>
      <c r="CG226" s="5"/>
      <c r="CH226" s="8" t="s">
        <v>3053</v>
      </c>
      <c r="CI226" s="8" t="s">
        <v>3052</v>
      </c>
      <c r="CJ226" s="105">
        <v>45523</v>
      </c>
    </row>
    <row r="227" spans="1:88" ht="45.75" customHeight="1">
      <c r="A227" s="2">
        <v>226</v>
      </c>
      <c r="B227" s="103" t="s">
        <v>810</v>
      </c>
      <c r="C227" s="103" t="s">
        <v>810</v>
      </c>
      <c r="D227" s="3" t="s">
        <v>3055</v>
      </c>
      <c r="E227" s="3"/>
      <c r="F227" s="3" t="s">
        <v>3056</v>
      </c>
      <c r="G227" s="3" t="s">
        <v>3058</v>
      </c>
      <c r="H227" s="3" t="s">
        <v>3059</v>
      </c>
      <c r="I227" s="3" t="s">
        <v>428</v>
      </c>
      <c r="J227" s="3" t="s">
        <v>3055</v>
      </c>
      <c r="K227" s="3"/>
      <c r="L227" s="3" t="s">
        <v>3056</v>
      </c>
      <c r="M227" s="3" t="s">
        <v>3057</v>
      </c>
      <c r="N227" s="3" t="s">
        <v>3059</v>
      </c>
      <c r="O227" s="3" t="s">
        <v>3060</v>
      </c>
      <c r="P227" s="3" t="s">
        <v>3061</v>
      </c>
      <c r="Q227" s="7">
        <v>14</v>
      </c>
      <c r="R227" s="3" t="str">
        <f>IF(Q227="","",VLOOKUP(Q227,新コード!$B$2:$C$129,2,TRUE))</f>
        <v>印刷</v>
      </c>
      <c r="S227" s="7"/>
      <c r="T227" s="3" t="str">
        <f>IF(S227="","",VLOOKUP(S227,新コード!$B$2:$C$129,2,TRUE))</f>
        <v/>
      </c>
      <c r="U227" s="7"/>
      <c r="V227" s="3" t="str">
        <f>IF(U227="","",VLOOKUP(U227,新コード!$B$2:$C$129,2,TRUE))</f>
        <v/>
      </c>
      <c r="W227" s="7"/>
      <c r="X227" s="3" t="str">
        <f>IF(W227="","",VLOOKUP(W227,新コード!$B$2:$C$129,2,TRUE))</f>
        <v/>
      </c>
      <c r="Y227" s="7"/>
      <c r="Z227" s="3" t="str">
        <f>IF(Y227="","",VLOOKUP(Y227,新コード!$B$2:$C$129,2,TRUE))</f>
        <v/>
      </c>
      <c r="AA227" s="7"/>
      <c r="AB227" s="3" t="str">
        <f>IF(AA227="","",VLOOKUP(AA227,新コード!$B$2:$C$129,2,TRUE))</f>
        <v/>
      </c>
      <c r="AC227" s="7"/>
      <c r="AD227" s="3" t="str">
        <f>IF(AC227="","",VLOOKUP(AC227,新コード!$B$2:$C$129,2,TRUE))</f>
        <v/>
      </c>
      <c r="AE227" s="7"/>
      <c r="AF227" s="3" t="str">
        <f>IF(AE227="","",VLOOKUP(AE227,新コード!$B$2:$C$129,2,TRUE))</f>
        <v/>
      </c>
      <c r="AG227" s="7"/>
      <c r="AH227" s="3" t="str">
        <f>IF(AG227="","",VLOOKUP(AG227,新コード!$B$2:$C$129,2,TRUE))</f>
        <v/>
      </c>
      <c r="AI227" s="7"/>
      <c r="AJ227" s="3" t="str">
        <f>IF(AI227="","",VLOOKUP(AI227,新コード!$B$2:$C$129,2,TRUE))</f>
        <v/>
      </c>
      <c r="AK227" s="7"/>
      <c r="AL227" s="3" t="str">
        <f>IF(AK227="","",VLOOKUP(AK227,新コード!$B$2:$C$129,2,TRUE))</f>
        <v/>
      </c>
      <c r="AM227" s="7"/>
      <c r="AN227" s="3" t="str">
        <f>IF(AM227="","",VLOOKUP(AM227,新コード!$B$2:$C$129,2,TRUE))</f>
        <v/>
      </c>
      <c r="AO227" s="4">
        <v>51</v>
      </c>
      <c r="AP227" s="3" t="str">
        <f>IF(AO227="","",VLOOKUP(AO227,新コード!$D$2:$E$129,2,TRUE))</f>
        <v>冊子</v>
      </c>
      <c r="AQ227" s="4">
        <v>52</v>
      </c>
      <c r="AR227" s="3" t="str">
        <f>IF(AQ227="","",VLOOKUP(AQ227,新コード!$D$2:$E$129,2,TRUE))</f>
        <v>事務用印刷物　軽印刷物</v>
      </c>
      <c r="AS227" s="4">
        <v>50</v>
      </c>
      <c r="AT227" s="3" t="str">
        <f>IF(AS227="","",VLOOKUP(AS227,新コード!$D$2:$E$129,2,TRUE))</f>
        <v>広報紙</v>
      </c>
      <c r="AU227" s="4">
        <v>53</v>
      </c>
      <c r="AV227" s="3" t="str">
        <f>IF(AU227="","",VLOOKUP(AU227,新コード!$D$2:$E$129,2,TRUE))</f>
        <v>フォーム印刷</v>
      </c>
      <c r="AW227" s="4">
        <v>54</v>
      </c>
      <c r="AX227" s="3" t="str">
        <f>IF(AW227="","",VLOOKUP(AW227,新コード!$D$2:$E$129,2,TRUE))</f>
        <v>シーリング印刷</v>
      </c>
      <c r="AY227" s="4"/>
      <c r="AZ227" s="3" t="str">
        <f>IF(AY227="","",VLOOKUP(AY227,新コード!$D$2:$E$129,2,TRUE))</f>
        <v/>
      </c>
      <c r="BA227" s="4"/>
      <c r="BB227" s="3" t="str">
        <f>IF(BA227="","",VLOOKUP(BA227,新コード!$D$2:$E$129,2,TRUE))</f>
        <v/>
      </c>
      <c r="BC227" s="4"/>
      <c r="BD227" s="3" t="str">
        <f>IF(BC227="","",VLOOKUP(BC227,新コード!$D$2:$E$129,2,TRUE))</f>
        <v/>
      </c>
      <c r="BE227" s="4"/>
      <c r="BF227" s="3" t="str">
        <f>IF(BE227="","",VLOOKUP(BE227,新コード!$D$2:$E$129,2,TRUE))</f>
        <v/>
      </c>
      <c r="BG227" s="4"/>
      <c r="BH227" s="3" t="str">
        <f>IF(BG227="","",VLOOKUP(BG227,新コード!$D$2:$E$129,2,TRUE))</f>
        <v/>
      </c>
      <c r="BI227" s="4"/>
      <c r="BJ227" s="3" t="str">
        <f>IF(BI227="","",VLOOKUP(BI227,新コード!$D$2:$E$129,2,TRUE))</f>
        <v/>
      </c>
      <c r="BK227" s="4"/>
      <c r="BL227" s="3" t="str">
        <f>IF(BK227="","",VLOOKUP(BK227,新コード!$D$2:$E$129,2,TRUE))</f>
        <v/>
      </c>
      <c r="BM227" s="4"/>
      <c r="BN227" s="3" t="str">
        <f>IF(BM227="","",VLOOKUP(BM227,新コード!$D$2:$E$129,2,TRUE))</f>
        <v/>
      </c>
      <c r="BO227" s="4"/>
      <c r="BP227" s="3" t="str">
        <f>IF(BO227="","",VLOOKUP(BO227,新コード!$D$2:$E$129,2,TRUE))</f>
        <v/>
      </c>
      <c r="BQ227" s="4"/>
      <c r="BR227" s="3" t="str">
        <f>IF(BQ227="","",VLOOKUP(BQ227,新コード!$D$2:$E$129,2,TRUE))</f>
        <v/>
      </c>
      <c r="BS227" s="5" t="s">
        <v>3062</v>
      </c>
      <c r="BT227" s="5" t="s">
        <v>1665</v>
      </c>
      <c r="BU227" s="5" t="s">
        <v>1308</v>
      </c>
      <c r="BV227" s="5" t="s">
        <v>3063</v>
      </c>
      <c r="BW227" s="5" t="s">
        <v>3064</v>
      </c>
      <c r="BX227" s="5"/>
      <c r="BY227" s="5"/>
      <c r="BZ227" s="5"/>
      <c r="CA227" s="5"/>
      <c r="CB227" s="5"/>
      <c r="CC227" s="5"/>
      <c r="CD227" s="5"/>
      <c r="CE227" s="5"/>
      <c r="CF227" s="5"/>
      <c r="CG227" s="5"/>
      <c r="CH227" s="8" t="s">
        <v>3090</v>
      </c>
      <c r="CI227" s="8" t="s">
        <v>3065</v>
      </c>
      <c r="CJ227" s="105">
        <v>45562</v>
      </c>
    </row>
    <row r="228" spans="1:88" ht="45.75" customHeight="1">
      <c r="A228" s="2">
        <v>227</v>
      </c>
      <c r="B228" s="103" t="s">
        <v>810</v>
      </c>
      <c r="C228" s="103" t="s">
        <v>810</v>
      </c>
      <c r="D228" s="3" t="s">
        <v>3066</v>
      </c>
      <c r="E228" s="3" t="s">
        <v>3067</v>
      </c>
      <c r="F228" s="3" t="s">
        <v>3068</v>
      </c>
      <c r="G228" s="3" t="s">
        <v>3069</v>
      </c>
      <c r="H228" s="3" t="s">
        <v>3070</v>
      </c>
      <c r="I228" s="3" t="s">
        <v>428</v>
      </c>
      <c r="J228" s="3" t="s">
        <v>3066</v>
      </c>
      <c r="K228" s="3" t="s">
        <v>3067</v>
      </c>
      <c r="L228" s="3" t="s">
        <v>3068</v>
      </c>
      <c r="M228" s="3" t="s">
        <v>945</v>
      </c>
      <c r="N228" s="3" t="s">
        <v>3070</v>
      </c>
      <c r="O228" s="3" t="s">
        <v>3071</v>
      </c>
      <c r="P228" s="3" t="s">
        <v>3072</v>
      </c>
      <c r="Q228" s="7">
        <v>22</v>
      </c>
      <c r="R228" s="3" t="str">
        <f>IF(Q228="","",VLOOKUP(Q228,新コード!$B$2:$C$129,2,TRUE))</f>
        <v>機械設備保守</v>
      </c>
      <c r="S228" s="7"/>
      <c r="T228" s="3" t="str">
        <f>IF(S228="","",VLOOKUP(S228,新コード!$B$2:$C$129,2,TRUE))</f>
        <v/>
      </c>
      <c r="U228" s="7"/>
      <c r="V228" s="3" t="str">
        <f>IF(U228="","",VLOOKUP(U228,新コード!$B$2:$C$129,2,TRUE))</f>
        <v/>
      </c>
      <c r="W228" s="7"/>
      <c r="X228" s="3" t="str">
        <f>IF(W228="","",VLOOKUP(W228,新コード!$B$2:$C$129,2,TRUE))</f>
        <v/>
      </c>
      <c r="Y228" s="7"/>
      <c r="Z228" s="3" t="str">
        <f>IF(Y228="","",VLOOKUP(Y228,新コード!$B$2:$C$129,2,TRUE))</f>
        <v/>
      </c>
      <c r="AA228" s="7"/>
      <c r="AB228" s="3" t="str">
        <f>IF(AA228="","",VLOOKUP(AA228,新コード!$B$2:$C$129,2,TRUE))</f>
        <v/>
      </c>
      <c r="AC228" s="7"/>
      <c r="AD228" s="3" t="str">
        <f>IF(AC228="","",VLOOKUP(AC228,新コード!$B$2:$C$129,2,TRUE))</f>
        <v/>
      </c>
      <c r="AE228" s="7"/>
      <c r="AF228" s="3" t="str">
        <f>IF(AE228="","",VLOOKUP(AE228,新コード!$B$2:$C$129,2,TRUE))</f>
        <v/>
      </c>
      <c r="AG228" s="7"/>
      <c r="AH228" s="3" t="str">
        <f>IF(AG228="","",VLOOKUP(AG228,新コード!$B$2:$C$129,2,TRUE))</f>
        <v/>
      </c>
      <c r="AI228" s="7"/>
      <c r="AJ228" s="3" t="str">
        <f>IF(AI228="","",VLOOKUP(AI228,新コード!$B$2:$C$129,2,TRUE))</f>
        <v/>
      </c>
      <c r="AK228" s="7"/>
      <c r="AL228" s="3" t="str">
        <f>IF(AK228="","",VLOOKUP(AK228,新コード!$B$2:$C$129,2,TRUE))</f>
        <v/>
      </c>
      <c r="AM228" s="7"/>
      <c r="AN228" s="3" t="str">
        <f>IF(AM228="","",VLOOKUP(AM228,新コード!$B$2:$C$129,2,TRUE))</f>
        <v/>
      </c>
      <c r="AO228" s="4">
        <v>78</v>
      </c>
      <c r="AP228" s="3" t="str">
        <f>IF(AO228="","",VLOOKUP(AO228,新コード!$D$2:$E$129,2,TRUE))</f>
        <v>電気設備保守</v>
      </c>
      <c r="AQ228" s="4"/>
      <c r="AR228" s="3" t="str">
        <f>IF(AQ228="","",VLOOKUP(AQ228,新コード!$D$2:$E$129,2,TRUE))</f>
        <v/>
      </c>
      <c r="AS228" s="4"/>
      <c r="AT228" s="3" t="str">
        <f>IF(AS228="","",VLOOKUP(AS228,新コード!$D$2:$E$129,2,TRUE))</f>
        <v/>
      </c>
      <c r="AU228" s="4"/>
      <c r="AV228" s="3" t="str">
        <f>IF(AU228="","",VLOOKUP(AU228,新コード!$D$2:$E$129,2,TRUE))</f>
        <v/>
      </c>
      <c r="AW228" s="4"/>
      <c r="AX228" s="3" t="str">
        <f>IF(AW228="","",VLOOKUP(AW228,新コード!$D$2:$E$129,2,TRUE))</f>
        <v/>
      </c>
      <c r="AY228" s="4"/>
      <c r="AZ228" s="3" t="str">
        <f>IF(AY228="","",VLOOKUP(AY228,新コード!$D$2:$E$129,2,TRUE))</f>
        <v/>
      </c>
      <c r="BA228" s="4"/>
      <c r="BB228" s="3" t="str">
        <f>IF(BA228="","",VLOOKUP(BA228,新コード!$D$2:$E$129,2,TRUE))</f>
        <v/>
      </c>
      <c r="BC228" s="4"/>
      <c r="BD228" s="3" t="str">
        <f>IF(BC228="","",VLOOKUP(BC228,新コード!$D$2:$E$129,2,TRUE))</f>
        <v/>
      </c>
      <c r="BE228" s="4"/>
      <c r="BF228" s="3" t="str">
        <f>IF(BE228="","",VLOOKUP(BE228,新コード!$D$2:$E$129,2,TRUE))</f>
        <v/>
      </c>
      <c r="BG228" s="4"/>
      <c r="BH228" s="3" t="str">
        <f>IF(BG228="","",VLOOKUP(BG228,新コード!$D$2:$E$129,2,TRUE))</f>
        <v/>
      </c>
      <c r="BI228" s="4"/>
      <c r="BJ228" s="3" t="str">
        <f>IF(BI228="","",VLOOKUP(BI228,新コード!$D$2:$E$129,2,TRUE))</f>
        <v/>
      </c>
      <c r="BK228" s="4"/>
      <c r="BL228" s="3" t="str">
        <f>IF(BK228="","",VLOOKUP(BK228,新コード!$D$2:$E$129,2,TRUE))</f>
        <v/>
      </c>
      <c r="BM228" s="4"/>
      <c r="BN228" s="3" t="str">
        <f>IF(BM228="","",VLOOKUP(BM228,新コード!$D$2:$E$129,2,TRUE))</f>
        <v/>
      </c>
      <c r="BO228" s="4"/>
      <c r="BP228" s="3" t="str">
        <f>IF(BO228="","",VLOOKUP(BO228,新コード!$D$2:$E$129,2,TRUE))</f>
        <v/>
      </c>
      <c r="BQ228" s="4"/>
      <c r="BR228" s="3" t="str">
        <f>IF(BQ228="","",VLOOKUP(BQ228,新コード!$D$2:$E$129,2,TRUE))</f>
        <v/>
      </c>
      <c r="BS228" s="5" t="s">
        <v>2339</v>
      </c>
      <c r="BT228" s="5"/>
      <c r="BU228" s="5"/>
      <c r="BV228" s="5"/>
      <c r="BW228" s="5"/>
      <c r="BX228" s="5"/>
      <c r="BY228" s="5"/>
      <c r="BZ228" s="5"/>
      <c r="CA228" s="5"/>
      <c r="CB228" s="5"/>
      <c r="CC228" s="5"/>
      <c r="CD228" s="5"/>
      <c r="CE228" s="5"/>
      <c r="CF228" s="5"/>
      <c r="CG228" s="5"/>
      <c r="CH228" s="8" t="s">
        <v>3090</v>
      </c>
      <c r="CI228" s="8" t="s">
        <v>3065</v>
      </c>
      <c r="CJ228" s="105">
        <v>45562</v>
      </c>
    </row>
    <row r="229" spans="1:88" ht="45.75" customHeight="1">
      <c r="A229" s="2">
        <v>228</v>
      </c>
      <c r="B229" s="103" t="s">
        <v>810</v>
      </c>
      <c r="C229" s="103" t="s">
        <v>810</v>
      </c>
      <c r="D229" s="3" t="s">
        <v>3076</v>
      </c>
      <c r="E229" s="3"/>
      <c r="F229" s="3" t="s">
        <v>3077</v>
      </c>
      <c r="G229" s="3" t="s">
        <v>3079</v>
      </c>
      <c r="H229" s="3" t="s">
        <v>3080</v>
      </c>
      <c r="I229" s="3" t="s">
        <v>428</v>
      </c>
      <c r="J229" s="3" t="s">
        <v>3075</v>
      </c>
      <c r="K229" s="3"/>
      <c r="L229" s="3" t="s">
        <v>3077</v>
      </c>
      <c r="M229" s="3" t="s">
        <v>3078</v>
      </c>
      <c r="N229" s="3" t="s">
        <v>3080</v>
      </c>
      <c r="O229" s="3" t="s">
        <v>3081</v>
      </c>
      <c r="P229" s="3" t="s">
        <v>3082</v>
      </c>
      <c r="Q229" s="7">
        <v>18</v>
      </c>
      <c r="R229" s="3" t="str">
        <f>IF(Q229="","",VLOOKUP(Q229,新コード!$B$2:$C$129,2,TRUE))</f>
        <v>その他の物品</v>
      </c>
      <c r="S229" s="7"/>
      <c r="T229" s="3" t="str">
        <f>IF(S229="","",VLOOKUP(S229,新コード!$B$2:$C$129,2,TRUE))</f>
        <v/>
      </c>
      <c r="U229" s="7"/>
      <c r="V229" s="3" t="str">
        <f>IF(U229="","",VLOOKUP(U229,新コード!$B$2:$C$129,2,TRUE))</f>
        <v/>
      </c>
      <c r="W229" s="7"/>
      <c r="X229" s="3" t="str">
        <f>IF(W229="","",VLOOKUP(W229,新コード!$B$2:$C$129,2,TRUE))</f>
        <v/>
      </c>
      <c r="Y229" s="7"/>
      <c r="Z229" s="3" t="str">
        <f>IF(Y229="","",VLOOKUP(Y229,新コード!$B$2:$C$129,2,TRUE))</f>
        <v/>
      </c>
      <c r="AA229" s="7"/>
      <c r="AB229" s="3" t="str">
        <f>IF(AA229="","",VLOOKUP(AA229,新コード!$B$2:$C$129,2,TRUE))</f>
        <v/>
      </c>
      <c r="AC229" s="7"/>
      <c r="AD229" s="3" t="str">
        <f>IF(AC229="","",VLOOKUP(AC229,新コード!$B$2:$C$129,2,TRUE))</f>
        <v/>
      </c>
      <c r="AE229" s="7"/>
      <c r="AF229" s="3" t="str">
        <f>IF(AE229="","",VLOOKUP(AE229,新コード!$B$2:$C$129,2,TRUE))</f>
        <v/>
      </c>
      <c r="AG229" s="7"/>
      <c r="AH229" s="3" t="str">
        <f>IF(AG229="","",VLOOKUP(AG229,新コード!$B$2:$C$129,2,TRUE))</f>
        <v/>
      </c>
      <c r="AI229" s="7"/>
      <c r="AJ229" s="3" t="str">
        <f>IF(AI229="","",VLOOKUP(AI229,新コード!$B$2:$C$129,2,TRUE))</f>
        <v/>
      </c>
      <c r="AK229" s="7"/>
      <c r="AL229" s="3" t="str">
        <f>IF(AK229="","",VLOOKUP(AK229,新コード!$B$2:$C$129,2,TRUE))</f>
        <v/>
      </c>
      <c r="AM229" s="7"/>
      <c r="AN229" s="3" t="str">
        <f>IF(AM229="","",VLOOKUP(AM229,新コード!$B$2:$C$129,2,TRUE))</f>
        <v/>
      </c>
      <c r="AO229" s="4">
        <v>64</v>
      </c>
      <c r="AP229" s="3" t="str">
        <f>IF(AO229="","",VLOOKUP(AO229,新コード!$D$2:$E$129,2,TRUE))</f>
        <v>その他の物品</v>
      </c>
      <c r="AQ229" s="4">
        <v>64</v>
      </c>
      <c r="AR229" s="3" t="str">
        <f>IF(AQ229="","",VLOOKUP(AQ229,新コード!$D$2:$E$129,2,TRUE))</f>
        <v>その他の物品</v>
      </c>
      <c r="AS229" s="4">
        <v>64</v>
      </c>
      <c r="AT229" s="3" t="str">
        <f>IF(AS229="","",VLOOKUP(AS229,新コード!$D$2:$E$129,2,TRUE))</f>
        <v>その他の物品</v>
      </c>
      <c r="AU229" s="4">
        <v>64</v>
      </c>
      <c r="AV229" s="3" t="str">
        <f>IF(AU229="","",VLOOKUP(AU229,新コード!$D$2:$E$129,2,TRUE))</f>
        <v>その他の物品</v>
      </c>
      <c r="AW229" s="4">
        <v>64</v>
      </c>
      <c r="AX229" s="3" t="str">
        <f>IF(AW229="","",VLOOKUP(AW229,新コード!$D$2:$E$129,2,TRUE))</f>
        <v>その他の物品</v>
      </c>
      <c r="AY229" s="4">
        <v>63</v>
      </c>
      <c r="AZ229" s="3" t="str">
        <f>IF(AY229="","",VLOOKUP(AY229,新コード!$D$2:$E$129,2,TRUE))</f>
        <v>報償品</v>
      </c>
      <c r="BA229" s="4"/>
      <c r="BB229" s="3" t="str">
        <f>IF(BA229="","",VLOOKUP(BA229,新コード!$D$2:$E$129,2,TRUE))</f>
        <v/>
      </c>
      <c r="BC229" s="4"/>
      <c r="BD229" s="3" t="str">
        <f>IF(BC229="","",VLOOKUP(BC229,新コード!$D$2:$E$129,2,TRUE))</f>
        <v/>
      </c>
      <c r="BE229" s="4"/>
      <c r="BF229" s="3" t="str">
        <f>IF(BE229="","",VLOOKUP(BE229,新コード!$D$2:$E$129,2,TRUE))</f>
        <v/>
      </c>
      <c r="BG229" s="4"/>
      <c r="BH229" s="3" t="str">
        <f>IF(BG229="","",VLOOKUP(BG229,新コード!$D$2:$E$129,2,TRUE))</f>
        <v/>
      </c>
      <c r="BI229" s="4"/>
      <c r="BJ229" s="3" t="str">
        <f>IF(BI229="","",VLOOKUP(BI229,新コード!$D$2:$E$129,2,TRUE))</f>
        <v/>
      </c>
      <c r="BK229" s="4"/>
      <c r="BL229" s="3" t="str">
        <f>IF(BK229="","",VLOOKUP(BK229,新コード!$D$2:$E$129,2,TRUE))</f>
        <v/>
      </c>
      <c r="BM229" s="4"/>
      <c r="BN229" s="3" t="str">
        <f>IF(BM229="","",VLOOKUP(BM229,新コード!$D$2:$E$129,2,TRUE))</f>
        <v/>
      </c>
      <c r="BO229" s="4"/>
      <c r="BP229" s="3" t="str">
        <f>IF(BO229="","",VLOOKUP(BO229,新コード!$D$2:$E$129,2,TRUE))</f>
        <v/>
      </c>
      <c r="BQ229" s="4"/>
      <c r="BR229" s="3" t="str">
        <f>IF(BQ229="","",VLOOKUP(BQ229,新コード!$D$2:$E$129,2,TRUE))</f>
        <v/>
      </c>
      <c r="BS229" s="5" t="s">
        <v>3083</v>
      </c>
      <c r="BT229" s="5" t="s">
        <v>3084</v>
      </c>
      <c r="BU229" s="5" t="s">
        <v>3085</v>
      </c>
      <c r="BV229" s="5" t="s">
        <v>3086</v>
      </c>
      <c r="BW229" s="5" t="s">
        <v>3087</v>
      </c>
      <c r="BX229" s="5" t="s">
        <v>3088</v>
      </c>
      <c r="BY229" s="5"/>
      <c r="BZ229" s="5"/>
      <c r="CA229" s="5"/>
      <c r="CB229" s="5"/>
      <c r="CC229" s="5"/>
      <c r="CD229" s="5"/>
      <c r="CE229" s="5"/>
      <c r="CF229" s="5"/>
      <c r="CG229" s="5"/>
      <c r="CH229" s="8" t="s">
        <v>3089</v>
      </c>
      <c r="CI229" s="8" t="s">
        <v>1174</v>
      </c>
      <c r="CJ229" s="105">
        <v>45569</v>
      </c>
    </row>
    <row r="230" spans="1:88" ht="54">
      <c r="A230" s="2">
        <v>229</v>
      </c>
      <c r="B230" s="103" t="s">
        <v>810</v>
      </c>
      <c r="C230" s="103" t="s">
        <v>810</v>
      </c>
      <c r="D230" s="3" t="s">
        <v>3091</v>
      </c>
      <c r="E230" s="3" t="s">
        <v>3092</v>
      </c>
      <c r="F230" s="3" t="s">
        <v>3093</v>
      </c>
      <c r="G230" s="3" t="s">
        <v>3095</v>
      </c>
      <c r="H230" s="3" t="s">
        <v>3096</v>
      </c>
      <c r="I230" s="3" t="s">
        <v>494</v>
      </c>
      <c r="J230" s="3" t="s">
        <v>3091</v>
      </c>
      <c r="K230" s="3" t="s">
        <v>3092</v>
      </c>
      <c r="L230" s="3" t="s">
        <v>3093</v>
      </c>
      <c r="M230" s="3" t="s">
        <v>3094</v>
      </c>
      <c r="N230" s="3" t="s">
        <v>3096</v>
      </c>
      <c r="O230" s="3" t="s">
        <v>3097</v>
      </c>
      <c r="P230" s="3" t="s">
        <v>3098</v>
      </c>
      <c r="Q230" s="7">
        <v>33</v>
      </c>
      <c r="R230" s="3" t="str">
        <f>IF(Q230="","",VLOOKUP(Q230,新コード!$B$2:$C$129,2,TRUE))</f>
        <v>情報処理サービス</v>
      </c>
      <c r="S230" s="7">
        <v>18</v>
      </c>
      <c r="T230" s="3" t="str">
        <f>IF(S230="","",VLOOKUP(S230,新コード!$B$2:$C$129,2,TRUE))</f>
        <v>その他の物品</v>
      </c>
      <c r="U230" s="7">
        <v>22</v>
      </c>
      <c r="V230" s="3" t="str">
        <f>IF(U230="","",VLOOKUP(U230,新コード!$B$2:$C$129,2,TRUE))</f>
        <v>機械設備保守</v>
      </c>
      <c r="W230" s="7">
        <v>1</v>
      </c>
      <c r="X230" s="3" t="str">
        <f>IF(W230="","",VLOOKUP(W230,新コード!$B$2:$C$129,2,TRUE))</f>
        <v>文具　事務機器</v>
      </c>
      <c r="Y230" s="7">
        <v>14</v>
      </c>
      <c r="Z230" s="3" t="str">
        <f>IF(Y230="","",VLOOKUP(Y230,新コード!$B$2:$C$129,2,TRUE))</f>
        <v>印刷</v>
      </c>
      <c r="AA230" s="7"/>
      <c r="AB230" s="3" t="str">
        <f>IF(AA230="","",VLOOKUP(AA230,新コード!$B$2:$C$129,2,TRUE))</f>
        <v/>
      </c>
      <c r="AC230" s="7"/>
      <c r="AD230" s="3" t="str">
        <f>IF(AC230="","",VLOOKUP(AC230,新コード!$B$2:$C$129,2,TRUE))</f>
        <v/>
      </c>
      <c r="AE230" s="7"/>
      <c r="AF230" s="3" t="str">
        <f>IF(AE230="","",VLOOKUP(AE230,新コード!$B$2:$C$129,2,TRUE))</f>
        <v/>
      </c>
      <c r="AG230" s="7"/>
      <c r="AH230" s="3" t="str">
        <f>IF(AG230="","",VLOOKUP(AG230,新コード!$B$2:$C$129,2,TRUE))</f>
        <v/>
      </c>
      <c r="AI230" s="7"/>
      <c r="AJ230" s="3" t="str">
        <f>IF(AI230="","",VLOOKUP(AI230,新コード!$B$2:$C$129,2,TRUE))</f>
        <v/>
      </c>
      <c r="AK230" s="7"/>
      <c r="AL230" s="3" t="str">
        <f>IF(AK230="","",VLOOKUP(AK230,新コード!$B$2:$C$129,2,TRUE))</f>
        <v/>
      </c>
      <c r="AM230" s="7"/>
      <c r="AN230" s="3" t="str">
        <f>IF(AM230="","",VLOOKUP(AM230,新コード!$B$2:$C$129,2,TRUE))</f>
        <v/>
      </c>
      <c r="AO230" s="4">
        <v>108</v>
      </c>
      <c r="AP230" s="3" t="str">
        <f>IF(AO230="","",VLOOKUP(AO230,新コード!$D$2:$E$129,2,TRUE))</f>
        <v>システム開発　保守　運用</v>
      </c>
      <c r="AQ230" s="4">
        <v>62</v>
      </c>
      <c r="AR230" s="3" t="str">
        <f>IF(AQ230="","",VLOOKUP(AQ230,新コード!$D$2:$E$129,2,TRUE))</f>
        <v>消火　救命　防災用具</v>
      </c>
      <c r="AS230" s="4">
        <v>79</v>
      </c>
      <c r="AT230" s="3" t="str">
        <f>IF(AS230="","",VLOOKUP(AS230,新コード!$D$2:$E$129,2,TRUE))</f>
        <v>消防設備保守</v>
      </c>
      <c r="AU230" s="4">
        <v>107</v>
      </c>
      <c r="AV230" s="3" t="str">
        <f>IF(AU230="","",VLOOKUP(AU230,新コード!$D$2:$E$129,2,TRUE))</f>
        <v>コンピュータ保守　管理</v>
      </c>
      <c r="AW230" s="4">
        <v>112</v>
      </c>
      <c r="AX230" s="3" t="str">
        <f>IF(AW230="","",VLOOKUP(AW230,新コード!$D$2:$E$129,2,TRUE))</f>
        <v>地理情報システムサービス（GIS）</v>
      </c>
      <c r="AY230" s="4">
        <v>109</v>
      </c>
      <c r="AZ230" s="3" t="str">
        <f>IF(AY230="","",VLOOKUP(AY230,新コード!$D$2:$E$129,2,TRUE))</f>
        <v>データ入力</v>
      </c>
      <c r="BA230" s="4">
        <v>3</v>
      </c>
      <c r="BB230" s="3" t="str">
        <f>IF(BA230="","",VLOOKUP(BA230,新コード!$D$2:$E$129,2,TRUE))</f>
        <v>ＯＡ機器及び関連商品</v>
      </c>
      <c r="BC230" s="4">
        <v>55</v>
      </c>
      <c r="BD230" s="3" t="str">
        <f>IF(BC230="","",VLOOKUP(BC230,新コード!$D$2:$E$129,2,TRUE))</f>
        <v>地図　航空写真</v>
      </c>
      <c r="BE230" s="4"/>
      <c r="BF230" s="3" t="str">
        <f>IF(BE230="","",VLOOKUP(BE230,新コード!$D$2:$E$129,2,TRUE))</f>
        <v/>
      </c>
      <c r="BG230" s="4"/>
      <c r="BH230" s="3" t="str">
        <f>IF(BG230="","",VLOOKUP(BG230,新コード!$D$2:$E$129,2,TRUE))</f>
        <v/>
      </c>
      <c r="BI230" s="4"/>
      <c r="BJ230" s="3" t="str">
        <f>IF(BI230="","",VLOOKUP(BI230,新コード!$D$2:$E$129,2,TRUE))</f>
        <v/>
      </c>
      <c r="BK230" s="4"/>
      <c r="BL230" s="3" t="str">
        <f>IF(BK230="","",VLOOKUP(BK230,新コード!$D$2:$E$129,2,TRUE))</f>
        <v/>
      </c>
      <c r="BM230" s="4"/>
      <c r="BN230" s="3" t="str">
        <f>IF(BM230="","",VLOOKUP(BM230,新コード!$D$2:$E$129,2,TRUE))</f>
        <v/>
      </c>
      <c r="BO230" s="4"/>
      <c r="BP230" s="3" t="str">
        <f>IF(BO230="","",VLOOKUP(BO230,新コード!$D$2:$E$129,2,TRUE))</f>
        <v/>
      </c>
      <c r="BQ230" s="4"/>
      <c r="BR230" s="3" t="str">
        <f>IF(BQ230="","",VLOOKUP(BQ230,新コード!$D$2:$E$129,2,TRUE))</f>
        <v/>
      </c>
      <c r="BS230" s="5" t="s">
        <v>3099</v>
      </c>
      <c r="BT230" s="5" t="s">
        <v>3101</v>
      </c>
      <c r="BU230" s="5" t="s">
        <v>3101</v>
      </c>
      <c r="BV230" s="5" t="s">
        <v>2241</v>
      </c>
      <c r="BW230" s="5" t="s">
        <v>3028</v>
      </c>
      <c r="BX230" s="5" t="s">
        <v>3100</v>
      </c>
      <c r="BY230" s="5" t="s">
        <v>3103</v>
      </c>
      <c r="BZ230" s="5" t="s">
        <v>3102</v>
      </c>
      <c r="CA230" s="5"/>
      <c r="CB230" s="5"/>
      <c r="CC230" s="5"/>
      <c r="CD230" s="5"/>
      <c r="CE230" s="5"/>
      <c r="CF230" s="5"/>
      <c r="CG230" s="5"/>
      <c r="CH230" s="8" t="s">
        <v>3143</v>
      </c>
      <c r="CI230" s="8" t="s">
        <v>3104</v>
      </c>
      <c r="CJ230" s="105">
        <v>45616</v>
      </c>
    </row>
    <row r="231" spans="1:88" ht="45.75" customHeight="1">
      <c r="A231" s="2">
        <v>230</v>
      </c>
      <c r="B231" s="103" t="s">
        <v>809</v>
      </c>
      <c r="C231" s="103" t="s">
        <v>810</v>
      </c>
      <c r="D231" s="3" t="s">
        <v>3106</v>
      </c>
      <c r="E231" s="3" t="s">
        <v>1190</v>
      </c>
      <c r="F231" s="3" t="s">
        <v>3105</v>
      </c>
      <c r="G231" s="3" t="s">
        <v>3108</v>
      </c>
      <c r="H231" s="3" t="s">
        <v>3109</v>
      </c>
      <c r="I231" s="3" t="s">
        <v>494</v>
      </c>
      <c r="J231" s="3" t="s">
        <v>3106</v>
      </c>
      <c r="K231" s="3" t="s">
        <v>1190</v>
      </c>
      <c r="L231" s="3" t="s">
        <v>3105</v>
      </c>
      <c r="M231" s="3" t="s">
        <v>3107</v>
      </c>
      <c r="N231" s="3" t="s">
        <v>3109</v>
      </c>
      <c r="O231" s="3" t="s">
        <v>3110</v>
      </c>
      <c r="P231" s="3" t="s">
        <v>3111</v>
      </c>
      <c r="Q231" s="7">
        <v>15</v>
      </c>
      <c r="R231" s="3" t="str">
        <f>IF(Q231="","",VLOOKUP(Q231,新コード!$B$2:$C$129,2,TRUE))</f>
        <v>図書</v>
      </c>
      <c r="S231" s="7">
        <v>1</v>
      </c>
      <c r="T231" s="3" t="str">
        <f>IF(S231="","",VLOOKUP(S231,新コード!$B$2:$C$129,2,TRUE))</f>
        <v>文具　事務機器</v>
      </c>
      <c r="U231" s="7">
        <v>14</v>
      </c>
      <c r="V231" s="3" t="str">
        <f>IF(U231="","",VLOOKUP(U231,新コード!$B$2:$C$129,2,TRUE))</f>
        <v>印刷</v>
      </c>
      <c r="W231" s="7">
        <v>36</v>
      </c>
      <c r="X231" s="3" t="str">
        <f>IF(W231="","",VLOOKUP(W231,新コード!$B$2:$C$129,2,TRUE))</f>
        <v>リース</v>
      </c>
      <c r="Y231" s="7">
        <v>33</v>
      </c>
      <c r="Z231" s="3" t="str">
        <f>IF(Y231="","",VLOOKUP(Y231,新コード!$B$2:$C$129,2,TRUE))</f>
        <v>情報処理サービス</v>
      </c>
      <c r="AA231" s="7">
        <v>34</v>
      </c>
      <c r="AB231" s="3" t="str">
        <f>IF(AA231="","",VLOOKUP(AA231,新コード!$B$2:$C$129,2,TRUE))</f>
        <v>各種調査企画</v>
      </c>
      <c r="AC231" s="7">
        <v>35</v>
      </c>
      <c r="AD231" s="3" t="str">
        <f>IF(AC231="","",VLOOKUP(AC231,新コード!$B$2:$C$129,2,TRUE))</f>
        <v>その他の委託業務</v>
      </c>
      <c r="AE231" s="7">
        <v>32</v>
      </c>
      <c r="AF231" s="3" t="str">
        <f>IF(AE231="","",VLOOKUP(AE231,新コード!$B$2:$C$129,2,TRUE))</f>
        <v>広告　看板　イベント</v>
      </c>
      <c r="AG231" s="7"/>
      <c r="AH231" s="3" t="str">
        <f>IF(AG231="","",VLOOKUP(AG231,新コード!$B$2:$C$129,2,TRUE))</f>
        <v/>
      </c>
      <c r="AI231" s="7"/>
      <c r="AJ231" s="3" t="str">
        <f>IF(AI231="","",VLOOKUP(AI231,新コード!$B$2:$C$129,2,TRUE))</f>
        <v/>
      </c>
      <c r="AK231" s="7"/>
      <c r="AL231" s="3" t="str">
        <f>IF(AK231="","",VLOOKUP(AK231,新コード!$B$2:$C$129,2,TRUE))</f>
        <v/>
      </c>
      <c r="AM231" s="7"/>
      <c r="AN231" s="3" t="str">
        <f>IF(AM231="","",VLOOKUP(AM231,新コード!$B$2:$C$129,2,TRUE))</f>
        <v/>
      </c>
      <c r="AO231" s="4">
        <v>57</v>
      </c>
      <c r="AP231" s="3" t="str">
        <f>IF(AO231="","",VLOOKUP(AO231,新コード!$D$2:$E$129,2,TRUE))</f>
        <v>法令　台本</v>
      </c>
      <c r="AQ231" s="4">
        <v>56</v>
      </c>
      <c r="AR231" s="3" t="str">
        <f>IF(AQ231="","",VLOOKUP(AQ231,新コード!$D$2:$E$129,2,TRUE))</f>
        <v>書籍</v>
      </c>
      <c r="AS231" s="4">
        <v>3</v>
      </c>
      <c r="AT231" s="3" t="str">
        <f>IF(AS231="","",VLOOKUP(AS231,新コード!$D$2:$E$129,2,TRUE))</f>
        <v>ＯＡ機器及び関連商品</v>
      </c>
      <c r="AU231" s="4">
        <v>51</v>
      </c>
      <c r="AV231" s="3" t="str">
        <f>IF(AU231="","",VLOOKUP(AU231,新コード!$D$2:$E$129,2,TRUE))</f>
        <v>冊子</v>
      </c>
      <c r="AW231" s="4">
        <v>118</v>
      </c>
      <c r="AX231" s="3" t="str">
        <f>IF(AW231="","",VLOOKUP(AW231,新コード!$D$2:$E$129,2,TRUE))</f>
        <v>コンピュータ関係</v>
      </c>
      <c r="AY231" s="4">
        <v>111</v>
      </c>
      <c r="AZ231" s="3" t="str">
        <f>IF(AY231="","",VLOOKUP(AY231,新コード!$D$2:$E$129,2,TRUE))</f>
        <v>情報関係コンサルティング</v>
      </c>
      <c r="BA231" s="4">
        <v>113</v>
      </c>
      <c r="BB231" s="3" t="str">
        <f>IF(BA231="","",VLOOKUP(BA231,新コード!$D$2:$E$129,2,TRUE))</f>
        <v>市場　世論調査</v>
      </c>
      <c r="BC231" s="4">
        <v>114</v>
      </c>
      <c r="BD231" s="3" t="str">
        <f>IF(BC231="","",VLOOKUP(BC231,新コード!$D$2:$E$129,2,TRUE))</f>
        <v>計画策定</v>
      </c>
      <c r="BE231" s="4">
        <v>115</v>
      </c>
      <c r="BF231" s="3" t="str">
        <f>IF(BE231="","",VLOOKUP(BE231,新コード!$D$2:$E$129,2,TRUE))</f>
        <v>人材派遣</v>
      </c>
      <c r="BG231" s="4">
        <v>108</v>
      </c>
      <c r="BH231" s="3" t="str">
        <f>IF(BG231="","",VLOOKUP(BG231,新コード!$D$2:$E$129,2,TRUE))</f>
        <v>システム開発　保守　運用</v>
      </c>
      <c r="BI231" s="4">
        <v>109</v>
      </c>
      <c r="BJ231" s="3" t="str">
        <f>IF(BI231="","",VLOOKUP(BI231,新コード!$D$2:$E$129,2,TRUE))</f>
        <v>データ入力</v>
      </c>
      <c r="BK231" s="4">
        <v>106</v>
      </c>
      <c r="BL231" s="3" t="str">
        <f>IF(BK231="","",VLOOKUP(BK231,新コード!$D$2:$E$129,2,TRUE))</f>
        <v>イベント企画運営</v>
      </c>
      <c r="BM231" s="4">
        <v>104</v>
      </c>
      <c r="BN231" s="3" t="str">
        <f>IF(BM231="","",VLOOKUP(BM231,新コード!$D$2:$E$129,2,TRUE))</f>
        <v>放送　制作業務</v>
      </c>
      <c r="BO231" s="4"/>
      <c r="BP231" s="3" t="str">
        <f>IF(BO231="","",VLOOKUP(BO231,新コード!$D$2:$E$129,2,TRUE))</f>
        <v/>
      </c>
      <c r="BQ231" s="4"/>
      <c r="BR231" s="3" t="str">
        <f>IF(BQ231="","",VLOOKUP(BQ231,新コード!$D$2:$E$129,2,TRUE))</f>
        <v/>
      </c>
      <c r="BS231" s="5" t="s">
        <v>3132</v>
      </c>
      <c r="BT231" s="5" t="s">
        <v>3133</v>
      </c>
      <c r="BU231" s="5" t="s">
        <v>3130</v>
      </c>
      <c r="BV231" s="5" t="s">
        <v>3131</v>
      </c>
      <c r="BW231" s="5" t="s">
        <v>3134</v>
      </c>
      <c r="BX231" s="5" t="s">
        <v>3135</v>
      </c>
      <c r="BY231" s="5" t="s">
        <v>3136</v>
      </c>
      <c r="BZ231" s="5" t="s">
        <v>3137</v>
      </c>
      <c r="CA231" s="5" t="s">
        <v>3138</v>
      </c>
      <c r="CB231" s="5" t="s">
        <v>3139</v>
      </c>
      <c r="CC231" s="5" t="s">
        <v>3140</v>
      </c>
      <c r="CD231" s="5" t="s">
        <v>3141</v>
      </c>
      <c r="CE231" s="5" t="s">
        <v>3142</v>
      </c>
      <c r="CF231" s="5"/>
      <c r="CG231" s="5"/>
      <c r="CH231" s="8" t="s">
        <v>3143</v>
      </c>
      <c r="CI231" s="8" t="s">
        <v>1174</v>
      </c>
      <c r="CJ231" s="105">
        <v>45621</v>
      </c>
    </row>
    <row r="232" spans="1:88" ht="73.5">
      <c r="A232" s="2">
        <v>231</v>
      </c>
      <c r="B232" s="103" t="s">
        <v>809</v>
      </c>
      <c r="C232" s="103" t="s">
        <v>810</v>
      </c>
      <c r="D232" s="3" t="s">
        <v>3112</v>
      </c>
      <c r="E232" s="3" t="s">
        <v>3113</v>
      </c>
      <c r="F232" s="3" t="s">
        <v>3114</v>
      </c>
      <c r="G232" s="3" t="s">
        <v>3116</v>
      </c>
      <c r="H232" s="3" t="s">
        <v>3117</v>
      </c>
      <c r="I232" s="3" t="s">
        <v>428</v>
      </c>
      <c r="J232" s="3" t="s">
        <v>3112</v>
      </c>
      <c r="K232" s="3" t="s">
        <v>3113</v>
      </c>
      <c r="L232" s="3" t="s">
        <v>3114</v>
      </c>
      <c r="M232" s="3" t="s">
        <v>3115</v>
      </c>
      <c r="N232" s="3" t="s">
        <v>3117</v>
      </c>
      <c r="O232" s="3" t="s">
        <v>3118</v>
      </c>
      <c r="P232" s="3" t="s">
        <v>3119</v>
      </c>
      <c r="Q232" s="7">
        <v>8</v>
      </c>
      <c r="R232" s="3" t="str">
        <f>IF(Q232="","",VLOOKUP(Q232,新コード!$B$2:$C$129,2,TRUE))</f>
        <v>産業機器（医療用以外）</v>
      </c>
      <c r="S232" s="7">
        <v>7</v>
      </c>
      <c r="T232" s="3" t="str">
        <f>IF(S232="","",VLOOKUP(S232,新コード!$B$2:$C$129,2,TRUE))</f>
        <v>医療　衛生　薬品</v>
      </c>
      <c r="U232" s="7">
        <v>13</v>
      </c>
      <c r="V232" s="3" t="str">
        <f>IF(U232="","",VLOOKUP(U232,新コード!$B$2:$C$129,2,TRUE))</f>
        <v>車両</v>
      </c>
      <c r="W232" s="7">
        <v>4</v>
      </c>
      <c r="X232" s="3" t="str">
        <f>IF(W232="","",VLOOKUP(W232,新コード!$B$2:$C$129,2,TRUE))</f>
        <v>電気　通信機器</v>
      </c>
      <c r="Y232" s="7">
        <v>5</v>
      </c>
      <c r="Z232" s="3" t="str">
        <f>IF(Y232="","",VLOOKUP(Y232,新コード!$B$2:$C$129,2,TRUE))</f>
        <v>冷暖房器具類</v>
      </c>
      <c r="AA232" s="7"/>
      <c r="AB232" s="3" t="str">
        <f>IF(AA232="","",VLOOKUP(AA232,新コード!$B$2:$C$129,2,TRUE))</f>
        <v/>
      </c>
      <c r="AC232" s="7"/>
      <c r="AD232" s="3" t="str">
        <f>IF(AC232="","",VLOOKUP(AC232,新コード!$B$2:$C$129,2,TRUE))</f>
        <v/>
      </c>
      <c r="AE232" s="7"/>
      <c r="AF232" s="3" t="str">
        <f>IF(AE232="","",VLOOKUP(AE232,新コード!$B$2:$C$129,2,TRUE))</f>
        <v/>
      </c>
      <c r="AG232" s="7"/>
      <c r="AH232" s="3" t="str">
        <f>IF(AG232="","",VLOOKUP(AG232,新コード!$B$2:$C$129,2,TRUE))</f>
        <v/>
      </c>
      <c r="AI232" s="7"/>
      <c r="AJ232" s="3" t="str">
        <f>IF(AI232="","",VLOOKUP(AI232,新コード!$B$2:$C$129,2,TRUE))</f>
        <v/>
      </c>
      <c r="AK232" s="7"/>
      <c r="AL232" s="3" t="str">
        <f>IF(AK232="","",VLOOKUP(AK232,新コード!$B$2:$C$129,2,TRUE))</f>
        <v/>
      </c>
      <c r="AM232" s="7"/>
      <c r="AN232" s="3" t="str">
        <f>IF(AM232="","",VLOOKUP(AM232,新コード!$B$2:$C$129,2,TRUE))</f>
        <v/>
      </c>
      <c r="AO232" s="4">
        <v>28</v>
      </c>
      <c r="AP232" s="3" t="str">
        <f>IF(AO232="","",VLOOKUP(AO232,新コード!$D$2:$E$129,2,TRUE))</f>
        <v>農畜用機器</v>
      </c>
      <c r="AQ232" s="4">
        <v>26</v>
      </c>
      <c r="AR232" s="3" t="str">
        <f>IF(AQ232="","",VLOOKUP(AQ232,新コード!$D$2:$E$129,2,TRUE))</f>
        <v>農業薬品</v>
      </c>
      <c r="AS232" s="4">
        <v>29</v>
      </c>
      <c r="AT232" s="3" t="str">
        <f>IF(AS232="","",VLOOKUP(AS232,新コード!$D$2:$E$129,2,TRUE))</f>
        <v>環境用機器</v>
      </c>
      <c r="AU232" s="4">
        <v>45</v>
      </c>
      <c r="AV232" s="3" t="str">
        <f>IF(AU232="","",VLOOKUP(AU232,新コード!$D$2:$E$129,2,TRUE))</f>
        <v>一般車両</v>
      </c>
      <c r="AW232" s="4">
        <v>48</v>
      </c>
      <c r="AX232" s="3" t="str">
        <f>IF(AW232="","",VLOOKUP(AW232,新コード!$D$2:$E$129,2,TRUE))</f>
        <v>バイク　自転車</v>
      </c>
      <c r="AY232" s="4">
        <v>49</v>
      </c>
      <c r="AZ232" s="3" t="str">
        <f>IF(AY232="","",VLOOKUP(AY232,新コード!$D$2:$E$129,2,TRUE))</f>
        <v>自動車部品　用品</v>
      </c>
      <c r="BA232" s="4">
        <v>10</v>
      </c>
      <c r="BB232" s="3" t="str">
        <f>IF(BA232="","",VLOOKUP(BA232,新コード!$D$2:$E$129,2,TRUE))</f>
        <v>家庭用電化製品及び関連商品</v>
      </c>
      <c r="BC232" s="4">
        <v>16</v>
      </c>
      <c r="BD232" s="3" t="str">
        <f>IF(BC232="","",VLOOKUP(BC232,新コード!$D$2:$E$129,2,TRUE))</f>
        <v>電気暖房器具</v>
      </c>
      <c r="BE232" s="4">
        <v>13</v>
      </c>
      <c r="BF232" s="3" t="str">
        <f>IF(BE232="","",VLOOKUP(BE232,新コード!$D$2:$E$129,2,TRUE))</f>
        <v>冷房用器具</v>
      </c>
      <c r="BG232" s="4">
        <v>12</v>
      </c>
      <c r="BH232" s="3" t="str">
        <f>IF(BG232="","",VLOOKUP(BG232,新コード!$D$2:$E$129,2,TRUE))</f>
        <v>通信機器</v>
      </c>
      <c r="BI232" s="4"/>
      <c r="BJ232" s="3" t="str">
        <f>IF(BI232="","",VLOOKUP(BI232,新コード!$D$2:$E$129,2,TRUE))</f>
        <v/>
      </c>
      <c r="BK232" s="4"/>
      <c r="BL232" s="3" t="str">
        <f>IF(BK232="","",VLOOKUP(BK232,新コード!$D$2:$E$129,2,TRUE))</f>
        <v/>
      </c>
      <c r="BM232" s="4"/>
      <c r="BN232" s="3" t="str">
        <f>IF(BM232="","",VLOOKUP(BM232,新コード!$D$2:$E$129,2,TRUE))</f>
        <v/>
      </c>
      <c r="BO232" s="4"/>
      <c r="BP232" s="3" t="str">
        <f>IF(BO232="","",VLOOKUP(BO232,新コード!$D$2:$E$129,2,TRUE))</f>
        <v/>
      </c>
      <c r="BQ232" s="4"/>
      <c r="BR232" s="3" t="str">
        <f>IF(BQ232="","",VLOOKUP(BQ232,新コード!$D$2:$E$129,2,TRUE))</f>
        <v/>
      </c>
      <c r="BS232" s="5" t="s">
        <v>3120</v>
      </c>
      <c r="BT232" s="5" t="s">
        <v>3121</v>
      </c>
      <c r="BU232" s="5" t="s">
        <v>3122</v>
      </c>
      <c r="BV232" s="5" t="s">
        <v>3127</v>
      </c>
      <c r="BW232" s="5" t="s">
        <v>3128</v>
      </c>
      <c r="BX232" s="5" t="s">
        <v>3129</v>
      </c>
      <c r="BY232" s="5" t="s">
        <v>3123</v>
      </c>
      <c r="BZ232" s="5" t="s">
        <v>3124</v>
      </c>
      <c r="CA232" s="5" t="s">
        <v>3125</v>
      </c>
      <c r="CB232" s="5" t="s">
        <v>3126</v>
      </c>
      <c r="CC232" s="5"/>
      <c r="CD232" s="5"/>
      <c r="CE232" s="5"/>
      <c r="CF232" s="5"/>
      <c r="CG232" s="5"/>
      <c r="CH232" s="8" t="s">
        <v>3143</v>
      </c>
      <c r="CI232" s="8" t="s">
        <v>3144</v>
      </c>
      <c r="CJ232" s="105">
        <v>45621</v>
      </c>
    </row>
    <row r="233" spans="1:88" ht="45.75" customHeight="1">
      <c r="A233" s="2">
        <v>232</v>
      </c>
      <c r="B233" s="103" t="s">
        <v>809</v>
      </c>
      <c r="C233" s="103" t="s">
        <v>809</v>
      </c>
      <c r="D233" s="3" t="s">
        <v>3145</v>
      </c>
      <c r="E233" s="3" t="s">
        <v>3158</v>
      </c>
      <c r="F233" s="3" t="s">
        <v>3146</v>
      </c>
      <c r="G233" s="3" t="s">
        <v>3147</v>
      </c>
      <c r="H233" s="3" t="s">
        <v>3148</v>
      </c>
      <c r="I233" s="3" t="s">
        <v>419</v>
      </c>
      <c r="J233" s="3" t="s">
        <v>3145</v>
      </c>
      <c r="K233" s="3" t="s">
        <v>3149</v>
      </c>
      <c r="L233" s="3" t="s">
        <v>3150</v>
      </c>
      <c r="M233" s="3" t="s">
        <v>3147</v>
      </c>
      <c r="N233" s="3" t="s">
        <v>3148</v>
      </c>
      <c r="O233" s="3" t="s">
        <v>3151</v>
      </c>
      <c r="P233" s="3" t="s">
        <v>3152</v>
      </c>
      <c r="Q233" s="7">
        <v>19</v>
      </c>
      <c r="R233" s="3" t="str">
        <f>IF(Q233="","",VLOOKUP(Q233,新コード!$B$2:$C$129,2,TRUE))</f>
        <v>建物管理　運転管理</v>
      </c>
      <c r="S233" s="7">
        <v>22</v>
      </c>
      <c r="T233" s="3" t="str">
        <f>IF(S233="","",VLOOKUP(S233,新コード!$B$2:$C$129,2,TRUE))</f>
        <v>機械設備保守</v>
      </c>
      <c r="U233" s="7">
        <v>20</v>
      </c>
      <c r="V233" s="3" t="str">
        <f>IF(U233="","",VLOOKUP(U233,新コード!$B$2:$C$129,2,TRUE))</f>
        <v>警備業務</v>
      </c>
      <c r="W233" s="7">
        <v>21</v>
      </c>
      <c r="X233" s="3" t="str">
        <f>IF(W233="","",VLOOKUP(W233,新コード!$B$2:$C$129,2,TRUE))</f>
        <v>浄化槽　貯水槽清掃</v>
      </c>
      <c r="Y233" s="7">
        <v>25</v>
      </c>
      <c r="Z233" s="3" t="str">
        <f>IF(Y233="","",VLOOKUP(Y233,新コード!$B$2:$C$129,2,TRUE))</f>
        <v>害虫駆除</v>
      </c>
      <c r="AA233" s="7">
        <v>26</v>
      </c>
      <c r="AB233" s="3" t="str">
        <f>IF(AA233="","",VLOOKUP(AA233,新コード!$B$2:$C$129,2,TRUE))</f>
        <v>検査　測定</v>
      </c>
      <c r="AC233" s="7"/>
      <c r="AD233" s="3" t="str">
        <f>IF(AC233="","",VLOOKUP(AC233,新コード!$B$2:$C$129,2,TRUE))</f>
        <v/>
      </c>
      <c r="AE233" s="7"/>
      <c r="AF233" s="3" t="str">
        <f>IF(AE233="","",VLOOKUP(AE233,新コード!$B$2:$C$129,2,TRUE))</f>
        <v/>
      </c>
      <c r="AG233" s="7"/>
      <c r="AH233" s="3" t="str">
        <f>IF(AG233="","",VLOOKUP(AG233,新コード!$B$2:$C$129,2,TRUE))</f>
        <v/>
      </c>
      <c r="AI233" s="7"/>
      <c r="AJ233" s="3" t="str">
        <f>IF(AI233="","",VLOOKUP(AI233,新コード!$B$2:$C$129,2,TRUE))</f>
        <v/>
      </c>
      <c r="AK233" s="7"/>
      <c r="AL233" s="3" t="str">
        <f>IF(AK233="","",VLOOKUP(AK233,新コード!$B$2:$C$129,2,TRUE))</f>
        <v/>
      </c>
      <c r="AM233" s="7"/>
      <c r="AN233" s="3" t="str">
        <f>IF(AM233="","",VLOOKUP(AM233,新コード!$B$2:$C$129,2,TRUE))</f>
        <v/>
      </c>
      <c r="AO233" s="4">
        <v>65</v>
      </c>
      <c r="AP233" s="3" t="str">
        <f>IF(AO233="","",VLOOKUP(AO233,新コード!$D$2:$E$129,2,TRUE))</f>
        <v>庁舎　事務所等清掃</v>
      </c>
      <c r="AQ233" s="4">
        <v>73</v>
      </c>
      <c r="AR233" s="3" t="str">
        <f>IF(AQ233="","",VLOOKUP(AQ233,新コード!$D$2:$E$129,2,TRUE))</f>
        <v>空調保守</v>
      </c>
      <c r="AS233" s="4">
        <v>74</v>
      </c>
      <c r="AT233" s="3" t="str">
        <f>IF(AS233="","",VLOOKUP(AS233,新コード!$D$2:$E$129,2,TRUE))</f>
        <v>ボイラー保守</v>
      </c>
      <c r="AU233" s="4">
        <v>78</v>
      </c>
      <c r="AV233" s="3" t="str">
        <f>IF(AU233="","",VLOOKUP(AU233,新コード!$D$2:$E$129,2,TRUE))</f>
        <v>電気設備保守</v>
      </c>
      <c r="AW233" s="4">
        <v>79</v>
      </c>
      <c r="AX233" s="3" t="str">
        <f>IF(AW233="","",VLOOKUP(AW233,新コード!$D$2:$E$129,2,TRUE))</f>
        <v>消防設備保守</v>
      </c>
      <c r="AY233" s="4">
        <v>69</v>
      </c>
      <c r="AZ233" s="3" t="str">
        <f>IF(AY233="","",VLOOKUP(AY233,新コード!$D$2:$E$129,2,TRUE))</f>
        <v>人的警備</v>
      </c>
      <c r="BA233" s="4">
        <v>72</v>
      </c>
      <c r="BB233" s="3" t="str">
        <f>IF(BA233="","",VLOOKUP(BA233,新コード!$D$2:$E$129,2,TRUE))</f>
        <v>貯水槽清掃　点検</v>
      </c>
      <c r="BC233" s="4">
        <v>88</v>
      </c>
      <c r="BD233" s="3" t="str">
        <f>IF(BC233="","",VLOOKUP(BC233,新コード!$D$2:$E$129,2,TRUE))</f>
        <v>ねずみ　害虫等駆除</v>
      </c>
      <c r="BE233" s="4">
        <v>91</v>
      </c>
      <c r="BF233" s="3" t="str">
        <f>IF(BE233="","",VLOOKUP(BE233,新コード!$D$2:$E$129,2,TRUE))</f>
        <v>環境アセスメント調査</v>
      </c>
      <c r="BG233" s="4"/>
      <c r="BH233" s="3" t="str">
        <f>IF(BG233="","",VLOOKUP(BG233,新コード!$D$2:$E$129,2,TRUE))</f>
        <v/>
      </c>
      <c r="BI233" s="4"/>
      <c r="BJ233" s="3" t="str">
        <f>IF(BI233="","",VLOOKUP(BI233,新コード!$D$2:$E$129,2,TRUE))</f>
        <v/>
      </c>
      <c r="BK233" s="4"/>
      <c r="BL233" s="3" t="str">
        <f>IF(BK233="","",VLOOKUP(BK233,新コード!$D$2:$E$129,2,TRUE))</f>
        <v/>
      </c>
      <c r="BM233" s="4"/>
      <c r="BN233" s="3" t="str">
        <f>IF(BM233="","",VLOOKUP(BM233,新コード!$D$2:$E$129,2,TRUE))</f>
        <v/>
      </c>
      <c r="BO233" s="4"/>
      <c r="BP233" s="3" t="str">
        <f>IF(BO233="","",VLOOKUP(BO233,新コード!$D$2:$E$129,2,TRUE))</f>
        <v/>
      </c>
      <c r="BQ233" s="4"/>
      <c r="BR233" s="3" t="str">
        <f>IF(BQ233="","",VLOOKUP(BQ233,新コード!$D$2:$E$129,2,TRUE))</f>
        <v/>
      </c>
      <c r="BS233" s="5" t="s">
        <v>356</v>
      </c>
      <c r="BT233" s="5" t="s">
        <v>476</v>
      </c>
      <c r="BU233" s="5" t="s">
        <v>3155</v>
      </c>
      <c r="BV233" s="5" t="s">
        <v>3156</v>
      </c>
      <c r="BW233" s="5" t="s">
        <v>474</v>
      </c>
      <c r="BX233" s="5" t="s">
        <v>3153</v>
      </c>
      <c r="BY233" s="5" t="s">
        <v>3154</v>
      </c>
      <c r="BZ233" s="5" t="s">
        <v>586</v>
      </c>
      <c r="CA233" s="5" t="s">
        <v>3157</v>
      </c>
      <c r="CB233" s="5"/>
      <c r="CC233" s="5"/>
      <c r="CD233" s="5"/>
      <c r="CE233" s="5"/>
      <c r="CF233" s="5"/>
      <c r="CG233" s="5"/>
      <c r="CH233" s="8" t="s">
        <v>3159</v>
      </c>
      <c r="CI233" s="8" t="s">
        <v>3144</v>
      </c>
      <c r="CJ233" s="105">
        <v>45632</v>
      </c>
    </row>
    <row r="234" spans="1:88" ht="45.75" customHeight="1">
      <c r="A234" s="2">
        <v>233</v>
      </c>
      <c r="B234" s="103" t="s">
        <v>810</v>
      </c>
      <c r="C234" s="103" t="s">
        <v>810</v>
      </c>
      <c r="D234" s="3" t="s">
        <v>3218</v>
      </c>
      <c r="E234" s="3" t="s">
        <v>3219</v>
      </c>
      <c r="F234" s="3" t="s">
        <v>3220</v>
      </c>
      <c r="G234" s="3" t="s">
        <v>3222</v>
      </c>
      <c r="H234" s="3" t="s">
        <v>3223</v>
      </c>
      <c r="I234" s="3" t="s">
        <v>494</v>
      </c>
      <c r="J234" s="3" t="s">
        <v>3218</v>
      </c>
      <c r="K234" s="3" t="s">
        <v>3219</v>
      </c>
      <c r="L234" s="3" t="s">
        <v>3220</v>
      </c>
      <c r="M234" s="3" t="s">
        <v>3221</v>
      </c>
      <c r="N234" s="3" t="s">
        <v>3223</v>
      </c>
      <c r="O234" s="3" t="s">
        <v>3224</v>
      </c>
      <c r="P234" s="3" t="s">
        <v>3225</v>
      </c>
      <c r="Q234" s="7">
        <v>13</v>
      </c>
      <c r="R234" s="3" t="str">
        <f>IF(Q234="","",VLOOKUP(Q234,新コード!$B$2:$C$129,2,TRUE))</f>
        <v>車両</v>
      </c>
      <c r="S234" s="7"/>
      <c r="T234" s="3" t="str">
        <f>IF(S234="","",VLOOKUP(S234,新コード!$B$2:$C$129,2,TRUE))</f>
        <v/>
      </c>
      <c r="U234" s="7"/>
      <c r="V234" s="3" t="str">
        <f>IF(U234="","",VLOOKUP(U234,新コード!$B$2:$C$129,2,TRUE))</f>
        <v/>
      </c>
      <c r="W234" s="7"/>
      <c r="X234" s="3" t="str">
        <f>IF(W234="","",VLOOKUP(W234,新コード!$B$2:$C$129,2,TRUE))</f>
        <v/>
      </c>
      <c r="Y234" s="7"/>
      <c r="Z234" s="3" t="str">
        <f>IF(Y234="","",VLOOKUP(Y234,新コード!$B$2:$C$129,2,TRUE))</f>
        <v/>
      </c>
      <c r="AA234" s="7"/>
      <c r="AB234" s="3" t="str">
        <f>IF(AA234="","",VLOOKUP(AA234,新コード!$B$2:$C$129,2,TRUE))</f>
        <v/>
      </c>
      <c r="AC234" s="7"/>
      <c r="AD234" s="3" t="str">
        <f>IF(AC234="","",VLOOKUP(AC234,新コード!$B$2:$C$129,2,TRUE))</f>
        <v/>
      </c>
      <c r="AE234" s="7"/>
      <c r="AF234" s="3" t="str">
        <f>IF(AE234="","",VLOOKUP(AE234,新コード!$B$2:$C$129,2,TRUE))</f>
        <v/>
      </c>
      <c r="AG234" s="7"/>
      <c r="AH234" s="3" t="str">
        <f>IF(AG234="","",VLOOKUP(AG234,新コード!$B$2:$C$129,2,TRUE))</f>
        <v/>
      </c>
      <c r="AI234" s="7"/>
      <c r="AJ234" s="3" t="str">
        <f>IF(AI234="","",VLOOKUP(AI234,新コード!$B$2:$C$129,2,TRUE))</f>
        <v/>
      </c>
      <c r="AK234" s="7"/>
      <c r="AL234" s="3" t="str">
        <f>IF(AK234="","",VLOOKUP(AK234,新コード!$B$2:$C$129,2,TRUE))</f>
        <v/>
      </c>
      <c r="AM234" s="7"/>
      <c r="AN234" s="3" t="str">
        <f>IF(AM234="","",VLOOKUP(AM234,新コード!$B$2:$C$129,2,TRUE))</f>
        <v/>
      </c>
      <c r="AO234" s="4">
        <v>47</v>
      </c>
      <c r="AP234" s="3" t="str">
        <f>IF(AO234="","",VLOOKUP(AO234,新コード!$D$2:$E$129,2,TRUE))</f>
        <v>特殊車両</v>
      </c>
      <c r="AQ234" s="4"/>
      <c r="AR234" s="3" t="str">
        <f>IF(AQ234="","",VLOOKUP(AQ234,新コード!$D$2:$E$129,2,TRUE))</f>
        <v/>
      </c>
      <c r="AS234" s="4"/>
      <c r="AT234" s="3" t="str">
        <f>IF(AS234="","",VLOOKUP(AS234,新コード!$D$2:$E$129,2,TRUE))</f>
        <v/>
      </c>
      <c r="AU234" s="4"/>
      <c r="AV234" s="3" t="str">
        <f>IF(AU234="","",VLOOKUP(AU234,新コード!$D$2:$E$129,2,TRUE))</f>
        <v/>
      </c>
      <c r="AW234" s="4"/>
      <c r="AX234" s="3" t="str">
        <f>IF(AW234="","",VLOOKUP(AW234,新コード!$D$2:$E$129,2,TRUE))</f>
        <v/>
      </c>
      <c r="AY234" s="4"/>
      <c r="AZ234" s="3" t="str">
        <f>IF(AY234="","",VLOOKUP(AY234,新コード!$D$2:$E$129,2,TRUE))</f>
        <v/>
      </c>
      <c r="BA234" s="4"/>
      <c r="BB234" s="3" t="str">
        <f>IF(BA234="","",VLOOKUP(BA234,新コード!$D$2:$E$129,2,TRUE))</f>
        <v/>
      </c>
      <c r="BC234" s="4"/>
      <c r="BD234" s="3" t="str">
        <f>IF(BC234="","",VLOOKUP(BC234,新コード!$D$2:$E$129,2,TRUE))</f>
        <v/>
      </c>
      <c r="BE234" s="4"/>
      <c r="BF234" s="3" t="str">
        <f>IF(BE234="","",VLOOKUP(BE234,新コード!$D$2:$E$129,2,TRUE))</f>
        <v/>
      </c>
      <c r="BG234" s="4"/>
      <c r="BH234" s="3" t="str">
        <f>IF(BG234="","",VLOOKUP(BG234,新コード!$D$2:$E$129,2,TRUE))</f>
        <v/>
      </c>
      <c r="BI234" s="4"/>
      <c r="BJ234" s="3" t="str">
        <f>IF(BI234="","",VLOOKUP(BI234,新コード!$D$2:$E$129,2,TRUE))</f>
        <v/>
      </c>
      <c r="BK234" s="4"/>
      <c r="BL234" s="3" t="str">
        <f>IF(BK234="","",VLOOKUP(BK234,新コード!$D$2:$E$129,2,TRUE))</f>
        <v/>
      </c>
      <c r="BM234" s="4"/>
      <c r="BN234" s="3" t="str">
        <f>IF(BM234="","",VLOOKUP(BM234,新コード!$D$2:$E$129,2,TRUE))</f>
        <v/>
      </c>
      <c r="BO234" s="4"/>
      <c r="BP234" s="3" t="str">
        <f>IF(BO234="","",VLOOKUP(BO234,新コード!$D$2:$E$129,2,TRUE))</f>
        <v/>
      </c>
      <c r="BQ234" s="4"/>
      <c r="BR234" s="3" t="str">
        <f>IF(BQ234="","",VLOOKUP(BQ234,新コード!$D$2:$E$129,2,TRUE))</f>
        <v/>
      </c>
      <c r="BS234" s="5" t="s">
        <v>3226</v>
      </c>
      <c r="BT234" s="5"/>
      <c r="BU234" s="5"/>
      <c r="BV234" s="5"/>
      <c r="BW234" s="5"/>
      <c r="BX234" s="5"/>
      <c r="BY234" s="5"/>
      <c r="BZ234" s="5"/>
      <c r="CA234" s="5"/>
      <c r="CB234" s="5"/>
      <c r="CC234" s="5"/>
      <c r="CD234" s="5"/>
      <c r="CE234" s="5"/>
      <c r="CF234" s="5"/>
      <c r="CG234" s="5"/>
      <c r="CH234" s="8" t="s">
        <v>3228</v>
      </c>
      <c r="CI234" s="8" t="s">
        <v>3227</v>
      </c>
      <c r="CJ234" s="105">
        <v>45673</v>
      </c>
    </row>
    <row r="235" spans="1:88" ht="45.75" customHeight="1">
      <c r="A235" s="2">
        <v>234</v>
      </c>
      <c r="B235" s="103" t="s">
        <v>810</v>
      </c>
      <c r="C235" s="103" t="s">
        <v>810</v>
      </c>
      <c r="D235" s="3" t="s">
        <v>3229</v>
      </c>
      <c r="E235" s="3" t="s">
        <v>3230</v>
      </c>
      <c r="F235" s="3" t="s">
        <v>3231</v>
      </c>
      <c r="G235" s="3" t="s">
        <v>3233</v>
      </c>
      <c r="H235" s="3" t="s">
        <v>3234</v>
      </c>
      <c r="I235" s="3" t="s">
        <v>419</v>
      </c>
      <c r="J235" s="3" t="s">
        <v>3229</v>
      </c>
      <c r="K235" s="3" t="s">
        <v>3230</v>
      </c>
      <c r="L235" s="3" t="s">
        <v>3231</v>
      </c>
      <c r="M235" s="3" t="s">
        <v>3232</v>
      </c>
      <c r="N235" s="3" t="s">
        <v>3234</v>
      </c>
      <c r="O235" s="3" t="s">
        <v>3235</v>
      </c>
      <c r="P235" s="3" t="s">
        <v>3236</v>
      </c>
      <c r="Q235" s="7">
        <v>23</v>
      </c>
      <c r="R235" s="3" t="str">
        <f>IF(Q235="","",VLOOKUP(Q235,新コード!$B$2:$C$129,2,TRUE))</f>
        <v>公園　芝生等維持管理</v>
      </c>
      <c r="S235" s="7">
        <v>24</v>
      </c>
      <c r="T235" s="3" t="str">
        <f>IF(S235="","",VLOOKUP(S235,新コード!$B$2:$C$129,2,TRUE))</f>
        <v>森林整備</v>
      </c>
      <c r="U235" s="7"/>
      <c r="V235" s="3" t="str">
        <f>IF(U235="","",VLOOKUP(U235,新コード!$B$2:$C$129,2,TRUE))</f>
        <v/>
      </c>
      <c r="W235" s="7"/>
      <c r="X235" s="3" t="str">
        <f>IF(W235="","",VLOOKUP(W235,新コード!$B$2:$C$129,2,TRUE))</f>
        <v/>
      </c>
      <c r="Y235" s="7"/>
      <c r="Z235" s="3" t="str">
        <f>IF(Y235="","",VLOOKUP(Y235,新コード!$B$2:$C$129,2,TRUE))</f>
        <v/>
      </c>
      <c r="AA235" s="7"/>
      <c r="AB235" s="3" t="str">
        <f>IF(AA235="","",VLOOKUP(AA235,新コード!$B$2:$C$129,2,TRUE))</f>
        <v/>
      </c>
      <c r="AC235" s="7"/>
      <c r="AD235" s="3" t="str">
        <f>IF(AC235="","",VLOOKUP(AC235,新コード!$B$2:$C$129,2,TRUE))</f>
        <v/>
      </c>
      <c r="AE235" s="7"/>
      <c r="AF235" s="3" t="str">
        <f>IF(AE235="","",VLOOKUP(AE235,新コード!$B$2:$C$129,2,TRUE))</f>
        <v/>
      </c>
      <c r="AG235" s="7"/>
      <c r="AH235" s="3" t="str">
        <f>IF(AG235="","",VLOOKUP(AG235,新コード!$B$2:$C$129,2,TRUE))</f>
        <v/>
      </c>
      <c r="AI235" s="7"/>
      <c r="AJ235" s="3" t="str">
        <f>IF(AI235="","",VLOOKUP(AI235,新コード!$B$2:$C$129,2,TRUE))</f>
        <v/>
      </c>
      <c r="AK235" s="7"/>
      <c r="AL235" s="3" t="str">
        <f>IF(AK235="","",VLOOKUP(AK235,新コード!$B$2:$C$129,2,TRUE))</f>
        <v/>
      </c>
      <c r="AM235" s="7"/>
      <c r="AN235" s="3" t="str">
        <f>IF(AM235="","",VLOOKUP(AM235,新コード!$B$2:$C$129,2,TRUE))</f>
        <v/>
      </c>
      <c r="AO235" s="4">
        <v>83</v>
      </c>
      <c r="AP235" s="3" t="str">
        <f>IF(AO235="","",VLOOKUP(AO235,新コード!$D$2:$E$129,2,TRUE))</f>
        <v>樹木せん定</v>
      </c>
      <c r="AQ235" s="4">
        <v>82</v>
      </c>
      <c r="AR235" s="3" t="str">
        <f>IF(AQ235="","",VLOOKUP(AQ235,新コード!$D$2:$E$129,2,TRUE))</f>
        <v>公園等清掃　管理</v>
      </c>
      <c r="AS235" s="4">
        <v>84</v>
      </c>
      <c r="AT235" s="3" t="str">
        <f>IF(AS235="","",VLOOKUP(AS235,新コード!$D$2:$E$129,2,TRUE))</f>
        <v>森林等伐採　保育</v>
      </c>
      <c r="AU235" s="4">
        <v>85</v>
      </c>
      <c r="AV235" s="3" t="str">
        <f>IF(AU235="","",VLOOKUP(AU235,新コード!$D$2:$E$129,2,TRUE))</f>
        <v>病害虫等防除対策伐倒駆除</v>
      </c>
      <c r="AW235" s="4">
        <v>86</v>
      </c>
      <c r="AX235" s="3" t="str">
        <f>IF(AW235="","",VLOOKUP(AW235,新コード!$D$2:$E$129,2,TRUE))</f>
        <v>病害虫等防除対策地上散布</v>
      </c>
      <c r="AY235" s="4"/>
      <c r="AZ235" s="3" t="str">
        <f>IF(AY235="","",VLOOKUP(AY235,新コード!$D$2:$E$129,2,TRUE))</f>
        <v/>
      </c>
      <c r="BA235" s="4"/>
      <c r="BB235" s="3" t="str">
        <f>IF(BA235="","",VLOOKUP(BA235,新コード!$D$2:$E$129,2,TRUE))</f>
        <v/>
      </c>
      <c r="BC235" s="4"/>
      <c r="BD235" s="3" t="str">
        <f>IF(BC235="","",VLOOKUP(BC235,新コード!$D$2:$E$129,2,TRUE))</f>
        <v/>
      </c>
      <c r="BE235" s="4"/>
      <c r="BF235" s="3" t="str">
        <f>IF(BE235="","",VLOOKUP(BE235,新コード!$D$2:$E$129,2,TRUE))</f>
        <v/>
      </c>
      <c r="BG235" s="4"/>
      <c r="BH235" s="3" t="str">
        <f>IF(BG235="","",VLOOKUP(BG235,新コード!$D$2:$E$129,2,TRUE))</f>
        <v/>
      </c>
      <c r="BI235" s="4"/>
      <c r="BJ235" s="3" t="str">
        <f>IF(BI235="","",VLOOKUP(BI235,新コード!$D$2:$E$129,2,TRUE))</f>
        <v/>
      </c>
      <c r="BK235" s="4"/>
      <c r="BL235" s="3" t="str">
        <f>IF(BK235="","",VLOOKUP(BK235,新コード!$D$2:$E$129,2,TRUE))</f>
        <v/>
      </c>
      <c r="BM235" s="4"/>
      <c r="BN235" s="3" t="str">
        <f>IF(BM235="","",VLOOKUP(BM235,新コード!$D$2:$E$129,2,TRUE))</f>
        <v/>
      </c>
      <c r="BO235" s="4"/>
      <c r="BP235" s="3" t="str">
        <f>IF(BO235="","",VLOOKUP(BO235,新コード!$D$2:$E$129,2,TRUE))</f>
        <v/>
      </c>
      <c r="BQ235" s="4"/>
      <c r="BR235" s="3" t="str">
        <f>IF(BQ235="","",VLOOKUP(BQ235,新コード!$D$2:$E$129,2,TRUE))</f>
        <v/>
      </c>
      <c r="BS235" s="5" t="s">
        <v>3252</v>
      </c>
      <c r="BT235" s="5" t="s">
        <v>3253</v>
      </c>
      <c r="BU235" s="5" t="s">
        <v>3254</v>
      </c>
      <c r="BV235" s="5" t="s">
        <v>3237</v>
      </c>
      <c r="BW235" s="5" t="s">
        <v>3237</v>
      </c>
      <c r="BX235" s="5"/>
      <c r="BY235" s="5"/>
      <c r="BZ235" s="5"/>
      <c r="CA235" s="5"/>
      <c r="CB235" s="5"/>
      <c r="CC235" s="5"/>
      <c r="CD235" s="5"/>
      <c r="CE235" s="5"/>
      <c r="CF235" s="5"/>
      <c r="CG235" s="5"/>
      <c r="CH235" s="8" t="s">
        <v>3283</v>
      </c>
      <c r="CI235" s="8" t="s">
        <v>1174</v>
      </c>
      <c r="CJ235" s="105">
        <v>45709</v>
      </c>
    </row>
    <row r="236" spans="1:88" ht="45.75" customHeight="1">
      <c r="A236" s="2">
        <v>235</v>
      </c>
      <c r="B236" s="103" t="s">
        <v>810</v>
      </c>
      <c r="C236" s="103" t="s">
        <v>810</v>
      </c>
      <c r="D236" s="3" t="s">
        <v>3238</v>
      </c>
      <c r="E236" s="3" t="s">
        <v>3230</v>
      </c>
      <c r="F236" s="3" t="s">
        <v>3239</v>
      </c>
      <c r="G236" s="3" t="s">
        <v>3240</v>
      </c>
      <c r="H236" s="3" t="s">
        <v>3241</v>
      </c>
      <c r="I236" s="3" t="s">
        <v>428</v>
      </c>
      <c r="J236" s="3" t="s">
        <v>3238</v>
      </c>
      <c r="K236" s="3" t="s">
        <v>3230</v>
      </c>
      <c r="L236" s="3" t="s">
        <v>3239</v>
      </c>
      <c r="M236" s="3" t="s">
        <v>2829</v>
      </c>
      <c r="N236" s="3" t="s">
        <v>3241</v>
      </c>
      <c r="O236" s="3" t="s">
        <v>3242</v>
      </c>
      <c r="P236" s="3" t="s">
        <v>3243</v>
      </c>
      <c r="Q236" s="7">
        <v>2</v>
      </c>
      <c r="R236" s="3" t="str">
        <f>IF(Q236="","",VLOOKUP(Q236,新コード!$B$2:$C$129,2,TRUE))</f>
        <v>家具</v>
      </c>
      <c r="S236" s="7">
        <v>3</v>
      </c>
      <c r="T236" s="3" t="str">
        <f>IF(S236="","",VLOOKUP(S236,新コード!$B$2:$C$129,2,TRUE))</f>
        <v>被服　寝具</v>
      </c>
      <c r="U236" s="7">
        <v>4</v>
      </c>
      <c r="V236" s="3" t="str">
        <f>IF(U236="","",VLOOKUP(U236,新コード!$B$2:$C$129,2,TRUE))</f>
        <v>電気　通信機器</v>
      </c>
      <c r="W236" s="7">
        <v>10</v>
      </c>
      <c r="X236" s="3" t="str">
        <f>IF(W236="","",VLOOKUP(W236,新コード!$B$2:$C$129,2,TRUE))</f>
        <v>標識　看板　旗類</v>
      </c>
      <c r="Y236" s="7">
        <v>1</v>
      </c>
      <c r="Z236" s="3" t="str">
        <f>IF(Y236="","",VLOOKUP(Y236,新コード!$B$2:$C$129,2,TRUE))</f>
        <v>文具　事務機器</v>
      </c>
      <c r="AA236" s="7"/>
      <c r="AB236" s="3" t="str">
        <f>IF(AA236="","",VLOOKUP(AA236,新コード!$B$2:$C$129,2,TRUE))</f>
        <v/>
      </c>
      <c r="AC236" s="7"/>
      <c r="AD236" s="3" t="str">
        <f>IF(AC236="","",VLOOKUP(AC236,新コード!$B$2:$C$129,2,TRUE))</f>
        <v/>
      </c>
      <c r="AE236" s="7"/>
      <c r="AF236" s="3" t="str">
        <f>IF(AE236="","",VLOOKUP(AE236,新コード!$B$2:$C$129,2,TRUE))</f>
        <v/>
      </c>
      <c r="AG236" s="7"/>
      <c r="AH236" s="3" t="str">
        <f>IF(AG236="","",VLOOKUP(AG236,新コード!$B$2:$C$129,2,TRUE))</f>
        <v/>
      </c>
      <c r="AI236" s="7"/>
      <c r="AJ236" s="3" t="str">
        <f>IF(AI236="","",VLOOKUP(AI236,新コード!$B$2:$C$129,2,TRUE))</f>
        <v/>
      </c>
      <c r="AK236" s="7"/>
      <c r="AL236" s="3" t="str">
        <f>IF(AK236="","",VLOOKUP(AK236,新コード!$B$2:$C$129,2,TRUE))</f>
        <v/>
      </c>
      <c r="AM236" s="7"/>
      <c r="AN236" s="3" t="str">
        <f>IF(AM236="","",VLOOKUP(AM236,新コード!$B$2:$C$129,2,TRUE))</f>
        <v/>
      </c>
      <c r="AO236" s="4">
        <v>6</v>
      </c>
      <c r="AP236" s="3" t="str">
        <f>IF(AO236="","",VLOOKUP(AO236,新コード!$D$2:$E$129,2,TRUE))</f>
        <v>家具</v>
      </c>
      <c r="AQ236" s="4">
        <v>5</v>
      </c>
      <c r="AR236" s="3" t="str">
        <f>IF(AQ236="","",VLOOKUP(AQ236,新コード!$D$2:$E$129,2,TRUE))</f>
        <v>室内装飾品</v>
      </c>
      <c r="AS236" s="4">
        <v>9</v>
      </c>
      <c r="AT236" s="3" t="str">
        <f>IF(AS236="","",VLOOKUP(AS236,新コード!$D$2:$E$129,2,TRUE))</f>
        <v>寝具類</v>
      </c>
      <c r="AU236" s="4">
        <v>10</v>
      </c>
      <c r="AV236" s="3" t="str">
        <f>IF(AU236="","",VLOOKUP(AU236,新コード!$D$2:$E$129,2,TRUE))</f>
        <v>家庭用電化製品及び関連商品</v>
      </c>
      <c r="AW236" s="4">
        <v>35</v>
      </c>
      <c r="AX236" s="3" t="str">
        <f>IF(AW236="","",VLOOKUP(AW236,新コード!$D$2:$E$129,2,TRUE))</f>
        <v>横断幕　のぼり旗</v>
      </c>
      <c r="AY236" s="4">
        <v>34</v>
      </c>
      <c r="AZ236" s="3" t="str">
        <f>IF(AY236="","",VLOOKUP(AY236,新コード!$D$2:$E$129,2,TRUE))</f>
        <v>看板</v>
      </c>
      <c r="BA236" s="4">
        <v>1</v>
      </c>
      <c r="BB236" s="3" t="str">
        <f>IF(BA236="","",VLOOKUP(BA236,新コード!$D$2:$E$129,2,TRUE))</f>
        <v>事務用品　スチール製品</v>
      </c>
      <c r="BC236" s="4"/>
      <c r="BD236" s="3" t="str">
        <f>IF(BC236="","",VLOOKUP(BC236,新コード!$D$2:$E$129,2,TRUE))</f>
        <v/>
      </c>
      <c r="BE236" s="4"/>
      <c r="BF236" s="3" t="str">
        <f>IF(BE236="","",VLOOKUP(BE236,新コード!$D$2:$E$129,2,TRUE))</f>
        <v/>
      </c>
      <c r="BG236" s="4"/>
      <c r="BH236" s="3" t="str">
        <f>IF(BG236="","",VLOOKUP(BG236,新コード!$D$2:$E$129,2,TRUE))</f>
        <v/>
      </c>
      <c r="BI236" s="4"/>
      <c r="BJ236" s="3" t="str">
        <f>IF(BI236="","",VLOOKUP(BI236,新コード!$D$2:$E$129,2,TRUE))</f>
        <v/>
      </c>
      <c r="BK236" s="4"/>
      <c r="BL236" s="3" t="str">
        <f>IF(BK236="","",VLOOKUP(BK236,新コード!$D$2:$E$129,2,TRUE))</f>
        <v/>
      </c>
      <c r="BM236" s="4"/>
      <c r="BN236" s="3" t="str">
        <f>IF(BM236="","",VLOOKUP(BM236,新コード!$D$2:$E$129,2,TRUE))</f>
        <v/>
      </c>
      <c r="BO236" s="4"/>
      <c r="BP236" s="3" t="str">
        <f>IF(BO236="","",VLOOKUP(BO236,新コード!$D$2:$E$129,2,TRUE))</f>
        <v/>
      </c>
      <c r="BQ236" s="4"/>
      <c r="BR236" s="3" t="str">
        <f>IF(BQ236="","",VLOOKUP(BQ236,新コード!$D$2:$E$129,2,TRUE))</f>
        <v/>
      </c>
      <c r="BS236" s="5" t="s">
        <v>3244</v>
      </c>
      <c r="BT236" s="5" t="s">
        <v>3245</v>
      </c>
      <c r="BU236" s="5" t="s">
        <v>3246</v>
      </c>
      <c r="BV236" s="5" t="s">
        <v>3247</v>
      </c>
      <c r="BW236" s="5" t="s">
        <v>3248</v>
      </c>
      <c r="BX236" s="5" t="s">
        <v>448</v>
      </c>
      <c r="BY236" s="5" t="s">
        <v>3249</v>
      </c>
      <c r="BZ236" s="5"/>
      <c r="CA236" s="5"/>
      <c r="CB236" s="5"/>
      <c r="CC236" s="5"/>
      <c r="CD236" s="5"/>
      <c r="CE236" s="5"/>
      <c r="CF236" s="5"/>
      <c r="CG236" s="5"/>
      <c r="CH236" s="8" t="s">
        <v>3283</v>
      </c>
      <c r="CI236" s="8" t="s">
        <v>3250</v>
      </c>
      <c r="CJ236" s="105">
        <v>45709</v>
      </c>
    </row>
    <row r="237" spans="1:88" ht="45.75" customHeight="1">
      <c r="A237" s="2">
        <v>236</v>
      </c>
      <c r="B237" s="103" t="s">
        <v>810</v>
      </c>
      <c r="C237" s="103" t="s">
        <v>810</v>
      </c>
      <c r="D237" s="3" t="s">
        <v>3251</v>
      </c>
      <c r="E237" s="3" t="s">
        <v>3255</v>
      </c>
      <c r="F237" s="3" t="s">
        <v>3256</v>
      </c>
      <c r="G237" s="3" t="s">
        <v>3258</v>
      </c>
      <c r="H237" s="3" t="s">
        <v>3259</v>
      </c>
      <c r="I237" s="3" t="s">
        <v>419</v>
      </c>
      <c r="J237" s="3" t="s">
        <v>3251</v>
      </c>
      <c r="K237" s="3" t="s">
        <v>3255</v>
      </c>
      <c r="L237" s="3" t="s">
        <v>3256</v>
      </c>
      <c r="M237" s="3" t="s">
        <v>3257</v>
      </c>
      <c r="N237" s="3" t="s">
        <v>3259</v>
      </c>
      <c r="O237" s="3" t="s">
        <v>3260</v>
      </c>
      <c r="P237" s="3" t="s">
        <v>3261</v>
      </c>
      <c r="Q237" s="7">
        <v>8</v>
      </c>
      <c r="R237" s="3" t="str">
        <f>IF(Q237="","",VLOOKUP(Q237,新コード!$B$2:$C$129,2,TRUE))</f>
        <v>産業機器（医療用以外）</v>
      </c>
      <c r="S237" s="7">
        <v>9</v>
      </c>
      <c r="T237" s="3" t="str">
        <f>IF(S237="","",VLOOKUP(S237,新コード!$B$2:$C$129,2,TRUE))</f>
        <v>精密機械</v>
      </c>
      <c r="U237" s="7">
        <v>7</v>
      </c>
      <c r="V237" s="3" t="str">
        <f>IF(U237="","",VLOOKUP(U237,新コード!$B$2:$C$129,2,TRUE))</f>
        <v>医療　衛生　薬品</v>
      </c>
      <c r="W237" s="7">
        <v>22</v>
      </c>
      <c r="X237" s="3" t="str">
        <f>IF(W237="","",VLOOKUP(W237,新コード!$B$2:$C$129,2,TRUE))</f>
        <v>機械設備保守</v>
      </c>
      <c r="Y237" s="7"/>
      <c r="Z237" s="3" t="str">
        <f>IF(Y237="","",VLOOKUP(Y237,新コード!$B$2:$C$129,2,TRUE))</f>
        <v/>
      </c>
      <c r="AA237" s="7"/>
      <c r="AB237" s="3" t="str">
        <f>IF(AA237="","",VLOOKUP(AA237,新コード!$B$2:$C$129,2,TRUE))</f>
        <v/>
      </c>
      <c r="AC237" s="7"/>
      <c r="AD237" s="3" t="str">
        <f>IF(AC237="","",VLOOKUP(AC237,新コード!$B$2:$C$129,2,TRUE))</f>
        <v/>
      </c>
      <c r="AE237" s="7"/>
      <c r="AF237" s="3" t="str">
        <f>IF(AE237="","",VLOOKUP(AE237,新コード!$B$2:$C$129,2,TRUE))</f>
        <v/>
      </c>
      <c r="AG237" s="7"/>
      <c r="AH237" s="3" t="str">
        <f>IF(AG237="","",VLOOKUP(AG237,新コード!$B$2:$C$129,2,TRUE))</f>
        <v/>
      </c>
      <c r="AI237" s="7"/>
      <c r="AJ237" s="3" t="str">
        <f>IF(AI237="","",VLOOKUP(AI237,新コード!$B$2:$C$129,2,TRUE))</f>
        <v/>
      </c>
      <c r="AK237" s="7"/>
      <c r="AL237" s="3" t="str">
        <f>IF(AK237="","",VLOOKUP(AK237,新コード!$B$2:$C$129,2,TRUE))</f>
        <v/>
      </c>
      <c r="AM237" s="7"/>
      <c r="AN237" s="3" t="str">
        <f>IF(AM237="","",VLOOKUP(AM237,新コード!$B$2:$C$129,2,TRUE))</f>
        <v/>
      </c>
      <c r="AO237" s="4">
        <v>27</v>
      </c>
      <c r="AP237" s="3" t="str">
        <f>IF(AO237="","",VLOOKUP(AO237,新コード!$D$2:$E$129,2,TRUE))</f>
        <v>計測機器</v>
      </c>
      <c r="AQ237" s="4">
        <v>31</v>
      </c>
      <c r="AR237" s="3" t="str">
        <f>IF(AQ237="","",VLOOKUP(AQ237,新コード!$D$2:$E$129,2,TRUE))</f>
        <v>カメラ　写真材料</v>
      </c>
      <c r="AS237" s="4">
        <v>20</v>
      </c>
      <c r="AT237" s="3" t="str">
        <f>IF(AS237="","",VLOOKUP(AS237,新コード!$D$2:$E$129,2,TRUE))</f>
        <v>医療用機器　器具</v>
      </c>
      <c r="AU237" s="4">
        <v>78</v>
      </c>
      <c r="AV237" s="3" t="str">
        <f>IF(AU237="","",VLOOKUP(AU237,新コード!$D$2:$E$129,2,TRUE))</f>
        <v>電気設備保守</v>
      </c>
      <c r="AW237" s="4"/>
      <c r="AX237" s="3" t="str">
        <f>IF(AW237="","",VLOOKUP(AW237,新コード!$D$2:$E$129,2,TRUE))</f>
        <v/>
      </c>
      <c r="AY237" s="4"/>
      <c r="AZ237" s="3" t="str">
        <f>IF(AY237="","",VLOOKUP(AY237,新コード!$D$2:$E$129,2,TRUE))</f>
        <v/>
      </c>
      <c r="BA237" s="4"/>
      <c r="BB237" s="3" t="str">
        <f>IF(BA237="","",VLOOKUP(BA237,新コード!$D$2:$E$129,2,TRUE))</f>
        <v/>
      </c>
      <c r="BC237" s="4"/>
      <c r="BD237" s="3" t="str">
        <f>IF(BC237="","",VLOOKUP(BC237,新コード!$D$2:$E$129,2,TRUE))</f>
        <v/>
      </c>
      <c r="BE237" s="4"/>
      <c r="BF237" s="3" t="str">
        <f>IF(BE237="","",VLOOKUP(BE237,新コード!$D$2:$E$129,2,TRUE))</f>
        <v/>
      </c>
      <c r="BG237" s="4"/>
      <c r="BH237" s="3" t="str">
        <f>IF(BG237="","",VLOOKUP(BG237,新コード!$D$2:$E$129,2,TRUE))</f>
        <v/>
      </c>
      <c r="BI237" s="4"/>
      <c r="BJ237" s="3" t="str">
        <f>IF(BI237="","",VLOOKUP(BI237,新コード!$D$2:$E$129,2,TRUE))</f>
        <v/>
      </c>
      <c r="BK237" s="4"/>
      <c r="BL237" s="3" t="str">
        <f>IF(BK237="","",VLOOKUP(BK237,新コード!$D$2:$E$129,2,TRUE))</f>
        <v/>
      </c>
      <c r="BM237" s="4"/>
      <c r="BN237" s="3" t="str">
        <f>IF(BM237="","",VLOOKUP(BM237,新コード!$D$2:$E$129,2,TRUE))</f>
        <v/>
      </c>
      <c r="BO237" s="4"/>
      <c r="BP237" s="3" t="str">
        <f>IF(BO237="","",VLOOKUP(BO237,新コード!$D$2:$E$129,2,TRUE))</f>
        <v/>
      </c>
      <c r="BQ237" s="4"/>
      <c r="BR237" s="3" t="str">
        <f>IF(BQ237="","",VLOOKUP(BQ237,新コード!$D$2:$E$129,2,TRUE))</f>
        <v/>
      </c>
      <c r="BS237" s="5" t="s">
        <v>3262</v>
      </c>
      <c r="BT237" s="5" t="s">
        <v>3264</v>
      </c>
      <c r="BU237" s="5" t="s">
        <v>3263</v>
      </c>
      <c r="BV237" s="5" t="s">
        <v>3265</v>
      </c>
      <c r="BW237" s="5"/>
      <c r="BX237" s="5"/>
      <c r="BY237" s="5"/>
      <c r="BZ237" s="5"/>
      <c r="CA237" s="5"/>
      <c r="CB237" s="5"/>
      <c r="CC237" s="5"/>
      <c r="CD237" s="5"/>
      <c r="CE237" s="5"/>
      <c r="CF237" s="5"/>
      <c r="CG237" s="5"/>
      <c r="CH237" s="8" t="s">
        <v>3282</v>
      </c>
      <c r="CI237" s="8" t="s">
        <v>1174</v>
      </c>
      <c r="CJ237" s="105">
        <v>45714</v>
      </c>
    </row>
    <row r="238" spans="1:88" ht="45.75" customHeight="1">
      <c r="A238" s="2">
        <v>237</v>
      </c>
      <c r="B238" s="103" t="s">
        <v>810</v>
      </c>
      <c r="C238" s="103" t="s">
        <v>810</v>
      </c>
      <c r="D238" s="3" t="s">
        <v>3266</v>
      </c>
      <c r="E238" s="3" t="s">
        <v>3230</v>
      </c>
      <c r="F238" s="3" t="s">
        <v>3267</v>
      </c>
      <c r="G238" s="3" t="s">
        <v>3269</v>
      </c>
      <c r="H238" s="3" t="s">
        <v>3270</v>
      </c>
      <c r="I238" s="3" t="s">
        <v>3271</v>
      </c>
      <c r="J238" s="3" t="s">
        <v>3266</v>
      </c>
      <c r="K238" s="3" t="s">
        <v>3230</v>
      </c>
      <c r="L238" s="3" t="s">
        <v>3267</v>
      </c>
      <c r="M238" s="3" t="s">
        <v>3268</v>
      </c>
      <c r="N238" s="3" t="s">
        <v>3270</v>
      </c>
      <c r="O238" s="3" t="s">
        <v>3272</v>
      </c>
      <c r="P238" s="3" t="s">
        <v>3273</v>
      </c>
      <c r="Q238" s="7">
        <v>36</v>
      </c>
      <c r="R238" s="3" t="str">
        <f>IF(Q238="","",VLOOKUP(Q238,新コード!$B$2:$C$129,2,TRUE))</f>
        <v>リース</v>
      </c>
      <c r="S238" s="7">
        <v>37</v>
      </c>
      <c r="T238" s="3" t="str">
        <f>IF(S238="","",VLOOKUP(S238,新コード!$B$2:$C$129,2,TRUE))</f>
        <v>レンタル</v>
      </c>
      <c r="U238" s="7">
        <v>5</v>
      </c>
      <c r="V238" s="3" t="str">
        <f>IF(U238="","",VLOOKUP(U238,新コード!$B$2:$C$129,2,TRUE))</f>
        <v>冷暖房器具類</v>
      </c>
      <c r="W238" s="7">
        <v>4</v>
      </c>
      <c r="X238" s="3" t="str">
        <f>IF(W238="","",VLOOKUP(W238,新コード!$B$2:$C$129,2,TRUE))</f>
        <v>電気　通信機器</v>
      </c>
      <c r="Y238" s="7">
        <v>1</v>
      </c>
      <c r="Z238" s="3" t="str">
        <f>IF(Y238="","",VLOOKUP(Y238,新コード!$B$2:$C$129,2,TRUE))</f>
        <v>文具　事務機器</v>
      </c>
      <c r="AA238" s="7">
        <v>8</v>
      </c>
      <c r="AB238" s="3" t="str">
        <f>IF(AA238="","",VLOOKUP(AA238,新コード!$B$2:$C$129,2,TRUE))</f>
        <v>産業機器（医療用以外）</v>
      </c>
      <c r="AC238" s="7"/>
      <c r="AD238" s="3" t="str">
        <f>IF(AC238="","",VLOOKUP(AC238,新コード!$B$2:$C$129,2,TRUE))</f>
        <v/>
      </c>
      <c r="AE238" s="7"/>
      <c r="AF238" s="3" t="str">
        <f>IF(AE238="","",VLOOKUP(AE238,新コード!$B$2:$C$129,2,TRUE))</f>
        <v/>
      </c>
      <c r="AG238" s="7"/>
      <c r="AH238" s="3" t="str">
        <f>IF(AG238="","",VLOOKUP(AG238,新コード!$B$2:$C$129,2,TRUE))</f>
        <v/>
      </c>
      <c r="AI238" s="7"/>
      <c r="AJ238" s="3" t="str">
        <f>IF(AI238="","",VLOOKUP(AI238,新コード!$B$2:$C$129,2,TRUE))</f>
        <v/>
      </c>
      <c r="AK238" s="7"/>
      <c r="AL238" s="3" t="str">
        <f>IF(AK238="","",VLOOKUP(AK238,新コード!$B$2:$C$129,2,TRUE))</f>
        <v/>
      </c>
      <c r="AM238" s="7"/>
      <c r="AN238" s="3" t="str">
        <f>IF(AM238="","",VLOOKUP(AM238,新コード!$B$2:$C$129,2,TRUE))</f>
        <v/>
      </c>
      <c r="AO238" s="4">
        <v>122</v>
      </c>
      <c r="AP238" s="3" t="str">
        <f>IF(AO238="","",VLOOKUP(AO238,新コード!$D$2:$E$129,2,TRUE))</f>
        <v>上記以外のリース</v>
      </c>
      <c r="AQ238" s="4">
        <v>128</v>
      </c>
      <c r="AR238" s="3" t="str">
        <f>IF(AQ238="","",VLOOKUP(AQ238,新コード!$D$2:$E$129,2,TRUE))</f>
        <v>上記以外のレンタル</v>
      </c>
      <c r="AS238" s="4">
        <v>13</v>
      </c>
      <c r="AT238" s="3" t="str">
        <f>IF(AS238="","",VLOOKUP(AS238,新コード!$D$2:$E$129,2,TRUE))</f>
        <v>冷房用器具</v>
      </c>
      <c r="AU238" s="4">
        <v>11</v>
      </c>
      <c r="AV238" s="3" t="str">
        <f>IF(AU238="","",VLOOKUP(AU238,新コード!$D$2:$E$129,2,TRUE))</f>
        <v>音響器具</v>
      </c>
      <c r="AW238" s="4">
        <v>16</v>
      </c>
      <c r="AX238" s="3" t="str">
        <f>IF(AW238="","",VLOOKUP(AW238,新コード!$D$2:$E$129,2,TRUE))</f>
        <v>電気暖房器具</v>
      </c>
      <c r="AY238" s="4">
        <v>14</v>
      </c>
      <c r="AZ238" s="3" t="str">
        <f>IF(AY238="","",VLOOKUP(AY238,新コード!$D$2:$E$129,2,TRUE))</f>
        <v>石油暖房器具</v>
      </c>
      <c r="BA238" s="4">
        <v>12</v>
      </c>
      <c r="BB238" s="3" t="str">
        <f>IF(BA238="","",VLOOKUP(BA238,新コード!$D$2:$E$129,2,TRUE))</f>
        <v>通信機器</v>
      </c>
      <c r="BC238" s="4">
        <v>10</v>
      </c>
      <c r="BD238" s="3" t="str">
        <f>IF(BC238="","",VLOOKUP(BC238,新コード!$D$2:$E$129,2,TRUE))</f>
        <v>家庭用電化製品及び関連商品</v>
      </c>
      <c r="BE238" s="4">
        <v>3</v>
      </c>
      <c r="BF238" s="3" t="str">
        <f>IF(BE238="","",VLOOKUP(BE238,新コード!$D$2:$E$129,2,TRUE))</f>
        <v>ＯＡ機器及び関連商品</v>
      </c>
      <c r="BG238" s="4">
        <v>29</v>
      </c>
      <c r="BH238" s="3" t="str">
        <f>IF(BG238="","",VLOOKUP(BG238,新コード!$D$2:$E$129,2,TRUE))</f>
        <v>環境用機器</v>
      </c>
      <c r="BI238" s="4"/>
      <c r="BJ238" s="3" t="str">
        <f>IF(BI238="","",VLOOKUP(BI238,新コード!$D$2:$E$129,2,TRUE))</f>
        <v/>
      </c>
      <c r="BK238" s="4"/>
      <c r="BL238" s="3" t="str">
        <f>IF(BK238="","",VLOOKUP(BK238,新コード!$D$2:$E$129,2,TRUE))</f>
        <v/>
      </c>
      <c r="BM238" s="4"/>
      <c r="BN238" s="3" t="str">
        <f>IF(BM238="","",VLOOKUP(BM238,新コード!$D$2:$E$129,2,TRUE))</f>
        <v/>
      </c>
      <c r="BO238" s="4"/>
      <c r="BP238" s="3" t="str">
        <f>IF(BO238="","",VLOOKUP(BO238,新コード!$D$2:$E$129,2,TRUE))</f>
        <v/>
      </c>
      <c r="BQ238" s="4"/>
      <c r="BR238" s="3" t="str">
        <f>IF(BQ238="","",VLOOKUP(BQ238,新コード!$D$2:$E$129,2,TRUE))</f>
        <v/>
      </c>
      <c r="BS238" s="5" t="s">
        <v>3274</v>
      </c>
      <c r="BT238" s="5" t="s">
        <v>3274</v>
      </c>
      <c r="BU238" s="5" t="s">
        <v>3275</v>
      </c>
      <c r="BV238" s="5" t="s">
        <v>3276</v>
      </c>
      <c r="BW238" s="5" t="s">
        <v>3277</v>
      </c>
      <c r="BX238" s="5" t="s">
        <v>2513</v>
      </c>
      <c r="BY238" s="5" t="s">
        <v>3278</v>
      </c>
      <c r="BZ238" s="5" t="s">
        <v>3279</v>
      </c>
      <c r="CA238" s="5" t="s">
        <v>3280</v>
      </c>
      <c r="CB238" s="5" t="s">
        <v>3281</v>
      </c>
      <c r="CC238" s="5"/>
      <c r="CD238" s="5"/>
      <c r="CE238" s="5"/>
      <c r="CF238" s="5"/>
      <c r="CG238" s="5"/>
      <c r="CH238" s="8" t="s">
        <v>3282</v>
      </c>
      <c r="CI238" s="8" t="s">
        <v>3250</v>
      </c>
      <c r="CJ238" s="105">
        <v>45715</v>
      </c>
    </row>
    <row r="239" spans="1:88" ht="45.75" customHeight="1">
      <c r="A239" s="2">
        <v>238</v>
      </c>
      <c r="B239" s="103" t="s">
        <v>810</v>
      </c>
      <c r="C239" s="103" t="s">
        <v>810</v>
      </c>
      <c r="D239" s="3" t="s">
        <v>3284</v>
      </c>
      <c r="E239" s="3" t="s">
        <v>3285</v>
      </c>
      <c r="F239" s="3" t="s">
        <v>3286</v>
      </c>
      <c r="G239" s="3" t="s">
        <v>3288</v>
      </c>
      <c r="H239" s="3" t="s">
        <v>3289</v>
      </c>
      <c r="I239" s="3" t="s">
        <v>494</v>
      </c>
      <c r="J239" s="3" t="s">
        <v>3284</v>
      </c>
      <c r="K239" s="3" t="s">
        <v>3285</v>
      </c>
      <c r="L239" s="3" t="s">
        <v>3286</v>
      </c>
      <c r="M239" s="3" t="s">
        <v>3287</v>
      </c>
      <c r="N239" s="3" t="s">
        <v>3289</v>
      </c>
      <c r="O239" s="3" t="s">
        <v>3290</v>
      </c>
      <c r="P239" s="3" t="s">
        <v>3291</v>
      </c>
      <c r="Q239" s="7">
        <v>35</v>
      </c>
      <c r="R239" s="3" t="str">
        <f>IF(Q239="","",VLOOKUP(Q239,新コード!$B$2:$C$129,2,TRUE))</f>
        <v>その他の委託業務</v>
      </c>
      <c r="S239" s="7">
        <v>34</v>
      </c>
      <c r="T239" s="3" t="str">
        <f>IF(S239="","",VLOOKUP(S239,新コード!$B$2:$C$129,2,TRUE))</f>
        <v>各種調査企画</v>
      </c>
      <c r="U239" s="7">
        <v>33</v>
      </c>
      <c r="V239" s="3" t="str">
        <f>IF(U239="","",VLOOKUP(U239,新コード!$B$2:$C$129,2,TRUE))</f>
        <v>情報処理サービス</v>
      </c>
      <c r="W239" s="7">
        <v>1</v>
      </c>
      <c r="X239" s="3" t="str">
        <f>IF(W239="","",VLOOKUP(W239,新コード!$B$2:$C$129,2,TRUE))</f>
        <v>文具　事務機器</v>
      </c>
      <c r="Y239" s="7"/>
      <c r="Z239" s="3" t="str">
        <f>IF(Y239="","",VLOOKUP(Y239,新コード!$B$2:$C$129,2,TRUE))</f>
        <v/>
      </c>
      <c r="AA239" s="7"/>
      <c r="AB239" s="3" t="str">
        <f>IF(AA239="","",VLOOKUP(AA239,新コード!$B$2:$C$129,2,TRUE))</f>
        <v/>
      </c>
      <c r="AC239" s="7"/>
      <c r="AD239" s="3" t="str">
        <f>IF(AC239="","",VLOOKUP(AC239,新コード!$B$2:$C$129,2,TRUE))</f>
        <v/>
      </c>
      <c r="AE239" s="7"/>
      <c r="AF239" s="3" t="str">
        <f>IF(AE239="","",VLOOKUP(AE239,新コード!$B$2:$C$129,2,TRUE))</f>
        <v/>
      </c>
      <c r="AG239" s="7"/>
      <c r="AH239" s="3" t="str">
        <f>IF(AG239="","",VLOOKUP(AG239,新コード!$B$2:$C$129,2,TRUE))</f>
        <v/>
      </c>
      <c r="AI239" s="7"/>
      <c r="AJ239" s="3" t="str">
        <f>IF(AI239="","",VLOOKUP(AI239,新コード!$B$2:$C$129,2,TRUE))</f>
        <v/>
      </c>
      <c r="AK239" s="7"/>
      <c r="AL239" s="3" t="str">
        <f>IF(AK239="","",VLOOKUP(AK239,新コード!$B$2:$C$129,2,TRUE))</f>
        <v/>
      </c>
      <c r="AM239" s="7"/>
      <c r="AN239" s="3" t="str">
        <f>IF(AM239="","",VLOOKUP(AM239,新コード!$B$2:$C$129,2,TRUE))</f>
        <v/>
      </c>
      <c r="AO239" s="4">
        <v>117</v>
      </c>
      <c r="AP239" s="3" t="str">
        <f>IF(AO239="","",VLOOKUP(AO239,新コード!$D$2:$E$129,2,TRUE))</f>
        <v>その他の委託業務</v>
      </c>
      <c r="AQ239" s="4">
        <v>114</v>
      </c>
      <c r="AR239" s="3" t="str">
        <f>IF(AQ239="","",VLOOKUP(AQ239,新コード!$D$2:$E$129,2,TRUE))</f>
        <v>計画策定</v>
      </c>
      <c r="AS239" s="4">
        <v>108</v>
      </c>
      <c r="AT239" s="3" t="str">
        <f>IF(AS239="","",VLOOKUP(AS239,新コード!$D$2:$E$129,2,TRUE))</f>
        <v>システム開発　保守　運用</v>
      </c>
      <c r="AU239" s="4">
        <v>109</v>
      </c>
      <c r="AV239" s="3" t="str">
        <f>IF(AU239="","",VLOOKUP(AU239,新コード!$D$2:$E$129,2,TRUE))</f>
        <v>データ入力</v>
      </c>
      <c r="AW239" s="4">
        <v>3</v>
      </c>
      <c r="AX239" s="3" t="str">
        <f>IF(AW239="","",VLOOKUP(AW239,新コード!$D$2:$E$129,2,TRUE))</f>
        <v>ＯＡ機器及び関連商品</v>
      </c>
      <c r="AY239" s="4"/>
      <c r="AZ239" s="3" t="str">
        <f>IF(AY239="","",VLOOKUP(AY239,新コード!$D$2:$E$129,2,TRUE))</f>
        <v/>
      </c>
      <c r="BA239" s="4"/>
      <c r="BB239" s="3" t="str">
        <f>IF(BA239="","",VLOOKUP(BA239,新コード!$D$2:$E$129,2,TRUE))</f>
        <v/>
      </c>
      <c r="BC239" s="4"/>
      <c r="BD239" s="3" t="str">
        <f>IF(BC239="","",VLOOKUP(BC239,新コード!$D$2:$E$129,2,TRUE))</f>
        <v/>
      </c>
      <c r="BE239" s="4"/>
      <c r="BF239" s="3" t="str">
        <f>IF(BE239="","",VLOOKUP(BE239,新コード!$D$2:$E$129,2,TRUE))</f>
        <v/>
      </c>
      <c r="BG239" s="4"/>
      <c r="BH239" s="3" t="str">
        <f>IF(BG239="","",VLOOKUP(BG239,新コード!$D$2:$E$129,2,TRUE))</f>
        <v/>
      </c>
      <c r="BI239" s="4"/>
      <c r="BJ239" s="3" t="str">
        <f>IF(BI239="","",VLOOKUP(BI239,新コード!$D$2:$E$129,2,TRUE))</f>
        <v/>
      </c>
      <c r="BK239" s="4"/>
      <c r="BL239" s="3" t="str">
        <f>IF(BK239="","",VLOOKUP(BK239,新コード!$D$2:$E$129,2,TRUE))</f>
        <v/>
      </c>
      <c r="BM239" s="4"/>
      <c r="BN239" s="3" t="str">
        <f>IF(BM239="","",VLOOKUP(BM239,新コード!$D$2:$E$129,2,TRUE))</f>
        <v/>
      </c>
      <c r="BO239" s="4"/>
      <c r="BP239" s="3" t="str">
        <f>IF(BO239="","",VLOOKUP(BO239,新コード!$D$2:$E$129,2,TRUE))</f>
        <v/>
      </c>
      <c r="BQ239" s="4"/>
      <c r="BR239" s="3" t="str">
        <f>IF(BQ239="","",VLOOKUP(BQ239,新コード!$D$2:$E$129,2,TRUE))</f>
        <v/>
      </c>
      <c r="BS239" s="5" t="s">
        <v>3292</v>
      </c>
      <c r="BT239" s="5" t="s">
        <v>251</v>
      </c>
      <c r="BU239" s="5" t="s">
        <v>3293</v>
      </c>
      <c r="BV239" s="5" t="s">
        <v>3294</v>
      </c>
      <c r="BW239" s="5" t="s">
        <v>3295</v>
      </c>
      <c r="BX239" s="5"/>
      <c r="BY239" s="5"/>
      <c r="BZ239" s="5"/>
      <c r="CA239" s="5"/>
      <c r="CB239" s="5"/>
      <c r="CC239" s="5"/>
      <c r="CD239" s="5"/>
      <c r="CE239" s="5"/>
      <c r="CF239" s="5"/>
      <c r="CG239" s="5"/>
      <c r="CH239" s="8" t="s">
        <v>3331</v>
      </c>
      <c r="CI239" s="8" t="s">
        <v>3296</v>
      </c>
      <c r="CJ239" s="105">
        <v>45733</v>
      </c>
    </row>
    <row r="240" spans="1:88" ht="45.75" customHeight="1">
      <c r="A240" s="2">
        <v>239</v>
      </c>
      <c r="B240" s="103" t="s">
        <v>810</v>
      </c>
      <c r="C240" s="103" t="s">
        <v>810</v>
      </c>
      <c r="D240" s="3" t="s">
        <v>3297</v>
      </c>
      <c r="E240" s="3" t="s">
        <v>3298</v>
      </c>
      <c r="F240" s="3" t="s">
        <v>3299</v>
      </c>
      <c r="G240" s="3" t="s">
        <v>3301</v>
      </c>
      <c r="H240" s="3" t="s">
        <v>3302</v>
      </c>
      <c r="I240" s="3" t="s">
        <v>494</v>
      </c>
      <c r="J240" s="3" t="s">
        <v>3297</v>
      </c>
      <c r="K240" s="3" t="s">
        <v>3298</v>
      </c>
      <c r="L240" s="3" t="s">
        <v>3299</v>
      </c>
      <c r="M240" s="3" t="s">
        <v>3300</v>
      </c>
      <c r="N240" s="3" t="s">
        <v>3302</v>
      </c>
      <c r="O240" s="3" t="s">
        <v>3303</v>
      </c>
      <c r="P240" s="3" t="s">
        <v>3304</v>
      </c>
      <c r="Q240" s="7">
        <v>35</v>
      </c>
      <c r="R240" s="3" t="str">
        <f>IF(Q240="","",VLOOKUP(Q240,新コード!$B$2:$C$129,2,TRUE))</f>
        <v>その他の委託業務</v>
      </c>
      <c r="S240" s="7"/>
      <c r="T240" s="3" t="str">
        <f>IF(S240="","",VLOOKUP(S240,新コード!$B$2:$C$129,2,TRUE))</f>
        <v/>
      </c>
      <c r="U240" s="7"/>
      <c r="V240" s="3" t="str">
        <f>IF(U240="","",VLOOKUP(U240,新コード!$B$2:$C$129,2,TRUE))</f>
        <v/>
      </c>
      <c r="W240" s="7"/>
      <c r="X240" s="3" t="str">
        <f>IF(W240="","",VLOOKUP(W240,新コード!$B$2:$C$129,2,TRUE))</f>
        <v/>
      </c>
      <c r="Y240" s="7"/>
      <c r="Z240" s="3" t="str">
        <f>IF(Y240="","",VLOOKUP(Y240,新コード!$B$2:$C$129,2,TRUE))</f>
        <v/>
      </c>
      <c r="AA240" s="7"/>
      <c r="AB240" s="3" t="str">
        <f>IF(AA240="","",VLOOKUP(AA240,新コード!$B$2:$C$129,2,TRUE))</f>
        <v/>
      </c>
      <c r="AC240" s="7"/>
      <c r="AD240" s="3" t="str">
        <f>IF(AC240="","",VLOOKUP(AC240,新コード!$B$2:$C$129,2,TRUE))</f>
        <v/>
      </c>
      <c r="AE240" s="7"/>
      <c r="AF240" s="3" t="str">
        <f>IF(AE240="","",VLOOKUP(AE240,新コード!$B$2:$C$129,2,TRUE))</f>
        <v/>
      </c>
      <c r="AG240" s="7"/>
      <c r="AH240" s="3" t="str">
        <f>IF(AG240="","",VLOOKUP(AG240,新コード!$B$2:$C$129,2,TRUE))</f>
        <v/>
      </c>
      <c r="AI240" s="7"/>
      <c r="AJ240" s="3" t="str">
        <f>IF(AI240="","",VLOOKUP(AI240,新コード!$B$2:$C$129,2,TRUE))</f>
        <v/>
      </c>
      <c r="AK240" s="7"/>
      <c r="AL240" s="3" t="str">
        <f>IF(AK240="","",VLOOKUP(AK240,新コード!$B$2:$C$129,2,TRUE))</f>
        <v/>
      </c>
      <c r="AM240" s="7"/>
      <c r="AN240" s="3" t="str">
        <f>IF(AM240="","",VLOOKUP(AM240,新コード!$B$2:$C$129,2,TRUE))</f>
        <v/>
      </c>
      <c r="AO240" s="4">
        <v>117</v>
      </c>
      <c r="AP240" s="3" t="str">
        <f>IF(AO240="","",VLOOKUP(AO240,新コード!$D$2:$E$129,2,TRUE))</f>
        <v>その他の委託業務</v>
      </c>
      <c r="AQ240" s="4"/>
      <c r="AR240" s="3" t="str">
        <f>IF(AQ240="","",VLOOKUP(AQ240,新コード!$D$2:$E$129,2,TRUE))</f>
        <v/>
      </c>
      <c r="AS240" s="4"/>
      <c r="AT240" s="3" t="str">
        <f>IF(AS240="","",VLOOKUP(AS240,新コード!$D$2:$E$129,2,TRUE))</f>
        <v/>
      </c>
      <c r="AU240" s="4"/>
      <c r="AV240" s="3" t="str">
        <f>IF(AU240="","",VLOOKUP(AU240,新コード!$D$2:$E$129,2,TRUE))</f>
        <v/>
      </c>
      <c r="AW240" s="4"/>
      <c r="AX240" s="3" t="str">
        <f>IF(AW240="","",VLOOKUP(AW240,新コード!$D$2:$E$129,2,TRUE))</f>
        <v/>
      </c>
      <c r="AY240" s="4"/>
      <c r="AZ240" s="3" t="str">
        <f>IF(AY240="","",VLOOKUP(AY240,新コード!$D$2:$E$129,2,TRUE))</f>
        <v/>
      </c>
      <c r="BA240" s="4"/>
      <c r="BB240" s="3" t="str">
        <f>IF(BA240="","",VLOOKUP(BA240,新コード!$D$2:$E$129,2,TRUE))</f>
        <v/>
      </c>
      <c r="BC240" s="4"/>
      <c r="BD240" s="3" t="str">
        <f>IF(BC240="","",VLOOKUP(BC240,新コード!$D$2:$E$129,2,TRUE))</f>
        <v/>
      </c>
      <c r="BE240" s="4"/>
      <c r="BF240" s="3" t="str">
        <f>IF(BE240="","",VLOOKUP(BE240,新コード!$D$2:$E$129,2,TRUE))</f>
        <v/>
      </c>
      <c r="BG240" s="4"/>
      <c r="BH240" s="3" t="str">
        <f>IF(BG240="","",VLOOKUP(BG240,新コード!$D$2:$E$129,2,TRUE))</f>
        <v/>
      </c>
      <c r="BI240" s="4"/>
      <c r="BJ240" s="3" t="str">
        <f>IF(BI240="","",VLOOKUP(BI240,新コード!$D$2:$E$129,2,TRUE))</f>
        <v/>
      </c>
      <c r="BK240" s="4"/>
      <c r="BL240" s="3" t="str">
        <f>IF(BK240="","",VLOOKUP(BK240,新コード!$D$2:$E$129,2,TRUE))</f>
        <v/>
      </c>
      <c r="BM240" s="4"/>
      <c r="BN240" s="3" t="str">
        <f>IF(BM240="","",VLOOKUP(BM240,新コード!$D$2:$E$129,2,TRUE))</f>
        <v/>
      </c>
      <c r="BO240" s="4"/>
      <c r="BP240" s="3" t="str">
        <f>IF(BO240="","",VLOOKUP(BO240,新コード!$D$2:$E$129,2,TRUE))</f>
        <v/>
      </c>
      <c r="BQ240" s="4"/>
      <c r="BR240" s="3" t="str">
        <f>IF(BQ240="","",VLOOKUP(BQ240,新コード!$D$2:$E$129,2,TRUE))</f>
        <v/>
      </c>
      <c r="BS240" s="5" t="s">
        <v>3305</v>
      </c>
      <c r="BT240" s="5"/>
      <c r="BU240" s="5"/>
      <c r="BV240" s="5"/>
      <c r="BW240" s="5"/>
      <c r="BX240" s="5"/>
      <c r="BY240" s="5"/>
      <c r="BZ240" s="5"/>
      <c r="CA240" s="5"/>
      <c r="CB240" s="5"/>
      <c r="CC240" s="5"/>
      <c r="CD240" s="5"/>
      <c r="CE240" s="5"/>
      <c r="CF240" s="5"/>
      <c r="CG240" s="5"/>
      <c r="CH240" s="8" t="s">
        <v>3331</v>
      </c>
      <c r="CI240" s="8" t="s">
        <v>3306</v>
      </c>
      <c r="CJ240" s="105">
        <v>45733</v>
      </c>
    </row>
    <row r="241" spans="1:88" ht="45.75" customHeight="1">
      <c r="A241" s="2">
        <v>240</v>
      </c>
      <c r="B241" s="103"/>
      <c r="C241" s="103"/>
      <c r="D241" s="3"/>
      <c r="E241" s="3"/>
      <c r="F241" s="3"/>
      <c r="G241" s="3"/>
      <c r="H241" s="3"/>
      <c r="I241" s="3"/>
      <c r="J241" s="3"/>
      <c r="K241" s="3"/>
      <c r="L241" s="3"/>
      <c r="M241" s="3"/>
      <c r="N241" s="3"/>
      <c r="O241" s="3"/>
      <c r="P241" s="3"/>
      <c r="Q241" s="7"/>
      <c r="R241" s="3" t="str">
        <f>IF(Q241="","",VLOOKUP(Q241,新コード!$B$2:$C$129,2,TRUE))</f>
        <v/>
      </c>
      <c r="S241" s="7"/>
      <c r="T241" s="3" t="str">
        <f>IF(S241="","",VLOOKUP(S241,新コード!$B$2:$C$129,2,TRUE))</f>
        <v/>
      </c>
      <c r="U241" s="7"/>
      <c r="V241" s="3" t="str">
        <f>IF(U241="","",VLOOKUP(U241,新コード!$B$2:$C$129,2,TRUE))</f>
        <v/>
      </c>
      <c r="W241" s="7"/>
      <c r="X241" s="3" t="str">
        <f>IF(W241="","",VLOOKUP(W241,新コード!$B$2:$C$129,2,TRUE))</f>
        <v/>
      </c>
      <c r="Y241" s="7"/>
      <c r="Z241" s="3" t="str">
        <f>IF(Y241="","",VLOOKUP(Y241,新コード!$B$2:$C$129,2,TRUE))</f>
        <v/>
      </c>
      <c r="AA241" s="7"/>
      <c r="AB241" s="3" t="str">
        <f>IF(AA241="","",VLOOKUP(AA241,新コード!$B$2:$C$129,2,TRUE))</f>
        <v/>
      </c>
      <c r="AC241" s="7"/>
      <c r="AD241" s="3" t="str">
        <f>IF(AC241="","",VLOOKUP(AC241,新コード!$B$2:$C$129,2,TRUE))</f>
        <v/>
      </c>
      <c r="AE241" s="7"/>
      <c r="AF241" s="3" t="str">
        <f>IF(AE241="","",VLOOKUP(AE241,新コード!$B$2:$C$129,2,TRUE))</f>
        <v/>
      </c>
      <c r="AG241" s="7"/>
      <c r="AH241" s="3" t="str">
        <f>IF(AG241="","",VLOOKUP(AG241,新コード!$B$2:$C$129,2,TRUE))</f>
        <v/>
      </c>
      <c r="AI241" s="7"/>
      <c r="AJ241" s="3" t="str">
        <f>IF(AI241="","",VLOOKUP(AI241,新コード!$B$2:$C$129,2,TRUE))</f>
        <v/>
      </c>
      <c r="AK241" s="7"/>
      <c r="AL241" s="3" t="str">
        <f>IF(AK241="","",VLOOKUP(AK241,新コード!$B$2:$C$129,2,TRUE))</f>
        <v/>
      </c>
      <c r="AM241" s="7"/>
      <c r="AN241" s="3" t="str">
        <f>IF(AM241="","",VLOOKUP(AM241,新コード!$B$2:$C$129,2,TRUE))</f>
        <v/>
      </c>
      <c r="AO241" s="4"/>
      <c r="AP241" s="3" t="str">
        <f>IF(AO241="","",VLOOKUP(AO241,新コード!$D$2:$E$129,2,TRUE))</f>
        <v/>
      </c>
      <c r="AQ241" s="4"/>
      <c r="AR241" s="3" t="str">
        <f>IF(AQ241="","",VLOOKUP(AQ241,新コード!$D$2:$E$129,2,TRUE))</f>
        <v/>
      </c>
      <c r="AS241" s="4"/>
      <c r="AT241" s="3" t="str">
        <f>IF(AS241="","",VLOOKUP(AS241,新コード!$D$2:$E$129,2,TRUE))</f>
        <v/>
      </c>
      <c r="AU241" s="4"/>
      <c r="AV241" s="3" t="str">
        <f>IF(AU241="","",VLOOKUP(AU241,新コード!$D$2:$E$129,2,TRUE))</f>
        <v/>
      </c>
      <c r="AW241" s="4"/>
      <c r="AX241" s="3" t="str">
        <f>IF(AW241="","",VLOOKUP(AW241,新コード!$D$2:$E$129,2,TRUE))</f>
        <v/>
      </c>
      <c r="AY241" s="4"/>
      <c r="AZ241" s="3" t="str">
        <f>IF(AY241="","",VLOOKUP(AY241,新コード!$D$2:$E$129,2,TRUE))</f>
        <v/>
      </c>
      <c r="BA241" s="4"/>
      <c r="BB241" s="3" t="str">
        <f>IF(BA241="","",VLOOKUP(BA241,新コード!$D$2:$E$129,2,TRUE))</f>
        <v/>
      </c>
      <c r="BC241" s="4"/>
      <c r="BD241" s="3" t="str">
        <f>IF(BC241="","",VLOOKUP(BC241,新コード!$D$2:$E$129,2,TRUE))</f>
        <v/>
      </c>
      <c r="BE241" s="4"/>
      <c r="BF241" s="3" t="str">
        <f>IF(BE241="","",VLOOKUP(BE241,新コード!$D$2:$E$129,2,TRUE))</f>
        <v/>
      </c>
      <c r="BG241" s="4"/>
      <c r="BH241" s="3" t="str">
        <f>IF(BG241="","",VLOOKUP(BG241,新コード!$D$2:$E$129,2,TRUE))</f>
        <v/>
      </c>
      <c r="BI241" s="4"/>
      <c r="BJ241" s="3" t="str">
        <f>IF(BI241="","",VLOOKUP(BI241,新コード!$D$2:$E$129,2,TRUE))</f>
        <v/>
      </c>
      <c r="BK241" s="4"/>
      <c r="BL241" s="3" t="str">
        <f>IF(BK241="","",VLOOKUP(BK241,新コード!$D$2:$E$129,2,TRUE))</f>
        <v/>
      </c>
      <c r="BM241" s="4"/>
      <c r="BN241" s="3" t="str">
        <f>IF(BM241="","",VLOOKUP(BM241,新コード!$D$2:$E$129,2,TRUE))</f>
        <v/>
      </c>
      <c r="BO241" s="4"/>
      <c r="BP241" s="3" t="str">
        <f>IF(BO241="","",VLOOKUP(BO241,新コード!$D$2:$E$129,2,TRUE))</f>
        <v/>
      </c>
      <c r="BQ241" s="4"/>
      <c r="BR241" s="3" t="str">
        <f>IF(BQ241="","",VLOOKUP(BQ241,新コード!$D$2:$E$129,2,TRUE))</f>
        <v/>
      </c>
      <c r="BS241" s="5"/>
      <c r="BT241" s="5"/>
      <c r="BU241" s="5"/>
      <c r="BV241" s="5"/>
      <c r="BW241" s="5"/>
      <c r="BX241" s="5"/>
      <c r="BY241" s="5"/>
      <c r="BZ241" s="5"/>
      <c r="CA241" s="5"/>
      <c r="CB241" s="5"/>
      <c r="CC241" s="5"/>
      <c r="CD241" s="5"/>
      <c r="CE241" s="5"/>
      <c r="CF241" s="5"/>
      <c r="CG241" s="5"/>
      <c r="CH241" s="8"/>
      <c r="CI241" s="8"/>
      <c r="CJ241" s="105"/>
    </row>
    <row r="242" spans="1:88" ht="45.75" customHeight="1">
      <c r="A242" s="2">
        <v>241</v>
      </c>
      <c r="B242" s="103"/>
      <c r="C242" s="103"/>
      <c r="D242" s="3"/>
      <c r="E242" s="3"/>
      <c r="F242" s="3"/>
      <c r="G242" s="3"/>
      <c r="H242" s="3"/>
      <c r="I242" s="3"/>
      <c r="J242" s="3"/>
      <c r="K242" s="3"/>
      <c r="L242" s="3"/>
      <c r="M242" s="3"/>
      <c r="N242" s="3"/>
      <c r="O242" s="3"/>
      <c r="P242" s="3"/>
      <c r="Q242" s="7"/>
      <c r="R242" s="3" t="str">
        <f>IF(Q242="","",VLOOKUP(Q242,新コード!$B$2:$C$129,2,TRUE))</f>
        <v/>
      </c>
      <c r="S242" s="7"/>
      <c r="T242" s="3" t="str">
        <f>IF(S242="","",VLOOKUP(S242,新コード!$B$2:$C$129,2,TRUE))</f>
        <v/>
      </c>
      <c r="U242" s="7"/>
      <c r="V242" s="3" t="str">
        <f>IF(U242="","",VLOOKUP(U242,新コード!$B$2:$C$129,2,TRUE))</f>
        <v/>
      </c>
      <c r="W242" s="7"/>
      <c r="X242" s="3" t="str">
        <f>IF(W242="","",VLOOKUP(W242,新コード!$B$2:$C$129,2,TRUE))</f>
        <v/>
      </c>
      <c r="Y242" s="7"/>
      <c r="Z242" s="3" t="str">
        <f>IF(Y242="","",VLOOKUP(Y242,新コード!$B$2:$C$129,2,TRUE))</f>
        <v/>
      </c>
      <c r="AA242" s="7"/>
      <c r="AB242" s="3" t="str">
        <f>IF(AA242="","",VLOOKUP(AA242,新コード!$B$2:$C$129,2,TRUE))</f>
        <v/>
      </c>
      <c r="AC242" s="7"/>
      <c r="AD242" s="3" t="str">
        <f>IF(AC242="","",VLOOKUP(AC242,新コード!$B$2:$C$129,2,TRUE))</f>
        <v/>
      </c>
      <c r="AE242" s="7"/>
      <c r="AF242" s="3" t="str">
        <f>IF(AE242="","",VLOOKUP(AE242,新コード!$B$2:$C$129,2,TRUE))</f>
        <v/>
      </c>
      <c r="AG242" s="7"/>
      <c r="AH242" s="3" t="str">
        <f>IF(AG242="","",VLOOKUP(AG242,新コード!$B$2:$C$129,2,TRUE))</f>
        <v/>
      </c>
      <c r="AI242" s="7"/>
      <c r="AJ242" s="3" t="str">
        <f>IF(AI242="","",VLOOKUP(AI242,新コード!$B$2:$C$129,2,TRUE))</f>
        <v/>
      </c>
      <c r="AK242" s="7"/>
      <c r="AL242" s="3" t="str">
        <f>IF(AK242="","",VLOOKUP(AK242,新コード!$B$2:$C$129,2,TRUE))</f>
        <v/>
      </c>
      <c r="AM242" s="7"/>
      <c r="AN242" s="3" t="str">
        <f>IF(AM242="","",VLOOKUP(AM242,新コード!$B$2:$C$129,2,TRUE))</f>
        <v/>
      </c>
      <c r="AO242" s="4"/>
      <c r="AP242" s="3" t="str">
        <f>IF(AO242="","",VLOOKUP(AO242,新コード!$D$2:$E$129,2,TRUE))</f>
        <v/>
      </c>
      <c r="AQ242" s="4"/>
      <c r="AR242" s="3" t="str">
        <f>IF(AQ242="","",VLOOKUP(AQ242,新コード!$D$2:$E$129,2,TRUE))</f>
        <v/>
      </c>
      <c r="AS242" s="4"/>
      <c r="AT242" s="3" t="str">
        <f>IF(AS242="","",VLOOKUP(AS242,新コード!$D$2:$E$129,2,TRUE))</f>
        <v/>
      </c>
      <c r="AU242" s="4"/>
      <c r="AV242" s="3" t="str">
        <f>IF(AU242="","",VLOOKUP(AU242,新コード!$D$2:$E$129,2,TRUE))</f>
        <v/>
      </c>
      <c r="AW242" s="4"/>
      <c r="AX242" s="3" t="str">
        <f>IF(AW242="","",VLOOKUP(AW242,新コード!$D$2:$E$129,2,TRUE))</f>
        <v/>
      </c>
      <c r="AY242" s="4"/>
      <c r="AZ242" s="3" t="str">
        <f>IF(AY242="","",VLOOKUP(AY242,新コード!$D$2:$E$129,2,TRUE))</f>
        <v/>
      </c>
      <c r="BA242" s="4"/>
      <c r="BB242" s="3" t="str">
        <f>IF(BA242="","",VLOOKUP(BA242,新コード!$D$2:$E$129,2,TRUE))</f>
        <v/>
      </c>
      <c r="BC242" s="4"/>
      <c r="BD242" s="3" t="str">
        <f>IF(BC242="","",VLOOKUP(BC242,新コード!$D$2:$E$129,2,TRUE))</f>
        <v/>
      </c>
      <c r="BE242" s="4"/>
      <c r="BF242" s="3" t="str">
        <f>IF(BE242="","",VLOOKUP(BE242,新コード!$D$2:$E$129,2,TRUE))</f>
        <v/>
      </c>
      <c r="BG242" s="4"/>
      <c r="BH242" s="3" t="str">
        <f>IF(BG242="","",VLOOKUP(BG242,新コード!$D$2:$E$129,2,TRUE))</f>
        <v/>
      </c>
      <c r="BI242" s="4"/>
      <c r="BJ242" s="3" t="str">
        <f>IF(BI242="","",VLOOKUP(BI242,新コード!$D$2:$E$129,2,TRUE))</f>
        <v/>
      </c>
      <c r="BK242" s="4"/>
      <c r="BL242" s="3" t="str">
        <f>IF(BK242="","",VLOOKUP(BK242,新コード!$D$2:$E$129,2,TRUE))</f>
        <v/>
      </c>
      <c r="BM242" s="4"/>
      <c r="BN242" s="3" t="str">
        <f>IF(BM242="","",VLOOKUP(BM242,新コード!$D$2:$E$129,2,TRUE))</f>
        <v/>
      </c>
      <c r="BO242" s="4"/>
      <c r="BP242" s="3" t="str">
        <f>IF(BO242="","",VLOOKUP(BO242,新コード!$D$2:$E$129,2,TRUE))</f>
        <v/>
      </c>
      <c r="BQ242" s="4"/>
      <c r="BR242" s="3" t="str">
        <f>IF(BQ242="","",VLOOKUP(BQ242,新コード!$D$2:$E$129,2,TRUE))</f>
        <v/>
      </c>
      <c r="BS242" s="5"/>
      <c r="BT242" s="5"/>
      <c r="BU242" s="5"/>
      <c r="BV242" s="5"/>
      <c r="BW242" s="5"/>
      <c r="BX242" s="5"/>
      <c r="BY242" s="5"/>
      <c r="BZ242" s="5"/>
      <c r="CA242" s="5"/>
      <c r="CB242" s="5"/>
      <c r="CC242" s="5"/>
      <c r="CD242" s="5"/>
      <c r="CE242" s="5"/>
      <c r="CF242" s="5"/>
      <c r="CG242" s="5"/>
      <c r="CH242" s="8"/>
      <c r="CI242" s="8"/>
      <c r="CJ242" s="105"/>
    </row>
    <row r="243" spans="1:88" ht="45.75" customHeight="1">
      <c r="A243" s="2">
        <v>242</v>
      </c>
      <c r="B243" s="103"/>
      <c r="C243" s="103"/>
      <c r="D243" s="3"/>
      <c r="E243" s="3"/>
      <c r="F243" s="3"/>
      <c r="G243" s="3"/>
      <c r="H243" s="3"/>
      <c r="I243" s="3"/>
      <c r="J243" s="3"/>
      <c r="K243" s="3"/>
      <c r="L243" s="3"/>
      <c r="M243" s="3"/>
      <c r="N243" s="3"/>
      <c r="O243" s="3"/>
      <c r="P243" s="3"/>
      <c r="Q243" s="7"/>
      <c r="R243" s="3" t="str">
        <f>IF(Q243="","",VLOOKUP(Q243,新コード!$B$2:$C$129,2,TRUE))</f>
        <v/>
      </c>
      <c r="S243" s="7"/>
      <c r="T243" s="3" t="str">
        <f>IF(S243="","",VLOOKUP(S243,新コード!$B$2:$C$129,2,TRUE))</f>
        <v/>
      </c>
      <c r="U243" s="7"/>
      <c r="V243" s="3" t="str">
        <f>IF(U243="","",VLOOKUP(U243,新コード!$B$2:$C$129,2,TRUE))</f>
        <v/>
      </c>
      <c r="W243" s="7"/>
      <c r="X243" s="3" t="str">
        <f>IF(W243="","",VLOOKUP(W243,新コード!$B$2:$C$129,2,TRUE))</f>
        <v/>
      </c>
      <c r="Y243" s="7"/>
      <c r="Z243" s="3" t="str">
        <f>IF(Y243="","",VLOOKUP(Y243,新コード!$B$2:$C$129,2,TRUE))</f>
        <v/>
      </c>
      <c r="AA243" s="7"/>
      <c r="AB243" s="3" t="str">
        <f>IF(AA243="","",VLOOKUP(AA243,新コード!$B$2:$C$129,2,TRUE))</f>
        <v/>
      </c>
      <c r="AC243" s="7"/>
      <c r="AD243" s="3" t="str">
        <f>IF(AC243="","",VLOOKUP(AC243,新コード!$B$2:$C$129,2,TRUE))</f>
        <v/>
      </c>
      <c r="AE243" s="7"/>
      <c r="AF243" s="3" t="str">
        <f>IF(AE243="","",VLOOKUP(AE243,新コード!$B$2:$C$129,2,TRUE))</f>
        <v/>
      </c>
      <c r="AG243" s="7"/>
      <c r="AH243" s="3" t="str">
        <f>IF(AG243="","",VLOOKUP(AG243,新コード!$B$2:$C$129,2,TRUE))</f>
        <v/>
      </c>
      <c r="AI243" s="7"/>
      <c r="AJ243" s="3" t="str">
        <f>IF(AI243="","",VLOOKUP(AI243,新コード!$B$2:$C$129,2,TRUE))</f>
        <v/>
      </c>
      <c r="AK243" s="7"/>
      <c r="AL243" s="3" t="str">
        <f>IF(AK243="","",VLOOKUP(AK243,新コード!$B$2:$C$129,2,TRUE))</f>
        <v/>
      </c>
      <c r="AM243" s="7"/>
      <c r="AN243" s="3" t="str">
        <f>IF(AM243="","",VLOOKUP(AM243,新コード!$B$2:$C$129,2,TRUE))</f>
        <v/>
      </c>
      <c r="AO243" s="4"/>
      <c r="AP243" s="3" t="str">
        <f>IF(AO243="","",VLOOKUP(AO243,新コード!$D$2:$E$129,2,TRUE))</f>
        <v/>
      </c>
      <c r="AQ243" s="4"/>
      <c r="AR243" s="3" t="str">
        <f>IF(AQ243="","",VLOOKUP(AQ243,新コード!$D$2:$E$129,2,TRUE))</f>
        <v/>
      </c>
      <c r="AS243" s="4"/>
      <c r="AT243" s="3" t="str">
        <f>IF(AS243="","",VLOOKUP(AS243,新コード!$D$2:$E$129,2,TRUE))</f>
        <v/>
      </c>
      <c r="AU243" s="4"/>
      <c r="AV243" s="3" t="str">
        <f>IF(AU243="","",VLOOKUP(AU243,新コード!$D$2:$E$129,2,TRUE))</f>
        <v/>
      </c>
      <c r="AW243" s="4"/>
      <c r="AX243" s="3" t="str">
        <f>IF(AW243="","",VLOOKUP(AW243,新コード!$D$2:$E$129,2,TRUE))</f>
        <v/>
      </c>
      <c r="AY243" s="4"/>
      <c r="AZ243" s="3" t="str">
        <f>IF(AY243="","",VLOOKUP(AY243,新コード!$D$2:$E$129,2,TRUE))</f>
        <v/>
      </c>
      <c r="BA243" s="4"/>
      <c r="BB243" s="3" t="str">
        <f>IF(BA243="","",VLOOKUP(BA243,新コード!$D$2:$E$129,2,TRUE))</f>
        <v/>
      </c>
      <c r="BC243" s="4"/>
      <c r="BD243" s="3" t="str">
        <f>IF(BC243="","",VLOOKUP(BC243,新コード!$D$2:$E$129,2,TRUE))</f>
        <v/>
      </c>
      <c r="BE243" s="4"/>
      <c r="BF243" s="3" t="str">
        <f>IF(BE243="","",VLOOKUP(BE243,新コード!$D$2:$E$129,2,TRUE))</f>
        <v/>
      </c>
      <c r="BG243" s="4"/>
      <c r="BH243" s="3" t="str">
        <f>IF(BG243="","",VLOOKUP(BG243,新コード!$D$2:$E$129,2,TRUE))</f>
        <v/>
      </c>
      <c r="BI243" s="4"/>
      <c r="BJ243" s="3" t="str">
        <f>IF(BI243="","",VLOOKUP(BI243,新コード!$D$2:$E$129,2,TRUE))</f>
        <v/>
      </c>
      <c r="BK243" s="4"/>
      <c r="BL243" s="3" t="str">
        <f>IF(BK243="","",VLOOKUP(BK243,新コード!$D$2:$E$129,2,TRUE))</f>
        <v/>
      </c>
      <c r="BM243" s="4"/>
      <c r="BN243" s="3" t="str">
        <f>IF(BM243="","",VLOOKUP(BM243,新コード!$D$2:$E$129,2,TRUE))</f>
        <v/>
      </c>
      <c r="BO243" s="4"/>
      <c r="BP243" s="3" t="str">
        <f>IF(BO243="","",VLOOKUP(BO243,新コード!$D$2:$E$129,2,TRUE))</f>
        <v/>
      </c>
      <c r="BQ243" s="4"/>
      <c r="BR243" s="3" t="str">
        <f>IF(BQ243="","",VLOOKUP(BQ243,新コード!$D$2:$E$129,2,TRUE))</f>
        <v/>
      </c>
      <c r="BS243" s="5"/>
      <c r="BT243" s="5"/>
      <c r="BU243" s="5"/>
      <c r="BV243" s="5"/>
      <c r="BW243" s="5"/>
      <c r="BX243" s="5"/>
      <c r="BY243" s="5"/>
      <c r="BZ243" s="5"/>
      <c r="CA243" s="5"/>
      <c r="CB243" s="5"/>
      <c r="CC243" s="5"/>
      <c r="CD243" s="5"/>
      <c r="CE243" s="5"/>
      <c r="CF243" s="5"/>
      <c r="CG243" s="5"/>
      <c r="CH243" s="8"/>
      <c r="CI243" s="8"/>
      <c r="CJ243" s="105"/>
    </row>
    <row r="244" spans="1:88" ht="45.75" customHeight="1">
      <c r="A244" s="2">
        <v>243</v>
      </c>
      <c r="B244" s="103"/>
      <c r="C244" s="103"/>
      <c r="D244" s="3"/>
      <c r="E244" s="3"/>
      <c r="F244" s="3"/>
      <c r="G244" s="3"/>
      <c r="H244" s="3"/>
      <c r="I244" s="3"/>
      <c r="J244" s="3"/>
      <c r="K244" s="3"/>
      <c r="L244" s="3"/>
      <c r="M244" s="3"/>
      <c r="N244" s="3"/>
      <c r="O244" s="3"/>
      <c r="P244" s="3"/>
      <c r="Q244" s="7"/>
      <c r="R244" s="3" t="str">
        <f>IF(Q244="","",VLOOKUP(Q244,新コード!$B$2:$C$129,2,TRUE))</f>
        <v/>
      </c>
      <c r="S244" s="7"/>
      <c r="T244" s="3" t="str">
        <f>IF(S244="","",VLOOKUP(S244,新コード!$B$2:$C$129,2,TRUE))</f>
        <v/>
      </c>
      <c r="U244" s="7"/>
      <c r="V244" s="3" t="str">
        <f>IF(U244="","",VLOOKUP(U244,新コード!$B$2:$C$129,2,TRUE))</f>
        <v/>
      </c>
      <c r="W244" s="7"/>
      <c r="X244" s="3" t="str">
        <f>IF(W244="","",VLOOKUP(W244,新コード!$B$2:$C$129,2,TRUE))</f>
        <v/>
      </c>
      <c r="Y244" s="7"/>
      <c r="Z244" s="3" t="str">
        <f>IF(Y244="","",VLOOKUP(Y244,新コード!$B$2:$C$129,2,TRUE))</f>
        <v/>
      </c>
      <c r="AA244" s="7"/>
      <c r="AB244" s="3" t="str">
        <f>IF(AA244="","",VLOOKUP(AA244,新コード!$B$2:$C$129,2,TRUE))</f>
        <v/>
      </c>
      <c r="AC244" s="7"/>
      <c r="AD244" s="3" t="str">
        <f>IF(AC244="","",VLOOKUP(AC244,新コード!$B$2:$C$129,2,TRUE))</f>
        <v/>
      </c>
      <c r="AE244" s="7"/>
      <c r="AF244" s="3" t="str">
        <f>IF(AE244="","",VLOOKUP(AE244,新コード!$B$2:$C$129,2,TRUE))</f>
        <v/>
      </c>
      <c r="AG244" s="7"/>
      <c r="AH244" s="3" t="str">
        <f>IF(AG244="","",VLOOKUP(AG244,新コード!$B$2:$C$129,2,TRUE))</f>
        <v/>
      </c>
      <c r="AI244" s="7"/>
      <c r="AJ244" s="3" t="str">
        <f>IF(AI244="","",VLOOKUP(AI244,新コード!$B$2:$C$129,2,TRUE))</f>
        <v/>
      </c>
      <c r="AK244" s="7"/>
      <c r="AL244" s="3" t="str">
        <f>IF(AK244="","",VLOOKUP(AK244,新コード!$B$2:$C$129,2,TRUE))</f>
        <v/>
      </c>
      <c r="AM244" s="7"/>
      <c r="AN244" s="3" t="str">
        <f>IF(AM244="","",VLOOKUP(AM244,新コード!$B$2:$C$129,2,TRUE))</f>
        <v/>
      </c>
      <c r="AO244" s="4"/>
      <c r="AP244" s="3" t="str">
        <f>IF(AO244="","",VLOOKUP(AO244,新コード!$D$2:$E$129,2,TRUE))</f>
        <v/>
      </c>
      <c r="AQ244" s="4"/>
      <c r="AR244" s="3" t="str">
        <f>IF(AQ244="","",VLOOKUP(AQ244,新コード!$D$2:$E$129,2,TRUE))</f>
        <v/>
      </c>
      <c r="AS244" s="4"/>
      <c r="AT244" s="3" t="str">
        <f>IF(AS244="","",VLOOKUP(AS244,新コード!$D$2:$E$129,2,TRUE))</f>
        <v/>
      </c>
      <c r="AU244" s="4"/>
      <c r="AV244" s="3" t="str">
        <f>IF(AU244="","",VLOOKUP(AU244,新コード!$D$2:$E$129,2,TRUE))</f>
        <v/>
      </c>
      <c r="AW244" s="4"/>
      <c r="AX244" s="3" t="str">
        <f>IF(AW244="","",VLOOKUP(AW244,新コード!$D$2:$E$129,2,TRUE))</f>
        <v/>
      </c>
      <c r="AY244" s="4"/>
      <c r="AZ244" s="3" t="str">
        <f>IF(AY244="","",VLOOKUP(AY244,新コード!$D$2:$E$129,2,TRUE))</f>
        <v/>
      </c>
      <c r="BA244" s="4"/>
      <c r="BB244" s="3" t="str">
        <f>IF(BA244="","",VLOOKUP(BA244,新コード!$D$2:$E$129,2,TRUE))</f>
        <v/>
      </c>
      <c r="BC244" s="4"/>
      <c r="BD244" s="3" t="str">
        <f>IF(BC244="","",VLOOKUP(BC244,新コード!$D$2:$E$129,2,TRUE))</f>
        <v/>
      </c>
      <c r="BE244" s="4"/>
      <c r="BF244" s="3" t="str">
        <f>IF(BE244="","",VLOOKUP(BE244,新コード!$D$2:$E$129,2,TRUE))</f>
        <v/>
      </c>
      <c r="BG244" s="4"/>
      <c r="BH244" s="3" t="str">
        <f>IF(BG244="","",VLOOKUP(BG244,新コード!$D$2:$E$129,2,TRUE))</f>
        <v/>
      </c>
      <c r="BI244" s="4"/>
      <c r="BJ244" s="3" t="str">
        <f>IF(BI244="","",VLOOKUP(BI244,新コード!$D$2:$E$129,2,TRUE))</f>
        <v/>
      </c>
      <c r="BK244" s="4"/>
      <c r="BL244" s="3" t="str">
        <f>IF(BK244="","",VLOOKUP(BK244,新コード!$D$2:$E$129,2,TRUE))</f>
        <v/>
      </c>
      <c r="BM244" s="4"/>
      <c r="BN244" s="3" t="str">
        <f>IF(BM244="","",VLOOKUP(BM244,新コード!$D$2:$E$129,2,TRUE))</f>
        <v/>
      </c>
      <c r="BO244" s="4"/>
      <c r="BP244" s="3" t="str">
        <f>IF(BO244="","",VLOOKUP(BO244,新コード!$D$2:$E$129,2,TRUE))</f>
        <v/>
      </c>
      <c r="BQ244" s="4"/>
      <c r="BR244" s="3" t="str">
        <f>IF(BQ244="","",VLOOKUP(BQ244,新コード!$D$2:$E$129,2,TRUE))</f>
        <v/>
      </c>
      <c r="BS244" s="5"/>
      <c r="BT244" s="5"/>
      <c r="BU244" s="5"/>
      <c r="BV244" s="5"/>
      <c r="BW244" s="5"/>
      <c r="BX244" s="5"/>
      <c r="BY244" s="5"/>
      <c r="BZ244" s="5"/>
      <c r="CA244" s="5"/>
      <c r="CB244" s="5"/>
      <c r="CC244" s="5"/>
      <c r="CD244" s="5"/>
      <c r="CE244" s="5"/>
      <c r="CF244" s="5"/>
      <c r="CG244" s="5"/>
      <c r="CH244" s="8"/>
      <c r="CI244" s="8"/>
      <c r="CJ244" s="105"/>
    </row>
    <row r="245" spans="1:88" ht="45.75" customHeight="1">
      <c r="A245" s="2">
        <v>244</v>
      </c>
      <c r="B245" s="103"/>
      <c r="C245" s="103"/>
      <c r="D245" s="3"/>
      <c r="E245" s="3"/>
      <c r="F245" s="3"/>
      <c r="G245" s="3"/>
      <c r="H245" s="3"/>
      <c r="I245" s="3"/>
      <c r="J245" s="3"/>
      <c r="K245" s="3"/>
      <c r="L245" s="3"/>
      <c r="M245" s="3"/>
      <c r="N245" s="3"/>
      <c r="O245" s="3"/>
      <c r="P245" s="3"/>
      <c r="Q245" s="7"/>
      <c r="R245" s="3" t="str">
        <f>IF(Q245="","",VLOOKUP(Q245,新コード!$B$2:$C$129,2,TRUE))</f>
        <v/>
      </c>
      <c r="S245" s="7"/>
      <c r="T245" s="3" t="str">
        <f>IF(S245="","",VLOOKUP(S245,新コード!$B$2:$C$129,2,TRUE))</f>
        <v/>
      </c>
      <c r="U245" s="7"/>
      <c r="V245" s="3" t="str">
        <f>IF(U245="","",VLOOKUP(U245,新コード!$B$2:$C$129,2,TRUE))</f>
        <v/>
      </c>
      <c r="W245" s="7"/>
      <c r="X245" s="3" t="str">
        <f>IF(W245="","",VLOOKUP(W245,新コード!$B$2:$C$129,2,TRUE))</f>
        <v/>
      </c>
      <c r="Y245" s="7"/>
      <c r="Z245" s="3" t="str">
        <f>IF(Y245="","",VLOOKUP(Y245,新コード!$B$2:$C$129,2,TRUE))</f>
        <v/>
      </c>
      <c r="AA245" s="7"/>
      <c r="AB245" s="3" t="str">
        <f>IF(AA245="","",VLOOKUP(AA245,新コード!$B$2:$C$129,2,TRUE))</f>
        <v/>
      </c>
      <c r="AC245" s="7"/>
      <c r="AD245" s="3" t="str">
        <f>IF(AC245="","",VLOOKUP(AC245,新コード!$B$2:$C$129,2,TRUE))</f>
        <v/>
      </c>
      <c r="AE245" s="7"/>
      <c r="AF245" s="3" t="str">
        <f>IF(AE245="","",VLOOKUP(AE245,新コード!$B$2:$C$129,2,TRUE))</f>
        <v/>
      </c>
      <c r="AG245" s="7"/>
      <c r="AH245" s="3" t="str">
        <f>IF(AG245="","",VLOOKUP(AG245,新コード!$B$2:$C$129,2,TRUE))</f>
        <v/>
      </c>
      <c r="AI245" s="7"/>
      <c r="AJ245" s="3" t="str">
        <f>IF(AI245="","",VLOOKUP(AI245,新コード!$B$2:$C$129,2,TRUE))</f>
        <v/>
      </c>
      <c r="AK245" s="7"/>
      <c r="AL245" s="3" t="str">
        <f>IF(AK245="","",VLOOKUP(AK245,新コード!$B$2:$C$129,2,TRUE))</f>
        <v/>
      </c>
      <c r="AM245" s="7"/>
      <c r="AN245" s="3" t="str">
        <f>IF(AM245="","",VLOOKUP(AM245,新コード!$B$2:$C$129,2,TRUE))</f>
        <v/>
      </c>
      <c r="AO245" s="4"/>
      <c r="AP245" s="3" t="str">
        <f>IF(AO245="","",VLOOKUP(AO245,新コード!$D$2:$E$129,2,TRUE))</f>
        <v/>
      </c>
      <c r="AQ245" s="4"/>
      <c r="AR245" s="3" t="str">
        <f>IF(AQ245="","",VLOOKUP(AQ245,新コード!$D$2:$E$129,2,TRUE))</f>
        <v/>
      </c>
      <c r="AS245" s="4"/>
      <c r="AT245" s="3" t="str">
        <f>IF(AS245="","",VLOOKUP(AS245,新コード!$D$2:$E$129,2,TRUE))</f>
        <v/>
      </c>
      <c r="AU245" s="4"/>
      <c r="AV245" s="3" t="str">
        <f>IF(AU245="","",VLOOKUP(AU245,新コード!$D$2:$E$129,2,TRUE))</f>
        <v/>
      </c>
      <c r="AW245" s="4"/>
      <c r="AX245" s="3" t="str">
        <f>IF(AW245="","",VLOOKUP(AW245,新コード!$D$2:$E$129,2,TRUE))</f>
        <v/>
      </c>
      <c r="AY245" s="4"/>
      <c r="AZ245" s="3" t="str">
        <f>IF(AY245="","",VLOOKUP(AY245,新コード!$D$2:$E$129,2,TRUE))</f>
        <v/>
      </c>
      <c r="BA245" s="4"/>
      <c r="BB245" s="3" t="str">
        <f>IF(BA245="","",VLOOKUP(BA245,新コード!$D$2:$E$129,2,TRUE))</f>
        <v/>
      </c>
      <c r="BC245" s="4"/>
      <c r="BD245" s="3" t="str">
        <f>IF(BC245="","",VLOOKUP(BC245,新コード!$D$2:$E$129,2,TRUE))</f>
        <v/>
      </c>
      <c r="BE245" s="4"/>
      <c r="BF245" s="3" t="str">
        <f>IF(BE245="","",VLOOKUP(BE245,新コード!$D$2:$E$129,2,TRUE))</f>
        <v/>
      </c>
      <c r="BG245" s="4"/>
      <c r="BH245" s="3" t="str">
        <f>IF(BG245="","",VLOOKUP(BG245,新コード!$D$2:$E$129,2,TRUE))</f>
        <v/>
      </c>
      <c r="BI245" s="4"/>
      <c r="BJ245" s="3" t="str">
        <f>IF(BI245="","",VLOOKUP(BI245,新コード!$D$2:$E$129,2,TRUE))</f>
        <v/>
      </c>
      <c r="BK245" s="4"/>
      <c r="BL245" s="3" t="str">
        <f>IF(BK245="","",VLOOKUP(BK245,新コード!$D$2:$E$129,2,TRUE))</f>
        <v/>
      </c>
      <c r="BM245" s="4"/>
      <c r="BN245" s="3" t="str">
        <f>IF(BM245="","",VLOOKUP(BM245,新コード!$D$2:$E$129,2,TRUE))</f>
        <v/>
      </c>
      <c r="BO245" s="4"/>
      <c r="BP245" s="3" t="str">
        <f>IF(BO245="","",VLOOKUP(BO245,新コード!$D$2:$E$129,2,TRUE))</f>
        <v/>
      </c>
      <c r="BQ245" s="4"/>
      <c r="BR245" s="3" t="str">
        <f>IF(BQ245="","",VLOOKUP(BQ245,新コード!$D$2:$E$129,2,TRUE))</f>
        <v/>
      </c>
      <c r="BS245" s="5"/>
      <c r="BT245" s="5"/>
      <c r="BU245" s="5"/>
      <c r="BV245" s="5"/>
      <c r="BW245" s="5"/>
      <c r="BX245" s="5"/>
      <c r="BY245" s="5"/>
      <c r="BZ245" s="5"/>
      <c r="CA245" s="5"/>
      <c r="CB245" s="5"/>
      <c r="CC245" s="5"/>
      <c r="CD245" s="5"/>
      <c r="CE245" s="5"/>
      <c r="CF245" s="5"/>
      <c r="CG245" s="5"/>
      <c r="CH245" s="8"/>
      <c r="CI245" s="8"/>
      <c r="CJ245" s="105"/>
    </row>
    <row r="246" spans="1:88" ht="45.75" customHeight="1">
      <c r="A246" s="2">
        <v>245</v>
      </c>
      <c r="B246" s="103"/>
      <c r="C246" s="103"/>
      <c r="D246" s="3"/>
      <c r="E246" s="3"/>
      <c r="F246" s="3"/>
      <c r="G246" s="3"/>
      <c r="H246" s="3"/>
      <c r="I246" s="3"/>
      <c r="J246" s="3"/>
      <c r="K246" s="3"/>
      <c r="L246" s="3"/>
      <c r="M246" s="3"/>
      <c r="N246" s="3"/>
      <c r="O246" s="3"/>
      <c r="P246" s="3"/>
      <c r="Q246" s="7"/>
      <c r="R246" s="3" t="str">
        <f>IF(Q246="","",VLOOKUP(Q246,新コード!$B$2:$C$129,2,TRUE))</f>
        <v/>
      </c>
      <c r="S246" s="7"/>
      <c r="T246" s="3" t="str">
        <f>IF(S246="","",VLOOKUP(S246,新コード!$B$2:$C$129,2,TRUE))</f>
        <v/>
      </c>
      <c r="U246" s="7"/>
      <c r="V246" s="3" t="str">
        <f>IF(U246="","",VLOOKUP(U246,新コード!$B$2:$C$129,2,TRUE))</f>
        <v/>
      </c>
      <c r="W246" s="7"/>
      <c r="X246" s="3" t="str">
        <f>IF(W246="","",VLOOKUP(W246,新コード!$B$2:$C$129,2,TRUE))</f>
        <v/>
      </c>
      <c r="Y246" s="7"/>
      <c r="Z246" s="3" t="str">
        <f>IF(Y246="","",VLOOKUP(Y246,新コード!$B$2:$C$129,2,TRUE))</f>
        <v/>
      </c>
      <c r="AA246" s="7"/>
      <c r="AB246" s="3" t="str">
        <f>IF(AA246="","",VLOOKUP(AA246,新コード!$B$2:$C$129,2,TRUE))</f>
        <v/>
      </c>
      <c r="AC246" s="7"/>
      <c r="AD246" s="3" t="str">
        <f>IF(AC246="","",VLOOKUP(AC246,新コード!$B$2:$C$129,2,TRUE))</f>
        <v/>
      </c>
      <c r="AE246" s="7"/>
      <c r="AF246" s="3" t="str">
        <f>IF(AE246="","",VLOOKUP(AE246,新コード!$B$2:$C$129,2,TRUE))</f>
        <v/>
      </c>
      <c r="AG246" s="7"/>
      <c r="AH246" s="3" t="str">
        <f>IF(AG246="","",VLOOKUP(AG246,新コード!$B$2:$C$129,2,TRUE))</f>
        <v/>
      </c>
      <c r="AI246" s="7"/>
      <c r="AJ246" s="3" t="str">
        <f>IF(AI246="","",VLOOKUP(AI246,新コード!$B$2:$C$129,2,TRUE))</f>
        <v/>
      </c>
      <c r="AK246" s="7"/>
      <c r="AL246" s="3" t="str">
        <f>IF(AK246="","",VLOOKUP(AK246,新コード!$B$2:$C$129,2,TRUE))</f>
        <v/>
      </c>
      <c r="AM246" s="7"/>
      <c r="AN246" s="3" t="str">
        <f>IF(AM246="","",VLOOKUP(AM246,新コード!$B$2:$C$129,2,TRUE))</f>
        <v/>
      </c>
      <c r="AO246" s="4"/>
      <c r="AP246" s="3" t="str">
        <f>IF(AO246="","",VLOOKUP(AO246,新コード!$D$2:$E$129,2,TRUE))</f>
        <v/>
      </c>
      <c r="AQ246" s="4"/>
      <c r="AR246" s="3" t="str">
        <f>IF(AQ246="","",VLOOKUP(AQ246,新コード!$D$2:$E$129,2,TRUE))</f>
        <v/>
      </c>
      <c r="AS246" s="4"/>
      <c r="AT246" s="3" t="str">
        <f>IF(AS246="","",VLOOKUP(AS246,新コード!$D$2:$E$129,2,TRUE))</f>
        <v/>
      </c>
      <c r="AU246" s="4"/>
      <c r="AV246" s="3" t="str">
        <f>IF(AU246="","",VLOOKUP(AU246,新コード!$D$2:$E$129,2,TRUE))</f>
        <v/>
      </c>
      <c r="AW246" s="4"/>
      <c r="AX246" s="3" t="str">
        <f>IF(AW246="","",VLOOKUP(AW246,新コード!$D$2:$E$129,2,TRUE))</f>
        <v/>
      </c>
      <c r="AY246" s="4"/>
      <c r="AZ246" s="3" t="str">
        <f>IF(AY246="","",VLOOKUP(AY246,新コード!$D$2:$E$129,2,TRUE))</f>
        <v/>
      </c>
      <c r="BA246" s="4"/>
      <c r="BB246" s="3" t="str">
        <f>IF(BA246="","",VLOOKUP(BA246,新コード!$D$2:$E$129,2,TRUE))</f>
        <v/>
      </c>
      <c r="BC246" s="4"/>
      <c r="BD246" s="3" t="str">
        <f>IF(BC246="","",VLOOKUP(BC246,新コード!$D$2:$E$129,2,TRUE))</f>
        <v/>
      </c>
      <c r="BE246" s="4"/>
      <c r="BF246" s="3" t="str">
        <f>IF(BE246="","",VLOOKUP(BE246,新コード!$D$2:$E$129,2,TRUE))</f>
        <v/>
      </c>
      <c r="BG246" s="4"/>
      <c r="BH246" s="3" t="str">
        <f>IF(BG246="","",VLOOKUP(BG246,新コード!$D$2:$E$129,2,TRUE))</f>
        <v/>
      </c>
      <c r="BI246" s="4"/>
      <c r="BJ246" s="3" t="str">
        <f>IF(BI246="","",VLOOKUP(BI246,新コード!$D$2:$E$129,2,TRUE))</f>
        <v/>
      </c>
      <c r="BK246" s="4"/>
      <c r="BL246" s="3" t="str">
        <f>IF(BK246="","",VLOOKUP(BK246,新コード!$D$2:$E$129,2,TRUE))</f>
        <v/>
      </c>
      <c r="BM246" s="4"/>
      <c r="BN246" s="3" t="str">
        <f>IF(BM246="","",VLOOKUP(BM246,新コード!$D$2:$E$129,2,TRUE))</f>
        <v/>
      </c>
      <c r="BO246" s="4"/>
      <c r="BP246" s="3" t="str">
        <f>IF(BO246="","",VLOOKUP(BO246,新コード!$D$2:$E$129,2,TRUE))</f>
        <v/>
      </c>
      <c r="BQ246" s="4"/>
      <c r="BR246" s="3" t="str">
        <f>IF(BQ246="","",VLOOKUP(BQ246,新コード!$D$2:$E$129,2,TRUE))</f>
        <v/>
      </c>
      <c r="BS246" s="5"/>
      <c r="BT246" s="5"/>
      <c r="BU246" s="5"/>
      <c r="BV246" s="5"/>
      <c r="BW246" s="5"/>
      <c r="BX246" s="5"/>
      <c r="BY246" s="5"/>
      <c r="BZ246" s="5"/>
      <c r="CA246" s="5"/>
      <c r="CB246" s="5"/>
      <c r="CC246" s="5"/>
      <c r="CD246" s="5"/>
      <c r="CE246" s="5"/>
      <c r="CF246" s="5"/>
      <c r="CG246" s="5"/>
      <c r="CH246" s="8"/>
      <c r="CI246" s="8"/>
      <c r="CJ246" s="105"/>
    </row>
    <row r="247" spans="1:88" ht="45.75" customHeight="1">
      <c r="A247" s="2">
        <v>246</v>
      </c>
      <c r="B247" s="103"/>
      <c r="C247" s="103"/>
      <c r="D247" s="3"/>
      <c r="E247" s="3"/>
      <c r="F247" s="3"/>
      <c r="G247" s="3"/>
      <c r="H247" s="3"/>
      <c r="I247" s="3"/>
      <c r="J247" s="3"/>
      <c r="K247" s="3"/>
      <c r="L247" s="3"/>
      <c r="M247" s="3"/>
      <c r="N247" s="3"/>
      <c r="O247" s="3"/>
      <c r="P247" s="3"/>
      <c r="Q247" s="7"/>
      <c r="R247" s="3" t="str">
        <f>IF(Q247="","",VLOOKUP(Q247,新コード!$B$2:$C$129,2,TRUE))</f>
        <v/>
      </c>
      <c r="S247" s="7"/>
      <c r="T247" s="3" t="str">
        <f>IF(S247="","",VLOOKUP(S247,新コード!$B$2:$C$129,2,TRUE))</f>
        <v/>
      </c>
      <c r="U247" s="7"/>
      <c r="V247" s="3" t="str">
        <f>IF(U247="","",VLOOKUP(U247,新コード!$B$2:$C$129,2,TRUE))</f>
        <v/>
      </c>
      <c r="W247" s="7"/>
      <c r="X247" s="3" t="str">
        <f>IF(W247="","",VLOOKUP(W247,新コード!$B$2:$C$129,2,TRUE))</f>
        <v/>
      </c>
      <c r="Y247" s="7"/>
      <c r="Z247" s="3" t="str">
        <f>IF(Y247="","",VLOOKUP(Y247,新コード!$B$2:$C$129,2,TRUE))</f>
        <v/>
      </c>
      <c r="AA247" s="7"/>
      <c r="AB247" s="3" t="str">
        <f>IF(AA247="","",VLOOKUP(AA247,新コード!$B$2:$C$129,2,TRUE))</f>
        <v/>
      </c>
      <c r="AC247" s="7"/>
      <c r="AD247" s="3" t="str">
        <f>IF(AC247="","",VLOOKUP(AC247,新コード!$B$2:$C$129,2,TRUE))</f>
        <v/>
      </c>
      <c r="AE247" s="7"/>
      <c r="AF247" s="3" t="str">
        <f>IF(AE247="","",VLOOKUP(AE247,新コード!$B$2:$C$129,2,TRUE))</f>
        <v/>
      </c>
      <c r="AG247" s="7"/>
      <c r="AH247" s="3" t="str">
        <f>IF(AG247="","",VLOOKUP(AG247,新コード!$B$2:$C$129,2,TRUE))</f>
        <v/>
      </c>
      <c r="AI247" s="7"/>
      <c r="AJ247" s="3" t="str">
        <f>IF(AI247="","",VLOOKUP(AI247,新コード!$B$2:$C$129,2,TRUE))</f>
        <v/>
      </c>
      <c r="AK247" s="7"/>
      <c r="AL247" s="3" t="str">
        <f>IF(AK247="","",VLOOKUP(AK247,新コード!$B$2:$C$129,2,TRUE))</f>
        <v/>
      </c>
      <c r="AM247" s="7"/>
      <c r="AN247" s="3" t="str">
        <f>IF(AM247="","",VLOOKUP(AM247,新コード!$B$2:$C$129,2,TRUE))</f>
        <v/>
      </c>
      <c r="AO247" s="4"/>
      <c r="AP247" s="3" t="str">
        <f>IF(AO247="","",VLOOKUP(AO247,新コード!$D$2:$E$129,2,TRUE))</f>
        <v/>
      </c>
      <c r="AQ247" s="4"/>
      <c r="AR247" s="3" t="str">
        <f>IF(AQ247="","",VLOOKUP(AQ247,新コード!$D$2:$E$129,2,TRUE))</f>
        <v/>
      </c>
      <c r="AS247" s="4"/>
      <c r="AT247" s="3" t="str">
        <f>IF(AS247="","",VLOOKUP(AS247,新コード!$D$2:$E$129,2,TRUE))</f>
        <v/>
      </c>
      <c r="AU247" s="4"/>
      <c r="AV247" s="3" t="str">
        <f>IF(AU247="","",VLOOKUP(AU247,新コード!$D$2:$E$129,2,TRUE))</f>
        <v/>
      </c>
      <c r="AW247" s="4"/>
      <c r="AX247" s="3" t="str">
        <f>IF(AW247="","",VLOOKUP(AW247,新コード!$D$2:$E$129,2,TRUE))</f>
        <v/>
      </c>
      <c r="AY247" s="4"/>
      <c r="AZ247" s="3" t="str">
        <f>IF(AY247="","",VLOOKUP(AY247,新コード!$D$2:$E$129,2,TRUE))</f>
        <v/>
      </c>
      <c r="BA247" s="4"/>
      <c r="BB247" s="3" t="str">
        <f>IF(BA247="","",VLOOKUP(BA247,新コード!$D$2:$E$129,2,TRUE))</f>
        <v/>
      </c>
      <c r="BC247" s="4"/>
      <c r="BD247" s="3" t="str">
        <f>IF(BC247="","",VLOOKUP(BC247,新コード!$D$2:$E$129,2,TRUE))</f>
        <v/>
      </c>
      <c r="BE247" s="4"/>
      <c r="BF247" s="3" t="str">
        <f>IF(BE247="","",VLOOKUP(BE247,新コード!$D$2:$E$129,2,TRUE))</f>
        <v/>
      </c>
      <c r="BG247" s="4"/>
      <c r="BH247" s="3" t="str">
        <f>IF(BG247="","",VLOOKUP(BG247,新コード!$D$2:$E$129,2,TRUE))</f>
        <v/>
      </c>
      <c r="BI247" s="4"/>
      <c r="BJ247" s="3" t="str">
        <f>IF(BI247="","",VLOOKUP(BI247,新コード!$D$2:$E$129,2,TRUE))</f>
        <v/>
      </c>
      <c r="BK247" s="4"/>
      <c r="BL247" s="3" t="str">
        <f>IF(BK247="","",VLOOKUP(BK247,新コード!$D$2:$E$129,2,TRUE))</f>
        <v/>
      </c>
      <c r="BM247" s="4"/>
      <c r="BN247" s="3" t="str">
        <f>IF(BM247="","",VLOOKUP(BM247,新コード!$D$2:$E$129,2,TRUE))</f>
        <v/>
      </c>
      <c r="BO247" s="4"/>
      <c r="BP247" s="3" t="str">
        <f>IF(BO247="","",VLOOKUP(BO247,新コード!$D$2:$E$129,2,TRUE))</f>
        <v/>
      </c>
      <c r="BQ247" s="4"/>
      <c r="BR247" s="3" t="str">
        <f>IF(BQ247="","",VLOOKUP(BQ247,新コード!$D$2:$E$129,2,TRUE))</f>
        <v/>
      </c>
      <c r="BS247" s="5"/>
      <c r="BT247" s="5"/>
      <c r="BU247" s="5"/>
      <c r="BV247" s="5"/>
      <c r="BW247" s="5"/>
      <c r="BX247" s="5"/>
      <c r="BY247" s="5"/>
      <c r="BZ247" s="5"/>
      <c r="CA247" s="5"/>
      <c r="CB247" s="5"/>
      <c r="CC247" s="5"/>
      <c r="CD247" s="5"/>
      <c r="CE247" s="5"/>
      <c r="CF247" s="5"/>
      <c r="CG247" s="5"/>
      <c r="CH247" s="8"/>
      <c r="CI247" s="8"/>
      <c r="CJ247" s="105"/>
    </row>
    <row r="248" spans="1:88" ht="45.75" customHeight="1">
      <c r="A248" s="2">
        <v>247</v>
      </c>
      <c r="B248" s="103"/>
      <c r="C248" s="103"/>
      <c r="D248" s="3"/>
      <c r="E248" s="3"/>
      <c r="F248" s="3"/>
      <c r="G248" s="3"/>
      <c r="H248" s="3"/>
      <c r="I248" s="3"/>
      <c r="J248" s="3"/>
      <c r="K248" s="3"/>
      <c r="L248" s="3"/>
      <c r="M248" s="3"/>
      <c r="N248" s="3"/>
      <c r="O248" s="3"/>
      <c r="P248" s="3"/>
      <c r="Q248" s="7"/>
      <c r="R248" s="3" t="str">
        <f>IF(Q248="","",VLOOKUP(Q248,新コード!$B$2:$C$129,2,TRUE))</f>
        <v/>
      </c>
      <c r="S248" s="7"/>
      <c r="T248" s="3" t="str">
        <f>IF(S248="","",VLOOKUP(S248,新コード!$B$2:$C$129,2,TRUE))</f>
        <v/>
      </c>
      <c r="U248" s="7"/>
      <c r="V248" s="3" t="str">
        <f>IF(U248="","",VLOOKUP(U248,新コード!$B$2:$C$129,2,TRUE))</f>
        <v/>
      </c>
      <c r="W248" s="7"/>
      <c r="X248" s="3" t="str">
        <f>IF(W248="","",VLOOKUP(W248,新コード!$B$2:$C$129,2,TRUE))</f>
        <v/>
      </c>
      <c r="Y248" s="7"/>
      <c r="Z248" s="3" t="str">
        <f>IF(Y248="","",VLOOKUP(Y248,新コード!$B$2:$C$129,2,TRUE))</f>
        <v/>
      </c>
      <c r="AA248" s="7"/>
      <c r="AB248" s="3" t="str">
        <f>IF(AA248="","",VLOOKUP(AA248,新コード!$B$2:$C$129,2,TRUE))</f>
        <v/>
      </c>
      <c r="AC248" s="7"/>
      <c r="AD248" s="3" t="str">
        <f>IF(AC248="","",VLOOKUP(AC248,新コード!$B$2:$C$129,2,TRUE))</f>
        <v/>
      </c>
      <c r="AE248" s="7"/>
      <c r="AF248" s="3" t="str">
        <f>IF(AE248="","",VLOOKUP(AE248,新コード!$B$2:$C$129,2,TRUE))</f>
        <v/>
      </c>
      <c r="AG248" s="7"/>
      <c r="AH248" s="3" t="str">
        <f>IF(AG248="","",VLOOKUP(AG248,新コード!$B$2:$C$129,2,TRUE))</f>
        <v/>
      </c>
      <c r="AI248" s="7"/>
      <c r="AJ248" s="3" t="str">
        <f>IF(AI248="","",VLOOKUP(AI248,新コード!$B$2:$C$129,2,TRUE))</f>
        <v/>
      </c>
      <c r="AK248" s="7"/>
      <c r="AL248" s="3" t="str">
        <f>IF(AK248="","",VLOOKUP(AK248,新コード!$B$2:$C$129,2,TRUE))</f>
        <v/>
      </c>
      <c r="AM248" s="7"/>
      <c r="AN248" s="3" t="str">
        <f>IF(AM248="","",VLOOKUP(AM248,新コード!$B$2:$C$129,2,TRUE))</f>
        <v/>
      </c>
      <c r="AO248" s="4"/>
      <c r="AP248" s="3" t="str">
        <f>IF(AO248="","",VLOOKUP(AO248,新コード!$D$2:$E$129,2,TRUE))</f>
        <v/>
      </c>
      <c r="AQ248" s="4"/>
      <c r="AR248" s="3" t="str">
        <f>IF(AQ248="","",VLOOKUP(AQ248,新コード!$D$2:$E$129,2,TRUE))</f>
        <v/>
      </c>
      <c r="AS248" s="4"/>
      <c r="AT248" s="3" t="str">
        <f>IF(AS248="","",VLOOKUP(AS248,新コード!$D$2:$E$129,2,TRUE))</f>
        <v/>
      </c>
      <c r="AU248" s="4"/>
      <c r="AV248" s="3" t="str">
        <f>IF(AU248="","",VLOOKUP(AU248,新コード!$D$2:$E$129,2,TRUE))</f>
        <v/>
      </c>
      <c r="AW248" s="4"/>
      <c r="AX248" s="3" t="str">
        <f>IF(AW248="","",VLOOKUP(AW248,新コード!$D$2:$E$129,2,TRUE))</f>
        <v/>
      </c>
      <c r="AY248" s="4"/>
      <c r="AZ248" s="3" t="str">
        <f>IF(AY248="","",VLOOKUP(AY248,新コード!$D$2:$E$129,2,TRUE))</f>
        <v/>
      </c>
      <c r="BA248" s="4"/>
      <c r="BB248" s="3" t="str">
        <f>IF(BA248="","",VLOOKUP(BA248,新コード!$D$2:$E$129,2,TRUE))</f>
        <v/>
      </c>
      <c r="BC248" s="4"/>
      <c r="BD248" s="3" t="str">
        <f>IF(BC248="","",VLOOKUP(BC248,新コード!$D$2:$E$129,2,TRUE))</f>
        <v/>
      </c>
      <c r="BE248" s="4"/>
      <c r="BF248" s="3" t="str">
        <f>IF(BE248="","",VLOOKUP(BE248,新コード!$D$2:$E$129,2,TRUE))</f>
        <v/>
      </c>
      <c r="BG248" s="4"/>
      <c r="BH248" s="3" t="str">
        <f>IF(BG248="","",VLOOKUP(BG248,新コード!$D$2:$E$129,2,TRUE))</f>
        <v/>
      </c>
      <c r="BI248" s="4"/>
      <c r="BJ248" s="3" t="str">
        <f>IF(BI248="","",VLOOKUP(BI248,新コード!$D$2:$E$129,2,TRUE))</f>
        <v/>
      </c>
      <c r="BK248" s="4"/>
      <c r="BL248" s="3" t="str">
        <f>IF(BK248="","",VLOOKUP(BK248,新コード!$D$2:$E$129,2,TRUE))</f>
        <v/>
      </c>
      <c r="BM248" s="4"/>
      <c r="BN248" s="3" t="str">
        <f>IF(BM248="","",VLOOKUP(BM248,新コード!$D$2:$E$129,2,TRUE))</f>
        <v/>
      </c>
      <c r="BO248" s="4"/>
      <c r="BP248" s="3" t="str">
        <f>IF(BO248="","",VLOOKUP(BO248,新コード!$D$2:$E$129,2,TRUE))</f>
        <v/>
      </c>
      <c r="BQ248" s="4"/>
      <c r="BR248" s="3" t="str">
        <f>IF(BQ248="","",VLOOKUP(BQ248,新コード!$D$2:$E$129,2,TRUE))</f>
        <v/>
      </c>
      <c r="BS248" s="5"/>
      <c r="BT248" s="5"/>
      <c r="BU248" s="5"/>
      <c r="BV248" s="5"/>
      <c r="BW248" s="5"/>
      <c r="BX248" s="5"/>
      <c r="BY248" s="5"/>
      <c r="BZ248" s="5"/>
      <c r="CA248" s="5"/>
      <c r="CB248" s="5"/>
      <c r="CC248" s="5"/>
      <c r="CD248" s="5"/>
      <c r="CE248" s="5"/>
      <c r="CF248" s="5"/>
      <c r="CG248" s="5"/>
      <c r="CH248" s="8"/>
      <c r="CI248" s="8"/>
      <c r="CJ248" s="105"/>
    </row>
    <row r="249" spans="1:88" ht="45.75" customHeight="1">
      <c r="A249" s="2">
        <v>248</v>
      </c>
      <c r="B249" s="103"/>
      <c r="C249" s="103"/>
      <c r="D249" s="3"/>
      <c r="E249" s="3"/>
      <c r="F249" s="3"/>
      <c r="G249" s="3"/>
      <c r="H249" s="3"/>
      <c r="I249" s="3"/>
      <c r="J249" s="3"/>
      <c r="K249" s="3"/>
      <c r="L249" s="3"/>
      <c r="M249" s="3"/>
      <c r="N249" s="3"/>
      <c r="O249" s="3"/>
      <c r="P249" s="3"/>
      <c r="Q249" s="7"/>
      <c r="R249" s="3" t="str">
        <f>IF(Q249="","",VLOOKUP(Q249,新コード!$B$2:$C$129,2,TRUE))</f>
        <v/>
      </c>
      <c r="S249" s="7"/>
      <c r="T249" s="3" t="str">
        <f>IF(S249="","",VLOOKUP(S249,新コード!$B$2:$C$129,2,TRUE))</f>
        <v/>
      </c>
      <c r="U249" s="7"/>
      <c r="V249" s="3" t="str">
        <f>IF(U249="","",VLOOKUP(U249,新コード!$B$2:$C$129,2,TRUE))</f>
        <v/>
      </c>
      <c r="W249" s="7"/>
      <c r="X249" s="3" t="str">
        <f>IF(W249="","",VLOOKUP(W249,新コード!$B$2:$C$129,2,TRUE))</f>
        <v/>
      </c>
      <c r="Y249" s="7"/>
      <c r="Z249" s="3" t="str">
        <f>IF(Y249="","",VLOOKUP(Y249,新コード!$B$2:$C$129,2,TRUE))</f>
        <v/>
      </c>
      <c r="AA249" s="7"/>
      <c r="AB249" s="3" t="str">
        <f>IF(AA249="","",VLOOKUP(AA249,新コード!$B$2:$C$129,2,TRUE))</f>
        <v/>
      </c>
      <c r="AC249" s="7"/>
      <c r="AD249" s="3" t="str">
        <f>IF(AC249="","",VLOOKUP(AC249,新コード!$B$2:$C$129,2,TRUE))</f>
        <v/>
      </c>
      <c r="AE249" s="7"/>
      <c r="AF249" s="3" t="str">
        <f>IF(AE249="","",VLOOKUP(AE249,新コード!$B$2:$C$129,2,TRUE))</f>
        <v/>
      </c>
      <c r="AG249" s="7"/>
      <c r="AH249" s="3" t="str">
        <f>IF(AG249="","",VLOOKUP(AG249,新コード!$B$2:$C$129,2,TRUE))</f>
        <v/>
      </c>
      <c r="AI249" s="7"/>
      <c r="AJ249" s="3" t="str">
        <f>IF(AI249="","",VLOOKUP(AI249,新コード!$B$2:$C$129,2,TRUE))</f>
        <v/>
      </c>
      <c r="AK249" s="7"/>
      <c r="AL249" s="3" t="str">
        <f>IF(AK249="","",VLOOKUP(AK249,新コード!$B$2:$C$129,2,TRUE))</f>
        <v/>
      </c>
      <c r="AM249" s="7"/>
      <c r="AN249" s="3" t="str">
        <f>IF(AM249="","",VLOOKUP(AM249,新コード!$B$2:$C$129,2,TRUE))</f>
        <v/>
      </c>
      <c r="AO249" s="4"/>
      <c r="AP249" s="3" t="str">
        <f>IF(AO249="","",VLOOKUP(AO249,新コード!$D$2:$E$129,2,TRUE))</f>
        <v/>
      </c>
      <c r="AQ249" s="4"/>
      <c r="AR249" s="3" t="str">
        <f>IF(AQ249="","",VLOOKUP(AQ249,新コード!$D$2:$E$129,2,TRUE))</f>
        <v/>
      </c>
      <c r="AS249" s="4"/>
      <c r="AT249" s="3" t="str">
        <f>IF(AS249="","",VLOOKUP(AS249,新コード!$D$2:$E$129,2,TRUE))</f>
        <v/>
      </c>
      <c r="AU249" s="4"/>
      <c r="AV249" s="3" t="str">
        <f>IF(AU249="","",VLOOKUP(AU249,新コード!$D$2:$E$129,2,TRUE))</f>
        <v/>
      </c>
      <c r="AW249" s="4"/>
      <c r="AX249" s="3" t="str">
        <f>IF(AW249="","",VLOOKUP(AW249,新コード!$D$2:$E$129,2,TRUE))</f>
        <v/>
      </c>
      <c r="AY249" s="4"/>
      <c r="AZ249" s="3" t="str">
        <f>IF(AY249="","",VLOOKUP(AY249,新コード!$D$2:$E$129,2,TRUE))</f>
        <v/>
      </c>
      <c r="BA249" s="4"/>
      <c r="BB249" s="3" t="str">
        <f>IF(BA249="","",VLOOKUP(BA249,新コード!$D$2:$E$129,2,TRUE))</f>
        <v/>
      </c>
      <c r="BC249" s="4"/>
      <c r="BD249" s="3" t="str">
        <f>IF(BC249="","",VLOOKUP(BC249,新コード!$D$2:$E$129,2,TRUE))</f>
        <v/>
      </c>
      <c r="BE249" s="4"/>
      <c r="BF249" s="3" t="str">
        <f>IF(BE249="","",VLOOKUP(BE249,新コード!$D$2:$E$129,2,TRUE))</f>
        <v/>
      </c>
      <c r="BG249" s="4"/>
      <c r="BH249" s="3" t="str">
        <f>IF(BG249="","",VLOOKUP(BG249,新コード!$D$2:$E$129,2,TRUE))</f>
        <v/>
      </c>
      <c r="BI249" s="4"/>
      <c r="BJ249" s="3" t="str">
        <f>IF(BI249="","",VLOOKUP(BI249,新コード!$D$2:$E$129,2,TRUE))</f>
        <v/>
      </c>
      <c r="BK249" s="4"/>
      <c r="BL249" s="3" t="str">
        <f>IF(BK249="","",VLOOKUP(BK249,新コード!$D$2:$E$129,2,TRUE))</f>
        <v/>
      </c>
      <c r="BM249" s="4"/>
      <c r="BN249" s="3" t="str">
        <f>IF(BM249="","",VLOOKUP(BM249,新コード!$D$2:$E$129,2,TRUE))</f>
        <v/>
      </c>
      <c r="BO249" s="4"/>
      <c r="BP249" s="3" t="str">
        <f>IF(BO249="","",VLOOKUP(BO249,新コード!$D$2:$E$129,2,TRUE))</f>
        <v/>
      </c>
      <c r="BQ249" s="4"/>
      <c r="BR249" s="3" t="str">
        <f>IF(BQ249="","",VLOOKUP(BQ249,新コード!$D$2:$E$129,2,TRUE))</f>
        <v/>
      </c>
      <c r="BS249" s="5"/>
      <c r="BT249" s="5"/>
      <c r="BU249" s="5"/>
      <c r="BV249" s="5"/>
      <c r="BW249" s="5"/>
      <c r="BX249" s="5"/>
      <c r="BY249" s="5"/>
      <c r="BZ249" s="5"/>
      <c r="CA249" s="5"/>
      <c r="CB249" s="5"/>
      <c r="CC249" s="5"/>
      <c r="CD249" s="5"/>
      <c r="CE249" s="5"/>
      <c r="CF249" s="5"/>
      <c r="CG249" s="5"/>
      <c r="CH249" s="8"/>
      <c r="CI249" s="8"/>
      <c r="CJ249" s="105"/>
    </row>
  </sheetData>
  <autoFilter ref="A1:CK247" xr:uid="{00000000-0009-0000-0000-000017000000}">
    <sortState xmlns:xlrd2="http://schemas.microsoft.com/office/spreadsheetml/2017/richdata2" ref="A2:CK185">
      <sortCondition ref="A1:A185"/>
    </sortState>
  </autoFilter>
  <sortState xmlns:xlrd2="http://schemas.microsoft.com/office/spreadsheetml/2017/richdata2" ref="A2:CJ185">
    <sortCondition ref="A2:A185"/>
  </sortState>
  <customSheetViews>
    <customSheetView guid="{7BF54C6E-29A5-47A5-93B5-622082298646}" scale="70" showPageBreaks="1" showAutoFilter="1" showRuler="0">
      <pane xSplit="2" ySplit="140" topLeftCell="E142" activePane="bottomRight" state="frozen"/>
      <selection pane="bottomRight" activeCell="N166" sqref="N166"/>
      <pageMargins left="0.59055118110236227" right="0.19685039370078741" top="0.98425196850393704" bottom="0.19685039370078741" header="0.51181102362204722" footer="0.51181102362204722"/>
      <pageSetup paperSize="8" orientation="landscape" errors="blank" horizontalDpi="300" verticalDpi="300" r:id="rId1"/>
      <headerFooter alignWithMargins="0"/>
      <autoFilter ref="B1:CF1" xr:uid="{83936BA6-6B6C-4310-89EF-1174736197D8}"/>
    </customSheetView>
  </customSheetViews>
  <phoneticPr fontId="3"/>
  <dataValidations count="3">
    <dataValidation type="list" allowBlank="1" showInputMessage="1" showErrorMessage="1" sqref="I2:I117 I119:I249" xr:uid="{00000000-0002-0000-1700-000000000000}">
      <formula1>"管内,県内,県外"</formula1>
    </dataValidation>
    <dataValidation type="list" allowBlank="1" showInputMessage="1" showErrorMessage="1" sqref="CI113 CI160:CI161" xr:uid="{00000000-0002-0000-1700-000001000000}">
      <formula1>"済"</formula1>
    </dataValidation>
    <dataValidation type="list" allowBlank="1" showInputMessage="1" showErrorMessage="1" sqref="B2:C249" xr:uid="{00000000-0002-0000-1700-000002000000}">
      <formula1>"○,×"</formula1>
    </dataValidation>
  </dataValidations>
  <pageMargins left="0.23622047244094491" right="0.23622047244094491" top="0.74803149606299213" bottom="0.74803149606299213" header="0.31496062992125984" footer="0.31496062992125984"/>
  <pageSetup paperSize="8" scale="25" fitToHeight="0" orientation="landscape" errors="blank" verticalDpi="300" r:id="rId2"/>
  <headerFooter alignWithMargins="0"/>
  <colBreaks count="3" manualBreakCount="3">
    <brk id="16" max="1048575" man="1"/>
    <brk id="40" max="1048575" man="1"/>
    <brk id="69" max="239"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
    <tabColor rgb="FFFFFF00"/>
    <pageSetUpPr fitToPage="1"/>
  </sheetPr>
  <dimension ref="A1:G1412"/>
  <sheetViews>
    <sheetView tabSelected="1" showRuler="0" view="pageBreakPreview" zoomScale="70" zoomScaleNormal="100" zoomScaleSheetLayoutView="70" workbookViewId="0">
      <pane xSplit="2" ySplit="2" topLeftCell="C3" activePane="bottomRight" state="frozen"/>
      <selection activeCell="J17" sqref="J17"/>
      <selection pane="topRight" activeCell="J17" sqref="J17"/>
      <selection pane="bottomLeft" activeCell="J17" sqref="J17"/>
      <selection pane="bottomRight" activeCell="B1" sqref="B1"/>
    </sheetView>
  </sheetViews>
  <sheetFormatPr defaultRowHeight="13.5"/>
  <cols>
    <col min="2" max="3" width="70.625" customWidth="1"/>
    <col min="4" max="4" width="5" hidden="1" customWidth="1"/>
    <col min="5" max="5" width="40.625" style="91" customWidth="1"/>
    <col min="6" max="6" width="4.5" hidden="1" customWidth="1"/>
    <col min="7" max="7" width="40.625" style="91" customWidth="1"/>
    <col min="8" max="8" width="51.125" customWidth="1"/>
  </cols>
  <sheetData>
    <row r="1" spans="1:7" ht="30" customHeight="1">
      <c r="A1" s="49"/>
      <c r="B1" s="49"/>
      <c r="C1" s="49"/>
      <c r="D1" s="49"/>
      <c r="E1" s="89"/>
      <c r="F1" s="49"/>
      <c r="G1" s="132" t="s">
        <v>3334</v>
      </c>
    </row>
    <row r="2" spans="1:7" ht="45" customHeight="1">
      <c r="A2" s="49"/>
      <c r="B2" s="133" t="s">
        <v>3332</v>
      </c>
      <c r="C2" s="133" t="s">
        <v>3333</v>
      </c>
      <c r="D2" s="90" t="s">
        <v>372</v>
      </c>
      <c r="E2" s="134" t="s">
        <v>294</v>
      </c>
      <c r="F2" s="90" t="s">
        <v>373</v>
      </c>
      <c r="G2" s="134" t="s">
        <v>149</v>
      </c>
    </row>
    <row r="3" spans="1:7" ht="42" customHeight="1">
      <c r="A3" s="49"/>
      <c r="B3" s="135" t="s">
        <v>1504</v>
      </c>
      <c r="C3" s="135" t="s">
        <v>3186</v>
      </c>
      <c r="D3" s="136">
        <f>IF(F3="","",VLOOKUP(F3,新コード!$A$2:$C$129,2,FALSE))</f>
        <v>35</v>
      </c>
      <c r="E3" s="137" t="str">
        <f>IF(D3="","",VLOOKUP(F3,新コード!$A$2:$C$129,3,FALSE))</f>
        <v>その他の委託業務</v>
      </c>
      <c r="F3" s="136">
        <v>116</v>
      </c>
      <c r="G3" s="137" t="str">
        <f>IF(F3="","",VLOOKUP(F3,新コード!$A$2:$E$129,5,FALSE))</f>
        <v>会議録作成</v>
      </c>
    </row>
    <row r="4" spans="1:7" ht="42" customHeight="1">
      <c r="A4" s="49"/>
      <c r="B4" s="135" t="s">
        <v>1504</v>
      </c>
      <c r="C4" s="135" t="s">
        <v>3186</v>
      </c>
      <c r="D4" s="136">
        <f>IF(F4="","",VLOOKUP(F4,新コード!$A$2:$C$129,2,FALSE))</f>
        <v>33</v>
      </c>
      <c r="E4" s="137" t="str">
        <f>IF(D4="","",VLOOKUP(F4,新コード!$A$2:$C$129,3,FALSE))</f>
        <v>情報処理サービス</v>
      </c>
      <c r="F4" s="136">
        <v>108</v>
      </c>
      <c r="G4" s="137" t="str">
        <f>IF(F4="","",VLOOKUP(F4,新コード!$A$2:$E$129,5,FALSE))</f>
        <v>システム開発　保守　運用</v>
      </c>
    </row>
    <row r="5" spans="1:7" ht="42" customHeight="1">
      <c r="A5" s="49"/>
      <c r="B5" s="135" t="s">
        <v>1504</v>
      </c>
      <c r="C5" s="135" t="s">
        <v>3335</v>
      </c>
      <c r="D5" s="136">
        <f>IF(F5="","",VLOOKUP(F5,新コード!$A$2:$C$129,2,FALSE))</f>
        <v>33</v>
      </c>
      <c r="E5" s="137" t="str">
        <f>IF(D5="","",VLOOKUP(F5,新コード!$A$2:$C$129,3,FALSE))</f>
        <v>情報処理サービス</v>
      </c>
      <c r="F5" s="136">
        <v>109</v>
      </c>
      <c r="G5" s="137" t="str">
        <f>IF(F5="","",VLOOKUP(F5,新コード!$A$2:$E$129,5,FALSE))</f>
        <v>データ入力</v>
      </c>
    </row>
    <row r="6" spans="1:7" ht="42" customHeight="1">
      <c r="A6" s="49"/>
      <c r="B6" s="135" t="s">
        <v>1504</v>
      </c>
      <c r="C6" s="135" t="s">
        <v>3186</v>
      </c>
      <c r="D6" s="136">
        <v>4</v>
      </c>
      <c r="E6" s="137" t="str">
        <f>IF(D6="","",VLOOKUP(F6,新コード!$A$2:$C$129,3,FALSE))</f>
        <v>電気　通信機器</v>
      </c>
      <c r="F6" s="136">
        <v>11</v>
      </c>
      <c r="G6" s="137" t="str">
        <f>IF(F6="","",VLOOKUP(F6,新コード!$A$2:$E$129,5,FALSE))</f>
        <v>音響器具</v>
      </c>
    </row>
    <row r="7" spans="1:7" ht="42" customHeight="1">
      <c r="A7" s="49"/>
      <c r="B7" s="135" t="s">
        <v>1504</v>
      </c>
      <c r="C7" s="135" t="s">
        <v>3186</v>
      </c>
      <c r="D7" s="136">
        <v>1</v>
      </c>
      <c r="E7" s="137" t="str">
        <f>IF(D7="","",VLOOKUP(F7,新コード!$A$2:$C$129,3,FALSE))</f>
        <v>文具　事務機器</v>
      </c>
      <c r="F7" s="136">
        <v>3</v>
      </c>
      <c r="G7" s="137" t="str">
        <f>IF(F7="","",VLOOKUP(F7,新コード!$A$2:$E$129,5,FALSE))</f>
        <v>ＯＡ機器及び関連商品</v>
      </c>
    </row>
    <row r="8" spans="1:7" ht="42" customHeight="1">
      <c r="A8" s="49"/>
      <c r="B8" s="135" t="s">
        <v>1504</v>
      </c>
      <c r="C8" s="135" t="s">
        <v>3186</v>
      </c>
      <c r="D8" s="136">
        <v>35</v>
      </c>
      <c r="E8" s="137" t="str">
        <f>IF(D8="","",VLOOKUP(F8,新コード!$A$2:$C$129,3,FALSE))</f>
        <v>その他の委託業務</v>
      </c>
      <c r="F8" s="136">
        <v>117</v>
      </c>
      <c r="G8" s="137" t="str">
        <f>IF(F8="","",VLOOKUP(F8,新コード!$A$2:$E$129,5,FALSE))</f>
        <v>その他の委託業務</v>
      </c>
    </row>
    <row r="9" spans="1:7" ht="42" customHeight="1">
      <c r="A9" s="49"/>
      <c r="B9" s="135" t="s">
        <v>1504</v>
      </c>
      <c r="C9" s="135" t="s">
        <v>3186</v>
      </c>
      <c r="D9" s="136">
        <v>18</v>
      </c>
      <c r="E9" s="137" t="str">
        <f>IF(D9="","",VLOOKUP(F9,新コード!$A$2:$C$129,3,FALSE))</f>
        <v>その他の物品</v>
      </c>
      <c r="F9" s="136">
        <v>64</v>
      </c>
      <c r="G9" s="137" t="str">
        <f>IF(F9="","",VLOOKUP(F9,新コード!$A$2:$E$129,5,FALSE))</f>
        <v>その他の物品</v>
      </c>
    </row>
    <row r="10" spans="1:7" ht="42" customHeight="1">
      <c r="A10" s="49"/>
      <c r="B10" s="135" t="s">
        <v>1504</v>
      </c>
      <c r="C10" s="135" t="s">
        <v>3186</v>
      </c>
      <c r="D10" s="136">
        <f>IF(F10="","",VLOOKUP(F10,新コード!$A$2:$C$129,2,FALSE))</f>
        <v>14</v>
      </c>
      <c r="E10" s="137" t="str">
        <f>IF(D10="","",VLOOKUP(F10,新コード!$A$2:$C$129,3,FALSE))</f>
        <v>印刷</v>
      </c>
      <c r="F10" s="136">
        <v>50</v>
      </c>
      <c r="G10" s="137" t="str">
        <f>IF(F10="","",VLOOKUP(F10,新コード!$A$2:$E$129,5,FALSE))</f>
        <v>広報紙</v>
      </c>
    </row>
    <row r="11" spans="1:7" ht="42" customHeight="1">
      <c r="A11" s="49"/>
      <c r="B11" s="135" t="s">
        <v>1504</v>
      </c>
      <c r="C11" s="135" t="s">
        <v>3186</v>
      </c>
      <c r="D11" s="136">
        <f>IF(F11="","",VLOOKUP(F11,新コード!$A$2:$C$129,2,FALSE))</f>
        <v>14</v>
      </c>
      <c r="E11" s="137" t="str">
        <f>IF(D11="","",VLOOKUP(F11,新コード!$A$2:$C$129,3,FALSE))</f>
        <v>印刷</v>
      </c>
      <c r="F11" s="136">
        <v>51</v>
      </c>
      <c r="G11" s="137" t="str">
        <f>IF(F11="","",VLOOKUP(F11,新コード!$A$2:$E$129,5,FALSE))</f>
        <v>冊子</v>
      </c>
    </row>
    <row r="12" spans="1:7" ht="42" customHeight="1">
      <c r="A12" s="49"/>
      <c r="B12" s="135" t="s">
        <v>1269</v>
      </c>
      <c r="C12" s="135" t="s">
        <v>1272</v>
      </c>
      <c r="D12" s="136">
        <v>21</v>
      </c>
      <c r="E12" s="137" t="str">
        <f>IF(D12="","",VLOOKUP(F12,新コード!$A$2:$C$129,3,FALSE))</f>
        <v>浄化槽　貯水槽清掃</v>
      </c>
      <c r="F12" s="136">
        <v>71</v>
      </c>
      <c r="G12" s="137" t="str">
        <f>IF(F12="","",VLOOKUP(F12,新コード!$A$2:$E$129,5,FALSE))</f>
        <v>浄化槽清掃　点検</v>
      </c>
    </row>
    <row r="13" spans="1:7" ht="42" customHeight="1">
      <c r="A13" s="49"/>
      <c r="B13" s="135" t="s">
        <v>1269</v>
      </c>
      <c r="C13" s="135" t="s">
        <v>1272</v>
      </c>
      <c r="D13" s="136">
        <f>IF(F13="","",VLOOKUP(F13,新コード!$A$2:$C$129,2,FALSE))</f>
        <v>21</v>
      </c>
      <c r="E13" s="137" t="str">
        <f>IF(D13="","",VLOOKUP(F13,新コード!$A$2:$C$129,3,FALSE))</f>
        <v>浄化槽　貯水槽清掃</v>
      </c>
      <c r="F13" s="136">
        <v>72</v>
      </c>
      <c r="G13" s="137" t="str">
        <f>IF(F13="","",VLOOKUP(F13,新コード!$A$2:$E$129,5,FALSE))</f>
        <v>貯水槽清掃　点検</v>
      </c>
    </row>
    <row r="14" spans="1:7" ht="42" customHeight="1">
      <c r="A14" s="49"/>
      <c r="B14" s="135" t="s">
        <v>1418</v>
      </c>
      <c r="C14" s="135" t="s">
        <v>1701</v>
      </c>
      <c r="D14" s="136">
        <f>IF(F14="","",VLOOKUP(F14,新コード!$A$2:$C$129,2,FALSE))</f>
        <v>22</v>
      </c>
      <c r="E14" s="137" t="str">
        <f>IF(D14="","",VLOOKUP(F14,新コード!$A$2:$C$129,3,FALSE))</f>
        <v>機械設備保守</v>
      </c>
      <c r="F14" s="136">
        <v>79</v>
      </c>
      <c r="G14" s="137" t="str">
        <f>IF(F14="","",VLOOKUP(F14,新コード!$A$2:$E$129,5,FALSE))</f>
        <v>消防設備保守</v>
      </c>
    </row>
    <row r="15" spans="1:7" ht="42" customHeight="1">
      <c r="A15" s="49"/>
      <c r="B15" s="135" t="s">
        <v>434</v>
      </c>
      <c r="C15" s="135" t="s">
        <v>438</v>
      </c>
      <c r="D15" s="136">
        <v>23</v>
      </c>
      <c r="E15" s="137" t="str">
        <f>IF(D15="","",VLOOKUP(F15,新コード!$A$2:$C$129,3,FALSE))</f>
        <v>公園　芝生等維持管理</v>
      </c>
      <c r="F15" s="136">
        <v>82</v>
      </c>
      <c r="G15" s="137" t="str">
        <f>IF(F15="","",VLOOKUP(F15,新コード!$A$2:$E$129,5,FALSE))</f>
        <v>公園等清掃　管理</v>
      </c>
    </row>
    <row r="16" spans="1:7" ht="42" customHeight="1">
      <c r="A16" s="49"/>
      <c r="B16" s="135" t="s">
        <v>434</v>
      </c>
      <c r="C16" s="135" t="s">
        <v>438</v>
      </c>
      <c r="D16" s="136">
        <f>IF(F16="","",VLOOKUP(F16,新コード!$A$2:$C$129,2,FALSE))</f>
        <v>23</v>
      </c>
      <c r="E16" s="137" t="str">
        <f>IF(D16="","",VLOOKUP(F16,新コード!$A$2:$C$129,3,FALSE))</f>
        <v>公園　芝生等維持管理</v>
      </c>
      <c r="F16" s="136">
        <v>83</v>
      </c>
      <c r="G16" s="137" t="str">
        <f>IF(F16="","",VLOOKUP(F16,新コード!$A$2:$E$129,5,FALSE))</f>
        <v>樹木せん定</v>
      </c>
    </row>
    <row r="17" spans="1:7" ht="42" customHeight="1">
      <c r="A17" s="49"/>
      <c r="B17" s="135" t="s">
        <v>434</v>
      </c>
      <c r="C17" s="135" t="s">
        <v>438</v>
      </c>
      <c r="D17" s="136">
        <v>25</v>
      </c>
      <c r="E17" s="137" t="str">
        <f>IF(D17="","",VLOOKUP(F17,新コード!$A$2:$C$129,3,FALSE))</f>
        <v>害虫駆除</v>
      </c>
      <c r="F17" s="136">
        <v>88</v>
      </c>
      <c r="G17" s="137" t="str">
        <f>IF(F17="","",VLOOKUP(F17,新コード!$A$2:$E$129,5,FALSE))</f>
        <v>ねずみ　害虫等駆除</v>
      </c>
    </row>
    <row r="18" spans="1:7" ht="42" customHeight="1">
      <c r="A18" s="49"/>
      <c r="B18" s="135" t="s">
        <v>434</v>
      </c>
      <c r="C18" s="135" t="s">
        <v>438</v>
      </c>
      <c r="D18" s="136">
        <v>24</v>
      </c>
      <c r="E18" s="137" t="str">
        <f>IF(D18="","",VLOOKUP(F18,新コード!$A$2:$C$129,3,FALSE))</f>
        <v>森林整備</v>
      </c>
      <c r="F18" s="136">
        <v>84</v>
      </c>
      <c r="G18" s="137" t="str">
        <f>IF(F18="","",VLOOKUP(F18,新コード!$A$2:$E$129,5,FALSE))</f>
        <v>森林等伐採　保育</v>
      </c>
    </row>
    <row r="19" spans="1:7" ht="42" customHeight="1">
      <c r="A19" s="49"/>
      <c r="B19" s="135" t="s">
        <v>434</v>
      </c>
      <c r="C19" s="135" t="s">
        <v>438</v>
      </c>
      <c r="D19" s="136">
        <f>IF(F19="","",VLOOKUP(F19,新コード!$A$2:$C$129,2,FALSE))</f>
        <v>24</v>
      </c>
      <c r="E19" s="137" t="str">
        <f>IF(D19="","",VLOOKUP(F19,新コード!$A$2:$C$129,3,FALSE))</f>
        <v>森林整備</v>
      </c>
      <c r="F19" s="136">
        <v>85</v>
      </c>
      <c r="G19" s="137" t="str">
        <f>IF(F19="","",VLOOKUP(F19,新コード!$A$2:$E$129,5,FALSE))</f>
        <v>病害虫等防除対策伐倒駆除</v>
      </c>
    </row>
    <row r="20" spans="1:7" ht="42" customHeight="1">
      <c r="A20" s="49"/>
      <c r="B20" s="135" t="s">
        <v>434</v>
      </c>
      <c r="C20" s="135" t="s">
        <v>438</v>
      </c>
      <c r="D20" s="136">
        <f>IF(F20="","",VLOOKUP(F20,新コード!$A$2:$C$129,2,FALSE))</f>
        <v>24</v>
      </c>
      <c r="E20" s="137" t="str">
        <f>IF(D20="","",VLOOKUP(F20,新コード!$A$2:$C$129,3,FALSE))</f>
        <v>森林整備</v>
      </c>
      <c r="F20" s="136">
        <v>86</v>
      </c>
      <c r="G20" s="137" t="str">
        <f>IF(F20="","",VLOOKUP(F20,新コード!$A$2:$E$129,5,FALSE))</f>
        <v>病害虫等防除対策地上散布</v>
      </c>
    </row>
    <row r="21" spans="1:7" ht="42" customHeight="1">
      <c r="A21" s="49"/>
      <c r="B21" s="135" t="s">
        <v>434</v>
      </c>
      <c r="C21" s="135" t="s">
        <v>438</v>
      </c>
      <c r="D21" s="136">
        <f>IF(F21="","",VLOOKUP(F21,新コード!$A$2:$C$129,2,FALSE))</f>
        <v>16</v>
      </c>
      <c r="E21" s="137" t="str">
        <f>IF(D21="","",VLOOKUP(F21,新コード!$A$2:$C$129,3,FALSE))</f>
        <v>日用品</v>
      </c>
      <c r="F21" s="136">
        <v>60</v>
      </c>
      <c r="G21" s="137" t="str">
        <f>IF(F21="","",VLOOKUP(F21,新コード!$A$2:$E$129,5,FALSE))</f>
        <v>園芸用品　植木</v>
      </c>
    </row>
    <row r="22" spans="1:7" ht="42" customHeight="1">
      <c r="A22" s="49"/>
      <c r="B22" s="135" t="s">
        <v>434</v>
      </c>
      <c r="C22" s="135" t="s">
        <v>438</v>
      </c>
      <c r="D22" s="136">
        <f>IF(F22="","",VLOOKUP(F22,新コード!$A$2:$C$129,2,FALSE))</f>
        <v>11</v>
      </c>
      <c r="E22" s="137" t="str">
        <f>IF(D22="","",VLOOKUP(F22,新コード!$A$2:$C$129,3,FALSE))</f>
        <v>工事用材料</v>
      </c>
      <c r="F22" s="136">
        <v>38</v>
      </c>
      <c r="G22" s="137" t="str">
        <f>IF(F22="","",VLOOKUP(F22,新コード!$A$2:$E$129,5,FALSE))</f>
        <v>石材</v>
      </c>
    </row>
    <row r="23" spans="1:7" ht="42" customHeight="1">
      <c r="A23" s="49"/>
      <c r="B23" s="135" t="s">
        <v>434</v>
      </c>
      <c r="C23" s="135" t="s">
        <v>438</v>
      </c>
      <c r="D23" s="136">
        <f>IF(F23="","",VLOOKUP(F23,新コード!$A$2:$C$129,2,FALSE))</f>
        <v>7</v>
      </c>
      <c r="E23" s="137" t="str">
        <f>IF(D23="","",VLOOKUP(F23,新コード!$A$2:$C$129,3,FALSE))</f>
        <v>医療　衛生　薬品</v>
      </c>
      <c r="F23" s="136">
        <v>26</v>
      </c>
      <c r="G23" s="137" t="str">
        <f>IF(F23="","",VLOOKUP(F23,新コード!$A$2:$E$129,5,FALSE))</f>
        <v>農業薬品</v>
      </c>
    </row>
    <row r="24" spans="1:7" ht="42" customHeight="1">
      <c r="A24" s="49"/>
      <c r="B24" s="135" t="s">
        <v>434</v>
      </c>
      <c r="C24" s="135" t="s">
        <v>438</v>
      </c>
      <c r="D24" s="136">
        <f>IF(F24="","",VLOOKUP(F24,新コード!$A$2:$C$129,2,FALSE))</f>
        <v>10</v>
      </c>
      <c r="E24" s="137" t="str">
        <f>IF(D24="","",VLOOKUP(F24,新コード!$A$2:$C$129,3,FALSE))</f>
        <v>標識　看板　旗類</v>
      </c>
      <c r="F24" s="136">
        <v>34</v>
      </c>
      <c r="G24" s="137" t="str">
        <f>IF(F24="","",VLOOKUP(F24,新コード!$A$2:$E$129,5,FALSE))</f>
        <v>看板</v>
      </c>
    </row>
    <row r="25" spans="1:7" ht="42" customHeight="1">
      <c r="A25" s="49"/>
      <c r="B25" s="135" t="s">
        <v>434</v>
      </c>
      <c r="C25" s="135" t="s">
        <v>438</v>
      </c>
      <c r="D25" s="136">
        <f>IF(F25="","",VLOOKUP(F25,新コード!$A$2:$C$129,2,FALSE))</f>
        <v>10</v>
      </c>
      <c r="E25" s="137" t="str">
        <f>IF(D25="","",VLOOKUP(F25,新コード!$A$2:$C$129,3,FALSE))</f>
        <v>標識　看板　旗類</v>
      </c>
      <c r="F25" s="136">
        <v>33</v>
      </c>
      <c r="G25" s="137" t="str">
        <f>IF(F25="","",VLOOKUP(F25,新コード!$A$2:$E$129,5,FALSE))</f>
        <v>道路標識</v>
      </c>
    </row>
    <row r="26" spans="1:7" ht="42" customHeight="1">
      <c r="A26" s="49"/>
      <c r="B26" s="135" t="s">
        <v>506</v>
      </c>
      <c r="C26" s="135" t="s">
        <v>1679</v>
      </c>
      <c r="D26" s="136">
        <v>26</v>
      </c>
      <c r="E26" s="137" t="str">
        <f>IF(D26="","",VLOOKUP(F26,新コード!$A$2:$C$129,3,FALSE))</f>
        <v>検査　測定</v>
      </c>
      <c r="F26" s="136">
        <v>90</v>
      </c>
      <c r="G26" s="137" t="str">
        <f>IF(F26="","",VLOOKUP(F26,新コード!$A$2:$E$129,5,FALSE))</f>
        <v>大気　水質等測定　分析</v>
      </c>
    </row>
    <row r="27" spans="1:7" ht="42" customHeight="1">
      <c r="A27" s="49"/>
      <c r="B27" s="135" t="s">
        <v>506</v>
      </c>
      <c r="C27" s="135" t="s">
        <v>1679</v>
      </c>
      <c r="D27" s="136">
        <f>IF(F27="","",VLOOKUP(F27,新コード!$A$2:$C$129,2,FALSE))</f>
        <v>26</v>
      </c>
      <c r="E27" s="137" t="str">
        <f>IF(D27="","",VLOOKUP(F27,新コード!$A$2:$C$129,3,FALSE))</f>
        <v>検査　測定</v>
      </c>
      <c r="F27" s="136">
        <v>91</v>
      </c>
      <c r="G27" s="137" t="str">
        <f>IF(F27="","",VLOOKUP(F27,新コード!$A$2:$E$129,5,FALSE))</f>
        <v>環境アセスメント調査</v>
      </c>
    </row>
    <row r="28" spans="1:7" ht="42" customHeight="1">
      <c r="A28" s="49"/>
      <c r="B28" s="135" t="s">
        <v>1809</v>
      </c>
      <c r="C28" s="135" t="s">
        <v>1811</v>
      </c>
      <c r="D28" s="136">
        <f>IF(F28="","",VLOOKUP(F28,新コード!$A$2:$C$129,2,FALSE))</f>
        <v>28</v>
      </c>
      <c r="E28" s="135" t="str">
        <f>IF(F28="","",VLOOKUP(F28,新コード!$A$2:$C$129,3,FALSE))</f>
        <v>廃棄物処理</v>
      </c>
      <c r="F28" s="136">
        <v>97</v>
      </c>
      <c r="G28" s="135" t="str">
        <f>IF(F28="","",VLOOKUP(F28,新コード!$A$2:$E$129,5,FALSE))</f>
        <v>産業廃棄物処理</v>
      </c>
    </row>
    <row r="29" spans="1:7" ht="42" customHeight="1">
      <c r="A29" s="49"/>
      <c r="B29" s="135" t="s">
        <v>1809</v>
      </c>
      <c r="C29" s="135" t="s">
        <v>1811</v>
      </c>
      <c r="D29" s="136">
        <f>IF(F29="","",VLOOKUP(F29,新コード!$A$2:$C$129,2,FALSE))</f>
        <v>29</v>
      </c>
      <c r="E29" s="135" t="str">
        <f>IF(F29="","",VLOOKUP(F29,新コード!$A$2:$C$129,3,FALSE))</f>
        <v>運送業務</v>
      </c>
      <c r="F29" s="136">
        <v>99</v>
      </c>
      <c r="G29" s="135" t="str">
        <f>IF(F29="","",VLOOKUP(F29,新コード!$A$2:$E$129,5,FALSE))</f>
        <v>貨物運送</v>
      </c>
    </row>
    <row r="30" spans="1:7" ht="42" customHeight="1">
      <c r="A30" s="49"/>
      <c r="B30" s="135" t="s">
        <v>1809</v>
      </c>
      <c r="C30" s="135" t="s">
        <v>1811</v>
      </c>
      <c r="D30" s="136">
        <f>IF(F30="","",VLOOKUP(F30,新コード!$A$2:$C$129,2,FALSE))</f>
        <v>35</v>
      </c>
      <c r="E30" s="135" t="str">
        <f>IF(F30="","",VLOOKUP(F30,新コード!$A$2:$C$129,3,FALSE))</f>
        <v>その他の委託業務</v>
      </c>
      <c r="F30" s="136">
        <v>117</v>
      </c>
      <c r="G30" s="135" t="str">
        <f>IF(F30="","",VLOOKUP(F30,新コード!$A$2:$E$129,5,FALSE))</f>
        <v>その他の委託業務</v>
      </c>
    </row>
    <row r="31" spans="1:7" ht="42" customHeight="1">
      <c r="A31" s="49"/>
      <c r="B31" s="135" t="s">
        <v>465</v>
      </c>
      <c r="C31" s="135" t="s">
        <v>467</v>
      </c>
      <c r="D31" s="136">
        <f>IF(F31="","",VLOOKUP(F31,新コード!$A$2:$C$129,2,FALSE))</f>
        <v>22</v>
      </c>
      <c r="E31" s="137" t="str">
        <f>IF(D31="","",VLOOKUP(F31,新コード!$A$2:$C$129,3,FALSE))</f>
        <v>機械設備保守</v>
      </c>
      <c r="F31" s="136">
        <v>78</v>
      </c>
      <c r="G31" s="137" t="str">
        <f>IF(F31="","",VLOOKUP(F31,新コード!$A$2:$E$129,5,FALSE))</f>
        <v>電気設備保守</v>
      </c>
    </row>
    <row r="32" spans="1:7" ht="42" customHeight="1">
      <c r="A32" s="49"/>
      <c r="B32" s="135" t="s">
        <v>465</v>
      </c>
      <c r="C32" s="135" t="s">
        <v>467</v>
      </c>
      <c r="D32" s="136">
        <f>IF(F32="","",VLOOKUP(F32,新コード!$A$2:$C$129,2,FALSE))</f>
        <v>22</v>
      </c>
      <c r="E32" s="137" t="str">
        <f>IF(D32="","",VLOOKUP(F32,新コード!$A$2:$C$129,3,FALSE))</f>
        <v>機械設備保守</v>
      </c>
      <c r="F32" s="136">
        <v>80</v>
      </c>
      <c r="G32" s="137" t="str">
        <f>IF(F32="","",VLOOKUP(F32,新コード!$A$2:$E$129,5,FALSE))</f>
        <v>通信設備保守</v>
      </c>
    </row>
    <row r="33" spans="1:7" ht="42" customHeight="1">
      <c r="A33" s="49"/>
      <c r="B33" s="135" t="s">
        <v>465</v>
      </c>
      <c r="C33" s="135" t="s">
        <v>467</v>
      </c>
      <c r="D33" s="136">
        <f>IF(F33="","",VLOOKUP(F33,新コード!$A$2:$C$129,2,FALSE))</f>
        <v>22</v>
      </c>
      <c r="E33" s="137" t="str">
        <f>IF(D33="","",VLOOKUP(F33,新コード!$A$2:$C$129,3,FALSE))</f>
        <v>機械設備保守</v>
      </c>
      <c r="F33" s="136">
        <v>81</v>
      </c>
      <c r="G33" s="137" t="str">
        <f>IF(F33="","",VLOOKUP(F33,新コード!$A$2:$E$129,5,FALSE))</f>
        <v>計装設備保守</v>
      </c>
    </row>
    <row r="34" spans="1:7" ht="42" customHeight="1">
      <c r="A34" s="49"/>
      <c r="B34" s="135" t="s">
        <v>465</v>
      </c>
      <c r="C34" s="135" t="s">
        <v>467</v>
      </c>
      <c r="D34" s="136">
        <f>IF(F34="","",VLOOKUP(F34,新コード!$A$2:$C$129,2,FALSE))</f>
        <v>22</v>
      </c>
      <c r="E34" s="137" t="str">
        <f>IF(D34="","",VLOOKUP(F34,新コード!$A$2:$C$129,3,FALSE))</f>
        <v>機械設備保守</v>
      </c>
      <c r="F34" s="136">
        <v>79</v>
      </c>
      <c r="G34" s="137" t="str">
        <f>IF(F34="","",VLOOKUP(F34,新コード!$A$2:$E$129,5,FALSE))</f>
        <v>消防設備保守</v>
      </c>
    </row>
    <row r="35" spans="1:7" ht="42" customHeight="1">
      <c r="A35" s="49"/>
      <c r="B35" s="135" t="s">
        <v>465</v>
      </c>
      <c r="C35" s="135" t="s">
        <v>467</v>
      </c>
      <c r="D35" s="136">
        <f>IF(F35="","",VLOOKUP(F35,新コード!$A$2:$C$129,2,FALSE))</f>
        <v>22</v>
      </c>
      <c r="E35" s="137" t="str">
        <f>IF(D35="","",VLOOKUP(F35,新コード!$A$2:$C$129,3,FALSE))</f>
        <v>機械設備保守</v>
      </c>
      <c r="F35" s="136">
        <v>73</v>
      </c>
      <c r="G35" s="137" t="str">
        <f>IF(F35="","",VLOOKUP(F35,新コード!$A$2:$E$129,5,FALSE))</f>
        <v>空調保守</v>
      </c>
    </row>
    <row r="36" spans="1:7" ht="42" customHeight="1">
      <c r="A36" s="49"/>
      <c r="B36" s="135" t="s">
        <v>465</v>
      </c>
      <c r="C36" s="135" t="s">
        <v>467</v>
      </c>
      <c r="D36" s="136">
        <f>IF(F36="","",VLOOKUP(F36,新コード!$A$2:$C$129,2,FALSE))</f>
        <v>4</v>
      </c>
      <c r="E36" s="137" t="str">
        <f>IF(D36="","",VLOOKUP(F36,新コード!$A$2:$C$129,3,FALSE))</f>
        <v>電気　通信機器</v>
      </c>
      <c r="F36" s="136">
        <v>10</v>
      </c>
      <c r="G36" s="137" t="str">
        <f>IF(F36="","",VLOOKUP(F36,新コード!$A$2:$E$129,5,FALSE))</f>
        <v>家庭用電化製品及び関連商品</v>
      </c>
    </row>
    <row r="37" spans="1:7" ht="42" customHeight="1">
      <c r="A37" s="49"/>
      <c r="B37" s="135" t="s">
        <v>465</v>
      </c>
      <c r="C37" s="135" t="s">
        <v>467</v>
      </c>
      <c r="D37" s="136">
        <f>IF(F37="","",VLOOKUP(F37,新コード!$A$2:$C$129,2,FALSE))</f>
        <v>4</v>
      </c>
      <c r="E37" s="137" t="str">
        <f>IF(D37="","",VLOOKUP(F37,新コード!$A$2:$C$129,3,FALSE))</f>
        <v>電気　通信機器</v>
      </c>
      <c r="F37" s="136">
        <v>11</v>
      </c>
      <c r="G37" s="137" t="str">
        <f>IF(F37="","",VLOOKUP(F37,新コード!$A$2:$E$129,5,FALSE))</f>
        <v>音響器具</v>
      </c>
    </row>
    <row r="38" spans="1:7" ht="42" customHeight="1">
      <c r="A38" s="49"/>
      <c r="B38" s="135" t="s">
        <v>465</v>
      </c>
      <c r="C38" s="135" t="s">
        <v>467</v>
      </c>
      <c r="D38" s="136">
        <f>IF(F38="","",VLOOKUP(F38,新コード!$A$2:$C$129,2,FALSE))</f>
        <v>4</v>
      </c>
      <c r="E38" s="137" t="str">
        <f>IF(D38="","",VLOOKUP(F38,新コード!$A$2:$C$129,3,FALSE))</f>
        <v>電気　通信機器</v>
      </c>
      <c r="F38" s="136">
        <v>12</v>
      </c>
      <c r="G38" s="137" t="str">
        <f>IF(F38="","",VLOOKUP(F38,新コード!$A$2:$E$129,5,FALSE))</f>
        <v>通信機器</v>
      </c>
    </row>
    <row r="39" spans="1:7" ht="42" customHeight="1">
      <c r="A39" s="49"/>
      <c r="B39" s="135" t="s">
        <v>465</v>
      </c>
      <c r="C39" s="135" t="s">
        <v>467</v>
      </c>
      <c r="D39" s="136">
        <f>IF(F39="","",VLOOKUP(F39,新コード!$A$2:$C$129,2,FALSE))</f>
        <v>5</v>
      </c>
      <c r="E39" s="137" t="str">
        <f>IF(D39="","",VLOOKUP(F39,新コード!$A$2:$C$129,3,FALSE))</f>
        <v>冷暖房器具類</v>
      </c>
      <c r="F39" s="136">
        <v>13</v>
      </c>
      <c r="G39" s="137" t="str">
        <f>IF(F39="","",VLOOKUP(F39,新コード!$A$2:$E$129,5,FALSE))</f>
        <v>冷房用器具</v>
      </c>
    </row>
    <row r="40" spans="1:7" ht="42" customHeight="1">
      <c r="A40" s="49"/>
      <c r="B40" s="135" t="s">
        <v>465</v>
      </c>
      <c r="C40" s="135" t="s">
        <v>467</v>
      </c>
      <c r="D40" s="136">
        <f>IF(F40="","",VLOOKUP(F40,新コード!$A$2:$C$129,2,FALSE))</f>
        <v>5</v>
      </c>
      <c r="E40" s="137" t="str">
        <f>IF(D40="","",VLOOKUP(F40,新コード!$A$2:$C$129,3,FALSE))</f>
        <v>冷暖房器具類</v>
      </c>
      <c r="F40" s="136">
        <v>14</v>
      </c>
      <c r="G40" s="137" t="str">
        <f>IF(F40="","",VLOOKUP(F40,新コード!$A$2:$E$129,5,FALSE))</f>
        <v>石油暖房器具</v>
      </c>
    </row>
    <row r="41" spans="1:7" ht="42" customHeight="1">
      <c r="A41" s="49"/>
      <c r="B41" s="135" t="s">
        <v>465</v>
      </c>
      <c r="C41" s="135" t="s">
        <v>467</v>
      </c>
      <c r="D41" s="136">
        <f>IF(F41="","",VLOOKUP(F41,新コード!$A$2:$C$129,2,FALSE))</f>
        <v>5</v>
      </c>
      <c r="E41" s="137" t="str">
        <f>IF(D41="","",VLOOKUP(F41,新コード!$A$2:$C$129,3,FALSE))</f>
        <v>冷暖房器具類</v>
      </c>
      <c r="F41" s="136">
        <v>15</v>
      </c>
      <c r="G41" s="137" t="str">
        <f>IF(F41="","",VLOOKUP(F41,新コード!$A$2:$E$129,5,FALSE))</f>
        <v>ガス暖房器具</v>
      </c>
    </row>
    <row r="42" spans="1:7" ht="42" customHeight="1">
      <c r="A42" s="49"/>
      <c r="B42" s="135" t="s">
        <v>465</v>
      </c>
      <c r="C42" s="135" t="s">
        <v>467</v>
      </c>
      <c r="D42" s="136">
        <f>IF(F42="","",VLOOKUP(F42,新コード!$A$2:$C$129,2,FALSE))</f>
        <v>5</v>
      </c>
      <c r="E42" s="137" t="str">
        <f>IF(D42="","",VLOOKUP(F42,新コード!$A$2:$C$129,3,FALSE))</f>
        <v>冷暖房器具類</v>
      </c>
      <c r="F42" s="136">
        <v>16</v>
      </c>
      <c r="G42" s="137" t="str">
        <f>IF(F42="","",VLOOKUP(F42,新コード!$A$2:$E$129,5,FALSE))</f>
        <v>電気暖房器具</v>
      </c>
    </row>
    <row r="43" spans="1:7" ht="42" customHeight="1">
      <c r="A43" s="49"/>
      <c r="B43" s="135" t="s">
        <v>465</v>
      </c>
      <c r="C43" s="135" t="s">
        <v>467</v>
      </c>
      <c r="D43" s="136">
        <f>IF(F43="","",VLOOKUP(F43,新コード!$A$2:$C$129,2,FALSE))</f>
        <v>6</v>
      </c>
      <c r="E43" s="137" t="str">
        <f>IF(D43="","",VLOOKUP(F43,新コード!$A$2:$C$129,3,FALSE))</f>
        <v>厨房器具</v>
      </c>
      <c r="F43" s="136">
        <v>17</v>
      </c>
      <c r="G43" s="137" t="str">
        <f>IF(F43="","",VLOOKUP(F43,新コード!$A$2:$E$129,5,FALSE))</f>
        <v>厨房機器</v>
      </c>
    </row>
    <row r="44" spans="1:7" ht="42" customHeight="1">
      <c r="A44" s="49"/>
      <c r="B44" s="135" t="s">
        <v>465</v>
      </c>
      <c r="C44" s="135" t="s">
        <v>467</v>
      </c>
      <c r="D44" s="136">
        <f>IF(F44="","",VLOOKUP(F44,新コード!$A$2:$C$129,2,FALSE))</f>
        <v>8</v>
      </c>
      <c r="E44" s="137" t="str">
        <f>IF(D44="","",VLOOKUP(F44,新コード!$A$2:$C$129,3,FALSE))</f>
        <v>産業機器（医療用以外）</v>
      </c>
      <c r="F44" s="136">
        <v>30</v>
      </c>
      <c r="G44" s="137" t="str">
        <f>IF(F44="","",VLOOKUP(F44,新コード!$A$2:$E$129,5,FALSE))</f>
        <v>上　下水道用機器</v>
      </c>
    </row>
    <row r="45" spans="1:7" ht="42" customHeight="1">
      <c r="A45" s="49"/>
      <c r="B45" s="135" t="s">
        <v>465</v>
      </c>
      <c r="C45" s="135" t="s">
        <v>467</v>
      </c>
      <c r="D45" s="136">
        <f>IF(F45="","",VLOOKUP(F45,新コード!$A$2:$C$129,2,FALSE))</f>
        <v>21</v>
      </c>
      <c r="E45" s="137" t="str">
        <f>IF(D45="","",VLOOKUP(F45,新コード!$A$2:$C$129,3,FALSE))</f>
        <v>浄化槽　貯水槽清掃</v>
      </c>
      <c r="F45" s="136">
        <v>72</v>
      </c>
      <c r="G45" s="137" t="str">
        <f>IF(F45="","",VLOOKUP(F45,新コード!$A$2:$E$129,5,FALSE))</f>
        <v>貯水槽清掃　点検</v>
      </c>
    </row>
    <row r="46" spans="1:7" ht="42" customHeight="1">
      <c r="A46" s="49"/>
      <c r="B46" s="135" t="s">
        <v>542</v>
      </c>
      <c r="C46" s="135" t="s">
        <v>1730</v>
      </c>
      <c r="D46" s="136">
        <f>IF(F46="","",VLOOKUP(F46,新コード!$A$2:$C$129,2,FALSE))</f>
        <v>18</v>
      </c>
      <c r="E46" s="137" t="str">
        <f>IF(D46="","",VLOOKUP(F46,新コード!$A$2:$C$129,3,FALSE))</f>
        <v>その他の物品</v>
      </c>
      <c r="F46" s="136">
        <v>62</v>
      </c>
      <c r="G46" s="137" t="str">
        <f>IF(F46="","",VLOOKUP(F46,新コード!$A$2:$E$129,5,FALSE))</f>
        <v>消火　救命　防災用具</v>
      </c>
    </row>
    <row r="47" spans="1:7" ht="42" customHeight="1">
      <c r="A47" s="49"/>
      <c r="B47" s="135" t="s">
        <v>542</v>
      </c>
      <c r="C47" s="135" t="s">
        <v>1730</v>
      </c>
      <c r="D47" s="136">
        <f>IF(F47="","",VLOOKUP(F47,新コード!$A$2:$C$129,2,FALSE))</f>
        <v>13</v>
      </c>
      <c r="E47" s="137" t="str">
        <f>IF(D47="","",VLOOKUP(F47,新コード!$A$2:$C$129,3,FALSE))</f>
        <v>車両</v>
      </c>
      <c r="F47" s="136">
        <v>47</v>
      </c>
      <c r="G47" s="137" t="str">
        <f>IF(F47="","",VLOOKUP(F47,新コード!$A$2:$E$129,5,FALSE))</f>
        <v>特殊車両</v>
      </c>
    </row>
    <row r="48" spans="1:7" ht="42" customHeight="1">
      <c r="A48" s="49"/>
      <c r="B48" s="135" t="s">
        <v>542</v>
      </c>
      <c r="C48" s="135" t="s">
        <v>1730</v>
      </c>
      <c r="D48" s="136">
        <f>IF(F48="","",VLOOKUP(F48,新コード!$A$2:$C$129,2,FALSE))</f>
        <v>10</v>
      </c>
      <c r="E48" s="137" t="str">
        <f>IF(D48="","",VLOOKUP(F48,新コード!$A$2:$C$129,3,FALSE))</f>
        <v>標識　看板　旗類</v>
      </c>
      <c r="F48" s="136">
        <v>35</v>
      </c>
      <c r="G48" s="137" t="str">
        <f>IF(F48="","",VLOOKUP(F48,新コード!$A$2:$E$129,5,FALSE))</f>
        <v>横断幕　のぼり旗</v>
      </c>
    </row>
    <row r="49" spans="1:7" ht="42" customHeight="1">
      <c r="A49" s="49"/>
      <c r="B49" s="135" t="s">
        <v>542</v>
      </c>
      <c r="C49" s="135" t="s">
        <v>1730</v>
      </c>
      <c r="D49" s="136">
        <f>IF(F49="","",VLOOKUP(F49,新コード!$A$2:$C$129,2,FALSE))</f>
        <v>10</v>
      </c>
      <c r="E49" s="137" t="str">
        <f>IF(D49="","",VLOOKUP(F49,新コード!$A$2:$C$129,3,FALSE))</f>
        <v>標識　看板　旗類</v>
      </c>
      <c r="F49" s="136">
        <v>33</v>
      </c>
      <c r="G49" s="137" t="str">
        <f>IF(F49="","",VLOOKUP(F49,新コード!$A$2:$E$129,5,FALSE))</f>
        <v>道路標識</v>
      </c>
    </row>
    <row r="50" spans="1:7" ht="42" customHeight="1">
      <c r="A50" s="49"/>
      <c r="B50" s="135" t="s">
        <v>542</v>
      </c>
      <c r="C50" s="135" t="s">
        <v>1730</v>
      </c>
      <c r="D50" s="136">
        <f>IF(F50="","",VLOOKUP(F50,新コード!$A$2:$C$129,2,FALSE))</f>
        <v>10</v>
      </c>
      <c r="E50" s="137" t="str">
        <f>IF(D50="","",VLOOKUP(F50,新コード!$A$2:$C$129,3,FALSE))</f>
        <v>標識　看板　旗類</v>
      </c>
      <c r="F50" s="136">
        <v>34</v>
      </c>
      <c r="G50" s="137" t="str">
        <f>IF(F50="","",VLOOKUP(F50,新コード!$A$2:$E$129,5,FALSE))</f>
        <v>看板</v>
      </c>
    </row>
    <row r="51" spans="1:7" ht="42" customHeight="1">
      <c r="A51" s="49"/>
      <c r="B51" s="135" t="s">
        <v>542</v>
      </c>
      <c r="C51" s="135" t="s">
        <v>1730</v>
      </c>
      <c r="D51" s="136">
        <f>IF(F51="","",VLOOKUP(F51,新コード!$A$2:$C$129,2,FALSE))</f>
        <v>3</v>
      </c>
      <c r="E51" s="137" t="str">
        <f>IF(D51="","",VLOOKUP(F51,新コード!$A$2:$C$129,3,FALSE))</f>
        <v>被服　寝具</v>
      </c>
      <c r="F51" s="136">
        <v>7</v>
      </c>
      <c r="G51" s="137" t="str">
        <f>IF(F51="","",VLOOKUP(F51,新コード!$A$2:$E$129,5,FALSE))</f>
        <v>着衣類</v>
      </c>
    </row>
    <row r="52" spans="1:7" ht="42" customHeight="1">
      <c r="A52" s="49"/>
      <c r="B52" s="135" t="s">
        <v>542</v>
      </c>
      <c r="C52" s="135" t="s">
        <v>1730</v>
      </c>
      <c r="D52" s="136">
        <f>IF(F52="","",VLOOKUP(F52,新コード!$A$2:$C$129,2,FALSE))</f>
        <v>3</v>
      </c>
      <c r="E52" s="137" t="str">
        <f>IF(D52="","",VLOOKUP(F52,新コード!$A$2:$C$129,3,FALSE))</f>
        <v>被服　寝具</v>
      </c>
      <c r="F52" s="136">
        <v>8</v>
      </c>
      <c r="G52" s="137" t="str">
        <f>IF(F52="","",VLOOKUP(F52,新コード!$A$2:$E$129,5,FALSE))</f>
        <v>靴</v>
      </c>
    </row>
    <row r="53" spans="1:7" ht="42" customHeight="1">
      <c r="A53" s="49"/>
      <c r="B53" s="135" t="s">
        <v>542</v>
      </c>
      <c r="C53" s="135" t="s">
        <v>1730</v>
      </c>
      <c r="D53" s="136">
        <f>IF(F53="","",VLOOKUP(F53,新コード!$A$2:$C$129,2,FALSE))</f>
        <v>11</v>
      </c>
      <c r="E53" s="137" t="str">
        <f>IF(D53="","",VLOOKUP(F53,新コード!$A$2:$C$129,3,FALSE))</f>
        <v>工事用材料</v>
      </c>
      <c r="F53" s="136">
        <v>41</v>
      </c>
      <c r="G53" s="137" t="str">
        <f>IF(F53="","",VLOOKUP(F53,新コード!$A$2:$E$129,5,FALSE))</f>
        <v>災害関係資材</v>
      </c>
    </row>
    <row r="54" spans="1:7" ht="42" customHeight="1">
      <c r="A54" s="49"/>
      <c r="B54" s="135" t="s">
        <v>542</v>
      </c>
      <c r="C54" s="135" t="s">
        <v>1730</v>
      </c>
      <c r="D54" s="136">
        <f>IF(F54="","",VLOOKUP(F54,新コード!$A$2:$C$129,2,FALSE))</f>
        <v>13</v>
      </c>
      <c r="E54" s="137" t="str">
        <f>IF(D54="","",VLOOKUP(F54,新コード!$A$2:$C$129,3,FALSE))</f>
        <v>車両</v>
      </c>
      <c r="F54" s="136">
        <v>49</v>
      </c>
      <c r="G54" s="137" t="str">
        <f>IF(F54="","",VLOOKUP(F54,新コード!$A$2:$E$129,5,FALSE))</f>
        <v>自動車部品　用品</v>
      </c>
    </row>
    <row r="55" spans="1:7" ht="42" customHeight="1">
      <c r="A55" s="49"/>
      <c r="B55" s="135" t="s">
        <v>542</v>
      </c>
      <c r="C55" s="135" t="s">
        <v>1730</v>
      </c>
      <c r="D55" s="136">
        <f>IF(F55="","",VLOOKUP(F55,新コード!$A$2:$C$129,2,FALSE))</f>
        <v>4</v>
      </c>
      <c r="E55" s="137" t="str">
        <f>IF(D55="","",VLOOKUP(F55,新コード!$A$2:$C$129,3,FALSE))</f>
        <v>電気　通信機器</v>
      </c>
      <c r="F55" s="136">
        <v>10</v>
      </c>
      <c r="G55" s="137" t="str">
        <f>IF(F55="","",VLOOKUP(F55,新コード!$A$2:$E$129,5,FALSE))</f>
        <v>家庭用電化製品及び関連商品</v>
      </c>
    </row>
    <row r="56" spans="1:7" ht="42" customHeight="1">
      <c r="A56" s="49"/>
      <c r="B56" s="135" t="s">
        <v>542</v>
      </c>
      <c r="C56" s="135" t="s">
        <v>1730</v>
      </c>
      <c r="D56" s="136">
        <f>IF(F56="","",VLOOKUP(F56,新コード!$A$2:$C$129,2,FALSE))</f>
        <v>1</v>
      </c>
      <c r="E56" s="137" t="str">
        <f>IF(D56="","",VLOOKUP(F56,新コード!$A$2:$C$129,3,FALSE))</f>
        <v>文具　事務機器</v>
      </c>
      <c r="F56" s="136">
        <v>1</v>
      </c>
      <c r="G56" s="137" t="str">
        <f>IF(F56="","",VLOOKUP(F56,新コード!$A$2:$E$129,5,FALSE))</f>
        <v>事務用品　スチール製品</v>
      </c>
    </row>
    <row r="57" spans="1:7" ht="42" customHeight="1">
      <c r="A57" s="49"/>
      <c r="B57" s="135" t="s">
        <v>542</v>
      </c>
      <c r="C57" s="135" t="s">
        <v>1730</v>
      </c>
      <c r="D57" s="136">
        <f>IF(F57="","",VLOOKUP(F57,新コード!$A$2:$C$129,2,FALSE))</f>
        <v>7</v>
      </c>
      <c r="E57" s="137" t="str">
        <f>IF(D57="","",VLOOKUP(F57,新コード!$A$2:$C$129,3,FALSE))</f>
        <v>医療　衛生　薬品</v>
      </c>
      <c r="F57" s="136">
        <v>22</v>
      </c>
      <c r="G57" s="137" t="str">
        <f>IF(F57="","",VLOOKUP(F57,新コード!$A$2:$E$129,5,FALSE))</f>
        <v>衛生材料</v>
      </c>
    </row>
    <row r="58" spans="1:7" ht="42" customHeight="1">
      <c r="A58" s="49"/>
      <c r="B58" s="135" t="s">
        <v>542</v>
      </c>
      <c r="C58" s="135" t="s">
        <v>1730</v>
      </c>
      <c r="D58" s="136">
        <f>IF(F58="","",VLOOKUP(F58,新コード!$A$2:$C$129,2,FALSE))</f>
        <v>7</v>
      </c>
      <c r="E58" s="137" t="str">
        <f>IF(D58="","",VLOOKUP(F58,新コード!$A$2:$C$129,3,FALSE))</f>
        <v>医療　衛生　薬品</v>
      </c>
      <c r="F58" s="136">
        <v>21</v>
      </c>
      <c r="G58" s="137" t="str">
        <f>IF(F58="","",VLOOKUP(F58,新コード!$A$2:$E$129,5,FALSE))</f>
        <v>福祉機器　介護用品</v>
      </c>
    </row>
    <row r="59" spans="1:7" ht="42" customHeight="1">
      <c r="A59" s="49"/>
      <c r="B59" s="135" t="s">
        <v>1087</v>
      </c>
      <c r="C59" s="135" t="s">
        <v>1089</v>
      </c>
      <c r="D59" s="136">
        <f>IF(F59="","",VLOOKUP(F59,新コード!$A$2:$C$129,2,FALSE))</f>
        <v>33</v>
      </c>
      <c r="E59" s="137" t="str">
        <f>IF(D59="","",VLOOKUP(F59,新コード!$A$2:$C$129,3,FALSE))</f>
        <v>情報処理サービス</v>
      </c>
      <c r="F59" s="136">
        <v>108</v>
      </c>
      <c r="G59" s="137" t="str">
        <f>IF(F59="","",VLOOKUP(F59,新コード!$A$2:$E$129,5,FALSE))</f>
        <v>システム開発　保守　運用</v>
      </c>
    </row>
    <row r="60" spans="1:7" ht="42" customHeight="1">
      <c r="A60" s="49"/>
      <c r="B60" s="135" t="s">
        <v>1087</v>
      </c>
      <c r="C60" s="135" t="s">
        <v>1089</v>
      </c>
      <c r="D60" s="136">
        <f>IF(F60="","",VLOOKUP(F60,新コード!$A$2:$C$129,2,FALSE))</f>
        <v>33</v>
      </c>
      <c r="E60" s="137" t="str">
        <f>IF(D60="","",VLOOKUP(F60,新コード!$A$2:$C$129,3,FALSE))</f>
        <v>情報処理サービス</v>
      </c>
      <c r="F60" s="136">
        <v>109</v>
      </c>
      <c r="G60" s="137" t="str">
        <f>IF(F60="","",VLOOKUP(F60,新コード!$A$2:$E$129,5,FALSE))</f>
        <v>データ入力</v>
      </c>
    </row>
    <row r="61" spans="1:7" ht="42" customHeight="1">
      <c r="A61" s="49"/>
      <c r="B61" s="135" t="s">
        <v>1087</v>
      </c>
      <c r="C61" s="135" t="s">
        <v>1089</v>
      </c>
      <c r="D61" s="136">
        <f>IF(F61="","",VLOOKUP(F61,新コード!$A$2:$C$129,2,FALSE))</f>
        <v>34</v>
      </c>
      <c r="E61" s="137" t="str">
        <f>IF(D61="","",VLOOKUP(F61,新コード!$A$2:$C$129,3,FALSE))</f>
        <v>各種調査企画</v>
      </c>
      <c r="F61" s="136">
        <v>114</v>
      </c>
      <c r="G61" s="137" t="str">
        <f>IF(F61="","",VLOOKUP(F61,新コード!$A$2:$E$129,5,FALSE))</f>
        <v>計画策定</v>
      </c>
    </row>
    <row r="62" spans="1:7" ht="42" customHeight="1">
      <c r="A62" s="49"/>
      <c r="B62" s="135" t="s">
        <v>1087</v>
      </c>
      <c r="C62" s="135" t="s">
        <v>1089</v>
      </c>
      <c r="D62" s="136">
        <f>IF(F62="","",VLOOKUP(F62,新コード!$A$2:$C$129,2,FALSE))</f>
        <v>33</v>
      </c>
      <c r="E62" s="137" t="str">
        <f>IF(D62="","",VLOOKUP(F62,新コード!$A$2:$C$129,3,FALSE))</f>
        <v>情報処理サービス</v>
      </c>
      <c r="F62" s="136">
        <v>112</v>
      </c>
      <c r="G62" s="137" t="str">
        <f>IF(F62="","",VLOOKUP(F62,新コード!$A$2:$E$129,5,FALSE))</f>
        <v>地理情報システムサービス（GIS）</v>
      </c>
    </row>
    <row r="63" spans="1:7" ht="42" customHeight="1">
      <c r="A63" s="49"/>
      <c r="B63" s="135" t="s">
        <v>1087</v>
      </c>
      <c r="C63" s="135" t="s">
        <v>1089</v>
      </c>
      <c r="D63" s="136">
        <f>IF(F63="","",VLOOKUP(F63,新コード!$A$2:$C$129,2,FALSE))</f>
        <v>26</v>
      </c>
      <c r="E63" s="137" t="str">
        <f>IF(D63="","",VLOOKUP(F63,新コード!$A$2:$C$129,3,FALSE))</f>
        <v>検査　測定</v>
      </c>
      <c r="F63" s="136">
        <v>91</v>
      </c>
      <c r="G63" s="137" t="str">
        <f>IF(F63="","",VLOOKUP(F63,新コード!$A$2:$E$129,5,FALSE))</f>
        <v>環境アセスメント調査</v>
      </c>
    </row>
    <row r="64" spans="1:7" ht="42" customHeight="1">
      <c r="A64" s="49"/>
      <c r="B64" s="135" t="s">
        <v>1087</v>
      </c>
      <c r="C64" s="135" t="s">
        <v>1089</v>
      </c>
      <c r="D64" s="136">
        <f>IF(F64="","",VLOOKUP(F64,新コード!$A$2:$C$129,2,FALSE))</f>
        <v>26</v>
      </c>
      <c r="E64" s="137" t="str">
        <f>IF(D64="","",VLOOKUP(F64,新コード!$A$2:$C$129,3,FALSE))</f>
        <v>検査　測定</v>
      </c>
      <c r="F64" s="136">
        <v>90</v>
      </c>
      <c r="G64" s="137" t="str">
        <f>IF(F64="","",VLOOKUP(F64,新コード!$A$2:$E$129,5,FALSE))</f>
        <v>大気　水質等測定　分析</v>
      </c>
    </row>
    <row r="65" spans="1:7" ht="42" customHeight="1">
      <c r="A65" s="49"/>
      <c r="B65" s="135" t="s">
        <v>1087</v>
      </c>
      <c r="C65" s="135" t="s">
        <v>1089</v>
      </c>
      <c r="D65" s="136">
        <f>IF(F65="","",VLOOKUP(F65,新コード!$A$2:$C$129,2,FALSE))</f>
        <v>34</v>
      </c>
      <c r="E65" s="137" t="str">
        <f>IF(D65="","",VLOOKUP(F65,新コード!$A$2:$C$129,3,FALSE))</f>
        <v>各種調査企画</v>
      </c>
      <c r="F65" s="136">
        <v>113</v>
      </c>
      <c r="G65" s="137" t="str">
        <f>IF(F65="","",VLOOKUP(F65,新コード!$A$2:$E$129,5,FALSE))</f>
        <v>市場　世論調査</v>
      </c>
    </row>
    <row r="66" spans="1:7" ht="42" customHeight="1">
      <c r="A66" s="49"/>
      <c r="B66" s="135" t="s">
        <v>915</v>
      </c>
      <c r="C66" s="135" t="s">
        <v>919</v>
      </c>
      <c r="D66" s="136">
        <v>35</v>
      </c>
      <c r="E66" s="137" t="str">
        <f>IF(D66="","",VLOOKUP(F66,新コード!$A$2:$C$129,3,FALSE))</f>
        <v>その他の委託業務</v>
      </c>
      <c r="F66" s="136">
        <v>117</v>
      </c>
      <c r="G66" s="137" t="str">
        <f>IF(F66="","",VLOOKUP(F66,新コード!$A$2:$E$129,5,FALSE))</f>
        <v>その他の委託業務</v>
      </c>
    </row>
    <row r="67" spans="1:7" ht="42" customHeight="1">
      <c r="A67" s="49"/>
      <c r="B67" s="135" t="s">
        <v>915</v>
      </c>
      <c r="C67" s="135" t="s">
        <v>919</v>
      </c>
      <c r="D67" s="136">
        <v>34</v>
      </c>
      <c r="E67" s="137" t="str">
        <f>IF(D67="","",VLOOKUP(F67,新コード!$A$2:$C$129,3,FALSE))</f>
        <v>各種調査企画</v>
      </c>
      <c r="F67" s="136">
        <v>114</v>
      </c>
      <c r="G67" s="137" t="str">
        <f>IF(F67="","",VLOOKUP(F67,新コード!$A$2:$E$129,5,FALSE))</f>
        <v>計画策定</v>
      </c>
    </row>
    <row r="68" spans="1:7" ht="42" customHeight="1">
      <c r="A68" s="49"/>
      <c r="B68" s="135" t="s">
        <v>915</v>
      </c>
      <c r="C68" s="135" t="s">
        <v>919</v>
      </c>
      <c r="D68" s="136">
        <f>IF(F68="","",VLOOKUP(F68,新コード!$A$2:$C$129,2,FALSE))</f>
        <v>26</v>
      </c>
      <c r="E68" s="137" t="str">
        <f>IF(D68="","",VLOOKUP(F68,新コード!$A$2:$C$129,3,FALSE))</f>
        <v>検査　測定</v>
      </c>
      <c r="F68" s="136">
        <v>91</v>
      </c>
      <c r="G68" s="137" t="str">
        <f>IF(F68="","",VLOOKUP(F68,新コード!$A$2:$E$129,5,FALSE))</f>
        <v>環境アセスメント調査</v>
      </c>
    </row>
    <row r="69" spans="1:7" ht="42" customHeight="1">
      <c r="A69" s="49"/>
      <c r="B69" s="135" t="s">
        <v>915</v>
      </c>
      <c r="C69" s="135" t="s">
        <v>919</v>
      </c>
      <c r="D69" s="136">
        <v>35</v>
      </c>
      <c r="E69" s="137" t="str">
        <f>IF(D69="","",VLOOKUP(F69,新コード!$A$2:$C$129,3,FALSE))</f>
        <v>その他の委託業務</v>
      </c>
      <c r="F69" s="136">
        <v>117</v>
      </c>
      <c r="G69" s="137" t="str">
        <f>IF(F69="","",VLOOKUP(F69,新コード!$A$2:$E$129,5,FALSE))</f>
        <v>その他の委託業務</v>
      </c>
    </row>
    <row r="70" spans="1:7" ht="42" customHeight="1">
      <c r="A70" s="49"/>
      <c r="B70" s="135" t="s">
        <v>1543</v>
      </c>
      <c r="C70" s="135" t="s">
        <v>1545</v>
      </c>
      <c r="D70" s="136">
        <v>28</v>
      </c>
      <c r="E70" s="137" t="str">
        <f>IF(D70="","",VLOOKUP(F70,新コード!$A$2:$C$129,3,FALSE))</f>
        <v>廃棄物処理</v>
      </c>
      <c r="F70" s="136">
        <v>96</v>
      </c>
      <c r="G70" s="137" t="str">
        <f>IF(F70="","",VLOOKUP(F70,新コード!$A$2:$E$129,5,FALSE))</f>
        <v>一般廃棄物処理</v>
      </c>
    </row>
    <row r="71" spans="1:7" ht="42" customHeight="1">
      <c r="A71" s="49"/>
      <c r="B71" s="135" t="s">
        <v>655</v>
      </c>
      <c r="C71" s="135" t="s">
        <v>1683</v>
      </c>
      <c r="D71" s="136">
        <f>IF(F71="","",VLOOKUP(F71,新コード!$A$2:$C$129,2,FALSE))</f>
        <v>22</v>
      </c>
      <c r="E71" s="137" t="str">
        <f>IF(D71="","",VLOOKUP(F71,新コード!$A$2:$C$129,3,FALSE))</f>
        <v>機械設備保守</v>
      </c>
      <c r="F71" s="136">
        <v>77</v>
      </c>
      <c r="G71" s="137" t="str">
        <f>IF(F71="","",VLOOKUP(F71,新コード!$A$2:$E$129,5,FALSE))</f>
        <v>自動ドア保守</v>
      </c>
    </row>
    <row r="72" spans="1:7" ht="42" customHeight="1">
      <c r="A72" s="49"/>
      <c r="B72" s="135" t="s">
        <v>2079</v>
      </c>
      <c r="C72" s="135" t="s">
        <v>2082</v>
      </c>
      <c r="D72" s="136">
        <f>IF(F72="","",VLOOKUP(F72,新コード!$A$2:$C$129,2,FALSE))</f>
        <v>1</v>
      </c>
      <c r="E72" s="137" t="str">
        <f>IF(D72="","",VLOOKUP(F72,新コード!$A$2:$C$129,3,FALSE))</f>
        <v>文具　事務機器</v>
      </c>
      <c r="F72" s="136">
        <v>3</v>
      </c>
      <c r="G72" s="137" t="str">
        <f>IF(F72="","",VLOOKUP(F72,新コード!$A$2:$E$129,5,FALSE))</f>
        <v>ＯＡ機器及び関連商品</v>
      </c>
    </row>
    <row r="73" spans="1:7" ht="42" customHeight="1">
      <c r="A73" s="49"/>
      <c r="B73" s="135" t="s">
        <v>2079</v>
      </c>
      <c r="C73" s="135" t="s">
        <v>2082</v>
      </c>
      <c r="D73" s="136">
        <v>1</v>
      </c>
      <c r="E73" s="137" t="str">
        <f>IF(D73="","",VLOOKUP(F73,新コード!$A$2:$C$129,3,FALSE))</f>
        <v>文具　事務機器</v>
      </c>
      <c r="F73" s="136">
        <v>2</v>
      </c>
      <c r="G73" s="137" t="str">
        <f>IF(F73="","",VLOOKUP(F73,新コード!$A$2:$E$129,5,FALSE))</f>
        <v>事務用機器</v>
      </c>
    </row>
    <row r="74" spans="1:7" ht="42" customHeight="1">
      <c r="A74" s="49"/>
      <c r="B74" s="135" t="s">
        <v>2079</v>
      </c>
      <c r="C74" s="135" t="s">
        <v>2082</v>
      </c>
      <c r="D74" s="136">
        <v>4</v>
      </c>
      <c r="E74" s="137" t="str">
        <f>IF(D74="","",VLOOKUP(F74,新コード!$A$2:$C$129,3,FALSE))</f>
        <v>電気　通信機器</v>
      </c>
      <c r="F74" s="136">
        <v>12</v>
      </c>
      <c r="G74" s="137" t="str">
        <f>IF(F74="","",VLOOKUP(F74,新コード!$A$2:$E$129,5,FALSE))</f>
        <v>通信機器</v>
      </c>
    </row>
    <row r="75" spans="1:7" ht="42" customHeight="1">
      <c r="A75" s="49"/>
      <c r="B75" s="135" t="s">
        <v>2079</v>
      </c>
      <c r="C75" s="135" t="s">
        <v>2082</v>
      </c>
      <c r="D75" s="136">
        <v>33</v>
      </c>
      <c r="E75" s="137" t="str">
        <f>IF(D75="","",VLOOKUP(F75,新コード!$A$2:$C$129,3,FALSE))</f>
        <v>情報処理サービス</v>
      </c>
      <c r="F75" s="136">
        <v>107</v>
      </c>
      <c r="G75" s="137" t="str">
        <f>IF(F75="","",VLOOKUP(F75,新コード!$A$2:$E$129,5,FALSE))</f>
        <v>コンピュータ保守　管理</v>
      </c>
    </row>
    <row r="76" spans="1:7" ht="42" customHeight="1">
      <c r="A76" s="49"/>
      <c r="B76" s="135" t="s">
        <v>2079</v>
      </c>
      <c r="C76" s="135" t="s">
        <v>2082</v>
      </c>
      <c r="D76" s="136">
        <v>22</v>
      </c>
      <c r="E76" s="137" t="str">
        <f>IF(D76="","",VLOOKUP(F76,新コード!$A$2:$C$129,3,FALSE))</f>
        <v>機械設備保守</v>
      </c>
      <c r="F76" s="136">
        <v>80</v>
      </c>
      <c r="G76" s="137" t="str">
        <f>IF(F76="","",VLOOKUP(F76,新コード!$A$2:$E$129,5,FALSE))</f>
        <v>通信設備保守</v>
      </c>
    </row>
    <row r="77" spans="1:7" ht="42" customHeight="1">
      <c r="A77" s="49"/>
      <c r="B77" s="135" t="s">
        <v>2079</v>
      </c>
      <c r="C77" s="135" t="s">
        <v>2082</v>
      </c>
      <c r="D77" s="136">
        <f>IF(F77="","",VLOOKUP(F77,新コード!$A$2:$C$129,2,FALSE))</f>
        <v>33</v>
      </c>
      <c r="E77" s="137" t="str">
        <f>IF(D77="","",VLOOKUP(F77,新コード!$A$2:$C$129,3,FALSE))</f>
        <v>情報処理サービス</v>
      </c>
      <c r="F77" s="136">
        <v>108</v>
      </c>
      <c r="G77" s="137" t="str">
        <f>IF(F77="","",VLOOKUP(F77,新コード!$A$2:$E$129,5,FALSE))</f>
        <v>システム開発　保守　運用</v>
      </c>
    </row>
    <row r="78" spans="1:7" ht="42" customHeight="1">
      <c r="A78" s="49"/>
      <c r="B78" s="135" t="s">
        <v>2079</v>
      </c>
      <c r="C78" s="135" t="s">
        <v>2082</v>
      </c>
      <c r="D78" s="136">
        <f>IF(F78="","",VLOOKUP(F78,新コード!$A$2:$C$129,2,FALSE))</f>
        <v>33</v>
      </c>
      <c r="E78" s="137" t="str">
        <f>IF(D78="","",VLOOKUP(F78,新コード!$A$2:$C$129,3,FALSE))</f>
        <v>情報処理サービス</v>
      </c>
      <c r="F78" s="136">
        <v>109</v>
      </c>
      <c r="G78" s="137" t="str">
        <f>IF(F78="","",VLOOKUP(F78,新コード!$A$2:$E$129,5,FALSE))</f>
        <v>データ入力</v>
      </c>
    </row>
    <row r="79" spans="1:7" ht="42" customHeight="1">
      <c r="A79" s="49"/>
      <c r="B79" s="135" t="s">
        <v>835</v>
      </c>
      <c r="C79" s="135" t="s">
        <v>838</v>
      </c>
      <c r="D79" s="136">
        <f>IF(F79="","",VLOOKUP(F79,新コード!$A$2:$C$129,2,FALSE))</f>
        <v>7</v>
      </c>
      <c r="E79" s="137" t="str">
        <f>IF(D79="","",VLOOKUP(F79,新コード!$A$2:$C$129,3,FALSE))</f>
        <v>医療　衛生　薬品</v>
      </c>
      <c r="F79" s="136">
        <v>20</v>
      </c>
      <c r="G79" s="137" t="str">
        <f>IF(F79="","",VLOOKUP(F79,新コード!$A$2:$E$129,5,FALSE))</f>
        <v>医療用機器　器具</v>
      </c>
    </row>
    <row r="80" spans="1:7" ht="42" customHeight="1">
      <c r="A80" s="49"/>
      <c r="B80" s="135" t="s">
        <v>835</v>
      </c>
      <c r="C80" s="135" t="s">
        <v>838</v>
      </c>
      <c r="D80" s="136">
        <f>IF(F80="","",VLOOKUP(F80,新コード!$A$2:$C$129,2,FALSE))</f>
        <v>7</v>
      </c>
      <c r="E80" s="137" t="str">
        <f>IF(D80="","",VLOOKUP(F80,新コード!$A$2:$C$129,3,FALSE))</f>
        <v>医療　衛生　薬品</v>
      </c>
      <c r="F80" s="136">
        <v>21</v>
      </c>
      <c r="G80" s="137" t="str">
        <f>IF(F80="","",VLOOKUP(F80,新コード!$A$2:$E$129,5,FALSE))</f>
        <v>福祉機器　介護用品</v>
      </c>
    </row>
    <row r="81" spans="1:7" ht="42" customHeight="1">
      <c r="A81" s="49"/>
      <c r="B81" s="135" t="s">
        <v>835</v>
      </c>
      <c r="C81" s="135" t="s">
        <v>838</v>
      </c>
      <c r="D81" s="136">
        <f>IF(F81="","",VLOOKUP(F81,新コード!$A$2:$C$129,2,FALSE))</f>
        <v>7</v>
      </c>
      <c r="E81" s="137" t="str">
        <f>IF(D81="","",VLOOKUP(F81,新コード!$A$2:$C$129,3,FALSE))</f>
        <v>医療　衛生　薬品</v>
      </c>
      <c r="F81" s="136">
        <v>22</v>
      </c>
      <c r="G81" s="137" t="str">
        <f>IF(F81="","",VLOOKUP(F81,新コード!$A$2:$E$129,5,FALSE))</f>
        <v>衛生材料</v>
      </c>
    </row>
    <row r="82" spans="1:7" ht="42" customHeight="1">
      <c r="A82" s="49"/>
      <c r="B82" s="135" t="s">
        <v>835</v>
      </c>
      <c r="C82" s="135" t="s">
        <v>838</v>
      </c>
      <c r="D82" s="136">
        <f>IF(F82="","",VLOOKUP(F82,新コード!$A$2:$C$129,2,FALSE))</f>
        <v>13</v>
      </c>
      <c r="E82" s="137" t="str">
        <f>IF(D82="","",VLOOKUP(F82,新コード!$A$2:$C$129,3,FALSE))</f>
        <v>車両</v>
      </c>
      <c r="F82" s="136">
        <v>47</v>
      </c>
      <c r="G82" s="137" t="str">
        <f>IF(F82="","",VLOOKUP(F82,新コード!$A$2:$E$129,5,FALSE))</f>
        <v>特殊車両</v>
      </c>
    </row>
    <row r="83" spans="1:7" ht="42" customHeight="1">
      <c r="A83" s="49"/>
      <c r="B83" s="135" t="s">
        <v>835</v>
      </c>
      <c r="C83" s="135" t="s">
        <v>838</v>
      </c>
      <c r="D83" s="136">
        <f>IF(F83="","",VLOOKUP(F83,新コード!$A$2:$C$129,2,FALSE))</f>
        <v>18</v>
      </c>
      <c r="E83" s="137" t="str">
        <f>IF(D83="","",VLOOKUP(F83,新コード!$A$2:$C$129,3,FALSE))</f>
        <v>その他の物品</v>
      </c>
      <c r="F83" s="136">
        <v>62</v>
      </c>
      <c r="G83" s="137" t="str">
        <f>IF(F83="","",VLOOKUP(F83,新コード!$A$2:$E$129,5,FALSE))</f>
        <v>消火　救命　防災用具</v>
      </c>
    </row>
    <row r="84" spans="1:7" ht="42" customHeight="1">
      <c r="A84" s="49"/>
      <c r="B84" s="135" t="s">
        <v>835</v>
      </c>
      <c r="C84" s="135" t="s">
        <v>838</v>
      </c>
      <c r="D84" s="136">
        <f>IF(F84="","",VLOOKUP(F84,新コード!$A$2:$C$129,2,FALSE))</f>
        <v>7</v>
      </c>
      <c r="E84" s="137" t="str">
        <f>IF(D84="","",VLOOKUP(F84,新コード!$A$2:$C$129,3,FALSE))</f>
        <v>医療　衛生　薬品</v>
      </c>
      <c r="F84" s="136">
        <v>23</v>
      </c>
      <c r="G84" s="137" t="str">
        <f>IF(F84="","",VLOOKUP(F84,新コード!$A$2:$E$129,5,FALSE))</f>
        <v>医療薬品</v>
      </c>
    </row>
    <row r="85" spans="1:7" ht="42" customHeight="1">
      <c r="A85" s="49"/>
      <c r="B85" s="135" t="s">
        <v>835</v>
      </c>
      <c r="C85" s="135" t="s">
        <v>838</v>
      </c>
      <c r="D85" s="136">
        <f>IF(F85="","",VLOOKUP(F85,新コード!$A$2:$C$129,2,FALSE))</f>
        <v>37</v>
      </c>
      <c r="E85" s="137" t="str">
        <f>IF(D85="","",VLOOKUP(F85,新コード!$A$2:$C$129,3,FALSE))</f>
        <v>レンタル</v>
      </c>
      <c r="F85" s="136">
        <v>128</v>
      </c>
      <c r="G85" s="137" t="str">
        <f>IF(F85="","",VLOOKUP(F85,新コード!$A$2:$E$129,5,FALSE))</f>
        <v>上記以外のレンタル</v>
      </c>
    </row>
    <row r="86" spans="1:7" ht="42" customHeight="1">
      <c r="A86" s="49"/>
      <c r="B86" s="135" t="s">
        <v>835</v>
      </c>
      <c r="C86" s="135" t="s">
        <v>838</v>
      </c>
      <c r="D86" s="136">
        <f>IF(F86="","",VLOOKUP(F86,新コード!$A$2:$C$129,2,FALSE))</f>
        <v>36</v>
      </c>
      <c r="E86" s="137" t="str">
        <f>IF(D86="","",VLOOKUP(F86,新コード!$A$2:$C$129,3,FALSE))</f>
        <v>リース</v>
      </c>
      <c r="F86" s="136">
        <v>122</v>
      </c>
      <c r="G86" s="137" t="str">
        <f>IF(F86="","",VLOOKUP(F86,新コード!$A$2:$E$129,5,FALSE))</f>
        <v>上記以外のリース</v>
      </c>
    </row>
    <row r="87" spans="1:7" ht="42" customHeight="1">
      <c r="A87" s="49"/>
      <c r="B87" s="135" t="s">
        <v>835</v>
      </c>
      <c r="C87" s="135" t="s">
        <v>838</v>
      </c>
      <c r="D87" s="136">
        <f>IF(F87="","",VLOOKUP(F87,新コード!$A$2:$C$129,2,FALSE))</f>
        <v>36</v>
      </c>
      <c r="E87" s="137" t="str">
        <f>IF(D87="","",VLOOKUP(F87,新コード!$A$2:$C$129,3,FALSE))</f>
        <v>リース</v>
      </c>
      <c r="F87" s="136">
        <v>119</v>
      </c>
      <c r="G87" s="137" t="str">
        <f>IF(F87="","",VLOOKUP(F87,新コード!$A$2:$E$129,5,FALSE))</f>
        <v>医療用機器</v>
      </c>
    </row>
    <row r="88" spans="1:7" ht="42" customHeight="1">
      <c r="A88" s="49"/>
      <c r="B88" s="135" t="s">
        <v>818</v>
      </c>
      <c r="C88" s="135" t="s">
        <v>821</v>
      </c>
      <c r="D88" s="136">
        <f>IF(F88="","",VLOOKUP(F88,新コード!$A$2:$C$129,2,FALSE))</f>
        <v>22</v>
      </c>
      <c r="E88" s="137" t="str">
        <f>IF(D88="","",VLOOKUP(F88,新コード!$A$2:$C$129,3,FALSE))</f>
        <v>機械設備保守</v>
      </c>
      <c r="F88" s="136">
        <v>78</v>
      </c>
      <c r="G88" s="137" t="str">
        <f>IF(F88="","",VLOOKUP(F88,新コード!$A$2:$E$129,5,FALSE))</f>
        <v>電気設備保守</v>
      </c>
    </row>
    <row r="89" spans="1:7" ht="42" customHeight="1">
      <c r="A89" s="49"/>
      <c r="B89" s="135" t="s">
        <v>818</v>
      </c>
      <c r="C89" s="135" t="s">
        <v>821</v>
      </c>
      <c r="D89" s="136">
        <f>IF(F89="","",VLOOKUP(F89,新コード!$A$2:$C$129,2,FALSE))</f>
        <v>22</v>
      </c>
      <c r="E89" s="137" t="str">
        <f>IF(D89="","",VLOOKUP(F89,新コード!$A$2:$C$129,3,FALSE))</f>
        <v>機械設備保守</v>
      </c>
      <c r="F89" s="136">
        <v>79</v>
      </c>
      <c r="G89" s="137" t="str">
        <f>IF(F89="","",VLOOKUP(F89,新コード!$A$2:$E$129,5,FALSE))</f>
        <v>消防設備保守</v>
      </c>
    </row>
    <row r="90" spans="1:7" ht="42" customHeight="1">
      <c r="A90" s="49"/>
      <c r="B90" s="135" t="s">
        <v>818</v>
      </c>
      <c r="C90" s="135" t="s">
        <v>821</v>
      </c>
      <c r="D90" s="136">
        <f>IF(F90="","",VLOOKUP(F90,新コード!$A$2:$C$129,2,FALSE))</f>
        <v>4</v>
      </c>
      <c r="E90" s="137" t="str">
        <f>IF(D90="","",VLOOKUP(F90,新コード!$A$2:$C$129,3,FALSE))</f>
        <v>電気　通信機器</v>
      </c>
      <c r="F90" s="136">
        <v>12</v>
      </c>
      <c r="G90" s="137" t="str">
        <f>IF(F90="","",VLOOKUP(F90,新コード!$A$2:$E$129,5,FALSE))</f>
        <v>通信機器</v>
      </c>
    </row>
    <row r="91" spans="1:7" ht="42" customHeight="1">
      <c r="A91" s="49"/>
      <c r="B91" s="135" t="s">
        <v>818</v>
      </c>
      <c r="C91" s="135" t="s">
        <v>821</v>
      </c>
      <c r="D91" s="136">
        <f>IF(F91="","",VLOOKUP(F91,新コード!$A$2:$C$129,2,FALSE))</f>
        <v>4</v>
      </c>
      <c r="E91" s="137" t="str">
        <f>IF(D91="","",VLOOKUP(F91,新コード!$A$2:$C$129,3,FALSE))</f>
        <v>電気　通信機器</v>
      </c>
      <c r="F91" s="136">
        <v>11</v>
      </c>
      <c r="G91" s="137" t="str">
        <f>IF(F91="","",VLOOKUP(F91,新コード!$A$2:$E$129,5,FALSE))</f>
        <v>音響器具</v>
      </c>
    </row>
    <row r="92" spans="1:7" ht="42" customHeight="1">
      <c r="A92" s="49"/>
      <c r="B92" s="135" t="s">
        <v>818</v>
      </c>
      <c r="C92" s="135" t="s">
        <v>821</v>
      </c>
      <c r="D92" s="136">
        <f>IF(F92="","",VLOOKUP(F92,新コード!$A$2:$C$129,2,FALSE))</f>
        <v>18</v>
      </c>
      <c r="E92" s="137" t="str">
        <f>IF(D92="","",VLOOKUP(F92,新コード!$A$2:$C$129,3,FALSE))</f>
        <v>その他の物品</v>
      </c>
      <c r="F92" s="136">
        <v>62</v>
      </c>
      <c r="G92" s="137" t="str">
        <f>IF(F92="","",VLOOKUP(F92,新コード!$A$2:$E$129,5,FALSE))</f>
        <v>消火　救命　防災用具</v>
      </c>
    </row>
    <row r="93" spans="1:7" ht="42" customHeight="1">
      <c r="A93" s="49"/>
      <c r="B93" s="135" t="s">
        <v>818</v>
      </c>
      <c r="C93" s="135" t="s">
        <v>821</v>
      </c>
      <c r="D93" s="136">
        <f>IF(F93="","",VLOOKUP(F93,新コード!$A$2:$C$129,2,FALSE))</f>
        <v>1</v>
      </c>
      <c r="E93" s="137" t="str">
        <f>IF(D93="","",VLOOKUP(F93,新コード!$A$2:$C$129,3,FALSE))</f>
        <v>文具　事務機器</v>
      </c>
      <c r="F93" s="136">
        <v>3</v>
      </c>
      <c r="G93" s="137" t="str">
        <f>IF(F93="","",VLOOKUP(F93,新コード!$A$2:$E$129,5,FALSE))</f>
        <v>ＯＡ機器及び関連商品</v>
      </c>
    </row>
    <row r="94" spans="1:7" ht="42" customHeight="1">
      <c r="A94" s="49"/>
      <c r="B94" s="135" t="s">
        <v>818</v>
      </c>
      <c r="C94" s="135" t="s">
        <v>821</v>
      </c>
      <c r="D94" s="136">
        <f>IF(F94="","",VLOOKUP(F94,新コード!$A$2:$C$129,2,FALSE))</f>
        <v>1</v>
      </c>
      <c r="E94" s="137" t="str">
        <f>IF(D94="","",VLOOKUP(F94,新コード!$A$2:$C$129,3,FALSE))</f>
        <v>文具　事務機器</v>
      </c>
      <c r="F94" s="136">
        <v>2</v>
      </c>
      <c r="G94" s="137" t="str">
        <f>IF(F94="","",VLOOKUP(F94,新コード!$A$2:$E$129,5,FALSE))</f>
        <v>事務用機器</v>
      </c>
    </row>
    <row r="95" spans="1:7" ht="42" customHeight="1">
      <c r="A95" s="49"/>
      <c r="B95" s="135" t="s">
        <v>818</v>
      </c>
      <c r="C95" s="135" t="s">
        <v>821</v>
      </c>
      <c r="D95" s="136">
        <f>IF(F95="","",VLOOKUP(F95,新コード!$A$2:$C$129,2,FALSE))</f>
        <v>8</v>
      </c>
      <c r="E95" s="137" t="str">
        <f>IF(D95="","",VLOOKUP(F95,新コード!$A$2:$C$129,3,FALSE))</f>
        <v>産業機器（医療用以外）</v>
      </c>
      <c r="F95" s="136">
        <v>27</v>
      </c>
      <c r="G95" s="137" t="str">
        <f>IF(F95="","",VLOOKUP(F95,新コード!$A$2:$E$129,5,FALSE))</f>
        <v>計測機器</v>
      </c>
    </row>
    <row r="96" spans="1:7" ht="42" customHeight="1">
      <c r="A96" s="49"/>
      <c r="B96" s="135" t="s">
        <v>818</v>
      </c>
      <c r="C96" s="135" t="s">
        <v>821</v>
      </c>
      <c r="D96" s="136">
        <f>IF(F96="","",VLOOKUP(F96,新コード!$A$2:$C$129,2,FALSE))</f>
        <v>4</v>
      </c>
      <c r="E96" s="137" t="str">
        <f>IF(D96="","",VLOOKUP(F96,新コード!$A$2:$C$129,3,FALSE))</f>
        <v>電気　通信機器</v>
      </c>
      <c r="F96" s="136">
        <v>10</v>
      </c>
      <c r="G96" s="137" t="str">
        <f>IF(F96="","",VLOOKUP(F96,新コード!$A$2:$E$129,5,FALSE))</f>
        <v>家庭用電化製品及び関連商品</v>
      </c>
    </row>
    <row r="97" spans="1:7" ht="42" customHeight="1">
      <c r="A97" s="49"/>
      <c r="B97" s="135" t="s">
        <v>818</v>
      </c>
      <c r="C97" s="135" t="s">
        <v>821</v>
      </c>
      <c r="D97" s="136">
        <f>IF(F97="","",VLOOKUP(F97,新コード!$A$2:$C$129,2,FALSE))</f>
        <v>5</v>
      </c>
      <c r="E97" s="137" t="str">
        <f>IF(D97="","",VLOOKUP(F97,新コード!$A$2:$C$129,3,FALSE))</f>
        <v>冷暖房器具類</v>
      </c>
      <c r="F97" s="136">
        <v>14</v>
      </c>
      <c r="G97" s="137" t="str">
        <f>IF(F97="","",VLOOKUP(F97,新コード!$A$2:$E$129,5,FALSE))</f>
        <v>石油暖房器具</v>
      </c>
    </row>
    <row r="98" spans="1:7" ht="42" customHeight="1">
      <c r="A98" s="49"/>
      <c r="B98" s="135" t="s">
        <v>818</v>
      </c>
      <c r="C98" s="135" t="s">
        <v>821</v>
      </c>
      <c r="D98" s="136">
        <f>IF(F98="","",VLOOKUP(F98,新コード!$A$2:$C$129,2,FALSE))</f>
        <v>5</v>
      </c>
      <c r="E98" s="137" t="str">
        <f>IF(D98="","",VLOOKUP(F98,新コード!$A$2:$C$129,3,FALSE))</f>
        <v>冷暖房器具類</v>
      </c>
      <c r="F98" s="136">
        <v>15</v>
      </c>
      <c r="G98" s="137" t="str">
        <f>IF(F98="","",VLOOKUP(F98,新コード!$A$2:$E$129,5,FALSE))</f>
        <v>ガス暖房器具</v>
      </c>
    </row>
    <row r="99" spans="1:7" ht="42" customHeight="1">
      <c r="A99" s="49"/>
      <c r="B99" s="135" t="s">
        <v>818</v>
      </c>
      <c r="C99" s="135" t="s">
        <v>821</v>
      </c>
      <c r="D99" s="136">
        <f>IF(F99="","",VLOOKUP(F99,新コード!$A$2:$C$129,2,FALSE))</f>
        <v>5</v>
      </c>
      <c r="E99" s="137" t="str">
        <f>IF(D99="","",VLOOKUP(F99,新コード!$A$2:$C$129,3,FALSE))</f>
        <v>冷暖房器具類</v>
      </c>
      <c r="F99" s="136">
        <v>16</v>
      </c>
      <c r="G99" s="137" t="str">
        <f>IF(F99="","",VLOOKUP(F99,新コード!$A$2:$E$129,5,FALSE))</f>
        <v>電気暖房器具</v>
      </c>
    </row>
    <row r="100" spans="1:7" ht="42" customHeight="1">
      <c r="A100" s="49"/>
      <c r="B100" s="135" t="s">
        <v>818</v>
      </c>
      <c r="C100" s="135" t="s">
        <v>821</v>
      </c>
      <c r="D100" s="136">
        <f>IF(F100="","",VLOOKUP(F100,新コード!$A$2:$C$129,2,FALSE))</f>
        <v>9</v>
      </c>
      <c r="E100" s="137" t="str">
        <f>IF(D100="","",VLOOKUP(F100,新コード!$A$2:$C$129,3,FALSE))</f>
        <v>精密機械</v>
      </c>
      <c r="F100" s="136">
        <v>31</v>
      </c>
      <c r="G100" s="137" t="str">
        <f>IF(F100="","",VLOOKUP(F100,新コード!$A$2:$E$129,5,FALSE))</f>
        <v>カメラ　写真材料</v>
      </c>
    </row>
    <row r="101" spans="1:7" ht="42" customHeight="1">
      <c r="A101" s="49"/>
      <c r="B101" s="135" t="s">
        <v>818</v>
      </c>
      <c r="C101" s="135" t="s">
        <v>821</v>
      </c>
      <c r="D101" s="136">
        <f>IF(F101="","",VLOOKUP(F101,新コード!$A$2:$C$129,2,FALSE))</f>
        <v>9</v>
      </c>
      <c r="E101" s="137" t="str">
        <f>IF(D101="","",VLOOKUP(F101,新コード!$A$2:$C$129,3,FALSE))</f>
        <v>精密機械</v>
      </c>
      <c r="F101" s="136">
        <v>32</v>
      </c>
      <c r="G101" s="137" t="str">
        <f>IF(F101="","",VLOOKUP(F101,新コード!$A$2:$E$129,5,FALSE))</f>
        <v>時計　眼鏡</v>
      </c>
    </row>
    <row r="102" spans="1:7" ht="42" customHeight="1">
      <c r="A102" s="49"/>
      <c r="B102" s="135" t="s">
        <v>818</v>
      </c>
      <c r="C102" s="135" t="s">
        <v>821</v>
      </c>
      <c r="D102" s="136">
        <f>IF(F102="","",VLOOKUP(F102,新コード!$A$2:$C$129,2,FALSE))</f>
        <v>36</v>
      </c>
      <c r="E102" s="137" t="str">
        <f>IF(D102="","",VLOOKUP(F102,新コード!$A$2:$C$129,3,FALSE))</f>
        <v>リース</v>
      </c>
      <c r="F102" s="136">
        <v>120</v>
      </c>
      <c r="G102" s="137" t="str">
        <f>IF(F102="","",VLOOKUP(F102,新コード!$A$2:$E$129,5,FALSE))</f>
        <v>事務機器</v>
      </c>
    </row>
    <row r="103" spans="1:7" ht="42" customHeight="1">
      <c r="A103" s="49"/>
      <c r="B103" s="135" t="s">
        <v>701</v>
      </c>
      <c r="C103" s="135" t="s">
        <v>704</v>
      </c>
      <c r="D103" s="136">
        <v>35</v>
      </c>
      <c r="E103" s="137" t="str">
        <f>IF(D103="","",VLOOKUP(F103,新コード!$A$2:$C$129,3,FALSE))</f>
        <v>その他の委託業務</v>
      </c>
      <c r="F103" s="136">
        <v>117</v>
      </c>
      <c r="G103" s="137" t="str">
        <f>IF(F103="","",VLOOKUP(F103,新コード!$A$2:$E$129,5,FALSE))</f>
        <v>その他の委託業務</v>
      </c>
    </row>
    <row r="104" spans="1:7" ht="42" customHeight="1">
      <c r="A104" s="49"/>
      <c r="B104" s="135" t="s">
        <v>701</v>
      </c>
      <c r="C104" s="135" t="s">
        <v>704</v>
      </c>
      <c r="D104" s="136">
        <v>35</v>
      </c>
      <c r="E104" s="137" t="str">
        <f>IF(D104="","",VLOOKUP(F104,新コード!$A$2:$C$129,3,FALSE))</f>
        <v>その他の委託業務</v>
      </c>
      <c r="F104" s="136">
        <v>117</v>
      </c>
      <c r="G104" s="137" t="str">
        <f>IF(F104="","",VLOOKUP(F104,新コード!$A$2:$E$129,5,FALSE))</f>
        <v>その他の委託業務</v>
      </c>
    </row>
    <row r="105" spans="1:7" ht="42" customHeight="1">
      <c r="A105" s="49"/>
      <c r="B105" s="135" t="s">
        <v>701</v>
      </c>
      <c r="C105" s="135" t="s">
        <v>704</v>
      </c>
      <c r="D105" s="136">
        <v>35</v>
      </c>
      <c r="E105" s="137" t="str">
        <f>IF(D105="","",VLOOKUP(F105,新コード!$A$2:$C$129,3,FALSE))</f>
        <v>その他の委託業務</v>
      </c>
      <c r="F105" s="136">
        <v>117</v>
      </c>
      <c r="G105" s="137" t="str">
        <f>IF(F105="","",VLOOKUP(F105,新コード!$A$2:$E$129,5,FALSE))</f>
        <v>その他の委託業務</v>
      </c>
    </row>
    <row r="106" spans="1:7" ht="42" customHeight="1">
      <c r="A106" s="49"/>
      <c r="B106" s="135" t="s">
        <v>701</v>
      </c>
      <c r="C106" s="135" t="s">
        <v>704</v>
      </c>
      <c r="D106" s="136">
        <f>IF(F106="","",VLOOKUP(F106,新コード!$A$2:$C$129,2,FALSE))</f>
        <v>28</v>
      </c>
      <c r="E106" s="137" t="str">
        <f>IF(D106="","",VLOOKUP(F106,新コード!$A$2:$C$129,3,FALSE))</f>
        <v>廃棄物処理</v>
      </c>
      <c r="F106" s="136">
        <v>97</v>
      </c>
      <c r="G106" s="137" t="str">
        <f>IF(F106="","",VLOOKUP(F106,新コード!$A$2:$E$129,5,FALSE))</f>
        <v>産業廃棄物処理</v>
      </c>
    </row>
    <row r="107" spans="1:7" ht="42" customHeight="1">
      <c r="A107" s="49"/>
      <c r="B107" s="135" t="s">
        <v>701</v>
      </c>
      <c r="C107" s="135" t="s">
        <v>704</v>
      </c>
      <c r="D107" s="136">
        <f>IF(F107="","",VLOOKUP(F107,新コード!$A$2:$C$129,2,FALSE))</f>
        <v>12</v>
      </c>
      <c r="E107" s="137" t="str">
        <f>IF(D107="","",VLOOKUP(F107,新コード!$A$2:$C$129,3,FALSE))</f>
        <v>燃料</v>
      </c>
      <c r="F107" s="136">
        <v>42</v>
      </c>
      <c r="G107" s="137" t="str">
        <f>IF(F107="","",VLOOKUP(F107,新コード!$A$2:$E$129,5,FALSE))</f>
        <v>石油類</v>
      </c>
    </row>
    <row r="108" spans="1:7" ht="42" customHeight="1">
      <c r="A108" s="49"/>
      <c r="B108" s="135" t="s">
        <v>701</v>
      </c>
      <c r="C108" s="135" t="s">
        <v>704</v>
      </c>
      <c r="D108" s="136">
        <f>IF(F108="","",VLOOKUP(F108,新コード!$A$2:$C$129,2,FALSE))</f>
        <v>5</v>
      </c>
      <c r="E108" s="137" t="str">
        <f>IF(D108="","",VLOOKUP(F108,新コード!$A$2:$C$129,3,FALSE))</f>
        <v>冷暖房器具類</v>
      </c>
      <c r="F108" s="136">
        <v>14</v>
      </c>
      <c r="G108" s="137" t="str">
        <f>IF(F108="","",VLOOKUP(F108,新コード!$A$2:$E$129,5,FALSE))</f>
        <v>石油暖房器具</v>
      </c>
    </row>
    <row r="109" spans="1:7" ht="42" customHeight="1">
      <c r="A109" s="49"/>
      <c r="B109" s="135" t="s">
        <v>701</v>
      </c>
      <c r="C109" s="135" t="s">
        <v>704</v>
      </c>
      <c r="D109" s="136">
        <v>35</v>
      </c>
      <c r="E109" s="137" t="str">
        <f>IF(D109="","",VLOOKUP(F109,新コード!$A$2:$C$129,3,FALSE))</f>
        <v>その他の委託業務</v>
      </c>
      <c r="F109" s="136">
        <v>117</v>
      </c>
      <c r="G109" s="137" t="str">
        <f>IF(F109="","",VLOOKUP(F109,新コード!$A$2:$E$129,5,FALSE))</f>
        <v>その他の委託業務</v>
      </c>
    </row>
    <row r="110" spans="1:7" ht="42" customHeight="1">
      <c r="A110" s="49"/>
      <c r="B110" s="135" t="s">
        <v>701</v>
      </c>
      <c r="C110" s="135" t="s">
        <v>704</v>
      </c>
      <c r="D110" s="136">
        <v>35</v>
      </c>
      <c r="E110" s="137" t="str">
        <f>IF(D110="","",VLOOKUP(F110,新コード!$A$2:$C$129,3,FALSE))</f>
        <v>その他の委託業務</v>
      </c>
      <c r="F110" s="136">
        <v>117</v>
      </c>
      <c r="G110" s="137" t="str">
        <f>IF(F110="","",VLOOKUP(F110,新コード!$A$2:$E$129,5,FALSE))</f>
        <v>その他の委託業務</v>
      </c>
    </row>
    <row r="111" spans="1:7" ht="42" customHeight="1">
      <c r="A111" s="49"/>
      <c r="B111" s="135" t="s">
        <v>966</v>
      </c>
      <c r="C111" s="135" t="s">
        <v>969</v>
      </c>
      <c r="D111" s="136">
        <v>35</v>
      </c>
      <c r="E111" s="137" t="str">
        <f>IF(D111="","",VLOOKUP(F111,新コード!$A$2:$C$129,3,FALSE))</f>
        <v>その他の委託業務</v>
      </c>
      <c r="F111" s="136">
        <v>117</v>
      </c>
      <c r="G111" s="137" t="str">
        <f>IF(F111="","",VLOOKUP(F111,新コード!$A$2:$E$129,5,FALSE))</f>
        <v>その他の委託業務</v>
      </c>
    </row>
    <row r="112" spans="1:7" ht="42" customHeight="1">
      <c r="A112" s="49"/>
      <c r="B112" s="135" t="s">
        <v>966</v>
      </c>
      <c r="C112" s="135" t="s">
        <v>969</v>
      </c>
      <c r="D112" s="136">
        <v>28</v>
      </c>
      <c r="E112" s="137" t="str">
        <f>IF(D112="","",VLOOKUP(F112,新コード!$A$2:$C$129,3,FALSE))</f>
        <v>廃棄物処理</v>
      </c>
      <c r="F112" s="136">
        <v>97</v>
      </c>
      <c r="G112" s="137" t="str">
        <f>IF(F112="","",VLOOKUP(F112,新コード!$A$2:$E$129,5,FALSE))</f>
        <v>産業廃棄物処理</v>
      </c>
    </row>
    <row r="113" spans="1:7" ht="42" customHeight="1">
      <c r="A113" s="49"/>
      <c r="B113" s="135" t="s">
        <v>966</v>
      </c>
      <c r="C113" s="135" t="s">
        <v>969</v>
      </c>
      <c r="D113" s="136">
        <f>IF(F113="","",VLOOKUP(F113,新コード!$A$2:$C$129,2,FALSE))</f>
        <v>16</v>
      </c>
      <c r="E113" s="137" t="str">
        <f>IF(D113="","",VLOOKUP(F113,新コード!$A$2:$C$129,3,FALSE))</f>
        <v>日用品</v>
      </c>
      <c r="F113" s="136">
        <v>60</v>
      </c>
      <c r="G113" s="137" t="str">
        <f>IF(F113="","",VLOOKUP(F113,新コード!$A$2:$E$129,5,FALSE))</f>
        <v>園芸用品　植木</v>
      </c>
    </row>
    <row r="114" spans="1:7" ht="42" customHeight="1">
      <c r="A114" s="49"/>
      <c r="B114" s="135" t="s">
        <v>966</v>
      </c>
      <c r="C114" s="135" t="s">
        <v>969</v>
      </c>
      <c r="D114" s="136">
        <v>22</v>
      </c>
      <c r="E114" s="137" t="str">
        <f>IF(D114="","",VLOOKUP(F114,新コード!$A$2:$C$129,3,FALSE))</f>
        <v>機械設備保守</v>
      </c>
      <c r="F114" s="136">
        <v>79</v>
      </c>
      <c r="G114" s="137" t="str">
        <f>IF(F114="","",VLOOKUP(F114,新コード!$A$2:$E$129,5,FALSE))</f>
        <v>消防設備保守</v>
      </c>
    </row>
    <row r="115" spans="1:7" ht="42" customHeight="1">
      <c r="A115" s="49"/>
      <c r="B115" s="135" t="s">
        <v>966</v>
      </c>
      <c r="C115" s="135" t="s">
        <v>969</v>
      </c>
      <c r="D115" s="136">
        <f>IF(F115="","",VLOOKUP(F115,新コード!$A$2:$C$129,2,FALSE))</f>
        <v>22</v>
      </c>
      <c r="E115" s="137" t="str">
        <f>IF(D115="","",VLOOKUP(F115,新コード!$A$2:$C$129,3,FALSE))</f>
        <v>機械設備保守</v>
      </c>
      <c r="F115" s="136">
        <v>78</v>
      </c>
      <c r="G115" s="137" t="str">
        <f>IF(F115="","",VLOOKUP(F115,新コード!$A$2:$E$129,5,FALSE))</f>
        <v>電気設備保守</v>
      </c>
    </row>
    <row r="116" spans="1:7" ht="42" customHeight="1">
      <c r="A116" s="49"/>
      <c r="B116" s="135" t="s">
        <v>966</v>
      </c>
      <c r="C116" s="135" t="s">
        <v>969</v>
      </c>
      <c r="D116" s="136">
        <v>7</v>
      </c>
      <c r="E116" s="137" t="str">
        <f>IF(D116="","",VLOOKUP(F116,新コード!$A$2:$C$129,3,FALSE))</f>
        <v>医療　衛生　薬品</v>
      </c>
      <c r="F116" s="136">
        <v>25</v>
      </c>
      <c r="G116" s="137" t="str">
        <f>IF(F116="","",VLOOKUP(F116,新コード!$A$2:$E$129,5,FALSE))</f>
        <v>工業薬品</v>
      </c>
    </row>
    <row r="117" spans="1:7" ht="42" customHeight="1">
      <c r="A117" s="49"/>
      <c r="B117" s="135" t="s">
        <v>966</v>
      </c>
      <c r="C117" s="135" t="s">
        <v>969</v>
      </c>
      <c r="D117" s="136">
        <v>8</v>
      </c>
      <c r="E117" s="137" t="str">
        <f>IF(D117="","",VLOOKUP(F117,新コード!$A$2:$C$129,3,FALSE))</f>
        <v>産業機器（医療用以外）</v>
      </c>
      <c r="F117" s="136">
        <v>27</v>
      </c>
      <c r="G117" s="137" t="str">
        <f>IF(F117="","",VLOOKUP(F117,新コード!$A$2:$E$129,5,FALSE))</f>
        <v>計測機器</v>
      </c>
    </row>
    <row r="118" spans="1:7" ht="42" customHeight="1">
      <c r="A118" s="49"/>
      <c r="B118" s="135" t="s">
        <v>966</v>
      </c>
      <c r="C118" s="135" t="s">
        <v>969</v>
      </c>
      <c r="D118" s="136">
        <v>35</v>
      </c>
      <c r="E118" s="137" t="str">
        <f>IF(D118="","",VLOOKUP(F118,新コード!$A$2:$C$129,3,FALSE))</f>
        <v>その他の委託業務</v>
      </c>
      <c r="F118" s="136">
        <v>117</v>
      </c>
      <c r="G118" s="137" t="str">
        <f>IF(F118="","",VLOOKUP(F118,新コード!$A$2:$E$129,5,FALSE))</f>
        <v>その他の委託業務</v>
      </c>
    </row>
    <row r="119" spans="1:7" ht="42" customHeight="1">
      <c r="A119" s="49"/>
      <c r="B119" s="135" t="s">
        <v>966</v>
      </c>
      <c r="C119" s="135" t="s">
        <v>969</v>
      </c>
      <c r="D119" s="136">
        <v>18</v>
      </c>
      <c r="E119" s="137" t="str">
        <f>IF(D119="","",VLOOKUP(F119,新コード!$A$2:$C$129,3,FALSE))</f>
        <v>その他の物品</v>
      </c>
      <c r="F119" s="136">
        <v>64</v>
      </c>
      <c r="G119" s="137" t="str">
        <f>IF(F119="","",VLOOKUP(F119,新コード!$A$2:$E$129,5,FALSE))</f>
        <v>その他の物品</v>
      </c>
    </row>
    <row r="120" spans="1:7" ht="42" customHeight="1">
      <c r="A120" s="49"/>
      <c r="B120" s="135" t="s">
        <v>966</v>
      </c>
      <c r="C120" s="135" t="s">
        <v>969</v>
      </c>
      <c r="D120" s="136">
        <v>18</v>
      </c>
      <c r="E120" s="137" t="str">
        <f>IF(D120="","",VLOOKUP(F120,新コード!$A$2:$C$129,3,FALSE))</f>
        <v>その他の物品</v>
      </c>
      <c r="F120" s="136">
        <v>64</v>
      </c>
      <c r="G120" s="137" t="str">
        <f>IF(F120="","",VLOOKUP(F120,新コード!$A$2:$E$129,5,FALSE))</f>
        <v>その他の物品</v>
      </c>
    </row>
    <row r="121" spans="1:7" ht="42" customHeight="1">
      <c r="A121" s="49"/>
      <c r="B121" s="135" t="s">
        <v>2013</v>
      </c>
      <c r="C121" s="135" t="s">
        <v>2016</v>
      </c>
      <c r="D121" s="136">
        <f>IF(F121="","",VLOOKUP(F121,新コード!$A$2:$C$129,2,FALSE))</f>
        <v>10</v>
      </c>
      <c r="E121" s="135" t="str">
        <f>IF(F121="","",VLOOKUP(F121,新コード!$A$2:$C$129,3,FALSE))</f>
        <v>標識　看板　旗類</v>
      </c>
      <c r="F121" s="136">
        <v>33</v>
      </c>
      <c r="G121" s="135" t="str">
        <f>IF(F121="","",VLOOKUP(F121,新コード!$A$2:$E$129,5,FALSE))</f>
        <v>道路標識</v>
      </c>
    </row>
    <row r="122" spans="1:7" ht="42" customHeight="1">
      <c r="A122" s="49"/>
      <c r="B122" s="135" t="s">
        <v>2013</v>
      </c>
      <c r="C122" s="135" t="s">
        <v>2016</v>
      </c>
      <c r="D122" s="136">
        <v>18</v>
      </c>
      <c r="E122" s="135" t="str">
        <f>IF(F122="","",VLOOKUP(F122,新コード!$A$2:$C$129,3,FALSE))</f>
        <v>その他の物品</v>
      </c>
      <c r="F122" s="136">
        <v>64</v>
      </c>
      <c r="G122" s="135" t="str">
        <f>IF(F122="","",VLOOKUP(F122,新コード!$A$2:$E$129,5,FALSE))</f>
        <v>その他の物品</v>
      </c>
    </row>
    <row r="123" spans="1:7" ht="42" customHeight="1">
      <c r="A123" s="49"/>
      <c r="B123" s="135" t="s">
        <v>732</v>
      </c>
      <c r="C123" s="135" t="s">
        <v>735</v>
      </c>
      <c r="D123" s="136">
        <f>IF(F123="","",VLOOKUP(F123,新コード!$A$2:$C$129,2,FALSE))</f>
        <v>18</v>
      </c>
      <c r="E123" s="137" t="str">
        <f>IF(D123="","",VLOOKUP(F123,新コード!$A$2:$C$129,3,FALSE))</f>
        <v>その他の物品</v>
      </c>
      <c r="F123" s="136">
        <v>62</v>
      </c>
      <c r="G123" s="137" t="str">
        <f>IF(F123="","",VLOOKUP(F123,新コード!$A$2:$E$129,5,FALSE))</f>
        <v>消火　救命　防災用具</v>
      </c>
    </row>
    <row r="124" spans="1:7" ht="42" customHeight="1">
      <c r="A124" s="49"/>
      <c r="B124" s="135" t="s">
        <v>732</v>
      </c>
      <c r="C124" s="135" t="s">
        <v>735</v>
      </c>
      <c r="D124" s="136">
        <f>IF(F124="","",VLOOKUP(F124,新コード!$A$2:$C$129,2,FALSE))</f>
        <v>13</v>
      </c>
      <c r="E124" s="137" t="str">
        <f>IF(D124="","",VLOOKUP(F124,新コード!$A$2:$C$129,3,FALSE))</f>
        <v>車両</v>
      </c>
      <c r="F124" s="136">
        <v>47</v>
      </c>
      <c r="G124" s="137" t="str">
        <f>IF(F124="","",VLOOKUP(F124,新コード!$A$2:$E$129,5,FALSE))</f>
        <v>特殊車両</v>
      </c>
    </row>
    <row r="125" spans="1:7" ht="42" customHeight="1">
      <c r="A125" s="49"/>
      <c r="B125" s="135" t="s">
        <v>732</v>
      </c>
      <c r="C125" s="135" t="s">
        <v>735</v>
      </c>
      <c r="D125" s="136">
        <f>IF(F125="","",VLOOKUP(F125,新コード!$A$2:$C$129,2,FALSE))</f>
        <v>10</v>
      </c>
      <c r="E125" s="137" t="str">
        <f>IF(D125="","",VLOOKUP(F125,新コード!$A$2:$C$129,3,FALSE))</f>
        <v>標識　看板　旗類</v>
      </c>
      <c r="F125" s="136">
        <v>35</v>
      </c>
      <c r="G125" s="137" t="str">
        <f>IF(F125="","",VLOOKUP(F125,新コード!$A$2:$E$129,5,FALSE))</f>
        <v>横断幕　のぼり旗</v>
      </c>
    </row>
    <row r="126" spans="1:7" ht="42" customHeight="1">
      <c r="A126" s="49"/>
      <c r="B126" s="135" t="s">
        <v>732</v>
      </c>
      <c r="C126" s="135" t="s">
        <v>735</v>
      </c>
      <c r="D126" s="136">
        <f>IF(F126="","",VLOOKUP(F126,新コード!$A$2:$C$129,2,FALSE))</f>
        <v>5</v>
      </c>
      <c r="E126" s="137" t="str">
        <f>IF(D126="","",VLOOKUP(F126,新コード!$A$2:$C$129,3,FALSE))</f>
        <v>冷暖房器具類</v>
      </c>
      <c r="F126" s="136">
        <v>15</v>
      </c>
      <c r="G126" s="137" t="str">
        <f>IF(F126="","",VLOOKUP(F126,新コード!$A$2:$E$129,5,FALSE))</f>
        <v>ガス暖房器具</v>
      </c>
    </row>
    <row r="127" spans="1:7" ht="42" customHeight="1">
      <c r="A127" s="49"/>
      <c r="B127" s="135" t="s">
        <v>732</v>
      </c>
      <c r="C127" s="135" t="s">
        <v>735</v>
      </c>
      <c r="D127" s="136">
        <f>IF(F127="","",VLOOKUP(F127,新コード!$A$2:$C$129,2,FALSE))</f>
        <v>6</v>
      </c>
      <c r="E127" s="137" t="str">
        <f>IF(D127="","",VLOOKUP(F127,新コード!$A$2:$C$129,3,FALSE))</f>
        <v>厨房器具</v>
      </c>
      <c r="F127" s="136">
        <v>17</v>
      </c>
      <c r="G127" s="137" t="str">
        <f>IF(F127="","",VLOOKUP(F127,新コード!$A$2:$E$129,5,FALSE))</f>
        <v>厨房機器</v>
      </c>
    </row>
    <row r="128" spans="1:7" ht="42" customHeight="1">
      <c r="A128" s="49"/>
      <c r="B128" s="135" t="s">
        <v>732</v>
      </c>
      <c r="C128" s="135" t="s">
        <v>735</v>
      </c>
      <c r="D128" s="136">
        <f>IF(F128="","",VLOOKUP(F128,新コード!$A$2:$C$129,2,FALSE))</f>
        <v>6</v>
      </c>
      <c r="E128" s="137" t="str">
        <f>IF(D128="","",VLOOKUP(F128,新コード!$A$2:$C$129,3,FALSE))</f>
        <v>厨房器具</v>
      </c>
      <c r="F128" s="136">
        <v>18</v>
      </c>
      <c r="G128" s="137" t="str">
        <f>IF(F128="","",VLOOKUP(F128,新コード!$A$2:$E$129,5,FALSE))</f>
        <v>食器　調理用器具</v>
      </c>
    </row>
    <row r="129" spans="1:7" ht="42" customHeight="1">
      <c r="A129" s="49"/>
      <c r="B129" s="135" t="s">
        <v>1563</v>
      </c>
      <c r="C129" s="135" t="s">
        <v>1565</v>
      </c>
      <c r="D129" s="136">
        <v>35</v>
      </c>
      <c r="E129" s="137" t="str">
        <f>IF(D129="","",VLOOKUP(F129,新コード!$A$2:$C$129,3,FALSE))</f>
        <v>その他の委託業務</v>
      </c>
      <c r="F129" s="136">
        <v>117</v>
      </c>
      <c r="G129" s="137" t="str">
        <f>IF(F129="","",VLOOKUP(F129,新コード!$A$2:$E$129,5,FALSE))</f>
        <v>その他の委託業務</v>
      </c>
    </row>
    <row r="130" spans="1:7" ht="42" customHeight="1">
      <c r="A130" s="49"/>
      <c r="B130" s="135" t="s">
        <v>518</v>
      </c>
      <c r="C130" s="135" t="s">
        <v>521</v>
      </c>
      <c r="D130" s="136">
        <f>IF(F130="","",VLOOKUP(F130,新コード!$A$2:$C$129,2,FALSE))</f>
        <v>13</v>
      </c>
      <c r="E130" s="137" t="str">
        <f>IF(D130="","",VLOOKUP(F130,新コード!$A$2:$C$129,3,FALSE))</f>
        <v>車両</v>
      </c>
      <c r="F130" s="136">
        <v>47</v>
      </c>
      <c r="G130" s="137" t="str">
        <f>IF(F130="","",VLOOKUP(F130,新コード!$A$2:$E$129,5,FALSE))</f>
        <v>特殊車両</v>
      </c>
    </row>
    <row r="131" spans="1:7" ht="42" customHeight="1">
      <c r="A131" s="49"/>
      <c r="B131" s="135" t="s">
        <v>563</v>
      </c>
      <c r="C131" s="135" t="s">
        <v>566</v>
      </c>
      <c r="D131" s="136">
        <v>28</v>
      </c>
      <c r="E131" s="137" t="str">
        <f>IF(D131="","",VLOOKUP(F131,新コード!$A$2:$C$129,3,FALSE))</f>
        <v>廃棄物処理</v>
      </c>
      <c r="F131" s="136">
        <v>96</v>
      </c>
      <c r="G131" s="137" t="str">
        <f>IF(F131="","",VLOOKUP(F131,新コード!$A$2:$E$129,5,FALSE))</f>
        <v>一般廃棄物処理</v>
      </c>
    </row>
    <row r="132" spans="1:7" ht="42" customHeight="1">
      <c r="A132" s="49"/>
      <c r="B132" s="135" t="s">
        <v>563</v>
      </c>
      <c r="C132" s="135" t="s">
        <v>566</v>
      </c>
      <c r="D132" s="136">
        <v>35</v>
      </c>
      <c r="E132" s="137" t="str">
        <f>IF(D132="","",VLOOKUP(F132,新コード!$A$2:$C$129,3,FALSE))</f>
        <v>その他の委託業務</v>
      </c>
      <c r="F132" s="136">
        <v>117</v>
      </c>
      <c r="G132" s="137" t="str">
        <f>IF(F132="","",VLOOKUP(F132,新コード!$A$2:$E$129,5,FALSE))</f>
        <v>その他の委託業務</v>
      </c>
    </row>
    <row r="133" spans="1:7" ht="42" customHeight="1">
      <c r="A133" s="49"/>
      <c r="B133" s="135" t="s">
        <v>563</v>
      </c>
      <c r="C133" s="135" t="s">
        <v>566</v>
      </c>
      <c r="D133" s="136">
        <f>IF(F133="","",VLOOKUP(F133,新コード!$A$2:$C$129,2,FALSE))</f>
        <v>28</v>
      </c>
      <c r="E133" s="137" t="str">
        <f>IF(D133="","",VLOOKUP(F133,新コード!$A$2:$C$129,3,FALSE))</f>
        <v>廃棄物処理</v>
      </c>
      <c r="F133" s="136">
        <v>97</v>
      </c>
      <c r="G133" s="137" t="str">
        <f>IF(F133="","",VLOOKUP(F133,新コード!$A$2:$E$129,5,FALSE))</f>
        <v>産業廃棄物処理</v>
      </c>
    </row>
    <row r="134" spans="1:7" ht="42" customHeight="1">
      <c r="A134" s="49"/>
      <c r="B134" s="135" t="s">
        <v>2785</v>
      </c>
      <c r="C134" s="135" t="s">
        <v>2437</v>
      </c>
      <c r="D134" s="136">
        <f>IF(F134="","",VLOOKUP(F134,新コード!$A$2:$C$129,2,FALSE))</f>
        <v>28</v>
      </c>
      <c r="E134" s="137" t="str">
        <f>IF(D134="","",VLOOKUP(F134,新コード!$A$2:$C$129,3,FALSE))</f>
        <v>廃棄物処理</v>
      </c>
      <c r="F134" s="136">
        <v>96</v>
      </c>
      <c r="G134" s="137" t="str">
        <f>IF(F134="","",VLOOKUP(F134,新コード!$A$2:$E$129,5,FALSE))</f>
        <v>一般廃棄物処理</v>
      </c>
    </row>
    <row r="135" spans="1:7" ht="42" customHeight="1">
      <c r="A135" s="49"/>
      <c r="B135" s="135" t="s">
        <v>2785</v>
      </c>
      <c r="C135" s="135" t="s">
        <v>2437</v>
      </c>
      <c r="D135" s="136">
        <f>IF(F135="","",VLOOKUP(F135,新コード!$A$2:$C$129,2,FALSE))</f>
        <v>18</v>
      </c>
      <c r="E135" s="137" t="str">
        <f>IF(D135="","",VLOOKUP(F135,新コード!$A$2:$C$129,3,FALSE))</f>
        <v>その他の物品</v>
      </c>
      <c r="F135" s="136">
        <v>64</v>
      </c>
      <c r="G135" s="137" t="str">
        <f>IF(F135="","",VLOOKUP(F135,新コード!$A$2:$E$129,5,FALSE))</f>
        <v>その他の物品</v>
      </c>
    </row>
    <row r="136" spans="1:7" ht="42" customHeight="1">
      <c r="A136" s="49"/>
      <c r="B136" s="135" t="s">
        <v>2785</v>
      </c>
      <c r="C136" s="135" t="s">
        <v>2437</v>
      </c>
      <c r="D136" s="136">
        <f>IF(F136="","",VLOOKUP(F136,新コード!$A$2:$C$129,2,FALSE))</f>
        <v>18</v>
      </c>
      <c r="E136" s="137" t="str">
        <f>IF(D136="","",VLOOKUP(F136,新コード!$A$2:$C$129,3,FALSE))</f>
        <v>その他の物品</v>
      </c>
      <c r="F136" s="136">
        <v>64</v>
      </c>
      <c r="G136" s="137" t="str">
        <f>IF(F136="","",VLOOKUP(F136,新コード!$A$2:$E$129,5,FALSE))</f>
        <v>その他の物品</v>
      </c>
    </row>
    <row r="137" spans="1:7" ht="42" customHeight="1">
      <c r="A137" s="49"/>
      <c r="B137" s="135" t="s">
        <v>2785</v>
      </c>
      <c r="C137" s="135" t="s">
        <v>2437</v>
      </c>
      <c r="D137" s="136">
        <f>IF(F137="","",VLOOKUP(F137,新コード!$A$2:$C$129,2,FALSE))</f>
        <v>19</v>
      </c>
      <c r="E137" s="137" t="str">
        <f>IF(D137="","",VLOOKUP(F137,新コード!$A$2:$C$129,3,FALSE))</f>
        <v>建物管理　運転管理</v>
      </c>
      <c r="F137" s="136">
        <v>68</v>
      </c>
      <c r="G137" s="137" t="str">
        <f>IF(F137="","",VLOOKUP(F137,新コード!$A$2:$E$129,5,FALSE))</f>
        <v>施設運転管理</v>
      </c>
    </row>
    <row r="138" spans="1:7" ht="42" customHeight="1">
      <c r="A138" s="49"/>
      <c r="B138" s="135" t="s">
        <v>1377</v>
      </c>
      <c r="C138" s="135" t="s">
        <v>1698</v>
      </c>
      <c r="D138" s="136">
        <f>IF(F138="","",VLOOKUP(F138,新コード!$A$2:$C$129,2,FALSE))</f>
        <v>22</v>
      </c>
      <c r="E138" s="137" t="str">
        <f>IF(D138="","",VLOOKUP(F138,新コード!$A$2:$C$129,3,FALSE))</f>
        <v>機械設備保守</v>
      </c>
      <c r="F138" s="136">
        <v>79</v>
      </c>
      <c r="G138" s="137" t="str">
        <f>IF(F138="","",VLOOKUP(F138,新コード!$A$2:$E$129,5,FALSE))</f>
        <v>消防設備保守</v>
      </c>
    </row>
    <row r="139" spans="1:7" ht="42" customHeight="1">
      <c r="A139" s="49"/>
      <c r="B139" s="135" t="s">
        <v>1377</v>
      </c>
      <c r="C139" s="135" t="s">
        <v>1698</v>
      </c>
      <c r="D139" s="136">
        <f>IF(F139="","",VLOOKUP(F139,新コード!$A$2:$C$129,2,FALSE))</f>
        <v>18</v>
      </c>
      <c r="E139" s="137" t="str">
        <f>IF(D139="","",VLOOKUP(F139,新コード!$A$2:$C$129,3,FALSE))</f>
        <v>その他の物品</v>
      </c>
      <c r="F139" s="136">
        <v>62</v>
      </c>
      <c r="G139" s="137" t="str">
        <f>IF(F139="","",VLOOKUP(F139,新コード!$A$2:$E$129,5,FALSE))</f>
        <v>消火　救命　防災用具</v>
      </c>
    </row>
    <row r="140" spans="1:7" ht="42" customHeight="1">
      <c r="A140" s="49"/>
      <c r="B140" s="135" t="s">
        <v>1377</v>
      </c>
      <c r="C140" s="135" t="s">
        <v>1698</v>
      </c>
      <c r="D140" s="136">
        <f>IF(F140="","",VLOOKUP(F140,新コード!$A$2:$C$129,2,FALSE))</f>
        <v>4</v>
      </c>
      <c r="E140" s="137" t="str">
        <f>IF(D140="","",VLOOKUP(F140,新コード!$A$2:$C$129,3,FALSE))</f>
        <v>電気　通信機器</v>
      </c>
      <c r="F140" s="136">
        <v>11</v>
      </c>
      <c r="G140" s="137" t="str">
        <f>IF(F140="","",VLOOKUP(F140,新コード!$A$2:$E$129,5,FALSE))</f>
        <v>音響器具</v>
      </c>
    </row>
    <row r="141" spans="1:7" ht="42" customHeight="1">
      <c r="A141" s="49"/>
      <c r="B141" s="135" t="s">
        <v>800</v>
      </c>
      <c r="C141" s="135" t="s">
        <v>803</v>
      </c>
      <c r="D141" s="136">
        <f>IF(F141="","",VLOOKUP(F141,新コード!$A$2:$C$129,2,FALSE))</f>
        <v>22</v>
      </c>
      <c r="E141" s="137" t="str">
        <f>IF(D141="","",VLOOKUP(F141,新コード!$A$2:$C$129,3,FALSE))</f>
        <v>機械設備保守</v>
      </c>
      <c r="F141" s="136">
        <v>78</v>
      </c>
      <c r="G141" s="137" t="str">
        <f>IF(F141="","",VLOOKUP(F141,新コード!$A$2:$E$129,5,FALSE))</f>
        <v>電気設備保守</v>
      </c>
    </row>
    <row r="142" spans="1:7" ht="42" customHeight="1">
      <c r="A142" s="49"/>
      <c r="B142" s="135" t="s">
        <v>668</v>
      </c>
      <c r="C142" s="135" t="s">
        <v>663</v>
      </c>
      <c r="D142" s="136">
        <f>IF(F142="","",VLOOKUP(F142,新コード!$A$2:$C$129,2,FALSE))</f>
        <v>17</v>
      </c>
      <c r="E142" s="137" t="str">
        <f>IF(D142="","",VLOOKUP(F142,新コード!$A$2:$C$129,3,FALSE))</f>
        <v>古物買受</v>
      </c>
      <c r="F142" s="136">
        <v>61</v>
      </c>
      <c r="G142" s="137" t="str">
        <f>IF(F142="","",VLOOKUP(F142,新コード!$A$2:$E$129,5,FALSE))</f>
        <v>古物買受</v>
      </c>
    </row>
    <row r="143" spans="1:7" ht="42" customHeight="1">
      <c r="A143" s="49"/>
      <c r="B143" s="135" t="s">
        <v>668</v>
      </c>
      <c r="C143" s="135" t="s">
        <v>663</v>
      </c>
      <c r="D143" s="136">
        <f>IF(F143="","",VLOOKUP(F143,新コード!$A$2:$C$129,2,FALSE))</f>
        <v>28</v>
      </c>
      <c r="E143" s="137" t="str">
        <f>IF(D143="","",VLOOKUP(F143,新コード!$A$2:$C$129,3,FALSE))</f>
        <v>廃棄物処理</v>
      </c>
      <c r="F143" s="136">
        <v>96</v>
      </c>
      <c r="G143" s="137" t="str">
        <f>IF(F143="","",VLOOKUP(F143,新コード!$A$2:$E$129,5,FALSE))</f>
        <v>一般廃棄物処理</v>
      </c>
    </row>
    <row r="144" spans="1:7" ht="42" customHeight="1">
      <c r="A144" s="49"/>
      <c r="B144" s="135" t="s">
        <v>668</v>
      </c>
      <c r="C144" s="135" t="s">
        <v>663</v>
      </c>
      <c r="D144" s="136">
        <f>IF(F144="","",VLOOKUP(F144,新コード!$A$2:$C$129,2,FALSE))</f>
        <v>28</v>
      </c>
      <c r="E144" s="137" t="str">
        <f>IF(D144="","",VLOOKUP(F144,新コード!$A$2:$C$129,3,FALSE))</f>
        <v>廃棄物処理</v>
      </c>
      <c r="F144" s="136">
        <v>97</v>
      </c>
      <c r="G144" s="137" t="str">
        <f>IF(F144="","",VLOOKUP(F144,新コード!$A$2:$E$129,5,FALSE))</f>
        <v>産業廃棄物処理</v>
      </c>
    </row>
    <row r="145" spans="1:7" ht="42" customHeight="1">
      <c r="A145" s="49"/>
      <c r="B145" s="135" t="s">
        <v>668</v>
      </c>
      <c r="C145" s="135" t="s">
        <v>663</v>
      </c>
      <c r="D145" s="136">
        <f>IF(F145="","",VLOOKUP(F145,新コード!$A$2:$C$129,2,FALSE))</f>
        <v>27</v>
      </c>
      <c r="E145" s="137" t="str">
        <f>IF(D145="","",VLOOKUP(F145,新コード!$A$2:$C$129,3,FALSE))</f>
        <v>資源化委託</v>
      </c>
      <c r="F145" s="136">
        <v>92</v>
      </c>
      <c r="G145" s="137" t="str">
        <f>IF(F145="","",VLOOKUP(F145,新コード!$A$2:$E$129,5,FALSE))</f>
        <v>古紙資源化</v>
      </c>
    </row>
    <row r="146" spans="1:7" ht="42" customHeight="1">
      <c r="A146" s="49"/>
      <c r="B146" s="135" t="s">
        <v>668</v>
      </c>
      <c r="C146" s="135" t="s">
        <v>663</v>
      </c>
      <c r="D146" s="136">
        <f>IF(F146="","",VLOOKUP(F146,新コード!$A$2:$C$129,2,FALSE))</f>
        <v>27</v>
      </c>
      <c r="E146" s="137" t="str">
        <f>IF(D146="","",VLOOKUP(F146,新コード!$A$2:$C$129,3,FALSE))</f>
        <v>資源化委託</v>
      </c>
      <c r="F146" s="136">
        <v>93</v>
      </c>
      <c r="G146" s="137" t="str">
        <f>IF(F146="","",VLOOKUP(F146,新コード!$A$2:$E$129,5,FALSE))</f>
        <v>空き缶　空き瓶資源化</v>
      </c>
    </row>
    <row r="147" spans="1:7" ht="42" customHeight="1">
      <c r="A147" s="49"/>
      <c r="B147" s="135" t="s">
        <v>660</v>
      </c>
      <c r="C147" s="135" t="s">
        <v>663</v>
      </c>
      <c r="D147" s="136">
        <f>IF(F147="","",VLOOKUP(F147,新コード!$A$2:$C$129,2,FALSE))</f>
        <v>19</v>
      </c>
      <c r="E147" s="137" t="str">
        <f>IF(D147="","",VLOOKUP(F147,新コード!$A$2:$C$129,3,FALSE))</f>
        <v>建物管理　運転管理</v>
      </c>
      <c r="F147" s="136">
        <v>68</v>
      </c>
      <c r="G147" s="137" t="str">
        <f>IF(F147="","",VLOOKUP(F147,新コード!$A$2:$E$129,5,FALSE))</f>
        <v>施設運転管理</v>
      </c>
    </row>
    <row r="148" spans="1:7" ht="42" customHeight="1">
      <c r="A148" s="49"/>
      <c r="B148" s="135" t="s">
        <v>660</v>
      </c>
      <c r="C148" s="135" t="s">
        <v>663</v>
      </c>
      <c r="D148" s="136">
        <f>IF(F148="","",VLOOKUP(F148,新コード!$A$2:$C$129,2,FALSE))</f>
        <v>28</v>
      </c>
      <c r="E148" s="137" t="str">
        <f>IF(D148="","",VLOOKUP(F148,新コード!$A$2:$C$129,3,FALSE))</f>
        <v>廃棄物処理</v>
      </c>
      <c r="F148" s="136">
        <v>96</v>
      </c>
      <c r="G148" s="137" t="str">
        <f>IF(F148="","",VLOOKUP(F148,新コード!$A$2:$E$129,5,FALSE))</f>
        <v>一般廃棄物処理</v>
      </c>
    </row>
    <row r="149" spans="1:7" ht="42" customHeight="1">
      <c r="A149" s="49"/>
      <c r="B149" s="135" t="s">
        <v>660</v>
      </c>
      <c r="C149" s="135" t="s">
        <v>663</v>
      </c>
      <c r="D149" s="136">
        <f>IF(F149="","",VLOOKUP(F149,新コード!$A$2:$C$129,2,FALSE))</f>
        <v>28</v>
      </c>
      <c r="E149" s="137" t="str">
        <f>IF(D149="","",VLOOKUP(F149,新コード!$A$2:$C$129,3,FALSE))</f>
        <v>廃棄物処理</v>
      </c>
      <c r="F149" s="136">
        <v>97</v>
      </c>
      <c r="G149" s="137" t="str">
        <f>IF(F149="","",VLOOKUP(F149,新コード!$A$2:$E$129,5,FALSE))</f>
        <v>産業廃棄物処理</v>
      </c>
    </row>
    <row r="150" spans="1:7" ht="42" customHeight="1">
      <c r="A150" s="49"/>
      <c r="B150" s="135" t="s">
        <v>1907</v>
      </c>
      <c r="C150" s="135" t="s">
        <v>2345</v>
      </c>
      <c r="D150" s="136">
        <f>IF(F150="","",VLOOKUP(F150,新コード!$A$2:$C$129,2,FALSE))</f>
        <v>8</v>
      </c>
      <c r="E150" s="135" t="str">
        <f>IF(F150="","",VLOOKUP(F150,新コード!$A$2:$C$129,3,FALSE))</f>
        <v>産業機器（医療用以外）</v>
      </c>
      <c r="F150" s="136">
        <v>27</v>
      </c>
      <c r="G150" s="135" t="str">
        <f>IF(F150="","",VLOOKUP(F150,新コード!$A$2:$E$129,5,FALSE))</f>
        <v>計測機器</v>
      </c>
    </row>
    <row r="151" spans="1:7" ht="42" customHeight="1">
      <c r="A151" s="49"/>
      <c r="B151" s="135" t="s">
        <v>1907</v>
      </c>
      <c r="C151" s="135" t="s">
        <v>2345</v>
      </c>
      <c r="D151" s="136">
        <f>IF(F151="","",VLOOKUP(F151,新コード!$A$2:$C$129,2,FALSE))</f>
        <v>22</v>
      </c>
      <c r="E151" s="135" t="str">
        <f>IF(F151="","",VLOOKUP(F151,新コード!$A$2:$C$129,3,FALSE))</f>
        <v>機械設備保守</v>
      </c>
      <c r="F151" s="136">
        <v>81</v>
      </c>
      <c r="G151" s="135" t="str">
        <f>IF(F151="","",VLOOKUP(F151,新コード!$A$2:$E$129,5,FALSE))</f>
        <v>計装設備保守</v>
      </c>
    </row>
    <row r="152" spans="1:7" ht="42" customHeight="1">
      <c r="A152" s="49"/>
      <c r="B152" s="135" t="s">
        <v>1907</v>
      </c>
      <c r="C152" s="135" t="s">
        <v>2345</v>
      </c>
      <c r="D152" s="136">
        <f>IF(F152="","",VLOOKUP(F152,新コード!$A$2:$C$129,2,FALSE))</f>
        <v>22</v>
      </c>
      <c r="E152" s="135" t="str">
        <f>IF(F152="","",VLOOKUP(F152,新コード!$A$2:$C$129,3,FALSE))</f>
        <v>機械設備保守</v>
      </c>
      <c r="F152" s="136">
        <v>80</v>
      </c>
      <c r="G152" s="135" t="str">
        <f>IF(F152="","",VLOOKUP(F152,新コード!$A$2:$E$129,5,FALSE))</f>
        <v>通信設備保守</v>
      </c>
    </row>
    <row r="153" spans="1:7" ht="42" customHeight="1">
      <c r="A153" s="49"/>
      <c r="B153" s="135" t="s">
        <v>1907</v>
      </c>
      <c r="C153" s="135" t="s">
        <v>2345</v>
      </c>
      <c r="D153" s="136">
        <f>IF(F153="","",VLOOKUP(F153,新コード!$A$2:$C$129,2,FALSE))</f>
        <v>26</v>
      </c>
      <c r="E153" s="135" t="str">
        <f>IF(F153="","",VLOOKUP(F153,新コード!$A$2:$C$129,3,FALSE))</f>
        <v>検査　測定</v>
      </c>
      <c r="F153" s="136">
        <v>90</v>
      </c>
      <c r="G153" s="135" t="str">
        <f>IF(F153="","",VLOOKUP(F153,新コード!$A$2:$E$129,5,FALSE))</f>
        <v>大気　水質等測定　分析</v>
      </c>
    </row>
    <row r="154" spans="1:7" ht="42" customHeight="1">
      <c r="A154" s="49"/>
      <c r="B154" s="135" t="s">
        <v>1907</v>
      </c>
      <c r="C154" s="135" t="s">
        <v>2345</v>
      </c>
      <c r="D154" s="136">
        <f>IF(F154="","",VLOOKUP(F154,新コード!$A$2:$C$129,2,FALSE))</f>
        <v>26</v>
      </c>
      <c r="E154" s="135" t="str">
        <f>IF(F154="","",VLOOKUP(F154,新コード!$A$2:$C$129,3,FALSE))</f>
        <v>検査　測定</v>
      </c>
      <c r="F154" s="136">
        <v>91</v>
      </c>
      <c r="G154" s="135" t="str">
        <f>IF(F154="","",VLOOKUP(F154,新コード!$A$2:$E$129,5,FALSE))</f>
        <v>環境アセスメント調査</v>
      </c>
    </row>
    <row r="155" spans="1:7" ht="42" customHeight="1">
      <c r="A155" s="49"/>
      <c r="B155" s="135" t="s">
        <v>1907</v>
      </c>
      <c r="C155" s="135" t="s">
        <v>2345</v>
      </c>
      <c r="D155" s="136">
        <f>IF(F155="","",VLOOKUP(F155,新コード!$A$2:$C$129,2,FALSE))</f>
        <v>33</v>
      </c>
      <c r="E155" s="135" t="str">
        <f>IF(F155="","",VLOOKUP(F155,新コード!$A$2:$C$129,3,FALSE))</f>
        <v>情報処理サービス</v>
      </c>
      <c r="F155" s="136">
        <v>108</v>
      </c>
      <c r="G155" s="135" t="str">
        <f>IF(F155="","",VLOOKUP(F155,新コード!$A$2:$E$129,5,FALSE))</f>
        <v>システム開発　保守　運用</v>
      </c>
    </row>
    <row r="156" spans="1:7" ht="42" customHeight="1">
      <c r="A156" s="49"/>
      <c r="B156" s="135" t="s">
        <v>1907</v>
      </c>
      <c r="C156" s="135" t="s">
        <v>2345</v>
      </c>
      <c r="D156" s="136">
        <f>IF(F156="","",VLOOKUP(F156,新コード!$A$2:$C$129,2,FALSE))</f>
        <v>7</v>
      </c>
      <c r="E156" s="135" t="str">
        <f>IF(F156="","",VLOOKUP(F156,新コード!$A$2:$C$129,3,FALSE))</f>
        <v>医療　衛生　薬品</v>
      </c>
      <c r="F156" s="136">
        <v>25</v>
      </c>
      <c r="G156" s="135" t="str">
        <f>IF(F156="","",VLOOKUP(F156,新コード!$A$2:$E$129,5,FALSE))</f>
        <v>工業薬品</v>
      </c>
    </row>
    <row r="157" spans="1:7" ht="42" customHeight="1">
      <c r="A157" s="49"/>
      <c r="B157" s="135" t="s">
        <v>1907</v>
      </c>
      <c r="C157" s="135" t="s">
        <v>2345</v>
      </c>
      <c r="D157" s="136">
        <f>IF(F157="","",VLOOKUP(F157,新コード!$A$2:$C$129,2,FALSE))</f>
        <v>36</v>
      </c>
      <c r="E157" s="135" t="str">
        <f>IF(F157="","",VLOOKUP(F157,新コード!$A$2:$C$129,3,FALSE))</f>
        <v>リース</v>
      </c>
      <c r="F157" s="136">
        <v>122</v>
      </c>
      <c r="G157" s="135" t="str">
        <f>IF(F157="","",VLOOKUP(F157,新コード!$A$2:$E$129,5,FALSE))</f>
        <v>上記以外のリース</v>
      </c>
    </row>
    <row r="158" spans="1:7" ht="42" customHeight="1">
      <c r="A158" s="49"/>
      <c r="B158" s="138" t="s">
        <v>1907</v>
      </c>
      <c r="C158" s="138" t="s">
        <v>2345</v>
      </c>
      <c r="D158" s="139">
        <f>IF(F158="","",VLOOKUP(F158,新コード!$A$2:$C$129,2,FALSE))</f>
        <v>37</v>
      </c>
      <c r="E158" s="138" t="str">
        <f>IF(F158="","",VLOOKUP(F158,新コード!$A$2:$C$129,3,FALSE))</f>
        <v>レンタル</v>
      </c>
      <c r="F158" s="139">
        <v>128</v>
      </c>
      <c r="G158" s="138" t="str">
        <f>IF(F158="","",VLOOKUP(F158,新コード!$A$2:$E$129,5,FALSE))</f>
        <v>上記以外のレンタル</v>
      </c>
    </row>
    <row r="159" spans="1:7" ht="42" customHeight="1">
      <c r="A159" s="49"/>
      <c r="B159" s="135" t="s">
        <v>1189</v>
      </c>
      <c r="C159" s="135" t="s">
        <v>1191</v>
      </c>
      <c r="D159" s="136">
        <f>IF(F159="","",VLOOKUP(F159,新コード!$A$2:$C$129,2,FALSE))</f>
        <v>22</v>
      </c>
      <c r="E159" s="137" t="str">
        <f>IF(D159="","",VLOOKUP(F159,新コード!$A$2:$C$129,3,FALSE))</f>
        <v>機械設備保守</v>
      </c>
      <c r="F159" s="136">
        <v>75</v>
      </c>
      <c r="G159" s="137" t="str">
        <f>IF(F159="","",VLOOKUP(F159,新コード!$A$2:$E$129,5,FALSE))</f>
        <v>エレベーター保守</v>
      </c>
    </row>
    <row r="160" spans="1:7" ht="42" customHeight="1">
      <c r="A160" s="49"/>
      <c r="B160" s="135" t="s">
        <v>1231</v>
      </c>
      <c r="C160" s="135" t="s">
        <v>1234</v>
      </c>
      <c r="D160" s="136">
        <f>IF(F160="","",VLOOKUP(F160,新コード!$A$2:$C$129,2,FALSE))</f>
        <v>20</v>
      </c>
      <c r="E160" s="137" t="str">
        <f>IF(D160="","",VLOOKUP(F160,新コード!$A$2:$C$129,3,FALSE))</f>
        <v>警備業務</v>
      </c>
      <c r="F160" s="136">
        <v>70</v>
      </c>
      <c r="G160" s="137" t="str">
        <f>IF(F160="","",VLOOKUP(F160,新コード!$A$2:$E$129,5,FALSE))</f>
        <v>機械警備</v>
      </c>
    </row>
    <row r="161" spans="1:7" ht="42" customHeight="1">
      <c r="A161" s="49"/>
      <c r="B161" s="135" t="s">
        <v>1231</v>
      </c>
      <c r="C161" s="135" t="s">
        <v>1234</v>
      </c>
      <c r="D161" s="136">
        <f>IF(F161="","",VLOOKUP(F161,新コード!$A$2:$C$129,2,FALSE))</f>
        <v>7</v>
      </c>
      <c r="E161" s="137" t="str">
        <f>IF(D161="","",VLOOKUP(F161,新コード!$A$2:$C$129,3,FALSE))</f>
        <v>医療　衛生　薬品</v>
      </c>
      <c r="F161" s="136">
        <v>20</v>
      </c>
      <c r="G161" s="137" t="str">
        <f>IF(F161="","",VLOOKUP(F161,新コード!$A$2:$E$129,5,FALSE))</f>
        <v>医療用機器　器具</v>
      </c>
    </row>
    <row r="162" spans="1:7" ht="42" customHeight="1">
      <c r="A162" s="49"/>
      <c r="B162" s="135" t="s">
        <v>1231</v>
      </c>
      <c r="C162" s="135" t="s">
        <v>1234</v>
      </c>
      <c r="D162" s="136">
        <f>IF(F162="","",VLOOKUP(F162,新コード!$A$2:$C$129,2,FALSE))</f>
        <v>37</v>
      </c>
      <c r="E162" s="137" t="str">
        <f>IF(D162="","",VLOOKUP(F162,新コード!$A$2:$C$129,3,FALSE))</f>
        <v>レンタル</v>
      </c>
      <c r="F162" s="136">
        <v>128</v>
      </c>
      <c r="G162" s="137" t="str">
        <f>IF(F162="","",VLOOKUP(F162,新コード!$A$2:$E$129,5,FALSE))</f>
        <v>上記以外のレンタル</v>
      </c>
    </row>
    <row r="163" spans="1:7" ht="42" customHeight="1">
      <c r="A163" s="49"/>
      <c r="B163" s="135" t="s">
        <v>1231</v>
      </c>
      <c r="C163" s="135" t="s">
        <v>1234</v>
      </c>
      <c r="D163" s="136">
        <f>IF(F163="","",VLOOKUP(F163,新コード!$A$2:$C$129,2,FALSE))</f>
        <v>36</v>
      </c>
      <c r="E163" s="137" t="str">
        <f>IF(D163="","",VLOOKUP(F163,新コード!$A$2:$C$129,3,FALSE))</f>
        <v>リース</v>
      </c>
      <c r="F163" s="136">
        <v>119</v>
      </c>
      <c r="G163" s="137" t="str">
        <f>IF(F163="","",VLOOKUP(F163,新コード!$A$2:$E$129,5,FALSE))</f>
        <v>医療用機器</v>
      </c>
    </row>
    <row r="164" spans="1:7" ht="42" customHeight="1">
      <c r="A164" s="49"/>
      <c r="B164" s="135" t="s">
        <v>1231</v>
      </c>
      <c r="C164" s="135" t="s">
        <v>1234</v>
      </c>
      <c r="D164" s="136">
        <v>18</v>
      </c>
      <c r="E164" s="137" t="str">
        <f>IF(D164="","",VLOOKUP(F164,新コード!$A$2:$C$129,3,FALSE))</f>
        <v>その他の物品</v>
      </c>
      <c r="F164" s="136">
        <v>64</v>
      </c>
      <c r="G164" s="137" t="str">
        <f>IF(F164="","",VLOOKUP(F164,新コード!$A$2:$E$129,5,FALSE))</f>
        <v>その他の物品</v>
      </c>
    </row>
    <row r="165" spans="1:7" ht="42" customHeight="1">
      <c r="A165" s="49"/>
      <c r="B165" s="135" t="s">
        <v>1231</v>
      </c>
      <c r="C165" s="135" t="s">
        <v>1234</v>
      </c>
      <c r="D165" s="136">
        <v>18</v>
      </c>
      <c r="E165" s="137" t="str">
        <f>IF(D165="","",VLOOKUP(F165,新コード!$A$2:$C$129,3,FALSE))</f>
        <v>その他の物品</v>
      </c>
      <c r="F165" s="136">
        <v>64</v>
      </c>
      <c r="G165" s="137" t="str">
        <f>IF(F165="","",VLOOKUP(F165,新コード!$A$2:$E$129,5,FALSE))</f>
        <v>その他の物品</v>
      </c>
    </row>
    <row r="166" spans="1:7" ht="42" customHeight="1">
      <c r="A166" s="49"/>
      <c r="B166" s="135" t="s">
        <v>1231</v>
      </c>
      <c r="C166" s="135" t="s">
        <v>1234</v>
      </c>
      <c r="D166" s="136">
        <f>IF(F166="","",VLOOKUP(F166,新コード!$A$2:$C$129,2,FALSE))</f>
        <v>18</v>
      </c>
      <c r="E166" s="137" t="str">
        <f>IF(D166="","",VLOOKUP(F166,新コード!$A$2:$C$129,3,FALSE))</f>
        <v>その他の物品</v>
      </c>
      <c r="F166" s="136">
        <v>62</v>
      </c>
      <c r="G166" s="137" t="str">
        <f>IF(F166="","",VLOOKUP(F166,新コード!$A$2:$E$129,5,FALSE))</f>
        <v>消火　救命　防災用具</v>
      </c>
    </row>
    <row r="167" spans="1:7" ht="42" customHeight="1">
      <c r="A167" s="49"/>
      <c r="B167" s="135" t="s">
        <v>1231</v>
      </c>
      <c r="C167" s="135" t="s">
        <v>1234</v>
      </c>
      <c r="D167" s="136">
        <f>IF(F167="","",VLOOKUP(F167,新コード!$A$2:$C$129,2,FALSE))</f>
        <v>22</v>
      </c>
      <c r="E167" s="137" t="str">
        <f>IF(D167="","",VLOOKUP(F167,新コード!$A$2:$C$129,3,FALSE))</f>
        <v>機械設備保守</v>
      </c>
      <c r="F167" s="136">
        <v>79</v>
      </c>
      <c r="G167" s="137" t="str">
        <f>IF(F167="","",VLOOKUP(F167,新コード!$A$2:$E$129,5,FALSE))</f>
        <v>消防設備保守</v>
      </c>
    </row>
    <row r="168" spans="1:7" ht="42" customHeight="1">
      <c r="A168" s="49"/>
      <c r="B168" s="135" t="s">
        <v>1231</v>
      </c>
      <c r="C168" s="135" t="s">
        <v>1234</v>
      </c>
      <c r="D168" s="136">
        <f>IF(F168="","",VLOOKUP(F168,新コード!$A$2:$C$129,2,FALSE))</f>
        <v>20</v>
      </c>
      <c r="E168" s="137" t="str">
        <f>IF(D168="","",VLOOKUP(F168,新コード!$A$2:$C$129,3,FALSE))</f>
        <v>警備業務</v>
      </c>
      <c r="F168" s="136">
        <v>69</v>
      </c>
      <c r="G168" s="137" t="str">
        <f>IF(F168="","",VLOOKUP(F168,新コード!$A$2:$E$129,5,FALSE))</f>
        <v>人的警備</v>
      </c>
    </row>
    <row r="169" spans="1:7" ht="42" customHeight="1">
      <c r="A169" s="49"/>
      <c r="B169" s="135" t="s">
        <v>1231</v>
      </c>
      <c r="C169" s="135" t="s">
        <v>1234</v>
      </c>
      <c r="D169" s="136">
        <f>IF(F169="","",VLOOKUP(F169,新コード!$A$2:$C$129,2,FALSE))</f>
        <v>7</v>
      </c>
      <c r="E169" s="137" t="str">
        <f>IF(D169="","",VLOOKUP(F169,新コード!$A$2:$C$129,3,FALSE))</f>
        <v>医療　衛生　薬品</v>
      </c>
      <c r="F169" s="136">
        <v>22</v>
      </c>
      <c r="G169" s="137" t="str">
        <f>IF(F169="","",VLOOKUP(F169,新コード!$A$2:$E$129,5,FALSE))</f>
        <v>衛生材料</v>
      </c>
    </row>
    <row r="170" spans="1:7" ht="42" customHeight="1">
      <c r="A170" s="49"/>
      <c r="B170" s="135" t="s">
        <v>1231</v>
      </c>
      <c r="C170" s="135" t="s">
        <v>1234</v>
      </c>
      <c r="D170" s="136">
        <v>4</v>
      </c>
      <c r="E170" s="137" t="str">
        <f>IF(D170="","",VLOOKUP(F170,新コード!$A$2:$C$129,3,FALSE))</f>
        <v>電気　通信機器</v>
      </c>
      <c r="F170" s="136">
        <v>10</v>
      </c>
      <c r="G170" s="137" t="str">
        <f>IF(F170="","",VLOOKUP(F170,新コード!$A$2:$E$129,5,FALSE))</f>
        <v>家庭用電化製品及び関連商品</v>
      </c>
    </row>
    <row r="171" spans="1:7" ht="42" customHeight="1">
      <c r="A171" s="49"/>
      <c r="B171" s="135" t="s">
        <v>2232</v>
      </c>
      <c r="C171" s="135" t="s">
        <v>2236</v>
      </c>
      <c r="D171" s="136">
        <v>33</v>
      </c>
      <c r="E171" s="135" t="str">
        <f>IF(F171="","",VLOOKUP(F171,新コード!$A$2:$C$129,3,FALSE))</f>
        <v>情報処理サービス</v>
      </c>
      <c r="F171" s="136">
        <v>111</v>
      </c>
      <c r="G171" s="135" t="str">
        <f>IF(F171="","",VLOOKUP(F171,新コード!$A$2:$E$129,5,FALSE))</f>
        <v>情報関係コンサルティング</v>
      </c>
    </row>
    <row r="172" spans="1:7" ht="42" customHeight="1">
      <c r="A172" s="49"/>
      <c r="B172" s="135" t="s">
        <v>2232</v>
      </c>
      <c r="C172" s="135" t="s">
        <v>2236</v>
      </c>
      <c r="D172" s="136">
        <v>1</v>
      </c>
      <c r="E172" s="135" t="str">
        <f>IF(F172="","",VLOOKUP(F172,新コード!$A$2:$C$129,3,FALSE))</f>
        <v>文具　事務機器</v>
      </c>
      <c r="F172" s="136">
        <v>3</v>
      </c>
      <c r="G172" s="135" t="str">
        <f>IF(F172="","",VLOOKUP(F172,新コード!$A$2:$E$129,5,FALSE))</f>
        <v>ＯＡ機器及び関連商品</v>
      </c>
    </row>
    <row r="173" spans="1:7" ht="42" customHeight="1">
      <c r="A173" s="49"/>
      <c r="B173" s="135" t="s">
        <v>2232</v>
      </c>
      <c r="C173" s="135" t="s">
        <v>2236</v>
      </c>
      <c r="D173" s="136">
        <v>4</v>
      </c>
      <c r="E173" s="135" t="str">
        <f>IF(F173="","",VLOOKUP(F173,新コード!$A$2:$C$129,3,FALSE))</f>
        <v>電気　通信機器</v>
      </c>
      <c r="F173" s="136">
        <v>12</v>
      </c>
      <c r="G173" s="135" t="str">
        <f>IF(F173="","",VLOOKUP(F173,新コード!$A$2:$E$129,5,FALSE))</f>
        <v>通信機器</v>
      </c>
    </row>
    <row r="174" spans="1:7" ht="42" customHeight="1">
      <c r="A174" s="49"/>
      <c r="B174" s="135" t="s">
        <v>2232</v>
      </c>
      <c r="C174" s="135" t="s">
        <v>2236</v>
      </c>
      <c r="D174" s="136">
        <v>33</v>
      </c>
      <c r="E174" s="135" t="str">
        <f>IF(F174="","",VLOOKUP(F174,新コード!$A$2:$C$129,3,FALSE))</f>
        <v>情報処理サービス</v>
      </c>
      <c r="F174" s="136">
        <v>108</v>
      </c>
      <c r="G174" s="135" t="str">
        <f>IF(F174="","",VLOOKUP(F174,新コード!$A$2:$E$129,5,FALSE))</f>
        <v>システム開発　保守　運用</v>
      </c>
    </row>
    <row r="175" spans="1:7" ht="42" customHeight="1">
      <c r="A175" s="49"/>
      <c r="B175" s="135" t="s">
        <v>2232</v>
      </c>
      <c r="C175" s="135" t="s">
        <v>2236</v>
      </c>
      <c r="D175" s="136">
        <v>33</v>
      </c>
      <c r="E175" s="135" t="str">
        <f>IF(F175="","",VLOOKUP(F175,新コード!$A$2:$C$129,3,FALSE))</f>
        <v>情報処理サービス</v>
      </c>
      <c r="F175" s="136">
        <v>107</v>
      </c>
      <c r="G175" s="135" t="str">
        <f>IF(F175="","",VLOOKUP(F175,新コード!$A$2:$E$129,5,FALSE))</f>
        <v>コンピュータ保守　管理</v>
      </c>
    </row>
    <row r="176" spans="1:7" ht="42" customHeight="1">
      <c r="A176" s="49"/>
      <c r="B176" s="135" t="s">
        <v>2232</v>
      </c>
      <c r="C176" s="135" t="s">
        <v>2236</v>
      </c>
      <c r="D176" s="136">
        <v>33</v>
      </c>
      <c r="E176" s="135" t="str">
        <f>IF(F176="","",VLOOKUP(F176,新コード!$A$2:$C$129,3,FALSE))</f>
        <v>情報処理サービス</v>
      </c>
      <c r="F176" s="136">
        <v>110</v>
      </c>
      <c r="G176" s="135" t="str">
        <f>IF(F176="","",VLOOKUP(F176,新コード!$A$2:$E$129,5,FALSE))</f>
        <v>データ消去</v>
      </c>
    </row>
    <row r="177" spans="1:7" ht="42" customHeight="1">
      <c r="A177" s="49"/>
      <c r="B177" s="135" t="s">
        <v>943</v>
      </c>
      <c r="C177" s="135" t="s">
        <v>946</v>
      </c>
      <c r="D177" s="136">
        <f>IF(F177="","",VLOOKUP(F177,新コード!$A$2:$C$129,2,FALSE))</f>
        <v>5</v>
      </c>
      <c r="E177" s="137" t="str">
        <f>IF(D177="","",VLOOKUP(F177,新コード!$A$2:$C$129,3,FALSE))</f>
        <v>冷暖房器具類</v>
      </c>
      <c r="F177" s="136">
        <v>15</v>
      </c>
      <c r="G177" s="137" t="str">
        <f>IF(F177="","",VLOOKUP(F177,新コード!$A$2:$E$129,5,FALSE))</f>
        <v>ガス暖房器具</v>
      </c>
    </row>
    <row r="178" spans="1:7" ht="42" customHeight="1">
      <c r="A178" s="49"/>
      <c r="B178" s="135" t="s">
        <v>943</v>
      </c>
      <c r="C178" s="135" t="s">
        <v>946</v>
      </c>
      <c r="D178" s="136">
        <f>IF(F178="","",VLOOKUP(F178,新コード!$A$2:$C$129,2,FALSE))</f>
        <v>5</v>
      </c>
      <c r="E178" s="137" t="str">
        <f>IF(D178="","",VLOOKUP(F178,新コード!$A$2:$C$129,3,FALSE))</f>
        <v>冷暖房器具類</v>
      </c>
      <c r="F178" s="136">
        <v>14</v>
      </c>
      <c r="G178" s="137" t="str">
        <f>IF(F178="","",VLOOKUP(F178,新コード!$A$2:$E$129,5,FALSE))</f>
        <v>石油暖房器具</v>
      </c>
    </row>
    <row r="179" spans="1:7" ht="42" customHeight="1">
      <c r="A179" s="49"/>
      <c r="B179" s="135" t="s">
        <v>943</v>
      </c>
      <c r="C179" s="135" t="s">
        <v>946</v>
      </c>
      <c r="D179" s="136">
        <f>IF(F179="","",VLOOKUP(F179,新コード!$A$2:$C$129,2,FALSE))</f>
        <v>5</v>
      </c>
      <c r="E179" s="137" t="str">
        <f>IF(D179="","",VLOOKUP(F179,新コード!$A$2:$C$129,3,FALSE))</f>
        <v>冷暖房器具類</v>
      </c>
      <c r="F179" s="136">
        <v>13</v>
      </c>
      <c r="G179" s="137" t="str">
        <f>IF(F179="","",VLOOKUP(F179,新コード!$A$2:$E$129,5,FALSE))</f>
        <v>冷房用器具</v>
      </c>
    </row>
    <row r="180" spans="1:7" ht="42" customHeight="1">
      <c r="A180" s="49"/>
      <c r="B180" s="135" t="s">
        <v>943</v>
      </c>
      <c r="C180" s="135" t="s">
        <v>946</v>
      </c>
      <c r="D180" s="136">
        <f>IF(F180="","",VLOOKUP(F180,新コード!$A$2:$C$129,2,FALSE))</f>
        <v>5</v>
      </c>
      <c r="E180" s="137" t="str">
        <f>IF(D180="","",VLOOKUP(F180,新コード!$A$2:$C$129,3,FALSE))</f>
        <v>冷暖房器具類</v>
      </c>
      <c r="F180" s="136">
        <v>16</v>
      </c>
      <c r="G180" s="137" t="str">
        <f>IF(F180="","",VLOOKUP(F180,新コード!$A$2:$E$129,5,FALSE))</f>
        <v>電気暖房器具</v>
      </c>
    </row>
    <row r="181" spans="1:7" ht="42" customHeight="1">
      <c r="A181" s="49"/>
      <c r="B181" s="135" t="s">
        <v>943</v>
      </c>
      <c r="C181" s="135" t="s">
        <v>946</v>
      </c>
      <c r="D181" s="136">
        <f>IF(F181="","",VLOOKUP(F181,新コード!$A$2:$C$129,2,FALSE))</f>
        <v>6</v>
      </c>
      <c r="E181" s="137" t="str">
        <f>IF(D181="","",VLOOKUP(F181,新コード!$A$2:$C$129,3,FALSE))</f>
        <v>厨房器具</v>
      </c>
      <c r="F181" s="136">
        <v>17</v>
      </c>
      <c r="G181" s="137" t="str">
        <f>IF(F181="","",VLOOKUP(F181,新コード!$A$2:$E$129,5,FALSE))</f>
        <v>厨房機器</v>
      </c>
    </row>
    <row r="182" spans="1:7" ht="42" customHeight="1">
      <c r="A182" s="49"/>
      <c r="B182" s="135" t="s">
        <v>943</v>
      </c>
      <c r="C182" s="135" t="s">
        <v>946</v>
      </c>
      <c r="D182" s="136">
        <f>IF(F182="","",VLOOKUP(F182,新コード!$A$2:$C$129,2,FALSE))</f>
        <v>8</v>
      </c>
      <c r="E182" s="137" t="str">
        <f>IF(D182="","",VLOOKUP(F182,新コード!$A$2:$C$129,3,FALSE))</f>
        <v>産業機器（医療用以外）</v>
      </c>
      <c r="F182" s="136">
        <v>30</v>
      </c>
      <c r="G182" s="137" t="str">
        <f>IF(F182="","",VLOOKUP(F182,新コード!$A$2:$E$129,5,FALSE))</f>
        <v>上　下水道用機器</v>
      </c>
    </row>
    <row r="183" spans="1:7" ht="42" customHeight="1">
      <c r="A183" s="49"/>
      <c r="B183" s="135" t="s">
        <v>943</v>
      </c>
      <c r="C183" s="135" t="s">
        <v>946</v>
      </c>
      <c r="D183" s="136">
        <f>IF(F183="","",VLOOKUP(F183,新コード!$A$2:$C$129,2,FALSE))</f>
        <v>11</v>
      </c>
      <c r="E183" s="137" t="str">
        <f>IF(D183="","",VLOOKUP(F183,新コード!$A$2:$C$129,3,FALSE))</f>
        <v>工事用材料</v>
      </c>
      <c r="F183" s="136">
        <v>40</v>
      </c>
      <c r="G183" s="137" t="str">
        <f>IF(F183="","",VLOOKUP(F183,新コード!$A$2:$E$129,5,FALSE))</f>
        <v>水道用資材</v>
      </c>
    </row>
    <row r="184" spans="1:7" ht="42" customHeight="1">
      <c r="A184" s="49"/>
      <c r="B184" s="135" t="s">
        <v>943</v>
      </c>
      <c r="C184" s="135" t="s">
        <v>946</v>
      </c>
      <c r="D184" s="136">
        <f>IF(F184="","",VLOOKUP(F184,新コード!$A$2:$C$129,2,FALSE))</f>
        <v>22</v>
      </c>
      <c r="E184" s="137" t="str">
        <f>IF(D184="","",VLOOKUP(F184,新コード!$A$2:$C$129,3,FALSE))</f>
        <v>機械設備保守</v>
      </c>
      <c r="F184" s="136">
        <v>73</v>
      </c>
      <c r="G184" s="137" t="str">
        <f>IF(F184="","",VLOOKUP(F184,新コード!$A$2:$E$129,5,FALSE))</f>
        <v>空調保守</v>
      </c>
    </row>
    <row r="185" spans="1:7" ht="42" customHeight="1">
      <c r="A185" s="49"/>
      <c r="B185" s="135" t="s">
        <v>943</v>
      </c>
      <c r="C185" s="135" t="s">
        <v>946</v>
      </c>
      <c r="D185" s="136">
        <f>IF(F185="","",VLOOKUP(F185,新コード!$A$2:$C$129,2,FALSE))</f>
        <v>22</v>
      </c>
      <c r="E185" s="137" t="str">
        <f>IF(D185="","",VLOOKUP(F185,新コード!$A$2:$C$129,3,FALSE))</f>
        <v>機械設備保守</v>
      </c>
      <c r="F185" s="136">
        <v>74</v>
      </c>
      <c r="G185" s="137" t="str">
        <f>IF(F185="","",VLOOKUP(F185,新コード!$A$2:$E$129,5,FALSE))</f>
        <v>ボイラー保守</v>
      </c>
    </row>
    <row r="186" spans="1:7" ht="42" customHeight="1">
      <c r="A186" s="49"/>
      <c r="B186" s="135" t="s">
        <v>943</v>
      </c>
      <c r="C186" s="135" t="s">
        <v>946</v>
      </c>
      <c r="D186" s="136">
        <f>IF(F186="","",VLOOKUP(F186,新コード!$A$2:$C$129,2,FALSE))</f>
        <v>22</v>
      </c>
      <c r="E186" s="137" t="str">
        <f>IF(D186="","",VLOOKUP(F186,新コード!$A$2:$C$129,3,FALSE))</f>
        <v>機械設備保守</v>
      </c>
      <c r="F186" s="136">
        <v>76</v>
      </c>
      <c r="G186" s="137" t="str">
        <f>IF(F186="","",VLOOKUP(F186,新コード!$A$2:$E$129,5,FALSE))</f>
        <v>プール保守</v>
      </c>
    </row>
    <row r="187" spans="1:7" ht="42" customHeight="1">
      <c r="A187" s="49"/>
      <c r="B187" s="135" t="s">
        <v>450</v>
      </c>
      <c r="C187" s="135" t="s">
        <v>454</v>
      </c>
      <c r="D187" s="136">
        <f>IF(F187="","",VLOOKUP(F187,新コード!$A$2:$C$129,2,FALSE))</f>
        <v>1</v>
      </c>
      <c r="E187" s="137" t="str">
        <f>IF(D187="","",VLOOKUP(F187,新コード!$A$2:$C$129,3,FALSE))</f>
        <v>文具　事務機器</v>
      </c>
      <c r="F187" s="136">
        <v>1</v>
      </c>
      <c r="G187" s="137" t="str">
        <f>IF(F187="","",VLOOKUP(F187,新コード!$A$2:$E$129,5,FALSE))</f>
        <v>事務用品　スチール製品</v>
      </c>
    </row>
    <row r="188" spans="1:7" ht="42" customHeight="1">
      <c r="A188" s="49"/>
      <c r="B188" s="135" t="s">
        <v>450</v>
      </c>
      <c r="C188" s="135" t="s">
        <v>454</v>
      </c>
      <c r="D188" s="136">
        <f>IF(F188="","",VLOOKUP(F188,新コード!$A$2:$C$129,2,FALSE))</f>
        <v>1</v>
      </c>
      <c r="E188" s="137" t="str">
        <f>IF(D188="","",VLOOKUP(F188,新コード!$A$2:$C$129,3,FALSE))</f>
        <v>文具　事務機器</v>
      </c>
      <c r="F188" s="136">
        <v>2</v>
      </c>
      <c r="G188" s="137" t="str">
        <f>IF(F188="","",VLOOKUP(F188,新コード!$A$2:$E$129,5,FALSE))</f>
        <v>事務用機器</v>
      </c>
    </row>
    <row r="189" spans="1:7" ht="42" customHeight="1">
      <c r="A189" s="49"/>
      <c r="B189" s="135" t="s">
        <v>450</v>
      </c>
      <c r="C189" s="135" t="s">
        <v>454</v>
      </c>
      <c r="D189" s="136">
        <v>1</v>
      </c>
      <c r="E189" s="137" t="str">
        <f>IF(D189="","",VLOOKUP(F189,新コード!$A$2:$C$129,3,FALSE))</f>
        <v>文具　事務機器</v>
      </c>
      <c r="F189" s="136">
        <v>3</v>
      </c>
      <c r="G189" s="137" t="str">
        <f>IF(F189="","",VLOOKUP(F189,新コード!$A$2:$E$129,5,FALSE))</f>
        <v>ＯＡ機器及び関連商品</v>
      </c>
    </row>
    <row r="190" spans="1:7" ht="42" customHeight="1">
      <c r="A190" s="49"/>
      <c r="B190" s="135" t="s">
        <v>450</v>
      </c>
      <c r="C190" s="135" t="s">
        <v>454</v>
      </c>
      <c r="D190" s="136">
        <v>6</v>
      </c>
      <c r="E190" s="137" t="str">
        <f>IF(D190="","",VLOOKUP(F190,新コード!$A$2:$C$129,3,FALSE))</f>
        <v>文具　事務機器</v>
      </c>
      <c r="F190" s="136">
        <v>4</v>
      </c>
      <c r="G190" s="137" t="str">
        <f>IF(F190="","",VLOOKUP(F190,新コード!$A$2:$E$129,5,FALSE))</f>
        <v>印章</v>
      </c>
    </row>
    <row r="191" spans="1:7" ht="42" customHeight="1">
      <c r="A191" s="49"/>
      <c r="B191" s="135" t="s">
        <v>450</v>
      </c>
      <c r="C191" s="135" t="s">
        <v>454</v>
      </c>
      <c r="D191" s="136">
        <v>4</v>
      </c>
      <c r="E191" s="137" t="str">
        <f>IF(D191="","",VLOOKUP(F191,新コード!$A$2:$C$129,3,FALSE))</f>
        <v>電気　通信機器</v>
      </c>
      <c r="F191" s="136">
        <v>11</v>
      </c>
      <c r="G191" s="137" t="str">
        <f>IF(F191="","",VLOOKUP(F191,新コード!$A$2:$E$129,5,FALSE))</f>
        <v>音響器具</v>
      </c>
    </row>
    <row r="192" spans="1:7" ht="42" customHeight="1">
      <c r="A192" s="49"/>
      <c r="B192" s="135" t="s">
        <v>450</v>
      </c>
      <c r="C192" s="135" t="s">
        <v>454</v>
      </c>
      <c r="D192" s="136">
        <f>IF(F192="","",VLOOKUP(F192,新コード!$A$2:$C$129,2,FALSE))</f>
        <v>4</v>
      </c>
      <c r="E192" s="137" t="str">
        <f>IF(D192="","",VLOOKUP(F192,新コード!$A$2:$C$129,3,FALSE))</f>
        <v>電気　通信機器</v>
      </c>
      <c r="F192" s="136">
        <v>12</v>
      </c>
      <c r="G192" s="137" t="str">
        <f>IF(F192="","",VLOOKUP(F192,新コード!$A$2:$E$129,5,FALSE))</f>
        <v>通信機器</v>
      </c>
    </row>
    <row r="193" spans="1:7" ht="42" customHeight="1">
      <c r="A193" s="49"/>
      <c r="B193" s="135" t="s">
        <v>450</v>
      </c>
      <c r="C193" s="135" t="s">
        <v>454</v>
      </c>
      <c r="D193" s="136">
        <f>IF(F193="","",VLOOKUP(F193,新コード!$A$2:$C$129,2,FALSE))</f>
        <v>4</v>
      </c>
      <c r="E193" s="137" t="str">
        <f>IF(D193="","",VLOOKUP(F193,新コード!$A$2:$C$129,3,FALSE))</f>
        <v>電気　通信機器</v>
      </c>
      <c r="F193" s="136">
        <v>10</v>
      </c>
      <c r="G193" s="137" t="str">
        <f>IF(F193="","",VLOOKUP(F193,新コード!$A$2:$E$129,5,FALSE))</f>
        <v>家庭用電化製品及び関連商品</v>
      </c>
    </row>
    <row r="194" spans="1:7" ht="42" customHeight="1">
      <c r="A194" s="49"/>
      <c r="B194" s="135" t="s">
        <v>954</v>
      </c>
      <c r="C194" s="135" t="s">
        <v>957</v>
      </c>
      <c r="D194" s="136">
        <v>35</v>
      </c>
      <c r="E194" s="137" t="str">
        <f>IF(D194="","",VLOOKUP(F194,新コード!$A$2:$C$129,3,FALSE))</f>
        <v>その他の委託業務</v>
      </c>
      <c r="F194" s="136">
        <v>117</v>
      </c>
      <c r="G194" s="137" t="str">
        <f>IF(F194="","",VLOOKUP(F194,新コード!$A$2:$E$129,5,FALSE))</f>
        <v>その他の委託業務</v>
      </c>
    </row>
    <row r="195" spans="1:7" ht="42" customHeight="1">
      <c r="A195" s="49"/>
      <c r="B195" s="135" t="s">
        <v>954</v>
      </c>
      <c r="C195" s="135" t="s">
        <v>957</v>
      </c>
      <c r="D195" s="136">
        <v>18</v>
      </c>
      <c r="E195" s="137" t="str">
        <f>IF(D195="","",VLOOKUP(F195,新コード!$A$2:$C$129,3,FALSE))</f>
        <v>その他の物品</v>
      </c>
      <c r="F195" s="136">
        <v>64</v>
      </c>
      <c r="G195" s="137" t="str">
        <f>IF(F195="","",VLOOKUP(F195,新コード!$A$2:$E$129,5,FALSE))</f>
        <v>その他の物品</v>
      </c>
    </row>
    <row r="196" spans="1:7" ht="42" customHeight="1">
      <c r="A196" s="49"/>
      <c r="B196" s="135" t="s">
        <v>2752</v>
      </c>
      <c r="C196" s="135" t="s">
        <v>493</v>
      </c>
      <c r="D196" s="136">
        <f>IF(F196="","",VLOOKUP(F196,新コード!$A$2:$C$129,2,FALSE))</f>
        <v>19</v>
      </c>
      <c r="E196" s="137" t="str">
        <f>IF(D196="","",VLOOKUP(F196,新コード!$A$2:$C$129,3,FALSE))</f>
        <v>建物管理　運転管理</v>
      </c>
      <c r="F196" s="136">
        <v>68</v>
      </c>
      <c r="G196" s="137" t="str">
        <f>IF(F196="","",VLOOKUP(F196,新コード!$A$2:$E$129,5,FALSE))</f>
        <v>施設運転管理</v>
      </c>
    </row>
    <row r="197" spans="1:7" ht="42" customHeight="1">
      <c r="A197" s="49"/>
      <c r="B197" s="135" t="s">
        <v>2752</v>
      </c>
      <c r="C197" s="135" t="s">
        <v>493</v>
      </c>
      <c r="D197" s="136">
        <f>IF(F197="","",VLOOKUP(F197,新コード!$A$2:$C$129,2,FALSE))</f>
        <v>22</v>
      </c>
      <c r="E197" s="137" t="str">
        <f>IF(D197="","",VLOOKUP(F197,新コード!$A$2:$C$129,3,FALSE))</f>
        <v>機械設備保守</v>
      </c>
      <c r="F197" s="136">
        <v>78</v>
      </c>
      <c r="G197" s="137" t="str">
        <f>IF(F197="","",VLOOKUP(F197,新コード!$A$2:$E$129,5,FALSE))</f>
        <v>電気設備保守</v>
      </c>
    </row>
    <row r="198" spans="1:7" ht="42" customHeight="1">
      <c r="A198" s="49"/>
      <c r="B198" s="135" t="s">
        <v>2752</v>
      </c>
      <c r="C198" s="135" t="s">
        <v>493</v>
      </c>
      <c r="D198" s="136">
        <f>IF(F198="","",VLOOKUP(F198,新コード!$A$2:$C$129,2,FALSE))</f>
        <v>22</v>
      </c>
      <c r="E198" s="137" t="str">
        <f>IF(D198="","",VLOOKUP(F198,新コード!$A$2:$C$129,3,FALSE))</f>
        <v>機械設備保守</v>
      </c>
      <c r="F198" s="136">
        <v>81</v>
      </c>
      <c r="G198" s="137" t="str">
        <f>IF(F198="","",VLOOKUP(F198,新コード!$A$2:$E$129,5,FALSE))</f>
        <v>計装設備保守</v>
      </c>
    </row>
    <row r="199" spans="1:7" ht="42" customHeight="1">
      <c r="A199" s="49"/>
      <c r="B199" s="135" t="s">
        <v>2752</v>
      </c>
      <c r="C199" s="135" t="s">
        <v>493</v>
      </c>
      <c r="D199" s="136">
        <f>IF(F199="","",VLOOKUP(F199,新コード!$A$2:$C$129,2,FALSE))</f>
        <v>8</v>
      </c>
      <c r="E199" s="137" t="str">
        <f>IF(D199="","",VLOOKUP(F199,新コード!$A$2:$C$129,3,FALSE))</f>
        <v>産業機器（医療用以外）</v>
      </c>
      <c r="F199" s="136">
        <v>30</v>
      </c>
      <c r="G199" s="137" t="str">
        <f>IF(F199="","",VLOOKUP(F199,新コード!$A$2:$E$129,5,FALSE))</f>
        <v>上　下水道用機器</v>
      </c>
    </row>
    <row r="200" spans="1:7" ht="42" customHeight="1">
      <c r="A200" s="49"/>
      <c r="B200" s="135" t="s">
        <v>2752</v>
      </c>
      <c r="C200" s="135" t="s">
        <v>493</v>
      </c>
      <c r="D200" s="136">
        <f>IF(F200="","",VLOOKUP(F200,新コード!$A$2:$C$129,2,FALSE))</f>
        <v>8</v>
      </c>
      <c r="E200" s="137" t="str">
        <f>IF(D200="","",VLOOKUP(F200,新コード!$A$2:$C$129,3,FALSE))</f>
        <v>産業機器（医療用以外）</v>
      </c>
      <c r="F200" s="136">
        <v>27</v>
      </c>
      <c r="G200" s="137" t="str">
        <f>IF(F200="","",VLOOKUP(F200,新コード!$A$2:$E$129,5,FALSE))</f>
        <v>計測機器</v>
      </c>
    </row>
    <row r="201" spans="1:7" ht="42" customHeight="1">
      <c r="A201" s="49"/>
      <c r="B201" s="135" t="s">
        <v>2752</v>
      </c>
      <c r="C201" s="135" t="s">
        <v>493</v>
      </c>
      <c r="D201" s="136">
        <f>IF(F201="","",VLOOKUP(F201,新コード!$A$2:$C$129,2,FALSE))</f>
        <v>7</v>
      </c>
      <c r="E201" s="137" t="str">
        <f>IF(D201="","",VLOOKUP(F201,新コード!$A$2:$C$129,3,FALSE))</f>
        <v>医療　衛生　薬品</v>
      </c>
      <c r="F201" s="136">
        <v>25</v>
      </c>
      <c r="G201" s="137" t="str">
        <f>IF(F201="","",VLOOKUP(F201,新コード!$A$2:$E$129,5,FALSE))</f>
        <v>工業薬品</v>
      </c>
    </row>
    <row r="202" spans="1:7" ht="42" customHeight="1">
      <c r="A202" s="49"/>
      <c r="B202" s="135" t="s">
        <v>765</v>
      </c>
      <c r="C202" s="135" t="s">
        <v>768</v>
      </c>
      <c r="D202" s="136">
        <f>IF(F202="","",VLOOKUP(F202,新コード!$A$2:$C$129,2,FALSE))</f>
        <v>33</v>
      </c>
      <c r="E202" s="137" t="str">
        <f>IF(D202="","",VLOOKUP(F202,新コード!$A$2:$C$129,3,FALSE))</f>
        <v>情報処理サービス</v>
      </c>
      <c r="F202" s="136">
        <v>112</v>
      </c>
      <c r="G202" s="137" t="str">
        <f>IF(F202="","",VLOOKUP(F202,新コード!$A$2:$E$129,5,FALSE))</f>
        <v>地理情報システムサービス（GIS）</v>
      </c>
    </row>
    <row r="203" spans="1:7" ht="42" customHeight="1">
      <c r="A203" s="49"/>
      <c r="B203" s="135" t="s">
        <v>765</v>
      </c>
      <c r="C203" s="135" t="s">
        <v>768</v>
      </c>
      <c r="D203" s="136">
        <f>IF(F203="","",VLOOKUP(F203,新コード!$A$2:$C$129,2,FALSE))</f>
        <v>33</v>
      </c>
      <c r="E203" s="137" t="str">
        <f>IF(D203="","",VLOOKUP(F203,新コード!$A$2:$C$129,3,FALSE))</f>
        <v>情報処理サービス</v>
      </c>
      <c r="F203" s="136">
        <v>108</v>
      </c>
      <c r="G203" s="137" t="str">
        <f>IF(F203="","",VLOOKUP(F203,新コード!$A$2:$E$129,5,FALSE))</f>
        <v>システム開発　保守　運用</v>
      </c>
    </row>
    <row r="204" spans="1:7" ht="42" customHeight="1">
      <c r="A204" s="49"/>
      <c r="B204" s="135" t="s">
        <v>765</v>
      </c>
      <c r="C204" s="135" t="s">
        <v>768</v>
      </c>
      <c r="D204" s="136">
        <f>IF(F204="","",VLOOKUP(F204,新コード!$A$2:$C$129,2,FALSE))</f>
        <v>33</v>
      </c>
      <c r="E204" s="137" t="str">
        <f>IF(D204="","",VLOOKUP(F204,新コード!$A$2:$C$129,3,FALSE))</f>
        <v>情報処理サービス</v>
      </c>
      <c r="F204" s="136">
        <v>107</v>
      </c>
      <c r="G204" s="137" t="str">
        <f>IF(F204="","",VLOOKUP(F204,新コード!$A$2:$E$129,5,FALSE))</f>
        <v>コンピュータ保守　管理</v>
      </c>
    </row>
    <row r="205" spans="1:7" ht="42" customHeight="1">
      <c r="A205" s="49"/>
      <c r="B205" s="135" t="s">
        <v>765</v>
      </c>
      <c r="C205" s="135" t="s">
        <v>768</v>
      </c>
      <c r="D205" s="136">
        <f>IF(F205="","",VLOOKUP(F205,新コード!$A$2:$C$129,2,FALSE))</f>
        <v>33</v>
      </c>
      <c r="E205" s="137" t="str">
        <f>IF(D205="","",VLOOKUP(F205,新コード!$A$2:$C$129,3,FALSE))</f>
        <v>情報処理サービス</v>
      </c>
      <c r="F205" s="136">
        <v>109</v>
      </c>
      <c r="G205" s="137" t="str">
        <f>IF(F205="","",VLOOKUP(F205,新コード!$A$2:$E$129,5,FALSE))</f>
        <v>データ入力</v>
      </c>
    </row>
    <row r="206" spans="1:7" ht="42" customHeight="1">
      <c r="A206" s="49"/>
      <c r="B206" s="135" t="s">
        <v>765</v>
      </c>
      <c r="C206" s="135" t="s">
        <v>768</v>
      </c>
      <c r="D206" s="136">
        <f>IF(F206="","",VLOOKUP(F206,新コード!$A$2:$C$129,2,FALSE))</f>
        <v>14</v>
      </c>
      <c r="E206" s="137" t="str">
        <f>IF(D206="","",VLOOKUP(F206,新コード!$A$2:$C$129,3,FALSE))</f>
        <v>印刷</v>
      </c>
      <c r="F206" s="136">
        <v>55</v>
      </c>
      <c r="G206" s="137" t="str">
        <f>IF(F206="","",VLOOKUP(F206,新コード!$A$2:$E$129,5,FALSE))</f>
        <v>地図　航空写真</v>
      </c>
    </row>
    <row r="207" spans="1:7" ht="42" customHeight="1">
      <c r="A207" s="49"/>
      <c r="B207" s="135" t="s">
        <v>765</v>
      </c>
      <c r="C207" s="135" t="s">
        <v>768</v>
      </c>
      <c r="D207" s="136">
        <f>IF(F207="","",VLOOKUP(F207,新コード!$A$2:$C$129,2,FALSE))</f>
        <v>14</v>
      </c>
      <c r="E207" s="137" t="str">
        <f>IF(D207="","",VLOOKUP(F207,新コード!$A$2:$C$129,3,FALSE))</f>
        <v>印刷</v>
      </c>
      <c r="F207" s="136">
        <v>52</v>
      </c>
      <c r="G207" s="137" t="str">
        <f>IF(F207="","",VLOOKUP(F207,新コード!$A$2:$E$129,5,FALSE))</f>
        <v>事務用印刷物　軽印刷物</v>
      </c>
    </row>
    <row r="208" spans="1:7" ht="42" customHeight="1">
      <c r="A208" s="49"/>
      <c r="B208" s="135" t="s">
        <v>765</v>
      </c>
      <c r="C208" s="135" t="s">
        <v>768</v>
      </c>
      <c r="D208" s="136">
        <f>IF(F208="","",VLOOKUP(F208,新コード!$A$2:$C$129,2,FALSE))</f>
        <v>33</v>
      </c>
      <c r="E208" s="137" t="str">
        <f>IF(D208="","",VLOOKUP(F208,新コード!$A$2:$C$129,3,FALSE))</f>
        <v>情報処理サービス</v>
      </c>
      <c r="F208" s="136">
        <v>110</v>
      </c>
      <c r="G208" s="137" t="str">
        <f>IF(F208="","",VLOOKUP(F208,新コード!$A$2:$E$129,5,FALSE))</f>
        <v>データ消去</v>
      </c>
    </row>
    <row r="209" spans="1:7" ht="42" customHeight="1">
      <c r="A209" s="49"/>
      <c r="B209" s="135" t="s">
        <v>765</v>
      </c>
      <c r="C209" s="135" t="s">
        <v>768</v>
      </c>
      <c r="D209" s="136">
        <f>IF(F209="","",VLOOKUP(F209,新コード!$A$2:$C$129,2,FALSE))</f>
        <v>33</v>
      </c>
      <c r="E209" s="137" t="str">
        <f>IF(D209="","",VLOOKUP(F209,新コード!$A$2:$C$129,3,FALSE))</f>
        <v>情報処理サービス</v>
      </c>
      <c r="F209" s="136">
        <v>111</v>
      </c>
      <c r="G209" s="137" t="str">
        <f>IF(F209="","",VLOOKUP(F209,新コード!$A$2:$E$129,5,FALSE))</f>
        <v>情報関係コンサルティング</v>
      </c>
    </row>
    <row r="210" spans="1:7" ht="42" customHeight="1">
      <c r="A210" s="49"/>
      <c r="B210" s="135" t="s">
        <v>765</v>
      </c>
      <c r="C210" s="135" t="s">
        <v>768</v>
      </c>
      <c r="D210" s="136">
        <f>IF(F210="","",VLOOKUP(F210,新コード!$A$2:$C$129,2,FALSE))</f>
        <v>34</v>
      </c>
      <c r="E210" s="137" t="str">
        <f>IF(D210="","",VLOOKUP(F210,新コード!$A$2:$C$129,3,FALSE))</f>
        <v>各種調査企画</v>
      </c>
      <c r="F210" s="136">
        <v>114</v>
      </c>
      <c r="G210" s="137" t="str">
        <f>IF(F210="","",VLOOKUP(F210,新コード!$A$2:$E$129,5,FALSE))</f>
        <v>計画策定</v>
      </c>
    </row>
    <row r="211" spans="1:7" ht="42" customHeight="1">
      <c r="A211" s="49"/>
      <c r="B211" s="135" t="s">
        <v>765</v>
      </c>
      <c r="C211" s="135" t="s">
        <v>768</v>
      </c>
      <c r="D211" s="136">
        <f>IF(F211="","",VLOOKUP(F211,新コード!$A$2:$C$129,2,FALSE))</f>
        <v>34</v>
      </c>
      <c r="E211" s="137" t="str">
        <f>IF(D211="","",VLOOKUP(F211,新コード!$A$2:$C$129,3,FALSE))</f>
        <v>各種調査企画</v>
      </c>
      <c r="F211" s="136">
        <v>113</v>
      </c>
      <c r="G211" s="137" t="str">
        <f>IF(F211="","",VLOOKUP(F211,新コード!$A$2:$E$129,5,FALSE))</f>
        <v>市場　世論調査</v>
      </c>
    </row>
    <row r="212" spans="1:7" ht="42" customHeight="1">
      <c r="A212" s="49"/>
      <c r="B212" s="135" t="s">
        <v>781</v>
      </c>
      <c r="C212" s="135" t="s">
        <v>1729</v>
      </c>
      <c r="D212" s="136">
        <v>21</v>
      </c>
      <c r="E212" s="137" t="str">
        <f>IF(D212="","",VLOOKUP(F212,新コード!$A$2:$C$129,3,FALSE))</f>
        <v>浄化槽　貯水槽清掃</v>
      </c>
      <c r="F212" s="136">
        <v>71</v>
      </c>
      <c r="G212" s="137" t="str">
        <f>IF(F212="","",VLOOKUP(F212,新コード!$A$2:$E$129,5,FALSE))</f>
        <v>浄化槽清掃　点検</v>
      </c>
    </row>
    <row r="213" spans="1:7" ht="42" customHeight="1">
      <c r="A213" s="49"/>
      <c r="B213" s="135" t="s">
        <v>781</v>
      </c>
      <c r="C213" s="135" t="s">
        <v>1729</v>
      </c>
      <c r="D213" s="136">
        <f>IF(F213="","",VLOOKUP(F213,新コード!$A$2:$C$129,2,FALSE))</f>
        <v>21</v>
      </c>
      <c r="E213" s="137" t="str">
        <f>IF(D213="","",VLOOKUP(F213,新コード!$A$2:$C$129,3,FALSE))</f>
        <v>浄化槽　貯水槽清掃</v>
      </c>
      <c r="F213" s="136">
        <v>72</v>
      </c>
      <c r="G213" s="137" t="str">
        <f>IF(F213="","",VLOOKUP(F213,新コード!$A$2:$E$129,5,FALSE))</f>
        <v>貯水槽清掃　点検</v>
      </c>
    </row>
    <row r="214" spans="1:7" ht="42" customHeight="1">
      <c r="A214" s="49"/>
      <c r="B214" s="135" t="s">
        <v>781</v>
      </c>
      <c r="C214" s="135" t="s">
        <v>1729</v>
      </c>
      <c r="D214" s="136">
        <f>IF(F214="","",VLOOKUP(F214,新コード!$A$2:$C$129,2,FALSE))</f>
        <v>7</v>
      </c>
      <c r="E214" s="137" t="str">
        <f>IF(D214="","",VLOOKUP(F214,新コード!$A$2:$C$129,3,FALSE))</f>
        <v>医療　衛生　薬品</v>
      </c>
      <c r="F214" s="136">
        <v>25</v>
      </c>
      <c r="G214" s="137" t="str">
        <f>IF(F214="","",VLOOKUP(F214,新コード!$A$2:$E$129,5,FALSE))</f>
        <v>工業薬品</v>
      </c>
    </row>
    <row r="215" spans="1:7" ht="42" customHeight="1">
      <c r="A215" s="49"/>
      <c r="B215" s="135" t="s">
        <v>781</v>
      </c>
      <c r="C215" s="135" t="s">
        <v>1729</v>
      </c>
      <c r="D215" s="136">
        <f>IF(F215="","",VLOOKUP(F215,新コード!$A$2:$C$129,2,FALSE))</f>
        <v>28</v>
      </c>
      <c r="E215" s="137" t="str">
        <f>IF(D215="","",VLOOKUP(F215,新コード!$A$2:$C$129,3,FALSE))</f>
        <v>廃棄物処理</v>
      </c>
      <c r="F215" s="136">
        <v>97</v>
      </c>
      <c r="G215" s="137" t="str">
        <f>IF(F215="","",VLOOKUP(F215,新コード!$A$2:$E$129,5,FALSE))</f>
        <v>産業廃棄物処理</v>
      </c>
    </row>
    <row r="216" spans="1:7" ht="42" customHeight="1">
      <c r="A216" s="49"/>
      <c r="B216" s="135" t="s">
        <v>781</v>
      </c>
      <c r="C216" s="135" t="s">
        <v>1729</v>
      </c>
      <c r="D216" s="136">
        <f>IF(F216="","",VLOOKUP(F216,新コード!$A$2:$C$129,2,FALSE))</f>
        <v>35</v>
      </c>
      <c r="E216" s="137" t="str">
        <f>IF(D216="","",VLOOKUP(F216,新コード!$A$2:$C$129,3,FALSE))</f>
        <v>その他の委託業務</v>
      </c>
      <c r="F216" s="136">
        <v>117</v>
      </c>
      <c r="G216" s="137" t="str">
        <f>IF(F216="","",VLOOKUP(F216,新コード!$A$2:$E$129,5,FALSE))</f>
        <v>その他の委託業務</v>
      </c>
    </row>
    <row r="217" spans="1:7" ht="42" customHeight="1">
      <c r="A217" s="49"/>
      <c r="B217" s="135" t="s">
        <v>781</v>
      </c>
      <c r="C217" s="135" t="s">
        <v>1729</v>
      </c>
      <c r="D217" s="136">
        <f>IF(F217="","",VLOOKUP(F217,新コード!$A$2:$C$129,2,FALSE))</f>
        <v>8</v>
      </c>
      <c r="E217" s="137" t="str">
        <f>IF(D217="","",VLOOKUP(F217,新コード!$A$2:$C$129,3,FALSE))</f>
        <v>産業機器（医療用以外）</v>
      </c>
      <c r="F217" s="136">
        <v>30</v>
      </c>
      <c r="G217" s="137" t="str">
        <f>IF(F217="","",VLOOKUP(F217,新コード!$A$2:$E$129,5,FALSE))</f>
        <v>上　下水道用機器</v>
      </c>
    </row>
    <row r="218" spans="1:7" ht="42" customHeight="1">
      <c r="A218" s="49"/>
      <c r="B218" s="135" t="s">
        <v>781</v>
      </c>
      <c r="C218" s="135" t="s">
        <v>1729</v>
      </c>
      <c r="D218" s="136">
        <f>IF(F218="","",VLOOKUP(F218,新コード!$A$2:$C$129,2,FALSE))</f>
        <v>8</v>
      </c>
      <c r="E218" s="137" t="str">
        <f>IF(D218="","",VLOOKUP(F218,新コード!$A$2:$C$129,3,FALSE))</f>
        <v>産業機器（医療用以外）</v>
      </c>
      <c r="F218" s="136">
        <v>27</v>
      </c>
      <c r="G218" s="137" t="str">
        <f>IF(F218="","",VLOOKUP(F218,新コード!$A$2:$E$129,5,FALSE))</f>
        <v>計測機器</v>
      </c>
    </row>
    <row r="219" spans="1:7" ht="42" customHeight="1">
      <c r="A219" s="49"/>
      <c r="B219" s="135" t="s">
        <v>781</v>
      </c>
      <c r="C219" s="135" t="s">
        <v>1729</v>
      </c>
      <c r="D219" s="136">
        <f>IF(F219="","",VLOOKUP(F219,新コード!$A$2:$C$129,2,FALSE))</f>
        <v>28</v>
      </c>
      <c r="E219" s="137" t="str">
        <f>IF(D219="","",VLOOKUP(F219,新コード!$A$2:$C$129,3,FALSE))</f>
        <v>廃棄物処理</v>
      </c>
      <c r="F219" s="136">
        <v>96</v>
      </c>
      <c r="G219" s="137" t="str">
        <f>IF(F219="","",VLOOKUP(F219,新コード!$A$2:$E$129,5,FALSE))</f>
        <v>一般廃棄物処理</v>
      </c>
    </row>
    <row r="220" spans="1:7" ht="42" customHeight="1">
      <c r="A220" s="49"/>
      <c r="B220" s="135" t="s">
        <v>526</v>
      </c>
      <c r="C220" s="135" t="s">
        <v>32</v>
      </c>
      <c r="D220" s="136">
        <f>IF(F220="","",VLOOKUP(F220,新コード!$A$2:$C$129,2,FALSE))</f>
        <v>5</v>
      </c>
      <c r="E220" s="137" t="str">
        <f>IF(D220="","",VLOOKUP(F220,新コード!$A$2:$C$129,3,FALSE))</f>
        <v>冷暖房器具類</v>
      </c>
      <c r="F220" s="136">
        <v>14</v>
      </c>
      <c r="G220" s="137" t="str">
        <f>IF(F220="","",VLOOKUP(F220,新コード!$A$2:$E$129,5,FALSE))</f>
        <v>石油暖房器具</v>
      </c>
    </row>
    <row r="221" spans="1:7" ht="42" customHeight="1">
      <c r="A221" s="49"/>
      <c r="B221" s="135" t="s">
        <v>526</v>
      </c>
      <c r="C221" s="135" t="s">
        <v>32</v>
      </c>
      <c r="D221" s="136">
        <f>IF(F221="","",VLOOKUP(F221,新コード!$A$2:$C$129,2,FALSE))</f>
        <v>5</v>
      </c>
      <c r="E221" s="137" t="str">
        <f>IF(D221="","",VLOOKUP(F221,新コード!$A$2:$C$129,3,FALSE))</f>
        <v>冷暖房器具類</v>
      </c>
      <c r="F221" s="136">
        <v>15</v>
      </c>
      <c r="G221" s="137" t="str">
        <f>IF(F221="","",VLOOKUP(F221,新コード!$A$2:$E$129,5,FALSE))</f>
        <v>ガス暖房器具</v>
      </c>
    </row>
    <row r="222" spans="1:7" ht="42" customHeight="1">
      <c r="A222" s="49"/>
      <c r="B222" s="135" t="s">
        <v>526</v>
      </c>
      <c r="C222" s="135" t="s">
        <v>32</v>
      </c>
      <c r="D222" s="136">
        <f>IF(F222="","",VLOOKUP(F222,新コード!$A$2:$C$129,2,FALSE))</f>
        <v>6</v>
      </c>
      <c r="E222" s="137" t="str">
        <f>IF(D222="","",VLOOKUP(F222,新コード!$A$2:$C$129,3,FALSE))</f>
        <v>厨房器具</v>
      </c>
      <c r="F222" s="136">
        <v>17</v>
      </c>
      <c r="G222" s="137" t="str">
        <f>IF(F222="","",VLOOKUP(F222,新コード!$A$2:$E$129,5,FALSE))</f>
        <v>厨房機器</v>
      </c>
    </row>
    <row r="223" spans="1:7" ht="42" customHeight="1">
      <c r="A223" s="49"/>
      <c r="B223" s="135" t="s">
        <v>526</v>
      </c>
      <c r="C223" s="135" t="s">
        <v>32</v>
      </c>
      <c r="D223" s="136">
        <f>IF(F223="","",VLOOKUP(F223,新コード!$A$2:$C$129,2,FALSE))</f>
        <v>5</v>
      </c>
      <c r="E223" s="137" t="str">
        <f>IF(D223="","",VLOOKUP(F223,新コード!$A$2:$C$129,3,FALSE))</f>
        <v>冷暖房器具類</v>
      </c>
      <c r="F223" s="136">
        <v>13</v>
      </c>
      <c r="G223" s="137" t="str">
        <f>IF(F223="","",VLOOKUP(F223,新コード!$A$2:$E$129,5,FALSE))</f>
        <v>冷房用器具</v>
      </c>
    </row>
    <row r="224" spans="1:7" ht="42" customHeight="1">
      <c r="A224" s="49"/>
      <c r="B224" s="135" t="s">
        <v>526</v>
      </c>
      <c r="C224" s="135" t="s">
        <v>32</v>
      </c>
      <c r="D224" s="136">
        <v>22</v>
      </c>
      <c r="E224" s="137" t="str">
        <f>IF(D224="","",VLOOKUP(F224,新コード!$A$2:$C$129,3,FALSE))</f>
        <v>機械設備保守</v>
      </c>
      <c r="F224" s="136">
        <v>73</v>
      </c>
      <c r="G224" s="137" t="str">
        <f>IF(F224="","",VLOOKUP(F224,新コード!$A$2:$E$129,5,FALSE))</f>
        <v>空調保守</v>
      </c>
    </row>
    <row r="225" spans="1:7" ht="42" customHeight="1">
      <c r="A225" s="49"/>
      <c r="B225" s="135" t="s">
        <v>526</v>
      </c>
      <c r="C225" s="135" t="s">
        <v>32</v>
      </c>
      <c r="D225" s="136">
        <f>IF(F225="","",VLOOKUP(F225,新コード!$A$2:$C$129,2,FALSE))</f>
        <v>8</v>
      </c>
      <c r="E225" s="137" t="str">
        <f>IF(D225="","",VLOOKUP(F225,新コード!$A$2:$C$129,3,FALSE))</f>
        <v>産業機器（医療用以外）</v>
      </c>
      <c r="F225" s="136">
        <v>30</v>
      </c>
      <c r="G225" s="137" t="str">
        <f>IF(F225="","",VLOOKUP(F225,新コード!$A$2:$E$129,5,FALSE))</f>
        <v>上　下水道用機器</v>
      </c>
    </row>
    <row r="226" spans="1:7" ht="42" customHeight="1">
      <c r="A226" s="49"/>
      <c r="B226" s="135" t="s">
        <v>526</v>
      </c>
      <c r="C226" s="135" t="s">
        <v>32</v>
      </c>
      <c r="D226" s="136">
        <f>IF(F226="","",VLOOKUP(F226,新コード!$A$2:$C$129,2,FALSE))</f>
        <v>11</v>
      </c>
      <c r="E226" s="137" t="str">
        <f>IF(D226="","",VLOOKUP(F226,新コード!$A$2:$C$129,3,FALSE))</f>
        <v>工事用材料</v>
      </c>
      <c r="F226" s="136">
        <v>36</v>
      </c>
      <c r="G226" s="137" t="str">
        <f>IF(F226="","",VLOOKUP(F226,新コード!$A$2:$E$129,5,FALSE))</f>
        <v>鋼材</v>
      </c>
    </row>
    <row r="227" spans="1:7" ht="42" customHeight="1">
      <c r="A227" s="49"/>
      <c r="B227" s="135" t="s">
        <v>526</v>
      </c>
      <c r="C227" s="135" t="s">
        <v>32</v>
      </c>
      <c r="D227" s="136">
        <f>IF(F227="","",VLOOKUP(F227,新コード!$A$2:$C$129,2,FALSE))</f>
        <v>11</v>
      </c>
      <c r="E227" s="137" t="str">
        <f>IF(D227="","",VLOOKUP(F227,新コード!$A$2:$C$129,3,FALSE))</f>
        <v>工事用材料</v>
      </c>
      <c r="F227" s="136">
        <v>40</v>
      </c>
      <c r="G227" s="137" t="str">
        <f>IF(F227="","",VLOOKUP(F227,新コード!$A$2:$E$129,5,FALSE))</f>
        <v>水道用資材</v>
      </c>
    </row>
    <row r="228" spans="1:7" ht="42" customHeight="1">
      <c r="A228" s="49"/>
      <c r="B228" s="135" t="s">
        <v>526</v>
      </c>
      <c r="C228" s="135" t="s">
        <v>32</v>
      </c>
      <c r="D228" s="136">
        <v>28</v>
      </c>
      <c r="E228" s="137" t="str">
        <f>IF(D228="","",VLOOKUP(F228,新コード!$A$2:$C$129,3,FALSE))</f>
        <v>廃棄物処理</v>
      </c>
      <c r="F228" s="136">
        <v>97</v>
      </c>
      <c r="G228" s="137" t="str">
        <f>IF(F228="","",VLOOKUP(F228,新コード!$A$2:$E$129,5,FALSE))</f>
        <v>産業廃棄物処理</v>
      </c>
    </row>
    <row r="229" spans="1:7" ht="42" customHeight="1">
      <c r="A229" s="49"/>
      <c r="B229" s="135" t="s">
        <v>925</v>
      </c>
      <c r="C229" s="135" t="s">
        <v>927</v>
      </c>
      <c r="D229" s="136">
        <f>IF(F229="","",VLOOKUP(F229,新コード!$A$2:$C$129,2,FALSE))</f>
        <v>22</v>
      </c>
      <c r="E229" s="137" t="str">
        <f>IF(D229="","",VLOOKUP(F229,新コード!$A$2:$C$129,3,FALSE))</f>
        <v>機械設備保守</v>
      </c>
      <c r="F229" s="136">
        <v>79</v>
      </c>
      <c r="G229" s="137" t="str">
        <f>IF(F229="","",VLOOKUP(F229,新コード!$A$2:$E$129,5,FALSE))</f>
        <v>消防設備保守</v>
      </c>
    </row>
    <row r="230" spans="1:7" ht="42" customHeight="1">
      <c r="A230" s="49"/>
      <c r="B230" s="135" t="s">
        <v>925</v>
      </c>
      <c r="C230" s="135" t="s">
        <v>927</v>
      </c>
      <c r="D230" s="136">
        <f>IF(F230="","",VLOOKUP(F230,新コード!$A$2:$C$129,2,FALSE))</f>
        <v>18</v>
      </c>
      <c r="E230" s="137" t="str">
        <f>IF(D230="","",VLOOKUP(F230,新コード!$A$2:$C$129,3,FALSE))</f>
        <v>その他の物品</v>
      </c>
      <c r="F230" s="136">
        <v>62</v>
      </c>
      <c r="G230" s="137" t="str">
        <f>IF(F230="","",VLOOKUP(F230,新コード!$A$2:$E$129,5,FALSE))</f>
        <v>消火　救命　防災用具</v>
      </c>
    </row>
    <row r="231" spans="1:7" ht="42" customHeight="1">
      <c r="A231" s="49"/>
      <c r="B231" s="135" t="s">
        <v>925</v>
      </c>
      <c r="C231" s="135" t="s">
        <v>927</v>
      </c>
      <c r="D231" s="136">
        <f>IF(F231="","",VLOOKUP(F231,新コード!$A$2:$C$129,2,FALSE))</f>
        <v>13</v>
      </c>
      <c r="E231" s="137" t="str">
        <f>IF(D231="","",VLOOKUP(F231,新コード!$A$2:$C$129,3,FALSE))</f>
        <v>車両</v>
      </c>
      <c r="F231" s="136">
        <v>47</v>
      </c>
      <c r="G231" s="137" t="str">
        <f>IF(F231="","",VLOOKUP(F231,新コード!$A$2:$E$129,5,FALSE))</f>
        <v>特殊車両</v>
      </c>
    </row>
    <row r="232" spans="1:7" ht="42" customHeight="1">
      <c r="A232" s="49"/>
      <c r="B232" s="135" t="s">
        <v>1588</v>
      </c>
      <c r="C232" s="135" t="s">
        <v>2937</v>
      </c>
      <c r="D232" s="136">
        <f>IF(F232="","",VLOOKUP(F232,新コード!$A$2:$C$129,2,FALSE))</f>
        <v>7</v>
      </c>
      <c r="E232" s="137" t="str">
        <f>IF(D232="","",VLOOKUP(F232,新コード!$A$2:$C$129,3,FALSE))</f>
        <v>医療　衛生　薬品</v>
      </c>
      <c r="F232" s="136">
        <v>25</v>
      </c>
      <c r="G232" s="137" t="str">
        <f>IF(F232="","",VLOOKUP(F232,新コード!$A$2:$E$129,5,FALSE))</f>
        <v>工業薬品</v>
      </c>
    </row>
    <row r="233" spans="1:7" ht="42" customHeight="1">
      <c r="A233" s="49"/>
      <c r="B233" s="135" t="s">
        <v>1588</v>
      </c>
      <c r="C233" s="135" t="s">
        <v>2937</v>
      </c>
      <c r="D233" s="136">
        <f>IF(F233="","",VLOOKUP(F233,新コード!$A$2:$C$129,2,FALSE))</f>
        <v>7</v>
      </c>
      <c r="E233" s="137" t="str">
        <f>IF(D233="","",VLOOKUP(F233,新コード!$A$2:$C$129,3,FALSE))</f>
        <v>医療　衛生　薬品</v>
      </c>
      <c r="F233" s="136">
        <v>26</v>
      </c>
      <c r="G233" s="137" t="str">
        <f>IF(F233="","",VLOOKUP(F233,新コード!$A$2:$E$129,5,FALSE))</f>
        <v>農業薬品</v>
      </c>
    </row>
    <row r="234" spans="1:7" ht="42" customHeight="1">
      <c r="A234" s="49"/>
      <c r="B234" s="135" t="s">
        <v>1588</v>
      </c>
      <c r="C234" s="135" t="s">
        <v>2937</v>
      </c>
      <c r="D234" s="136">
        <f>IF(F234="","",VLOOKUP(F234,新コード!$A$2:$C$129,2,FALSE))</f>
        <v>7</v>
      </c>
      <c r="E234" s="137" t="str">
        <f>IF(D234="","",VLOOKUP(F234,新コード!$A$2:$C$129,3,FALSE))</f>
        <v>医療　衛生　薬品</v>
      </c>
      <c r="F234" s="136">
        <v>22</v>
      </c>
      <c r="G234" s="137" t="str">
        <f>IF(F234="","",VLOOKUP(F234,新コード!$A$2:$E$129,5,FALSE))</f>
        <v>衛生材料</v>
      </c>
    </row>
    <row r="235" spans="1:7" ht="42" customHeight="1">
      <c r="A235" s="49"/>
      <c r="B235" s="135" t="s">
        <v>1588</v>
      </c>
      <c r="C235" s="135" t="s">
        <v>2937</v>
      </c>
      <c r="D235" s="136">
        <f>IF(F235="","",VLOOKUP(F235,新コード!$A$2:$C$129,2,FALSE))</f>
        <v>7</v>
      </c>
      <c r="E235" s="137" t="str">
        <f>IF(D235="","",VLOOKUP(F235,新コード!$A$2:$C$129,3,FALSE))</f>
        <v>医療　衛生　薬品</v>
      </c>
      <c r="F235" s="136">
        <v>22</v>
      </c>
      <c r="G235" s="137" t="str">
        <f>IF(F235="","",VLOOKUP(F235,新コード!$A$2:$E$129,5,FALSE))</f>
        <v>衛生材料</v>
      </c>
    </row>
    <row r="236" spans="1:7" ht="42" customHeight="1">
      <c r="A236" s="49"/>
      <c r="B236" s="135" t="s">
        <v>686</v>
      </c>
      <c r="C236" s="135" t="s">
        <v>689</v>
      </c>
      <c r="D236" s="136">
        <f>IF(F236="","",VLOOKUP(F236,新コード!$A$2:$C$129,2,FALSE))</f>
        <v>28</v>
      </c>
      <c r="E236" s="137" t="str">
        <f>IF(D236="","",VLOOKUP(F236,新コード!$A$2:$C$129,3,FALSE))</f>
        <v>廃棄物処理</v>
      </c>
      <c r="F236" s="136">
        <v>96</v>
      </c>
      <c r="G236" s="137" t="str">
        <f>IF(F236="","",VLOOKUP(F236,新コード!$A$2:$E$129,5,FALSE))</f>
        <v>一般廃棄物処理</v>
      </c>
    </row>
    <row r="237" spans="1:7" ht="42" customHeight="1">
      <c r="A237" s="49"/>
      <c r="B237" s="135" t="s">
        <v>1021</v>
      </c>
      <c r="C237" s="135" t="s">
        <v>1025</v>
      </c>
      <c r="D237" s="136">
        <f>IF(F237="","",VLOOKUP(F237,新コード!$A$2:$C$129,2,FALSE))</f>
        <v>3</v>
      </c>
      <c r="E237" s="137" t="str">
        <f>IF(D237="","",VLOOKUP(F237,新コード!$A$2:$C$129,3,FALSE))</f>
        <v>被服　寝具</v>
      </c>
      <c r="F237" s="136">
        <v>7</v>
      </c>
      <c r="G237" s="137" t="str">
        <f>IF(F237="","",VLOOKUP(F237,新コード!$A$2:$E$129,5,FALSE))</f>
        <v>着衣類</v>
      </c>
    </row>
    <row r="238" spans="1:7" ht="42" customHeight="1">
      <c r="A238" s="49"/>
      <c r="B238" s="135" t="s">
        <v>1021</v>
      </c>
      <c r="C238" s="135" t="s">
        <v>1025</v>
      </c>
      <c r="D238" s="136">
        <f>IF(F238="","",VLOOKUP(F238,新コード!$A$2:$C$129,2,FALSE))</f>
        <v>3</v>
      </c>
      <c r="E238" s="137" t="str">
        <f>IF(D238="","",VLOOKUP(F238,新コード!$A$2:$C$129,3,FALSE))</f>
        <v>被服　寝具</v>
      </c>
      <c r="F238" s="136">
        <v>8</v>
      </c>
      <c r="G238" s="137" t="str">
        <f>IF(F238="","",VLOOKUP(F238,新コード!$A$2:$E$129,5,FALSE))</f>
        <v>靴</v>
      </c>
    </row>
    <row r="239" spans="1:7" ht="42" customHeight="1">
      <c r="A239" s="49"/>
      <c r="B239" s="135" t="s">
        <v>1021</v>
      </c>
      <c r="C239" s="135" t="s">
        <v>1025</v>
      </c>
      <c r="D239" s="136">
        <f>IF(F239="","",VLOOKUP(F239,新コード!$A$2:$C$129,2,FALSE))</f>
        <v>3</v>
      </c>
      <c r="E239" s="137" t="str">
        <f>IF(D239="","",VLOOKUP(F239,新コード!$A$2:$C$129,3,FALSE))</f>
        <v>被服　寝具</v>
      </c>
      <c r="F239" s="136">
        <v>9</v>
      </c>
      <c r="G239" s="137" t="str">
        <f>IF(F239="","",VLOOKUP(F239,新コード!$A$2:$E$129,5,FALSE))</f>
        <v>寝具類</v>
      </c>
    </row>
    <row r="240" spans="1:7" ht="42" customHeight="1">
      <c r="A240" s="49"/>
      <c r="B240" s="135" t="s">
        <v>1021</v>
      </c>
      <c r="C240" s="135" t="s">
        <v>1025</v>
      </c>
      <c r="D240" s="136">
        <f>IF(F240="","",VLOOKUP(F240,新コード!$A$2:$C$129,2,FALSE))</f>
        <v>10</v>
      </c>
      <c r="E240" s="137" t="str">
        <f>IF(D240="","",VLOOKUP(F240,新コード!$A$2:$C$129,3,FALSE))</f>
        <v>標識　看板　旗類</v>
      </c>
      <c r="F240" s="136">
        <v>35</v>
      </c>
      <c r="G240" s="137" t="str">
        <f>IF(F240="","",VLOOKUP(F240,新コード!$A$2:$E$129,5,FALSE))</f>
        <v>横断幕　のぼり旗</v>
      </c>
    </row>
    <row r="241" spans="1:7" ht="42" customHeight="1">
      <c r="A241" s="49"/>
      <c r="B241" s="135" t="s">
        <v>1021</v>
      </c>
      <c r="C241" s="135" t="s">
        <v>1025</v>
      </c>
      <c r="D241" s="136">
        <f>IF(F241="","",VLOOKUP(F241,新コード!$A$2:$C$129,2,FALSE))</f>
        <v>18</v>
      </c>
      <c r="E241" s="137" t="str">
        <f>IF(D241="","",VLOOKUP(F241,新コード!$A$2:$C$129,3,FALSE))</f>
        <v>その他の物品</v>
      </c>
      <c r="F241" s="136">
        <v>62</v>
      </c>
      <c r="G241" s="137" t="str">
        <f>IF(F241="","",VLOOKUP(F241,新コード!$A$2:$E$129,5,FALSE))</f>
        <v>消火　救命　防災用具</v>
      </c>
    </row>
    <row r="242" spans="1:7" ht="42" customHeight="1">
      <c r="A242" s="49"/>
      <c r="B242" s="135" t="s">
        <v>1021</v>
      </c>
      <c r="C242" s="135" t="s">
        <v>1025</v>
      </c>
      <c r="D242" s="136">
        <f>IF(F242="","",VLOOKUP(F242,新コード!$A$2:$C$129,2,FALSE))</f>
        <v>18</v>
      </c>
      <c r="E242" s="137" t="str">
        <f>IF(D242="","",VLOOKUP(F242,新コード!$A$2:$C$129,3,FALSE))</f>
        <v>その他の物品</v>
      </c>
      <c r="F242" s="136">
        <v>63</v>
      </c>
      <c r="G242" s="137" t="str">
        <f>IF(F242="","",VLOOKUP(F242,新コード!$A$2:$E$129,5,FALSE))</f>
        <v>報償品</v>
      </c>
    </row>
    <row r="243" spans="1:7" ht="42" customHeight="1">
      <c r="A243" s="49"/>
      <c r="B243" s="135" t="s">
        <v>1021</v>
      </c>
      <c r="C243" s="135" t="s">
        <v>1025</v>
      </c>
      <c r="D243" s="136">
        <f>IF(F243="","",VLOOKUP(F243,新コード!$A$2:$C$129,2,FALSE))</f>
        <v>2</v>
      </c>
      <c r="E243" s="137" t="str">
        <f>IF(D243="","",VLOOKUP(F243,新コード!$A$2:$C$129,3,FALSE))</f>
        <v>家具</v>
      </c>
      <c r="F243" s="136">
        <v>5</v>
      </c>
      <c r="G243" s="137" t="str">
        <f>IF(F243="","",VLOOKUP(F243,新コード!$A$2:$E$129,5,FALSE))</f>
        <v>室内装飾品</v>
      </c>
    </row>
    <row r="244" spans="1:7" ht="42" customHeight="1">
      <c r="A244" s="49"/>
      <c r="B244" s="135" t="s">
        <v>1201</v>
      </c>
      <c r="C244" s="135" t="s">
        <v>2348</v>
      </c>
      <c r="D244" s="136">
        <f>IF(F244="","",VLOOKUP(F244,新コード!$A$2:$C$129,2,FALSE))</f>
        <v>30</v>
      </c>
      <c r="E244" s="137" t="str">
        <f>IF(D244="","",VLOOKUP(F244,新コード!$A$2:$C$129,3,FALSE))</f>
        <v>福祉サービス</v>
      </c>
      <c r="F244" s="136">
        <v>100</v>
      </c>
      <c r="G244" s="137" t="str">
        <f>IF(F244="","",VLOOKUP(F244,新コード!$A$2:$E$129,5,FALSE))</f>
        <v>福祉施設関連業務</v>
      </c>
    </row>
    <row r="245" spans="1:7" ht="42" customHeight="1">
      <c r="A245" s="49"/>
      <c r="B245" s="135" t="s">
        <v>1863</v>
      </c>
      <c r="C245" s="135" t="s">
        <v>1866</v>
      </c>
      <c r="D245" s="136">
        <v>18</v>
      </c>
      <c r="E245" s="135" t="str">
        <f>IF(F245="","",VLOOKUP(F245,新コード!$A$2:$C$129,3,FALSE))</f>
        <v>その他の物品</v>
      </c>
      <c r="F245" s="136">
        <v>64</v>
      </c>
      <c r="G245" s="135" t="str">
        <f>IF(F245="","",VLOOKUP(F245,新コード!$A$2:$E$129,5,FALSE))</f>
        <v>その他の物品</v>
      </c>
    </row>
    <row r="246" spans="1:7" ht="42" customHeight="1">
      <c r="A246" s="49"/>
      <c r="B246" s="135" t="s">
        <v>1210</v>
      </c>
      <c r="C246" s="135" t="s">
        <v>1213</v>
      </c>
      <c r="D246" s="136">
        <f>IF(F246="","",VLOOKUP(F246,新コード!$A$2:$C$129,2,FALSE))</f>
        <v>4</v>
      </c>
      <c r="E246" s="137" t="str">
        <f>IF(D246="","",VLOOKUP(F246,新コード!$A$2:$C$129,3,FALSE))</f>
        <v>電気　通信機器</v>
      </c>
      <c r="F246" s="136">
        <v>12</v>
      </c>
      <c r="G246" s="137" t="str">
        <f>IF(F246="","",VLOOKUP(F246,新コード!$A$2:$E$129,5,FALSE))</f>
        <v>通信機器</v>
      </c>
    </row>
    <row r="247" spans="1:7" ht="42" customHeight="1">
      <c r="A247" s="49"/>
      <c r="B247" s="135" t="s">
        <v>1210</v>
      </c>
      <c r="C247" s="135" t="s">
        <v>1213</v>
      </c>
      <c r="D247" s="136">
        <f>IF(F247="","",VLOOKUP(F247,新コード!$A$2:$C$129,2,FALSE))</f>
        <v>22</v>
      </c>
      <c r="E247" s="135" t="str">
        <f>IF(D247="","",VLOOKUP(F247,新コード!$A$2:$C$129,3,FALSE))</f>
        <v>機械設備保守</v>
      </c>
      <c r="F247" s="136">
        <v>80</v>
      </c>
      <c r="G247" s="137" t="str">
        <f>IF(F247="","",VLOOKUP(F247,新コード!$A$2:$E$129,5,FALSE))</f>
        <v>通信設備保守</v>
      </c>
    </row>
    <row r="248" spans="1:7" ht="42" customHeight="1">
      <c r="A248" s="49"/>
      <c r="B248" s="135" t="s">
        <v>1210</v>
      </c>
      <c r="C248" s="135" t="s">
        <v>1213</v>
      </c>
      <c r="D248" s="136">
        <v>35</v>
      </c>
      <c r="E248" s="137" t="str">
        <f>IF(D248="","",VLOOKUP(F248,新コード!$A$2:$C$129,3,FALSE))</f>
        <v>その他の委託業務</v>
      </c>
      <c r="F248" s="136">
        <v>117</v>
      </c>
      <c r="G248" s="137" t="str">
        <f>IF(F248="","",VLOOKUP(F248,新コード!$A$2:$E$129,5,FALSE))</f>
        <v>その他の委託業務</v>
      </c>
    </row>
    <row r="249" spans="1:7" ht="42" customHeight="1">
      <c r="A249" s="49"/>
      <c r="B249" s="135" t="s">
        <v>1210</v>
      </c>
      <c r="C249" s="135" t="s">
        <v>1213</v>
      </c>
      <c r="D249" s="136">
        <f>IF(F249="","",VLOOKUP(F249,新コード!$A$2:$C$129,2,FALSE))</f>
        <v>4</v>
      </c>
      <c r="E249" s="137" t="str">
        <f>IF(D249="","",VLOOKUP(F249,新コード!$A$2:$C$129,3,FALSE))</f>
        <v>電気　通信機器</v>
      </c>
      <c r="F249" s="136">
        <v>11</v>
      </c>
      <c r="G249" s="137" t="str">
        <f>IF(F249="","",VLOOKUP(F249,新コード!$A$2:$E$129,5,FALSE))</f>
        <v>音響器具</v>
      </c>
    </row>
    <row r="250" spans="1:7" ht="42" customHeight="1">
      <c r="A250" s="49"/>
      <c r="B250" s="135" t="s">
        <v>1210</v>
      </c>
      <c r="C250" s="135" t="s">
        <v>1213</v>
      </c>
      <c r="D250" s="136">
        <f>IF(F250="","",VLOOKUP(F250,新コード!$A$2:$C$129,2,FALSE))</f>
        <v>8</v>
      </c>
      <c r="E250" s="137" t="str">
        <f>IF(D250="","",VLOOKUP(F250,新コード!$A$2:$C$129,3,FALSE))</f>
        <v>産業機器（医療用以外）</v>
      </c>
      <c r="F250" s="136">
        <v>27</v>
      </c>
      <c r="G250" s="137" t="str">
        <f>IF(F250="","",VLOOKUP(F250,新コード!$A$2:$E$129,5,FALSE))</f>
        <v>計測機器</v>
      </c>
    </row>
    <row r="251" spans="1:7" ht="42" customHeight="1">
      <c r="A251" s="49"/>
      <c r="B251" s="135" t="s">
        <v>1210</v>
      </c>
      <c r="C251" s="135" t="s">
        <v>1213</v>
      </c>
      <c r="D251" s="136">
        <v>18</v>
      </c>
      <c r="E251" s="137" t="str">
        <f>IF(D251="","",VLOOKUP(F251,新コード!$A$2:$C$129,3,FALSE))</f>
        <v>その他の物品</v>
      </c>
      <c r="F251" s="136">
        <v>64</v>
      </c>
      <c r="G251" s="137" t="str">
        <f>IF(F251="","",VLOOKUP(F251,新コード!$A$2:$E$129,5,FALSE))</f>
        <v>その他の物品</v>
      </c>
    </row>
    <row r="252" spans="1:7" ht="42" customHeight="1">
      <c r="A252" s="49"/>
      <c r="B252" s="135" t="s">
        <v>1210</v>
      </c>
      <c r="C252" s="135" t="s">
        <v>1213</v>
      </c>
      <c r="D252" s="136">
        <v>1</v>
      </c>
      <c r="E252" s="137" t="str">
        <f>IF(D252="","",VLOOKUP(F252,新コード!$A$2:$C$129,3,FALSE))</f>
        <v>文具　事務機器</v>
      </c>
      <c r="F252" s="136">
        <v>3</v>
      </c>
      <c r="G252" s="137" t="str">
        <f>IF(F252="","",VLOOKUP(F252,新コード!$A$2:$E$129,5,FALSE))</f>
        <v>ＯＡ機器及び関連商品</v>
      </c>
    </row>
    <row r="253" spans="1:7" ht="42" customHeight="1">
      <c r="A253" s="49"/>
      <c r="B253" s="135" t="s">
        <v>1210</v>
      </c>
      <c r="C253" s="135" t="s">
        <v>1213</v>
      </c>
      <c r="D253" s="136">
        <v>36</v>
      </c>
      <c r="E253" s="137" t="str">
        <f>IF(D253="","",VLOOKUP(F253,新コード!$A$2:$C$129,3,FALSE))</f>
        <v>リース</v>
      </c>
      <c r="F253" s="136">
        <v>122</v>
      </c>
      <c r="G253" s="137" t="str">
        <f>IF(F253="","",VLOOKUP(F253,新コード!$A$2:$E$129,5,FALSE))</f>
        <v>上記以外のリース</v>
      </c>
    </row>
    <row r="254" spans="1:7" ht="42" customHeight="1">
      <c r="A254" s="49"/>
      <c r="B254" s="135" t="s">
        <v>1210</v>
      </c>
      <c r="C254" s="135" t="s">
        <v>1213</v>
      </c>
      <c r="D254" s="136">
        <v>36</v>
      </c>
      <c r="E254" s="137" t="str">
        <f>IF(D254="","",VLOOKUP(F254,新コード!$A$2:$C$129,3,FALSE))</f>
        <v>リース</v>
      </c>
      <c r="F254" s="136">
        <v>118</v>
      </c>
      <c r="G254" s="137" t="str">
        <f>IF(F254="","",VLOOKUP(F254,新コード!$A$2:$E$129,5,FALSE))</f>
        <v>コンピュータ関係</v>
      </c>
    </row>
    <row r="255" spans="1:7" ht="42" customHeight="1">
      <c r="A255" s="49"/>
      <c r="B255" s="135" t="s">
        <v>1967</v>
      </c>
      <c r="C255" s="135" t="s">
        <v>2059</v>
      </c>
      <c r="D255" s="136">
        <v>36</v>
      </c>
      <c r="E255" s="137" t="str">
        <f>IF(D255="","",VLOOKUP(F255,新コード!$A$2:$C$129,3,FALSE))</f>
        <v>リース</v>
      </c>
      <c r="F255" s="136">
        <v>118</v>
      </c>
      <c r="G255" s="137" t="str">
        <f>IF(F255="","",VLOOKUP(F255,新コード!$A$2:$E$129,5,FALSE))</f>
        <v>コンピュータ関係</v>
      </c>
    </row>
    <row r="256" spans="1:7" ht="42" customHeight="1">
      <c r="A256" s="49"/>
      <c r="B256" s="135" t="s">
        <v>1967</v>
      </c>
      <c r="C256" s="135" t="s">
        <v>2059</v>
      </c>
      <c r="D256" s="136">
        <f>IF(F256="","",VLOOKUP(F256,新コード!$A$2:$C$129,2,FALSE))</f>
        <v>36</v>
      </c>
      <c r="E256" s="137" t="str">
        <f>IF(D256="","",VLOOKUP(F256,新コード!$A$2:$C$129,3,FALSE))</f>
        <v>リース</v>
      </c>
      <c r="F256" s="136">
        <v>120</v>
      </c>
      <c r="G256" s="137" t="str">
        <f>IF(F256="","",VLOOKUP(F256,新コード!$A$2:$E$129,5,FALSE))</f>
        <v>事務機器</v>
      </c>
    </row>
    <row r="257" spans="1:7" ht="42" customHeight="1">
      <c r="A257" s="49"/>
      <c r="B257" s="135" t="s">
        <v>1298</v>
      </c>
      <c r="C257" s="135" t="s">
        <v>1693</v>
      </c>
      <c r="D257" s="136">
        <v>35</v>
      </c>
      <c r="E257" s="137" t="str">
        <f>IF(D257="","",VLOOKUP(F257,新コード!$A$2:$C$129,3,FALSE))</f>
        <v>その他の委託業務</v>
      </c>
      <c r="F257" s="136">
        <v>117</v>
      </c>
      <c r="G257" s="137" t="str">
        <f>IF(F257="","",VLOOKUP(F257,新コード!$A$2:$E$129,5,FALSE))</f>
        <v>その他の委託業務</v>
      </c>
    </row>
    <row r="258" spans="1:7" ht="42" customHeight="1">
      <c r="A258" s="49"/>
      <c r="B258" s="135" t="s">
        <v>854</v>
      </c>
      <c r="C258" s="135" t="s">
        <v>857</v>
      </c>
      <c r="D258" s="136">
        <f>IF(F258="","",VLOOKUP(F258,新コード!$A$2:$C$129,2,FALSE))</f>
        <v>13</v>
      </c>
      <c r="E258" s="137" t="str">
        <f>IF(D258="","",VLOOKUP(F258,新コード!$A$2:$C$129,3,FALSE))</f>
        <v>車両</v>
      </c>
      <c r="F258" s="136">
        <v>47</v>
      </c>
      <c r="G258" s="137" t="str">
        <f>IF(F258="","",VLOOKUP(F258,新コード!$A$2:$E$129,5,FALSE))</f>
        <v>特殊車両</v>
      </c>
    </row>
    <row r="259" spans="1:7" ht="42" customHeight="1">
      <c r="A259" s="49"/>
      <c r="B259" s="135" t="s">
        <v>854</v>
      </c>
      <c r="C259" s="135" t="s">
        <v>857</v>
      </c>
      <c r="D259" s="136">
        <f>IF(F259="","",VLOOKUP(F259,新コード!$A$2:$C$129,2,FALSE))</f>
        <v>18</v>
      </c>
      <c r="E259" s="137" t="str">
        <f>IF(D259="","",VLOOKUP(F259,新コード!$A$2:$C$129,3,FALSE))</f>
        <v>その他の物品</v>
      </c>
      <c r="F259" s="136">
        <v>62</v>
      </c>
      <c r="G259" s="137" t="str">
        <f>IF(F259="","",VLOOKUP(F259,新コード!$A$2:$E$129,5,FALSE))</f>
        <v>消火　救命　防災用具</v>
      </c>
    </row>
    <row r="260" spans="1:7" ht="42" customHeight="1">
      <c r="A260" s="49"/>
      <c r="B260" s="135" t="s">
        <v>854</v>
      </c>
      <c r="C260" s="135" t="s">
        <v>857</v>
      </c>
      <c r="D260" s="136">
        <f>IF(F260="","",VLOOKUP(F260,新コード!$A$2:$C$129,2,FALSE))</f>
        <v>3</v>
      </c>
      <c r="E260" s="137" t="str">
        <f>IF(D260="","",VLOOKUP(F260,新コード!$A$2:$C$129,3,FALSE))</f>
        <v>被服　寝具</v>
      </c>
      <c r="F260" s="136">
        <v>7</v>
      </c>
      <c r="G260" s="137" t="str">
        <f>IF(F260="","",VLOOKUP(F260,新コード!$A$2:$E$129,5,FALSE))</f>
        <v>着衣類</v>
      </c>
    </row>
    <row r="261" spans="1:7" ht="42" customHeight="1">
      <c r="A261" s="49"/>
      <c r="B261" s="135" t="s">
        <v>854</v>
      </c>
      <c r="C261" s="135" t="s">
        <v>857</v>
      </c>
      <c r="D261" s="136">
        <f>IF(F261="","",VLOOKUP(F261,新コード!$A$2:$C$129,2,FALSE))</f>
        <v>3</v>
      </c>
      <c r="E261" s="137" t="str">
        <f>IF(D261="","",VLOOKUP(F261,新コード!$A$2:$C$129,3,FALSE))</f>
        <v>被服　寝具</v>
      </c>
      <c r="F261" s="136">
        <v>8</v>
      </c>
      <c r="G261" s="137" t="str">
        <f>IF(F261="","",VLOOKUP(F261,新コード!$A$2:$E$129,5,FALSE))</f>
        <v>靴</v>
      </c>
    </row>
    <row r="262" spans="1:7" ht="42" customHeight="1">
      <c r="A262" s="49"/>
      <c r="B262" s="135" t="s">
        <v>854</v>
      </c>
      <c r="C262" s="135" t="s">
        <v>857</v>
      </c>
      <c r="D262" s="136">
        <f>IF(F262="","",VLOOKUP(F262,新コード!$A$2:$C$129,2,FALSE))</f>
        <v>10</v>
      </c>
      <c r="E262" s="137" t="str">
        <f>IF(D262="","",VLOOKUP(F262,新コード!$A$2:$C$129,3,FALSE))</f>
        <v>標識　看板　旗類</v>
      </c>
      <c r="F262" s="136">
        <v>33</v>
      </c>
      <c r="G262" s="137" t="str">
        <f>IF(F262="","",VLOOKUP(F262,新コード!$A$2:$E$129,5,FALSE))</f>
        <v>道路標識</v>
      </c>
    </row>
    <row r="263" spans="1:7" ht="42" customHeight="1">
      <c r="A263" s="49"/>
      <c r="B263" s="135" t="s">
        <v>854</v>
      </c>
      <c r="C263" s="135" t="s">
        <v>857</v>
      </c>
      <c r="D263" s="136">
        <v>35</v>
      </c>
      <c r="E263" s="137" t="str">
        <f>IF(D263="","",VLOOKUP(F263,新コード!$A$2:$C$129,3,FALSE))</f>
        <v>その他の委託業務</v>
      </c>
      <c r="F263" s="136">
        <v>117</v>
      </c>
      <c r="G263" s="137" t="str">
        <f>IF(F263="","",VLOOKUP(F263,新コード!$A$2:$E$129,5,FALSE))</f>
        <v>その他の委託業務</v>
      </c>
    </row>
    <row r="264" spans="1:7" ht="42" customHeight="1">
      <c r="A264" s="49"/>
      <c r="B264" s="135" t="s">
        <v>854</v>
      </c>
      <c r="C264" s="135" t="s">
        <v>857</v>
      </c>
      <c r="D264" s="136">
        <f>IF(F264="","",VLOOKUP(F264,新コード!$A$2:$C$129,2,FALSE))</f>
        <v>22</v>
      </c>
      <c r="E264" s="137" t="str">
        <f>IF(D264="","",VLOOKUP(F264,新コード!$A$2:$C$129,3,FALSE))</f>
        <v>機械設備保守</v>
      </c>
      <c r="F264" s="136">
        <v>79</v>
      </c>
      <c r="G264" s="137" t="str">
        <f>IF(F264="","",VLOOKUP(F264,新コード!$A$2:$E$129,5,FALSE))</f>
        <v>消防設備保守</v>
      </c>
    </row>
    <row r="265" spans="1:7" ht="42" customHeight="1">
      <c r="A265" s="49"/>
      <c r="B265" s="135" t="s">
        <v>854</v>
      </c>
      <c r="C265" s="135" t="s">
        <v>857</v>
      </c>
      <c r="D265" s="136">
        <v>10</v>
      </c>
      <c r="E265" s="137" t="str">
        <f>IF(D265="","",VLOOKUP(F265,新コード!$A$2:$C$129,3,FALSE))</f>
        <v>標識　看板　旗類</v>
      </c>
      <c r="F265" s="136">
        <v>35</v>
      </c>
      <c r="G265" s="137" t="str">
        <f>IF(F265="","",VLOOKUP(F265,新コード!$A$2:$E$129,5,FALSE))</f>
        <v>横断幕　のぼり旗</v>
      </c>
    </row>
    <row r="266" spans="1:7" ht="42" customHeight="1">
      <c r="A266" s="49"/>
      <c r="B266" s="135" t="s">
        <v>854</v>
      </c>
      <c r="C266" s="135" t="s">
        <v>857</v>
      </c>
      <c r="D266" s="136">
        <f>IF(F266="","",VLOOKUP(F266,新コード!$A$2:$C$129,2,FALSE))</f>
        <v>4</v>
      </c>
      <c r="E266" s="137" t="str">
        <f>IF(D266="","",VLOOKUP(F266,新コード!$A$2:$C$129,3,FALSE))</f>
        <v>電気　通信機器</v>
      </c>
      <c r="F266" s="136">
        <v>12</v>
      </c>
      <c r="G266" s="137" t="str">
        <f>IF(F266="","",VLOOKUP(F266,新コード!$A$2:$E$129,5,FALSE))</f>
        <v>通信機器</v>
      </c>
    </row>
    <row r="267" spans="1:7" ht="42" customHeight="1">
      <c r="A267" s="49"/>
      <c r="B267" s="135" t="s">
        <v>1492</v>
      </c>
      <c r="C267" s="135" t="s">
        <v>1701</v>
      </c>
      <c r="D267" s="136">
        <f>IF(F267="","",VLOOKUP(F267,新コード!$A$2:$C$129,2,FALSE))</f>
        <v>22</v>
      </c>
      <c r="E267" s="137" t="str">
        <f>IF(D267="","",VLOOKUP(F267,新コード!$A$2:$C$129,3,FALSE))</f>
        <v>機械設備保守</v>
      </c>
      <c r="F267" s="136">
        <v>79</v>
      </c>
      <c r="G267" s="137" t="str">
        <f>IF(F267="","",VLOOKUP(F267,新コード!$A$2:$E$129,5,FALSE))</f>
        <v>消防設備保守</v>
      </c>
    </row>
    <row r="268" spans="1:7" ht="42" customHeight="1">
      <c r="A268" s="49"/>
      <c r="B268" s="135" t="s">
        <v>1492</v>
      </c>
      <c r="C268" s="135" t="s">
        <v>1701</v>
      </c>
      <c r="D268" s="136">
        <f>IF(F268="","",VLOOKUP(F268,新コード!$A$2:$C$129,2,FALSE))</f>
        <v>18</v>
      </c>
      <c r="E268" s="137" t="str">
        <f>IF(D268="","",VLOOKUP(F268,新コード!$A$2:$C$129,3,FALSE))</f>
        <v>その他の物品</v>
      </c>
      <c r="F268" s="136">
        <v>62</v>
      </c>
      <c r="G268" s="137" t="str">
        <f>IF(F268="","",VLOOKUP(F268,新コード!$A$2:$E$129,5,FALSE))</f>
        <v>消火　救命　防災用具</v>
      </c>
    </row>
    <row r="269" spans="1:7" ht="42" customHeight="1">
      <c r="A269" s="49"/>
      <c r="B269" s="135" t="s">
        <v>1492</v>
      </c>
      <c r="C269" s="135" t="s">
        <v>1701</v>
      </c>
      <c r="D269" s="136">
        <f>IF(F269="","",VLOOKUP(F269,新コード!$A$2:$C$129,2,FALSE))</f>
        <v>13</v>
      </c>
      <c r="E269" s="137" t="str">
        <f>IF(D269="","",VLOOKUP(F269,新コード!$A$2:$C$129,3,FALSE))</f>
        <v>車両</v>
      </c>
      <c r="F269" s="136">
        <v>47</v>
      </c>
      <c r="G269" s="137" t="str">
        <f>IF(F269="","",VLOOKUP(F269,新コード!$A$2:$E$129,5,FALSE))</f>
        <v>特殊車両</v>
      </c>
    </row>
    <row r="270" spans="1:7" ht="42" customHeight="1">
      <c r="A270" s="49"/>
      <c r="B270" s="135" t="s">
        <v>1492</v>
      </c>
      <c r="C270" s="135" t="s">
        <v>1701</v>
      </c>
      <c r="D270" s="136">
        <f>IF(F270="","",VLOOKUP(F270,新コード!$A$2:$C$129,2,FALSE))</f>
        <v>5</v>
      </c>
      <c r="E270" s="137" t="str">
        <f>IF(D270="","",VLOOKUP(F270,新コード!$A$2:$C$129,3,FALSE))</f>
        <v>冷暖房器具類</v>
      </c>
      <c r="F270" s="136">
        <v>14</v>
      </c>
      <c r="G270" s="137" t="str">
        <f>IF(F270="","",VLOOKUP(F270,新コード!$A$2:$E$129,5,FALSE))</f>
        <v>石油暖房器具</v>
      </c>
    </row>
    <row r="271" spans="1:7" ht="42" customHeight="1">
      <c r="A271" s="49"/>
      <c r="B271" s="135" t="s">
        <v>1492</v>
      </c>
      <c r="C271" s="135" t="s">
        <v>1701</v>
      </c>
      <c r="D271" s="136">
        <f>IF(F271="","",VLOOKUP(F271,新コード!$A$2:$C$129,2,FALSE))</f>
        <v>5</v>
      </c>
      <c r="E271" s="137" t="str">
        <f>IF(D271="","",VLOOKUP(F271,新コード!$A$2:$C$129,3,FALSE))</f>
        <v>冷暖房器具類</v>
      </c>
      <c r="F271" s="136">
        <v>15</v>
      </c>
      <c r="G271" s="137" t="str">
        <f>IF(F271="","",VLOOKUP(F271,新コード!$A$2:$E$129,5,FALSE))</f>
        <v>ガス暖房器具</v>
      </c>
    </row>
    <row r="272" spans="1:7" ht="42" customHeight="1">
      <c r="A272" s="49"/>
      <c r="B272" s="135" t="s">
        <v>1492</v>
      </c>
      <c r="C272" s="135" t="s">
        <v>1701</v>
      </c>
      <c r="D272" s="136">
        <f>IF(F272="","",VLOOKUP(F272,新コード!$A$2:$C$129,2,FALSE))</f>
        <v>22</v>
      </c>
      <c r="E272" s="137" t="str">
        <f>IF(D272="","",VLOOKUP(F272,新コード!$A$2:$C$129,3,FALSE))</f>
        <v>機械設備保守</v>
      </c>
      <c r="F272" s="136">
        <v>78</v>
      </c>
      <c r="G272" s="137" t="str">
        <f>IF(F272="","",VLOOKUP(F272,新コード!$A$2:$E$129,5,FALSE))</f>
        <v>電気設備保守</v>
      </c>
    </row>
    <row r="273" spans="1:7" ht="42" customHeight="1">
      <c r="A273" s="49"/>
      <c r="B273" s="135" t="s">
        <v>1492</v>
      </c>
      <c r="C273" s="135" t="s">
        <v>1701</v>
      </c>
      <c r="D273" s="136">
        <f>IF(F273="","",VLOOKUP(F273,新コード!$A$2:$C$129,2,FALSE))</f>
        <v>4</v>
      </c>
      <c r="E273" s="137" t="str">
        <f>IF(D273="","",VLOOKUP(F273,新コード!$A$2:$C$129,3,FALSE))</f>
        <v>電気　通信機器</v>
      </c>
      <c r="F273" s="136">
        <v>11</v>
      </c>
      <c r="G273" s="137" t="str">
        <f>IF(F273="","",VLOOKUP(F273,新コード!$A$2:$E$129,5,FALSE))</f>
        <v>音響器具</v>
      </c>
    </row>
    <row r="274" spans="1:7" ht="42" customHeight="1">
      <c r="A274" s="49"/>
      <c r="B274" s="135" t="s">
        <v>1492</v>
      </c>
      <c r="C274" s="135" t="s">
        <v>1701</v>
      </c>
      <c r="D274" s="136">
        <f>IF(F274="","",VLOOKUP(F274,新コード!$A$2:$C$129,2,FALSE))</f>
        <v>4</v>
      </c>
      <c r="E274" s="137" t="str">
        <f>IF(D274="","",VLOOKUP(F274,新コード!$A$2:$C$129,3,FALSE))</f>
        <v>電気　通信機器</v>
      </c>
      <c r="F274" s="136">
        <v>12</v>
      </c>
      <c r="G274" s="137" t="str">
        <f>IF(F274="","",VLOOKUP(F274,新コード!$A$2:$E$129,5,FALSE))</f>
        <v>通信機器</v>
      </c>
    </row>
    <row r="275" spans="1:7" ht="42" customHeight="1">
      <c r="A275" s="49"/>
      <c r="B275" s="135" t="s">
        <v>1492</v>
      </c>
      <c r="C275" s="135" t="s">
        <v>1701</v>
      </c>
      <c r="D275" s="136">
        <f>IF(F275="","",VLOOKUP(F275,新コード!$A$2:$C$129,2,FALSE))</f>
        <v>5</v>
      </c>
      <c r="E275" s="137" t="str">
        <f>IF(D275="","",VLOOKUP(F275,新コード!$A$2:$C$129,3,FALSE))</f>
        <v>冷暖房器具類</v>
      </c>
      <c r="F275" s="136">
        <v>13</v>
      </c>
      <c r="G275" s="137" t="str">
        <f>IF(F275="","",VLOOKUP(F275,新コード!$A$2:$E$129,5,FALSE))</f>
        <v>冷房用器具</v>
      </c>
    </row>
    <row r="276" spans="1:7" ht="42" customHeight="1">
      <c r="A276" s="49"/>
      <c r="B276" s="135" t="s">
        <v>1492</v>
      </c>
      <c r="C276" s="135" t="s">
        <v>1701</v>
      </c>
      <c r="D276" s="136">
        <f>IF(F276="","",VLOOKUP(F276,新コード!$A$2:$C$129,2,FALSE))</f>
        <v>7</v>
      </c>
      <c r="E276" s="137" t="str">
        <f>IF(D276="","",VLOOKUP(F276,新コード!$A$2:$C$129,3,FALSE))</f>
        <v>医療　衛生　薬品</v>
      </c>
      <c r="F276" s="136">
        <v>20</v>
      </c>
      <c r="G276" s="137" t="str">
        <f>IF(F276="","",VLOOKUP(F276,新コード!$A$2:$E$129,5,FALSE))</f>
        <v>医療用機器　器具</v>
      </c>
    </row>
    <row r="277" spans="1:7" ht="42" customHeight="1">
      <c r="A277" s="49"/>
      <c r="B277" s="135" t="s">
        <v>1492</v>
      </c>
      <c r="C277" s="135" t="s">
        <v>1701</v>
      </c>
      <c r="D277" s="136">
        <f>IF(F277="","",VLOOKUP(F277,新コード!$A$2:$C$129,2,FALSE))</f>
        <v>6</v>
      </c>
      <c r="E277" s="137" t="str">
        <f>IF(D277="","",VLOOKUP(F277,新コード!$A$2:$C$129,3,FALSE))</f>
        <v>厨房器具</v>
      </c>
      <c r="F277" s="136">
        <v>17</v>
      </c>
      <c r="G277" s="137" t="str">
        <f>IF(F277="","",VLOOKUP(F277,新コード!$A$2:$E$129,5,FALSE))</f>
        <v>厨房機器</v>
      </c>
    </row>
    <row r="278" spans="1:7" ht="42" customHeight="1">
      <c r="A278" s="49"/>
      <c r="B278" s="135" t="s">
        <v>1492</v>
      </c>
      <c r="C278" s="135" t="s">
        <v>1701</v>
      </c>
      <c r="D278" s="136">
        <f>IF(F278="","",VLOOKUP(F278,新コード!$A$2:$C$129,2,FALSE))</f>
        <v>6</v>
      </c>
      <c r="E278" s="137" t="str">
        <f>IF(D278="","",VLOOKUP(F278,新コード!$A$2:$C$129,3,FALSE))</f>
        <v>厨房器具</v>
      </c>
      <c r="F278" s="136">
        <v>18</v>
      </c>
      <c r="G278" s="137" t="str">
        <f>IF(F278="","",VLOOKUP(F278,新コード!$A$2:$E$129,5,FALSE))</f>
        <v>食器　調理用器具</v>
      </c>
    </row>
    <row r="279" spans="1:7" ht="42" customHeight="1">
      <c r="A279" s="49"/>
      <c r="B279" s="135" t="s">
        <v>1492</v>
      </c>
      <c r="C279" s="135" t="s">
        <v>1701</v>
      </c>
      <c r="D279" s="136">
        <f>IF(F279="","",VLOOKUP(F279,新コード!$A$2:$C$129,2,FALSE))</f>
        <v>22</v>
      </c>
      <c r="E279" s="137" t="str">
        <f>IF(D279="","",VLOOKUP(F279,新コード!$A$2:$C$129,3,FALSE))</f>
        <v>機械設備保守</v>
      </c>
      <c r="F279" s="136">
        <v>80</v>
      </c>
      <c r="G279" s="137" t="str">
        <f>IF(F279="","",VLOOKUP(F279,新コード!$A$2:$E$129,5,FALSE))</f>
        <v>通信設備保守</v>
      </c>
    </row>
    <row r="280" spans="1:7" ht="42" customHeight="1">
      <c r="A280" s="49"/>
      <c r="B280" s="135" t="s">
        <v>1492</v>
      </c>
      <c r="C280" s="135" t="s">
        <v>1701</v>
      </c>
      <c r="D280" s="136">
        <f>IF(F280="","",VLOOKUP(F280,新コード!$A$2:$C$129,2,FALSE))</f>
        <v>12</v>
      </c>
      <c r="E280" s="137" t="str">
        <f>IF(D280="","",VLOOKUP(F280,新コード!$A$2:$C$129,3,FALSE))</f>
        <v>燃料</v>
      </c>
      <c r="F280" s="136">
        <v>42</v>
      </c>
      <c r="G280" s="137" t="str">
        <f>IF(F280="","",VLOOKUP(F280,新コード!$A$2:$E$129,5,FALSE))</f>
        <v>石油類</v>
      </c>
    </row>
    <row r="281" spans="1:7" ht="42" customHeight="1">
      <c r="A281" s="49"/>
      <c r="B281" s="135" t="s">
        <v>1492</v>
      </c>
      <c r="C281" s="135" t="s">
        <v>1701</v>
      </c>
      <c r="D281" s="136">
        <f>IF(F281="","",VLOOKUP(F281,新コード!$A$2:$C$129,2,FALSE))</f>
        <v>11</v>
      </c>
      <c r="E281" s="137" t="str">
        <f>IF(D281="","",VLOOKUP(F281,新コード!$A$2:$C$129,3,FALSE))</f>
        <v>工事用材料</v>
      </c>
      <c r="F281" s="136">
        <v>41</v>
      </c>
      <c r="G281" s="137" t="str">
        <f>IF(F281="","",VLOOKUP(F281,新コード!$A$2:$E$129,5,FALSE))</f>
        <v>災害関係資材</v>
      </c>
    </row>
    <row r="282" spans="1:7" ht="42" customHeight="1">
      <c r="A282" s="49"/>
      <c r="B282" s="135" t="s">
        <v>2987</v>
      </c>
      <c r="C282" s="135" t="s">
        <v>1784</v>
      </c>
      <c r="D282" s="136">
        <v>36</v>
      </c>
      <c r="E282" s="135" t="str">
        <f>IF(F282="","",VLOOKUP(F282,新コード!$A$2:$C$129,3,FALSE))</f>
        <v>リース</v>
      </c>
      <c r="F282" s="136">
        <v>118</v>
      </c>
      <c r="G282" s="135" t="str">
        <f>IF(F282="","",VLOOKUP(F282,新コード!$A$2:$E$129,5,FALSE))</f>
        <v>コンピュータ関係</v>
      </c>
    </row>
    <row r="283" spans="1:7" ht="42" customHeight="1">
      <c r="A283" s="49"/>
      <c r="B283" s="135" t="s">
        <v>2987</v>
      </c>
      <c r="C283" s="135" t="s">
        <v>1784</v>
      </c>
      <c r="D283" s="136">
        <v>36</v>
      </c>
      <c r="E283" s="135" t="str">
        <f>IF(F283="","",VLOOKUP(F283,新コード!$A$2:$C$129,3,FALSE))</f>
        <v>リース</v>
      </c>
      <c r="F283" s="136">
        <v>120</v>
      </c>
      <c r="G283" s="135" t="str">
        <f>IF(F283="","",VLOOKUP(F283,新コード!$A$2:$E$129,5,FALSE))</f>
        <v>事務機器</v>
      </c>
    </row>
    <row r="284" spans="1:7" ht="42" customHeight="1">
      <c r="A284" s="49"/>
      <c r="B284" s="135" t="s">
        <v>2987</v>
      </c>
      <c r="C284" s="135" t="s">
        <v>1784</v>
      </c>
      <c r="D284" s="136">
        <f>IF(F284="","",VLOOKUP(F284,新コード!$A$2:$C$129,2,FALSE))</f>
        <v>36</v>
      </c>
      <c r="E284" s="135" t="str">
        <f>IF(F284="","",VLOOKUP(F284,新コード!$A$2:$C$129,3,FALSE))</f>
        <v>リース</v>
      </c>
      <c r="F284" s="136">
        <v>121</v>
      </c>
      <c r="G284" s="135" t="str">
        <f>IF(F284="","",VLOOKUP(F284,新コード!$A$2:$E$129,5,FALSE))</f>
        <v>自動車リース</v>
      </c>
    </row>
    <row r="285" spans="1:7" ht="42" customHeight="1">
      <c r="A285" s="49"/>
      <c r="B285" s="135" t="s">
        <v>2987</v>
      </c>
      <c r="C285" s="135" t="s">
        <v>1784</v>
      </c>
      <c r="D285" s="136">
        <f>IF(F285="","",VLOOKUP(F285,新コード!$A$2:$C$129,2,FALSE))</f>
        <v>36</v>
      </c>
      <c r="E285" s="135" t="str">
        <f>IF(F285="","",VLOOKUP(F285,新コード!$A$2:$C$129,3,FALSE))</f>
        <v>リース</v>
      </c>
      <c r="F285" s="136">
        <v>119</v>
      </c>
      <c r="G285" s="135" t="str">
        <f>IF(F285="","",VLOOKUP(F285,新コード!$A$2:$E$129,5,FALSE))</f>
        <v>医療用機器</v>
      </c>
    </row>
    <row r="286" spans="1:7" ht="42" customHeight="1">
      <c r="A286" s="49"/>
      <c r="B286" s="135" t="s">
        <v>2987</v>
      </c>
      <c r="C286" s="135" t="s">
        <v>1784</v>
      </c>
      <c r="D286" s="136">
        <f>IF(F286="","",VLOOKUP(F286,新コード!$A$2:$C$129,2,FALSE))</f>
        <v>36</v>
      </c>
      <c r="E286" s="135" t="str">
        <f>IF(F286="","",VLOOKUP(F286,新コード!$A$2:$C$129,3,FALSE))</f>
        <v>リース</v>
      </c>
      <c r="F286" s="136">
        <v>120</v>
      </c>
      <c r="G286" s="135" t="str">
        <f>IF(F286="","",VLOOKUP(F286,新コード!$A$2:$E$129,5,FALSE))</f>
        <v>事務機器</v>
      </c>
    </row>
    <row r="287" spans="1:7" ht="42" customHeight="1">
      <c r="A287" s="49"/>
      <c r="B287" s="135" t="s">
        <v>1157</v>
      </c>
      <c r="C287" s="135" t="s">
        <v>1160</v>
      </c>
      <c r="D287" s="136">
        <f>IF(F287="","",VLOOKUP(F287,新コード!$A$2:$C$129,2,FALSE))</f>
        <v>7</v>
      </c>
      <c r="E287" s="137" t="str">
        <f>IF(D287="","",VLOOKUP(F287,新コード!$A$2:$C$129,3,FALSE))</f>
        <v>医療　衛生　薬品</v>
      </c>
      <c r="F287" s="136">
        <v>25</v>
      </c>
      <c r="G287" s="137" t="str">
        <f>IF(F287="","",VLOOKUP(F287,新コード!$A$2:$E$129,5,FALSE))</f>
        <v>工業薬品</v>
      </c>
    </row>
    <row r="288" spans="1:7" ht="42" customHeight="1">
      <c r="A288" s="49"/>
      <c r="B288" s="135" t="s">
        <v>1157</v>
      </c>
      <c r="C288" s="135" t="s">
        <v>1160</v>
      </c>
      <c r="D288" s="136">
        <v>11</v>
      </c>
      <c r="E288" s="137" t="str">
        <f>IF(D288="","",VLOOKUP(F288,新コード!$A$2:$C$129,3,FALSE))</f>
        <v>工事用材料</v>
      </c>
      <c r="F288" s="136">
        <v>37</v>
      </c>
      <c r="G288" s="137" t="str">
        <f>IF(F288="","",VLOOKUP(F288,新コード!$A$2:$E$129,5,FALSE))</f>
        <v>コンクリート　セメント　舗装材</v>
      </c>
    </row>
    <row r="289" spans="1:7" ht="42" customHeight="1">
      <c r="A289" s="49"/>
      <c r="B289" s="135" t="s">
        <v>1157</v>
      </c>
      <c r="C289" s="135" t="s">
        <v>1160</v>
      </c>
      <c r="D289" s="136">
        <v>8</v>
      </c>
      <c r="E289" s="137" t="str">
        <f>IF(D289="","",VLOOKUP(F289,新コード!$A$2:$C$129,3,FALSE))</f>
        <v>産業機器（医療用以外）</v>
      </c>
      <c r="F289" s="136">
        <v>29</v>
      </c>
      <c r="G289" s="137" t="str">
        <f>IF(F289="","",VLOOKUP(F289,新コード!$A$2:$E$129,5,FALSE))</f>
        <v>環境用機器</v>
      </c>
    </row>
    <row r="290" spans="1:7" ht="42" customHeight="1">
      <c r="A290" s="49"/>
      <c r="B290" s="135" t="s">
        <v>1157</v>
      </c>
      <c r="C290" s="135" t="s">
        <v>1160</v>
      </c>
      <c r="D290" s="136">
        <v>7</v>
      </c>
      <c r="E290" s="137" t="str">
        <f>IF(D290="","",VLOOKUP(F290,新コード!$A$2:$C$129,3,FALSE))</f>
        <v>医療　衛生　薬品</v>
      </c>
      <c r="F290" s="136">
        <v>26</v>
      </c>
      <c r="G290" s="137" t="str">
        <f>IF(F290="","",VLOOKUP(F290,新コード!$A$2:$E$129,5,FALSE))</f>
        <v>農業薬品</v>
      </c>
    </row>
    <row r="291" spans="1:7" ht="42" customHeight="1">
      <c r="A291" s="49"/>
      <c r="B291" s="135" t="s">
        <v>1707</v>
      </c>
      <c r="C291" s="135" t="s">
        <v>1602</v>
      </c>
      <c r="D291" s="136">
        <f>IF(F291="","",VLOOKUP(F291,新コード!$A$2:$C$129,2,FALSE))</f>
        <v>22</v>
      </c>
      <c r="E291" s="137" t="str">
        <f>IF(D291="","",VLOOKUP(F291,新コード!$A$2:$C$129,3,FALSE))</f>
        <v>機械設備保守</v>
      </c>
      <c r="F291" s="136">
        <v>78</v>
      </c>
      <c r="G291" s="137" t="str">
        <f>IF(F291="","",VLOOKUP(F291,新コード!$A$2:$E$129,5,FALSE))</f>
        <v>電気設備保守</v>
      </c>
    </row>
    <row r="292" spans="1:7" ht="42" customHeight="1">
      <c r="A292" s="49"/>
      <c r="B292" s="135" t="s">
        <v>1707</v>
      </c>
      <c r="C292" s="135" t="s">
        <v>1602</v>
      </c>
      <c r="D292" s="136">
        <f>IF(F292="","",VLOOKUP(F292,新コード!$A$2:$C$129,2,FALSE))</f>
        <v>22</v>
      </c>
      <c r="E292" s="137" t="str">
        <f>IF(D292="","",VLOOKUP(F292,新コード!$A$2:$C$129,3,FALSE))</f>
        <v>機械設備保守</v>
      </c>
      <c r="F292" s="136">
        <v>80</v>
      </c>
      <c r="G292" s="137" t="str">
        <f>IF(F292="","",VLOOKUP(F292,新コード!$A$2:$E$129,5,FALSE))</f>
        <v>通信設備保守</v>
      </c>
    </row>
    <row r="293" spans="1:7" ht="42" customHeight="1">
      <c r="A293" s="49"/>
      <c r="B293" s="135" t="s">
        <v>1707</v>
      </c>
      <c r="C293" s="135" t="s">
        <v>1602</v>
      </c>
      <c r="D293" s="136">
        <f>IF(F293="","",VLOOKUP(F293,新コード!$A$2:$C$129,2,FALSE))</f>
        <v>22</v>
      </c>
      <c r="E293" s="137" t="str">
        <f>IF(D293="","",VLOOKUP(F293,新コード!$A$2:$C$129,3,FALSE))</f>
        <v>機械設備保守</v>
      </c>
      <c r="F293" s="136">
        <v>81</v>
      </c>
      <c r="G293" s="137" t="str">
        <f>IF(F293="","",VLOOKUP(F293,新コード!$A$2:$E$129,5,FALSE))</f>
        <v>計装設備保守</v>
      </c>
    </row>
    <row r="294" spans="1:7" ht="42" customHeight="1">
      <c r="A294" s="49"/>
      <c r="B294" s="135" t="s">
        <v>1707</v>
      </c>
      <c r="C294" s="135" t="s">
        <v>1602</v>
      </c>
      <c r="D294" s="136">
        <f>IF(F294="","",VLOOKUP(F294,新コード!$A$2:$C$129,2,FALSE))</f>
        <v>4</v>
      </c>
      <c r="E294" s="137" t="str">
        <f>IF(D294="","",VLOOKUP(F294,新コード!$A$2:$C$129,3,FALSE))</f>
        <v>電気　通信機器</v>
      </c>
      <c r="F294" s="136">
        <v>10</v>
      </c>
      <c r="G294" s="137" t="str">
        <f>IF(F294="","",VLOOKUP(F294,新コード!$A$2:$E$129,5,FALSE))</f>
        <v>家庭用電化製品及び関連商品</v>
      </c>
    </row>
    <row r="295" spans="1:7" ht="42" customHeight="1">
      <c r="A295" s="49"/>
      <c r="B295" s="135" t="s">
        <v>1707</v>
      </c>
      <c r="C295" s="135" t="s">
        <v>1602</v>
      </c>
      <c r="D295" s="136">
        <f>IF(F295="","",VLOOKUP(F295,新コード!$A$2:$C$129,2,FALSE))</f>
        <v>4</v>
      </c>
      <c r="E295" s="137" t="str">
        <f>IF(D295="","",VLOOKUP(F295,新コード!$A$2:$C$129,3,FALSE))</f>
        <v>電気　通信機器</v>
      </c>
      <c r="F295" s="136">
        <v>11</v>
      </c>
      <c r="G295" s="137" t="str">
        <f>IF(F295="","",VLOOKUP(F295,新コード!$A$2:$E$129,5,FALSE))</f>
        <v>音響器具</v>
      </c>
    </row>
    <row r="296" spans="1:7" ht="42" customHeight="1">
      <c r="A296" s="49"/>
      <c r="B296" s="135" t="s">
        <v>1707</v>
      </c>
      <c r="C296" s="135" t="s">
        <v>1602</v>
      </c>
      <c r="D296" s="136">
        <f>IF(F296="","",VLOOKUP(F296,新コード!$A$2:$C$129,2,FALSE))</f>
        <v>4</v>
      </c>
      <c r="E296" s="137" t="str">
        <f>IF(D296="","",VLOOKUP(F296,新コード!$A$2:$C$129,3,FALSE))</f>
        <v>電気　通信機器</v>
      </c>
      <c r="F296" s="136">
        <v>12</v>
      </c>
      <c r="G296" s="137" t="str">
        <f>IF(F296="","",VLOOKUP(F296,新コード!$A$2:$E$129,5,FALSE))</f>
        <v>通信機器</v>
      </c>
    </row>
    <row r="297" spans="1:7" ht="42" customHeight="1">
      <c r="A297" s="49"/>
      <c r="B297" s="135" t="s">
        <v>1707</v>
      </c>
      <c r="C297" s="135" t="s">
        <v>1602</v>
      </c>
      <c r="D297" s="136">
        <f>IF(F297="","",VLOOKUP(F297,新コード!$A$2:$C$129,2,FALSE))</f>
        <v>5</v>
      </c>
      <c r="E297" s="137" t="str">
        <f>IF(D297="","",VLOOKUP(F297,新コード!$A$2:$C$129,3,FALSE))</f>
        <v>冷暖房器具類</v>
      </c>
      <c r="F297" s="136">
        <v>13</v>
      </c>
      <c r="G297" s="137" t="str">
        <f>IF(F297="","",VLOOKUP(F297,新コード!$A$2:$E$129,5,FALSE))</f>
        <v>冷房用器具</v>
      </c>
    </row>
    <row r="298" spans="1:7" ht="42" customHeight="1">
      <c r="A298" s="49"/>
      <c r="B298" s="135" t="s">
        <v>1707</v>
      </c>
      <c r="C298" s="135" t="s">
        <v>1602</v>
      </c>
      <c r="D298" s="136">
        <f>IF(F298="","",VLOOKUP(F298,新コード!$A$2:$C$129,2,FALSE))</f>
        <v>5</v>
      </c>
      <c r="E298" s="137" t="str">
        <f>IF(D298="","",VLOOKUP(F298,新コード!$A$2:$C$129,3,FALSE))</f>
        <v>冷暖房器具類</v>
      </c>
      <c r="F298" s="136">
        <v>16</v>
      </c>
      <c r="G298" s="137" t="str">
        <f>IF(F298="","",VLOOKUP(F298,新コード!$A$2:$E$129,5,FALSE))</f>
        <v>電気暖房器具</v>
      </c>
    </row>
    <row r="299" spans="1:7" ht="42" customHeight="1">
      <c r="A299" s="49"/>
      <c r="B299" s="135" t="s">
        <v>1854</v>
      </c>
      <c r="C299" s="135" t="s">
        <v>3202</v>
      </c>
      <c r="D299" s="136">
        <v>35</v>
      </c>
      <c r="E299" s="135" t="str">
        <f>IF(F299="","",VLOOKUP(F299,新コード!$A$2:$C$129,3,FALSE))</f>
        <v>その他の委託業務</v>
      </c>
      <c r="F299" s="136">
        <v>117</v>
      </c>
      <c r="G299" s="135" t="str">
        <f>IF(F299="","",VLOOKUP(F299,新コード!$A$2:$E$129,5,FALSE))</f>
        <v>その他の委託業務</v>
      </c>
    </row>
    <row r="300" spans="1:7" ht="42" customHeight="1">
      <c r="A300" s="49"/>
      <c r="B300" s="135" t="s">
        <v>625</v>
      </c>
      <c r="C300" s="135" t="s">
        <v>628</v>
      </c>
      <c r="D300" s="136">
        <v>35</v>
      </c>
      <c r="E300" s="135" t="str">
        <f>IF(F300="","",VLOOKUP(F300,新コード!$A$2:$C$129,3,FALSE))</f>
        <v>文具　事務機器</v>
      </c>
      <c r="F300" s="136">
        <v>1</v>
      </c>
      <c r="G300" s="135" t="str">
        <f>IF(F300="","",VLOOKUP(F300,新コード!$A$2:$E$129,5,FALSE))</f>
        <v>事務用品　スチール製品</v>
      </c>
    </row>
    <row r="301" spans="1:7" ht="42" customHeight="1">
      <c r="A301" s="49"/>
      <c r="B301" s="135" t="s">
        <v>625</v>
      </c>
      <c r="C301" s="135" t="s">
        <v>628</v>
      </c>
      <c r="D301" s="136">
        <v>35</v>
      </c>
      <c r="E301" s="135" t="str">
        <f>IF(F301="","",VLOOKUP(F301,新コード!$A$2:$C$129,3,FALSE))</f>
        <v>文具　事務機器</v>
      </c>
      <c r="F301" s="136">
        <v>2</v>
      </c>
      <c r="G301" s="135" t="str">
        <f>IF(F301="","",VLOOKUP(F301,新コード!$A$2:$E$129,5,FALSE))</f>
        <v>事務用機器</v>
      </c>
    </row>
    <row r="302" spans="1:7" ht="42" customHeight="1">
      <c r="A302" s="49"/>
      <c r="B302" s="135" t="s">
        <v>625</v>
      </c>
      <c r="C302" s="135" t="s">
        <v>628</v>
      </c>
      <c r="D302" s="136">
        <v>35</v>
      </c>
      <c r="E302" s="135" t="str">
        <f>IF(F302="","",VLOOKUP(F302,新コード!$A$2:$C$129,3,FALSE))</f>
        <v>文具　事務機器</v>
      </c>
      <c r="F302" s="136">
        <v>3</v>
      </c>
      <c r="G302" s="135" t="str">
        <f>IF(F302="","",VLOOKUP(F302,新コード!$A$2:$E$129,5,FALSE))</f>
        <v>ＯＡ機器及び関連商品</v>
      </c>
    </row>
    <row r="303" spans="1:7" ht="42" customHeight="1">
      <c r="A303" s="49"/>
      <c r="B303" s="135" t="s">
        <v>625</v>
      </c>
      <c r="C303" s="135" t="s">
        <v>628</v>
      </c>
      <c r="D303" s="136">
        <v>35</v>
      </c>
      <c r="E303" s="135" t="str">
        <f>IF(F303="","",VLOOKUP(F303,新コード!$A$2:$C$129,3,FALSE))</f>
        <v>文具　事務機器</v>
      </c>
      <c r="F303" s="136">
        <v>4</v>
      </c>
      <c r="G303" s="135" t="str">
        <f>IF(F303="","",VLOOKUP(F303,新コード!$A$2:$E$129,5,FALSE))</f>
        <v>印章</v>
      </c>
    </row>
    <row r="304" spans="1:7" ht="42" customHeight="1">
      <c r="A304" s="49"/>
      <c r="B304" s="135" t="s">
        <v>625</v>
      </c>
      <c r="C304" s="135" t="s">
        <v>628</v>
      </c>
      <c r="D304" s="136">
        <v>35</v>
      </c>
      <c r="E304" s="135" t="str">
        <f>IF(F304="","",VLOOKUP(F304,新コード!$A$2:$C$129,3,FALSE))</f>
        <v>家具</v>
      </c>
      <c r="F304" s="136">
        <v>5</v>
      </c>
      <c r="G304" s="135" t="str">
        <f>IF(F304="","",VLOOKUP(F304,新コード!$A$2:$E$129,5,FALSE))</f>
        <v>室内装飾品</v>
      </c>
    </row>
    <row r="305" spans="1:7" ht="42" customHeight="1">
      <c r="A305" s="49"/>
      <c r="B305" s="135" t="s">
        <v>625</v>
      </c>
      <c r="C305" s="135" t="s">
        <v>628</v>
      </c>
      <c r="D305" s="136">
        <v>35</v>
      </c>
      <c r="E305" s="135" t="str">
        <f>IF(F305="","",VLOOKUP(F305,新コード!$A$2:$C$129,3,FALSE))</f>
        <v>家具</v>
      </c>
      <c r="F305" s="136">
        <v>6</v>
      </c>
      <c r="G305" s="135" t="str">
        <f>IF(F305="","",VLOOKUP(F305,新コード!$A$2:$E$129,5,FALSE))</f>
        <v>家具</v>
      </c>
    </row>
    <row r="306" spans="1:7" ht="42" customHeight="1">
      <c r="A306" s="49"/>
      <c r="B306" s="135" t="s">
        <v>625</v>
      </c>
      <c r="C306" s="135" t="s">
        <v>628</v>
      </c>
      <c r="D306" s="136">
        <v>35</v>
      </c>
      <c r="E306" s="135" t="str">
        <f>IF(F306="","",VLOOKUP(F306,新コード!$A$2:$C$129,3,FALSE))</f>
        <v>電気　通信機器</v>
      </c>
      <c r="F306" s="136">
        <v>12</v>
      </c>
      <c r="G306" s="135" t="str">
        <f>IF(F306="","",VLOOKUP(F306,新コード!$A$2:$E$129,5,FALSE))</f>
        <v>通信機器</v>
      </c>
    </row>
    <row r="307" spans="1:7" ht="42" customHeight="1">
      <c r="A307" s="49"/>
      <c r="B307" s="135" t="s">
        <v>625</v>
      </c>
      <c r="C307" s="135" t="s">
        <v>628</v>
      </c>
      <c r="D307" s="136">
        <v>35</v>
      </c>
      <c r="E307" s="135" t="str">
        <f>IF(F307="","",VLOOKUP(F307,新コード!$A$2:$C$129,3,FALSE))</f>
        <v>標識　看板　旗類</v>
      </c>
      <c r="F307" s="136">
        <v>34</v>
      </c>
      <c r="G307" s="135" t="str">
        <f>IF(F307="","",VLOOKUP(F307,新コード!$A$2:$E$129,5,FALSE))</f>
        <v>看板</v>
      </c>
    </row>
    <row r="308" spans="1:7" ht="42" customHeight="1">
      <c r="A308" s="49"/>
      <c r="B308" s="135" t="s">
        <v>625</v>
      </c>
      <c r="C308" s="135" t="s">
        <v>628</v>
      </c>
      <c r="D308" s="136">
        <v>35</v>
      </c>
      <c r="E308" s="135" t="str">
        <f>IF(F308="","",VLOOKUP(F308,新コード!$A$2:$C$129,3,FALSE))</f>
        <v>標識　看板　旗類</v>
      </c>
      <c r="F308" s="136">
        <v>35</v>
      </c>
      <c r="G308" s="135" t="str">
        <f>IF(F308="","",VLOOKUP(F308,新コード!$A$2:$E$129,5,FALSE))</f>
        <v>横断幕　のぼり旗</v>
      </c>
    </row>
    <row r="309" spans="1:7" ht="42" customHeight="1">
      <c r="A309" s="49"/>
      <c r="B309" s="135" t="s">
        <v>625</v>
      </c>
      <c r="C309" s="135" t="s">
        <v>628</v>
      </c>
      <c r="D309" s="136">
        <v>35</v>
      </c>
      <c r="E309" s="135" t="str">
        <f>IF(F309="","",VLOOKUP(F309,新コード!$A$2:$C$129,3,FALSE))</f>
        <v>印刷</v>
      </c>
      <c r="F309" s="136">
        <v>52</v>
      </c>
      <c r="G309" s="135" t="str">
        <f>IF(F309="","",VLOOKUP(F309,新コード!$A$2:$E$129,5,FALSE))</f>
        <v>事務用印刷物　軽印刷物</v>
      </c>
    </row>
    <row r="310" spans="1:7" ht="42" customHeight="1">
      <c r="A310" s="49"/>
      <c r="B310" s="135" t="s">
        <v>625</v>
      </c>
      <c r="C310" s="135" t="s">
        <v>628</v>
      </c>
      <c r="D310" s="136">
        <v>35</v>
      </c>
      <c r="E310" s="135" t="str">
        <f>IF(F310="","",VLOOKUP(F310,新コード!$A$2:$C$129,3,FALSE))</f>
        <v>日用品</v>
      </c>
      <c r="F310" s="136">
        <v>58</v>
      </c>
      <c r="G310" s="135" t="str">
        <f>IF(F310="","",VLOOKUP(F310,新コード!$A$2:$E$129,5,FALSE))</f>
        <v>日用雑貨　金物</v>
      </c>
    </row>
    <row r="311" spans="1:7" ht="42" customHeight="1">
      <c r="A311" s="49"/>
      <c r="B311" s="135" t="s">
        <v>625</v>
      </c>
      <c r="C311" s="135" t="s">
        <v>628</v>
      </c>
      <c r="D311" s="136">
        <v>35</v>
      </c>
      <c r="E311" s="135" t="str">
        <f>IF(F311="","",VLOOKUP(F311,新コード!$A$2:$C$129,3,FALSE))</f>
        <v>その他の物品</v>
      </c>
      <c r="F311" s="136">
        <v>63</v>
      </c>
      <c r="G311" s="135" t="str">
        <f>IF(F311="","",VLOOKUP(F311,新コード!$A$2:$E$129,5,FALSE))</f>
        <v>報償品</v>
      </c>
    </row>
    <row r="312" spans="1:7" ht="42" customHeight="1">
      <c r="A312" s="49"/>
      <c r="B312" s="135" t="s">
        <v>625</v>
      </c>
      <c r="C312" s="135" t="s">
        <v>628</v>
      </c>
      <c r="D312" s="136">
        <v>35</v>
      </c>
      <c r="E312" s="135" t="str">
        <f>IF(F312="","",VLOOKUP(F312,新コード!$A$2:$C$129,3,FALSE))</f>
        <v>精密機械</v>
      </c>
      <c r="F312" s="136">
        <v>31</v>
      </c>
      <c r="G312" s="135" t="str">
        <f>IF(F312="","",VLOOKUP(F312,新コード!$A$2:$E$129,5,FALSE))</f>
        <v>カメラ　写真材料</v>
      </c>
    </row>
    <row r="313" spans="1:7" ht="42" customHeight="1">
      <c r="A313" s="49"/>
      <c r="B313" s="135" t="s">
        <v>1736</v>
      </c>
      <c r="C313" s="135" t="s">
        <v>1740</v>
      </c>
      <c r="D313" s="136">
        <v>26</v>
      </c>
      <c r="E313" s="135" t="str">
        <f>IF(F313="","",VLOOKUP(F313,新コード!$A$2:$C$129,3,FALSE))</f>
        <v>検査　測定</v>
      </c>
      <c r="F313" s="136">
        <v>90</v>
      </c>
      <c r="G313" s="135" t="str">
        <f>IF(F313="","",VLOOKUP(F313,新コード!$A$2:$E$129,5,FALSE))</f>
        <v>大気　水質等測定　分析</v>
      </c>
    </row>
    <row r="314" spans="1:7" ht="42" customHeight="1">
      <c r="A314" s="49"/>
      <c r="B314" s="135" t="s">
        <v>880</v>
      </c>
      <c r="C314" s="135" t="s">
        <v>882</v>
      </c>
      <c r="D314" s="136">
        <f>IF(F314="","",VLOOKUP(F314,新コード!$A$2:$C$129,2,FALSE))</f>
        <v>7</v>
      </c>
      <c r="E314" s="137" t="str">
        <f>IF(D314="","",VLOOKUP(F314,新コード!$A$2:$C$129,3,FALSE))</f>
        <v>医療　衛生　薬品</v>
      </c>
      <c r="F314" s="136">
        <v>25</v>
      </c>
      <c r="G314" s="137" t="str">
        <f>IF(F314="","",VLOOKUP(F314,新コード!$A$2:$E$129,5,FALSE))</f>
        <v>工業薬品</v>
      </c>
    </row>
    <row r="315" spans="1:7" ht="42" customHeight="1">
      <c r="A315" s="49"/>
      <c r="B315" s="135" t="s">
        <v>880</v>
      </c>
      <c r="C315" s="135" t="s">
        <v>882</v>
      </c>
      <c r="D315" s="136">
        <f>IF(F315="","",VLOOKUP(F315,新コード!$A$2:$C$129,2,FALSE))</f>
        <v>8</v>
      </c>
      <c r="E315" s="137" t="str">
        <f>IF(D315="","",VLOOKUP(F315,新コード!$A$2:$C$129,3,FALSE))</f>
        <v>産業機器（医療用以外）</v>
      </c>
      <c r="F315" s="136">
        <v>30</v>
      </c>
      <c r="G315" s="137" t="str">
        <f>IF(F315="","",VLOOKUP(F315,新コード!$A$2:$E$129,5,FALSE))</f>
        <v>上　下水道用機器</v>
      </c>
    </row>
    <row r="316" spans="1:7" ht="42" customHeight="1">
      <c r="A316" s="49"/>
      <c r="B316" s="135" t="s">
        <v>880</v>
      </c>
      <c r="C316" s="135" t="s">
        <v>882</v>
      </c>
      <c r="D316" s="136">
        <v>19</v>
      </c>
      <c r="E316" s="137" t="str">
        <f>IF(D316="","",VLOOKUP(F316,新コード!$A$2:$C$129,3,FALSE))</f>
        <v>建物管理　運転管理</v>
      </c>
      <c r="F316" s="136">
        <v>68</v>
      </c>
      <c r="G316" s="137" t="str">
        <f>IF(F316="","",VLOOKUP(F316,新コード!$A$2:$E$129,5,FALSE))</f>
        <v>施設運転管理</v>
      </c>
    </row>
    <row r="317" spans="1:7" ht="42" customHeight="1">
      <c r="A317" s="49"/>
      <c r="B317" s="135" t="s">
        <v>741</v>
      </c>
      <c r="C317" s="135" t="s">
        <v>2407</v>
      </c>
      <c r="D317" s="136">
        <f>IF(F317="","",VLOOKUP(F317,新コード!$A$2:$C$129,2,FALSE))</f>
        <v>33</v>
      </c>
      <c r="E317" s="137" t="str">
        <f>IF(D317="","",VLOOKUP(F317,新コード!$A$2:$C$129,3,FALSE))</f>
        <v>情報処理サービス</v>
      </c>
      <c r="F317" s="136">
        <v>108</v>
      </c>
      <c r="G317" s="137" t="str">
        <f>IF(F317="","",VLOOKUP(F317,新コード!$A$2:$E$129,5,FALSE))</f>
        <v>システム開発　保守　運用</v>
      </c>
    </row>
    <row r="318" spans="1:7" ht="42" customHeight="1">
      <c r="A318" s="49"/>
      <c r="B318" s="135" t="s">
        <v>741</v>
      </c>
      <c r="C318" s="135" t="s">
        <v>2407</v>
      </c>
      <c r="D318" s="136">
        <f>IF(F318="","",VLOOKUP(F318,新コード!$A$2:$C$129,2,FALSE))</f>
        <v>33</v>
      </c>
      <c r="E318" s="137" t="str">
        <f>IF(D318="","",VLOOKUP(F318,新コード!$A$2:$C$129,3,FALSE))</f>
        <v>情報処理サービス</v>
      </c>
      <c r="F318" s="136">
        <v>112</v>
      </c>
      <c r="G318" s="137" t="str">
        <f>IF(F318="","",VLOOKUP(F318,新コード!$A$2:$E$129,5,FALSE))</f>
        <v>地理情報システムサービス（GIS）</v>
      </c>
    </row>
    <row r="319" spans="1:7" ht="42" customHeight="1">
      <c r="A319" s="49"/>
      <c r="B319" s="135" t="s">
        <v>741</v>
      </c>
      <c r="C319" s="135" t="s">
        <v>2407</v>
      </c>
      <c r="D319" s="136">
        <f>IF(F319="","",VLOOKUP(F319,新コード!$A$2:$C$129,2,FALSE))</f>
        <v>18</v>
      </c>
      <c r="E319" s="137" t="str">
        <f>IF(D319="","",VLOOKUP(F319,新コード!$A$2:$C$129,3,FALSE))</f>
        <v>その他の物品</v>
      </c>
      <c r="F319" s="136">
        <v>62</v>
      </c>
      <c r="G319" s="137" t="str">
        <f>IF(F319="","",VLOOKUP(F319,新コード!$A$2:$E$129,5,FALSE))</f>
        <v>消火　救命　防災用具</v>
      </c>
    </row>
    <row r="320" spans="1:7" ht="42" customHeight="1">
      <c r="A320" s="49"/>
      <c r="B320" s="135" t="s">
        <v>741</v>
      </c>
      <c r="C320" s="135" t="s">
        <v>2407</v>
      </c>
      <c r="D320" s="136">
        <f>IF(F320="","",VLOOKUP(F320,新コード!$A$2:$C$129,2,FALSE))</f>
        <v>36</v>
      </c>
      <c r="E320" s="137" t="str">
        <f>IF(D320="","",VLOOKUP(F320,新コード!$A$2:$C$129,3,FALSE))</f>
        <v>リース</v>
      </c>
      <c r="F320" s="136">
        <v>118</v>
      </c>
      <c r="G320" s="137" t="str">
        <f>IF(F320="","",VLOOKUP(F320,新コード!$A$2:$E$129,5,FALSE))</f>
        <v>コンピュータ関係</v>
      </c>
    </row>
    <row r="321" spans="1:7" ht="42" customHeight="1">
      <c r="A321" s="49"/>
      <c r="B321" s="135" t="s">
        <v>741</v>
      </c>
      <c r="C321" s="135" t="s">
        <v>2407</v>
      </c>
      <c r="D321" s="136">
        <f>IF(F321="","",VLOOKUP(F321,新コード!$A$2:$C$129,2,FALSE))</f>
        <v>1</v>
      </c>
      <c r="E321" s="137" t="str">
        <f>IF(D321="","",VLOOKUP(F321,新コード!$A$2:$C$129,3,FALSE))</f>
        <v>文具　事務機器</v>
      </c>
      <c r="F321" s="136">
        <v>3</v>
      </c>
      <c r="G321" s="137" t="str">
        <f>IF(F321="","",VLOOKUP(F321,新コード!$A$2:$E$129,5,FALSE))</f>
        <v>ＯＡ機器及び関連商品</v>
      </c>
    </row>
    <row r="322" spans="1:7" ht="42" customHeight="1">
      <c r="A322" s="49"/>
      <c r="B322" s="135" t="s">
        <v>741</v>
      </c>
      <c r="C322" s="135" t="s">
        <v>2407</v>
      </c>
      <c r="D322" s="136">
        <f>IF(F322="","",VLOOKUP(F322,新コード!$A$2:$C$129,2,FALSE))</f>
        <v>30</v>
      </c>
      <c r="E322" s="137" t="str">
        <f>IF(D322="","",VLOOKUP(F322,新コード!$A$2:$C$129,3,FALSE))</f>
        <v>福祉サービス</v>
      </c>
      <c r="F322" s="136">
        <v>101</v>
      </c>
      <c r="G322" s="137" t="str">
        <f>IF(F322="","",VLOOKUP(F322,新コード!$A$2:$E$129,5,FALSE))</f>
        <v>緊急通報システムサービス</v>
      </c>
    </row>
    <row r="323" spans="1:7" ht="42" customHeight="1">
      <c r="A323" s="49"/>
      <c r="B323" s="135" t="s">
        <v>741</v>
      </c>
      <c r="C323" s="135" t="s">
        <v>2407</v>
      </c>
      <c r="D323" s="136">
        <f>IF(F323="","",VLOOKUP(F323,新コード!$A$2:$C$129,2,FALSE))</f>
        <v>9</v>
      </c>
      <c r="E323" s="137" t="str">
        <f>IF(D323="","",VLOOKUP(F323,新コード!$A$2:$C$129,3,FALSE))</f>
        <v>精密機械</v>
      </c>
      <c r="F323" s="136">
        <v>31</v>
      </c>
      <c r="G323" s="137" t="str">
        <f>IF(F323="","",VLOOKUP(F323,新コード!$A$2:$E$129,5,FALSE))</f>
        <v>カメラ　写真材料</v>
      </c>
    </row>
    <row r="324" spans="1:7" ht="42" customHeight="1">
      <c r="A324" s="49"/>
      <c r="B324" s="135" t="s">
        <v>741</v>
      </c>
      <c r="C324" s="135" t="s">
        <v>2407</v>
      </c>
      <c r="D324" s="136">
        <f>IF(F324="","",VLOOKUP(F324,新コード!$A$2:$C$129,2,FALSE))</f>
        <v>4</v>
      </c>
      <c r="E324" s="137" t="str">
        <f>IF(D324="","",VLOOKUP(F324,新コード!$A$2:$C$129,3,FALSE))</f>
        <v>電気　通信機器</v>
      </c>
      <c r="F324" s="136">
        <v>12</v>
      </c>
      <c r="G324" s="137" t="str">
        <f>IF(F324="","",VLOOKUP(F324,新コード!$A$2:$E$129,5,FALSE))</f>
        <v>通信機器</v>
      </c>
    </row>
    <row r="325" spans="1:7" ht="42" customHeight="1">
      <c r="A325" s="49"/>
      <c r="B325" s="135" t="s">
        <v>1455</v>
      </c>
      <c r="C325" s="135" t="s">
        <v>1705</v>
      </c>
      <c r="D325" s="136">
        <f>IF(F325="","",VLOOKUP(F325,新コード!$A$2:$C$129,2,FALSE))</f>
        <v>18</v>
      </c>
      <c r="E325" s="137" t="str">
        <f>IF(D325="","",VLOOKUP(F325,新コード!$A$2:$C$129,3,FALSE))</f>
        <v>その他の物品</v>
      </c>
      <c r="F325" s="136">
        <v>62</v>
      </c>
      <c r="G325" s="137" t="str">
        <f>IF(F325="","",VLOOKUP(F325,新コード!$A$2:$E$129,5,FALSE))</f>
        <v>消火　救命　防災用具</v>
      </c>
    </row>
    <row r="326" spans="1:7" ht="42" customHeight="1">
      <c r="A326" s="49"/>
      <c r="B326" s="135" t="s">
        <v>1455</v>
      </c>
      <c r="C326" s="135" t="s">
        <v>1705</v>
      </c>
      <c r="D326" s="136">
        <f>IF(F326="","",VLOOKUP(F326,新コード!$A$2:$C$129,2,FALSE))</f>
        <v>3</v>
      </c>
      <c r="E326" s="137" t="str">
        <f>IF(D326="","",VLOOKUP(F326,新コード!$A$2:$C$129,3,FALSE))</f>
        <v>被服　寝具</v>
      </c>
      <c r="F326" s="136">
        <v>7</v>
      </c>
      <c r="G326" s="137" t="str">
        <f>IF(F326="","",VLOOKUP(F326,新コード!$A$2:$E$129,5,FALSE))</f>
        <v>着衣類</v>
      </c>
    </row>
    <row r="327" spans="1:7" ht="42" customHeight="1">
      <c r="A327" s="49"/>
      <c r="B327" s="135" t="s">
        <v>1455</v>
      </c>
      <c r="C327" s="135" t="s">
        <v>1705</v>
      </c>
      <c r="D327" s="136">
        <f>IF(F327="","",VLOOKUP(F327,新コード!$A$2:$C$129,2,FALSE))</f>
        <v>3</v>
      </c>
      <c r="E327" s="137" t="str">
        <f>IF(D327="","",VLOOKUP(F327,新コード!$A$2:$C$129,3,FALSE))</f>
        <v>被服　寝具</v>
      </c>
      <c r="F327" s="136">
        <v>8</v>
      </c>
      <c r="G327" s="137" t="str">
        <f>IF(F327="","",VLOOKUP(F327,新コード!$A$2:$E$129,5,FALSE))</f>
        <v>靴</v>
      </c>
    </row>
    <row r="328" spans="1:7" ht="42" customHeight="1">
      <c r="A328" s="49"/>
      <c r="B328" s="135" t="s">
        <v>1455</v>
      </c>
      <c r="C328" s="135" t="s">
        <v>1705</v>
      </c>
      <c r="D328" s="136">
        <f>IF(F328="","",VLOOKUP(F328,新コード!$A$2:$C$129,2,FALSE))</f>
        <v>3</v>
      </c>
      <c r="E328" s="137" t="str">
        <f>IF(D328="","",VLOOKUP(F328,新コード!$A$2:$C$129,3,FALSE))</f>
        <v>被服　寝具</v>
      </c>
      <c r="F328" s="136">
        <v>9</v>
      </c>
      <c r="G328" s="137" t="str">
        <f>IF(F328="","",VLOOKUP(F328,新コード!$A$2:$E$129,5,FALSE))</f>
        <v>寝具類</v>
      </c>
    </row>
    <row r="329" spans="1:7" ht="42" customHeight="1">
      <c r="A329" s="49"/>
      <c r="B329" s="135" t="s">
        <v>794</v>
      </c>
      <c r="C329" s="135" t="s">
        <v>1685</v>
      </c>
      <c r="D329" s="136">
        <f>IF(F329="","",VLOOKUP(F329,新コード!$A$2:$C$129,2,FALSE))</f>
        <v>12</v>
      </c>
      <c r="E329" s="137" t="str">
        <f>IF(D329="","",VLOOKUP(F329,新コード!$A$2:$C$129,3,FALSE))</f>
        <v>燃料</v>
      </c>
      <c r="F329" s="136">
        <v>42</v>
      </c>
      <c r="G329" s="137" t="str">
        <f>IF(F329="","",VLOOKUP(F329,新コード!$A$2:$E$129,5,FALSE))</f>
        <v>石油類</v>
      </c>
    </row>
    <row r="330" spans="1:7" ht="42" customHeight="1">
      <c r="A330" s="49"/>
      <c r="B330" s="135" t="s">
        <v>1079</v>
      </c>
      <c r="C330" s="135" t="s">
        <v>1081</v>
      </c>
      <c r="D330" s="136">
        <v>18</v>
      </c>
      <c r="E330" s="137" t="str">
        <f>IF(D330="","",VLOOKUP(F330,新コード!$A$2:$C$129,3,FALSE))</f>
        <v>その他の物品</v>
      </c>
      <c r="F330" s="136">
        <v>64</v>
      </c>
      <c r="G330" s="137" t="str">
        <f>IF(F330="","",VLOOKUP(F330,新コード!$A$2:$E$129,5,FALSE))</f>
        <v>その他の物品</v>
      </c>
    </row>
    <row r="331" spans="1:7" ht="42" customHeight="1">
      <c r="A331" s="49"/>
      <c r="B331" s="135" t="s">
        <v>1079</v>
      </c>
      <c r="C331" s="135" t="s">
        <v>1081</v>
      </c>
      <c r="D331" s="136">
        <v>35</v>
      </c>
      <c r="E331" s="137" t="str">
        <f>IF(D331="","",VLOOKUP(F331,新コード!$A$2:$C$129,3,FALSE))</f>
        <v>その他の委託業務</v>
      </c>
      <c r="F331" s="136">
        <v>117</v>
      </c>
      <c r="G331" s="137" t="str">
        <f>IF(F331="","",VLOOKUP(F331,新コード!$A$2:$E$129,5,FALSE))</f>
        <v>その他の委託業務</v>
      </c>
    </row>
    <row r="332" spans="1:7" ht="42" customHeight="1">
      <c r="A332" s="49"/>
      <c r="B332" s="135" t="s">
        <v>1079</v>
      </c>
      <c r="C332" s="135" t="s">
        <v>1081</v>
      </c>
      <c r="D332" s="136">
        <f>IF(F332="","",VLOOKUP(F332,新コード!$A$2:$C$129,2,FALSE))</f>
        <v>19</v>
      </c>
      <c r="E332" s="137" t="str">
        <f>IF(D332="","",VLOOKUP(F332,新コード!$A$2:$C$129,3,FALSE))</f>
        <v>建物管理　運転管理</v>
      </c>
      <c r="F332" s="136">
        <v>68</v>
      </c>
      <c r="G332" s="137" t="str">
        <f>IF(F332="","",VLOOKUP(F332,新コード!$A$2:$E$129,5,FALSE))</f>
        <v>施設運転管理</v>
      </c>
    </row>
    <row r="333" spans="1:7" ht="42" customHeight="1">
      <c r="A333" s="49"/>
      <c r="B333" s="135" t="s">
        <v>1745</v>
      </c>
      <c r="C333" s="135" t="s">
        <v>1748</v>
      </c>
      <c r="D333" s="136">
        <f>IF(F333="","",VLOOKUP(F333,新コード!$A$2:$C$129,2,FALSE))</f>
        <v>26</v>
      </c>
      <c r="E333" s="135" t="str">
        <f>IF(F333="","",VLOOKUP(F333,新コード!$A$2:$C$129,3,FALSE))</f>
        <v>検査　測定</v>
      </c>
      <c r="F333" s="136">
        <v>90</v>
      </c>
      <c r="G333" s="135" t="str">
        <f>IF(F333="","",VLOOKUP(F333,新コード!$A$2:$E$129,5,FALSE))</f>
        <v>大気　水質等測定　分析</v>
      </c>
    </row>
    <row r="334" spans="1:7" ht="42" customHeight="1">
      <c r="A334" s="49"/>
      <c r="B334" s="135" t="s">
        <v>1745</v>
      </c>
      <c r="C334" s="135" t="s">
        <v>1748</v>
      </c>
      <c r="D334" s="136">
        <f>IF(F334="","",VLOOKUP(F334,新コード!$A$2:$C$129,2,FALSE))</f>
        <v>26</v>
      </c>
      <c r="E334" s="135" t="str">
        <f>IF(F334="","",VLOOKUP(F334,新コード!$A$2:$C$129,3,FALSE))</f>
        <v>検査　測定</v>
      </c>
      <c r="F334" s="136">
        <v>91</v>
      </c>
      <c r="G334" s="135" t="str">
        <f>IF(F334="","",VLOOKUP(F334,新コード!$A$2:$E$129,5,FALSE))</f>
        <v>環境アセスメント調査</v>
      </c>
    </row>
    <row r="335" spans="1:7" ht="42" customHeight="1">
      <c r="A335" s="49"/>
      <c r="B335" s="135" t="s">
        <v>1715</v>
      </c>
      <c r="C335" s="135" t="s">
        <v>1875</v>
      </c>
      <c r="D335" s="136">
        <f>IF(F335="","",VLOOKUP(F335,新コード!$A$2:$C$129,2,FALSE))</f>
        <v>28</v>
      </c>
      <c r="E335" s="137" t="str">
        <f>IF(D335="","",VLOOKUP(F335,新コード!$A$2:$C$129,3,FALSE))</f>
        <v>廃棄物処理</v>
      </c>
      <c r="F335" s="136">
        <v>96</v>
      </c>
      <c r="G335" s="137" t="str">
        <f>IF(F335="","",VLOOKUP(F335,新コード!$A$2:$E$129,5,FALSE))</f>
        <v>一般廃棄物処理</v>
      </c>
    </row>
    <row r="336" spans="1:7" ht="42" customHeight="1">
      <c r="A336" s="49"/>
      <c r="B336" s="135" t="s">
        <v>1715</v>
      </c>
      <c r="C336" s="135" t="s">
        <v>1875</v>
      </c>
      <c r="D336" s="136">
        <f>IF(F336="","",VLOOKUP(F336,新コード!$A$2:$C$129,2,FALSE))</f>
        <v>8</v>
      </c>
      <c r="E336" s="137" t="str">
        <f>IF(D336="","",VLOOKUP(F336,新コード!$A$2:$C$129,3,FALSE))</f>
        <v>産業機器（医療用以外）</v>
      </c>
      <c r="F336" s="136">
        <v>27</v>
      </c>
      <c r="G336" s="137" t="str">
        <f>IF(F336="","",VLOOKUP(F336,新コード!$A$2:$E$129,5,FALSE))</f>
        <v>計測機器</v>
      </c>
    </row>
    <row r="337" spans="1:7" ht="42" customHeight="1">
      <c r="A337" s="49"/>
      <c r="B337" s="135" t="s">
        <v>1715</v>
      </c>
      <c r="C337" s="135" t="s">
        <v>1875</v>
      </c>
      <c r="D337" s="136">
        <f>IF(F337="","",VLOOKUP(F337,新コード!$A$2:$C$129,2,FALSE))</f>
        <v>11</v>
      </c>
      <c r="E337" s="137" t="str">
        <f>IF(D337="","",VLOOKUP(F337,新コード!$A$2:$C$129,3,FALSE))</f>
        <v>工事用材料</v>
      </c>
      <c r="F337" s="136">
        <v>40</v>
      </c>
      <c r="G337" s="137" t="str">
        <f>IF(F337="","",VLOOKUP(F337,新コード!$A$2:$E$129,5,FALSE))</f>
        <v>水道用資材</v>
      </c>
    </row>
    <row r="338" spans="1:7" ht="42" customHeight="1">
      <c r="A338" s="49"/>
      <c r="B338" s="135" t="s">
        <v>1712</v>
      </c>
      <c r="C338" s="135" t="s">
        <v>1632</v>
      </c>
      <c r="D338" s="136">
        <f>IF(F338="","",VLOOKUP(F338,新コード!$A$2:$C$129,2,FALSE))</f>
        <v>28</v>
      </c>
      <c r="E338" s="137" t="str">
        <f>IF(D338="","",VLOOKUP(F338,新コード!$A$2:$C$129,3,FALSE))</f>
        <v>廃棄物処理</v>
      </c>
      <c r="F338" s="136">
        <v>96</v>
      </c>
      <c r="G338" s="137" t="str">
        <f>IF(F338="","",VLOOKUP(F338,新コード!$A$2:$E$129,5,FALSE))</f>
        <v>一般廃棄物処理</v>
      </c>
    </row>
    <row r="339" spans="1:7" ht="42" customHeight="1">
      <c r="A339" s="49"/>
      <c r="B339" s="135" t="s">
        <v>1712</v>
      </c>
      <c r="C339" s="135" t="s">
        <v>1632</v>
      </c>
      <c r="D339" s="136">
        <f>IF(F339="","",VLOOKUP(F339,新コード!$A$2:$C$129,2,FALSE))</f>
        <v>28</v>
      </c>
      <c r="E339" s="137" t="str">
        <f>IF(D339="","",VLOOKUP(F339,新コード!$A$2:$C$129,3,FALSE))</f>
        <v>廃棄物処理</v>
      </c>
      <c r="F339" s="136">
        <v>97</v>
      </c>
      <c r="G339" s="137" t="str">
        <f>IF(F339="","",VLOOKUP(F339,新コード!$A$2:$E$129,5,FALSE))</f>
        <v>産業廃棄物処理</v>
      </c>
    </row>
    <row r="340" spans="1:7" ht="42" customHeight="1">
      <c r="A340" s="49"/>
      <c r="B340" s="135" t="s">
        <v>1971</v>
      </c>
      <c r="C340" s="135" t="s">
        <v>1975</v>
      </c>
      <c r="D340" s="136">
        <f>IF(F340="","",VLOOKUP(F340,新コード!$A$2:$C$129,2,FALSE))</f>
        <v>18</v>
      </c>
      <c r="E340" s="135" t="str">
        <f>IF(F340="","",VLOOKUP(F340,新コード!$A$2:$C$129,3,FALSE))</f>
        <v>その他の物品</v>
      </c>
      <c r="F340" s="136">
        <v>64</v>
      </c>
      <c r="G340" s="135" t="str">
        <f>IF(F340="","",VLOOKUP(F340,新コード!$A$2:$E$129,5,FALSE))</f>
        <v>その他の物品</v>
      </c>
    </row>
    <row r="341" spans="1:7" ht="42" customHeight="1">
      <c r="A341" s="49"/>
      <c r="B341" s="135" t="s">
        <v>1971</v>
      </c>
      <c r="C341" s="135" t="s">
        <v>1975</v>
      </c>
      <c r="D341" s="136">
        <f>IF(F341="","",VLOOKUP(F341,新コード!$A$2:$C$129,2,FALSE))</f>
        <v>18</v>
      </c>
      <c r="E341" s="135" t="str">
        <f>IF(F341="","",VLOOKUP(F341,新コード!$A$2:$C$129,3,FALSE))</f>
        <v>その他の物品</v>
      </c>
      <c r="F341" s="136">
        <v>62</v>
      </c>
      <c r="G341" s="135" t="str">
        <f>IF(F341="","",VLOOKUP(F341,新コード!$A$2:$E$129,5,FALSE))</f>
        <v>消火　救命　防災用具</v>
      </c>
    </row>
    <row r="342" spans="1:7" ht="42" customHeight="1">
      <c r="A342" s="49"/>
      <c r="B342" s="135" t="s">
        <v>1971</v>
      </c>
      <c r="C342" s="135" t="s">
        <v>1975</v>
      </c>
      <c r="D342" s="136">
        <f>IF(F342="","",VLOOKUP(F342,新コード!$A$2:$C$129,2,FALSE))</f>
        <v>18</v>
      </c>
      <c r="E342" s="135" t="str">
        <f>IF(F342="","",VLOOKUP(F342,新コード!$A$2:$C$129,3,FALSE))</f>
        <v>その他の物品</v>
      </c>
      <c r="F342" s="136">
        <v>64</v>
      </c>
      <c r="G342" s="135" t="str">
        <f>IF(F342="","",VLOOKUP(F342,新コード!$A$2:$E$129,5,FALSE))</f>
        <v>その他の物品</v>
      </c>
    </row>
    <row r="343" spans="1:7" ht="42" customHeight="1">
      <c r="A343" s="49"/>
      <c r="B343" s="135" t="s">
        <v>1882</v>
      </c>
      <c r="C343" s="135" t="s">
        <v>1885</v>
      </c>
      <c r="D343" s="136">
        <f>IF(F343="","",VLOOKUP(F343,新コード!$A$2:$C$129,2,FALSE))</f>
        <v>35</v>
      </c>
      <c r="E343" s="135" t="str">
        <f>IF(F343="","",VLOOKUP(F343,新コード!$A$2:$C$129,3,FALSE))</f>
        <v>その他の委託業務</v>
      </c>
      <c r="F343" s="136">
        <v>117</v>
      </c>
      <c r="G343" s="135" t="str">
        <f>IF(F343="","",VLOOKUP(F343,新コード!$A$2:$E$129,5,FALSE))</f>
        <v>その他の委託業務</v>
      </c>
    </row>
    <row r="344" spans="1:7" ht="42" customHeight="1">
      <c r="A344" s="49"/>
      <c r="B344" s="135" t="s">
        <v>2418</v>
      </c>
      <c r="C344" s="135" t="s">
        <v>2074</v>
      </c>
      <c r="D344" s="136">
        <f>IF(F344="","",VLOOKUP(F344,新コード!$A$2:$C$129,2,FALSE))</f>
        <v>34</v>
      </c>
      <c r="E344" s="135" t="str">
        <f>IF(F344="","",VLOOKUP(F344,新コード!$A$2:$C$129,3,FALSE))</f>
        <v>各種調査企画</v>
      </c>
      <c r="F344" s="136">
        <v>114</v>
      </c>
      <c r="G344" s="135" t="str">
        <f>IF(F344="","",VLOOKUP(F344,新コード!$A$2:$E$129,5,FALSE))</f>
        <v>計画策定</v>
      </c>
    </row>
    <row r="345" spans="1:7" ht="42" customHeight="1">
      <c r="A345" s="49"/>
      <c r="B345" s="135" t="s">
        <v>2418</v>
      </c>
      <c r="C345" s="135" t="s">
        <v>2074</v>
      </c>
      <c r="D345" s="136">
        <f>IF(F345="","",VLOOKUP(F345,新コード!$A$2:$C$129,2,FALSE))</f>
        <v>33</v>
      </c>
      <c r="E345" s="135" t="str">
        <f>IF(F345="","",VLOOKUP(F345,新コード!$A$2:$C$129,3,FALSE))</f>
        <v>情報処理サービス</v>
      </c>
      <c r="F345" s="136">
        <v>111</v>
      </c>
      <c r="G345" s="135" t="str">
        <f>IF(F345="","",VLOOKUP(F345,新コード!$A$2:$E$129,5,FALSE))</f>
        <v>情報関係コンサルティング</v>
      </c>
    </row>
    <row r="346" spans="1:7" ht="42" customHeight="1">
      <c r="A346" s="49"/>
      <c r="B346" s="135" t="s">
        <v>2418</v>
      </c>
      <c r="C346" s="135" t="s">
        <v>2074</v>
      </c>
      <c r="D346" s="136">
        <f>IF(F346="","",VLOOKUP(F346,新コード!$A$2:$C$129,2,FALSE))</f>
        <v>33</v>
      </c>
      <c r="E346" s="135" t="str">
        <f>IF(F346="","",VLOOKUP(F346,新コード!$A$2:$C$129,3,FALSE))</f>
        <v>情報処理サービス</v>
      </c>
      <c r="F346" s="136">
        <v>108</v>
      </c>
      <c r="G346" s="135" t="str">
        <f>IF(F346="","",VLOOKUP(F346,新コード!$A$2:$E$129,5,FALSE))</f>
        <v>システム開発　保守　運用</v>
      </c>
    </row>
    <row r="347" spans="1:7" ht="42" customHeight="1">
      <c r="A347" s="49"/>
      <c r="B347" s="135" t="s">
        <v>848</v>
      </c>
      <c r="C347" s="135" t="s">
        <v>850</v>
      </c>
      <c r="D347" s="136">
        <f>IF(F347="","",VLOOKUP(F347,新コード!$A$2:$C$129,2,FALSE))</f>
        <v>35</v>
      </c>
      <c r="E347" s="137" t="str">
        <f>IF(D347="","",VLOOKUP(F347,新コード!$A$2:$C$129,3,FALSE))</f>
        <v>その他の委託業務</v>
      </c>
      <c r="F347" s="136">
        <v>117</v>
      </c>
      <c r="G347" s="137" t="str">
        <f>IF(F347="","",VLOOKUP(F347,新コード!$A$2:$E$129,5,FALSE))</f>
        <v>その他の委託業務</v>
      </c>
    </row>
    <row r="348" spans="1:7" ht="42" customHeight="1">
      <c r="A348" s="49"/>
      <c r="B348" s="135" t="s">
        <v>848</v>
      </c>
      <c r="C348" s="135" t="s">
        <v>850</v>
      </c>
      <c r="D348" s="136">
        <f>IF(F348="","",VLOOKUP(F348,新コード!$A$2:$C$129,2,FALSE))</f>
        <v>8</v>
      </c>
      <c r="E348" s="137" t="str">
        <f>IF(D348="","",VLOOKUP(F348,新コード!$A$2:$C$129,3,FALSE))</f>
        <v>産業機器（医療用以外）</v>
      </c>
      <c r="F348" s="136">
        <v>30</v>
      </c>
      <c r="G348" s="137" t="str">
        <f>IF(F348="","",VLOOKUP(F348,新コード!$A$2:$E$129,5,FALSE))</f>
        <v>上　下水道用機器</v>
      </c>
    </row>
    <row r="349" spans="1:7" ht="42" customHeight="1">
      <c r="A349" s="49"/>
      <c r="B349" s="135" t="s">
        <v>572</v>
      </c>
      <c r="C349" s="135" t="s">
        <v>575</v>
      </c>
      <c r="D349" s="136">
        <f>IF(F349="","",VLOOKUP(F349,新コード!$A$2:$C$129,2,FALSE))</f>
        <v>35</v>
      </c>
      <c r="E349" s="137" t="str">
        <f>IF(D349="","",VLOOKUP(F349,新コード!$A$2:$C$129,3,FALSE))</f>
        <v>その他の委託業務</v>
      </c>
      <c r="F349" s="136">
        <v>117</v>
      </c>
      <c r="G349" s="137" t="str">
        <f>IF(F349="","",VLOOKUP(F349,新コード!$A$2:$E$129,5,FALSE))</f>
        <v>その他の委託業務</v>
      </c>
    </row>
    <row r="350" spans="1:7" ht="42" customHeight="1">
      <c r="A350" s="49"/>
      <c r="B350" s="135" t="s">
        <v>572</v>
      </c>
      <c r="C350" s="135" t="s">
        <v>575</v>
      </c>
      <c r="D350" s="136">
        <f>IF(F350="","",VLOOKUP(F350,新コード!$A$2:$C$129,2,FALSE))</f>
        <v>19</v>
      </c>
      <c r="E350" s="137" t="str">
        <f>IF(D350="","",VLOOKUP(F350,新コード!$A$2:$C$129,3,FALSE))</f>
        <v>建物管理　運転管理</v>
      </c>
      <c r="F350" s="136">
        <v>68</v>
      </c>
      <c r="G350" s="137" t="str">
        <f>IF(F350="","",VLOOKUP(F350,新コード!$A$2:$E$129,5,FALSE))</f>
        <v>施設運転管理</v>
      </c>
    </row>
    <row r="351" spans="1:7" ht="42" customHeight="1">
      <c r="A351" s="49"/>
      <c r="B351" s="135" t="s">
        <v>645</v>
      </c>
      <c r="C351" s="135" t="s">
        <v>648</v>
      </c>
      <c r="D351" s="136">
        <v>35</v>
      </c>
      <c r="E351" s="137" t="str">
        <f>IF(D351="","",VLOOKUP(F351,新コード!$A$2:$C$129,3,FALSE))</f>
        <v>その他の委託業務</v>
      </c>
      <c r="F351" s="136">
        <v>117</v>
      </c>
      <c r="G351" s="137" t="str">
        <f>IF(F351="","",VLOOKUP(F351,新コード!$A$2:$E$129,5,FALSE))</f>
        <v>その他の委託業務</v>
      </c>
    </row>
    <row r="352" spans="1:7" ht="42" customHeight="1">
      <c r="A352" s="49"/>
      <c r="B352" s="135" t="s">
        <v>645</v>
      </c>
      <c r="C352" s="135" t="s">
        <v>648</v>
      </c>
      <c r="D352" s="136">
        <v>30</v>
      </c>
      <c r="E352" s="137" t="str">
        <f>IF(D352="","",VLOOKUP(F352,新コード!$A$2:$C$129,3,FALSE))</f>
        <v>福祉サービス</v>
      </c>
      <c r="F352" s="136">
        <v>100</v>
      </c>
      <c r="G352" s="137" t="str">
        <f>IF(F352="","",VLOOKUP(F352,新コード!$A$2:$E$129,5,FALSE))</f>
        <v>福祉施設関連業務</v>
      </c>
    </row>
    <row r="353" spans="1:7" ht="42" customHeight="1">
      <c r="A353" s="49"/>
      <c r="B353" s="135" t="s">
        <v>680</v>
      </c>
      <c r="C353" s="135" t="s">
        <v>2953</v>
      </c>
      <c r="D353" s="136">
        <f>IF(F353="","",VLOOKUP(F353,新コード!$A$2:$C$129,2,FALSE))</f>
        <v>7</v>
      </c>
      <c r="E353" s="137" t="str">
        <f>IF(D353="","",VLOOKUP(F353,新コード!$A$2:$C$129,3,FALSE))</f>
        <v>医療　衛生　薬品</v>
      </c>
      <c r="F353" s="136">
        <v>20</v>
      </c>
      <c r="G353" s="137" t="str">
        <f>IF(F353="","",VLOOKUP(F353,新コード!$A$2:$E$129,5,FALSE))</f>
        <v>医療用機器　器具</v>
      </c>
    </row>
    <row r="354" spans="1:7" ht="42" customHeight="1">
      <c r="A354" s="49"/>
      <c r="B354" s="135" t="s">
        <v>680</v>
      </c>
      <c r="C354" s="135" t="s">
        <v>2953</v>
      </c>
      <c r="D354" s="136">
        <f>IF(F354="","",VLOOKUP(F354,新コード!$A$2:$C$129,2,FALSE))</f>
        <v>7</v>
      </c>
      <c r="E354" s="137" t="str">
        <f>IF(D354="","",VLOOKUP(F354,新コード!$A$2:$C$129,3,FALSE))</f>
        <v>医療　衛生　薬品</v>
      </c>
      <c r="F354" s="136">
        <v>22</v>
      </c>
      <c r="G354" s="137" t="str">
        <f>IF(F354="","",VLOOKUP(F354,新コード!$A$2:$E$129,5,FALSE))</f>
        <v>衛生材料</v>
      </c>
    </row>
    <row r="355" spans="1:7" ht="42" customHeight="1">
      <c r="A355" s="49"/>
      <c r="B355" s="135" t="s">
        <v>680</v>
      </c>
      <c r="C355" s="135" t="s">
        <v>2953</v>
      </c>
      <c r="D355" s="136">
        <f>IF(F355="","",VLOOKUP(F355,新コード!$A$2:$C$129,2,FALSE))</f>
        <v>18</v>
      </c>
      <c r="E355" s="137" t="str">
        <f>IF(D355="","",VLOOKUP(F355,新コード!$A$2:$C$129,3,FALSE))</f>
        <v>その他の物品</v>
      </c>
      <c r="F355" s="136">
        <v>62</v>
      </c>
      <c r="G355" s="137" t="str">
        <f>IF(F355="","",VLOOKUP(F355,新コード!$A$2:$E$129,5,FALSE))</f>
        <v>消火　救命　防災用具</v>
      </c>
    </row>
    <row r="356" spans="1:7" ht="42" customHeight="1">
      <c r="A356" s="49"/>
      <c r="B356" s="135" t="s">
        <v>680</v>
      </c>
      <c r="C356" s="135" t="s">
        <v>2953</v>
      </c>
      <c r="D356" s="136">
        <f>IF(F356="","",VLOOKUP(F356,新コード!$A$2:$C$129,2,FALSE))</f>
        <v>7</v>
      </c>
      <c r="E356" s="137" t="str">
        <f>IF(D356="","",VLOOKUP(F356,新コード!$A$2:$C$129,3,FALSE))</f>
        <v>医療　衛生　薬品</v>
      </c>
      <c r="F356" s="136">
        <v>21</v>
      </c>
      <c r="G356" s="137" t="str">
        <f>IF(F356="","",VLOOKUP(F356,新コード!$A$2:$E$129,5,FALSE))</f>
        <v>福祉機器　介護用品</v>
      </c>
    </row>
    <row r="357" spans="1:7" ht="42" customHeight="1">
      <c r="A357" s="49"/>
      <c r="B357" s="135" t="s">
        <v>680</v>
      </c>
      <c r="C357" s="135" t="s">
        <v>2953</v>
      </c>
      <c r="D357" s="136">
        <f>IF(F357="","",VLOOKUP(F357,新コード!$A$2:$C$129,2,FALSE))</f>
        <v>8</v>
      </c>
      <c r="E357" s="137" t="str">
        <f>IF(D357="","",VLOOKUP(F357,新コード!$A$2:$C$129,3,FALSE))</f>
        <v>産業機器（医療用以外）</v>
      </c>
      <c r="F357" s="136">
        <v>27</v>
      </c>
      <c r="G357" s="137" t="str">
        <f>IF(F357="","",VLOOKUP(F357,新コード!$A$2:$E$129,5,FALSE))</f>
        <v>計測機器</v>
      </c>
    </row>
    <row r="358" spans="1:7" ht="42" customHeight="1">
      <c r="A358" s="49"/>
      <c r="B358" s="135" t="s">
        <v>680</v>
      </c>
      <c r="C358" s="135" t="s">
        <v>2953</v>
      </c>
      <c r="D358" s="136">
        <f>IF(F358="","",VLOOKUP(F358,新コード!$A$2:$C$129,2,FALSE))</f>
        <v>7</v>
      </c>
      <c r="E358" s="137" t="str">
        <f>IF(D358="","",VLOOKUP(F358,新コード!$A$2:$C$129,3,FALSE))</f>
        <v>医療　衛生　薬品</v>
      </c>
      <c r="F358" s="136">
        <v>23</v>
      </c>
      <c r="G358" s="137" t="str">
        <f>IF(F358="","",VLOOKUP(F358,新コード!$A$2:$E$129,5,FALSE))</f>
        <v>医療薬品</v>
      </c>
    </row>
    <row r="359" spans="1:7" ht="42" customHeight="1">
      <c r="A359" s="49"/>
      <c r="B359" s="135" t="s">
        <v>680</v>
      </c>
      <c r="C359" s="135" t="s">
        <v>2953</v>
      </c>
      <c r="D359" s="136">
        <f>IF(F359="","",VLOOKUP(F359,新コード!$A$2:$C$129,2,FALSE))</f>
        <v>35</v>
      </c>
      <c r="E359" s="137" t="str">
        <f>IF(D359="","",VLOOKUP(F359,新コード!$A$2:$C$129,3,FALSE))</f>
        <v>その他の委託業務</v>
      </c>
      <c r="F359" s="136">
        <v>117</v>
      </c>
      <c r="G359" s="137" t="str">
        <f>IF(F359="","",VLOOKUP(F359,新コード!$A$2:$E$129,5,FALSE))</f>
        <v>その他の委託業務</v>
      </c>
    </row>
    <row r="360" spans="1:7" ht="42" customHeight="1">
      <c r="A360" s="49"/>
      <c r="B360" s="135" t="s">
        <v>680</v>
      </c>
      <c r="C360" s="135" t="s">
        <v>2953</v>
      </c>
      <c r="D360" s="136">
        <f>IF(F360="","",VLOOKUP(F360,新コード!$A$2:$C$129,2,FALSE))</f>
        <v>37</v>
      </c>
      <c r="E360" s="137" t="str">
        <f>IF(D360="","",VLOOKUP(F360,新コード!$A$2:$C$129,3,FALSE))</f>
        <v>レンタル</v>
      </c>
      <c r="F360" s="136">
        <v>128</v>
      </c>
      <c r="G360" s="137" t="str">
        <f>IF(F360="","",VLOOKUP(F360,新コード!$A$2:$E$129,5,FALSE))</f>
        <v>上記以外のレンタル</v>
      </c>
    </row>
    <row r="361" spans="1:7" ht="42" customHeight="1">
      <c r="A361" s="49"/>
      <c r="B361" s="135" t="s">
        <v>680</v>
      </c>
      <c r="C361" s="135" t="s">
        <v>2953</v>
      </c>
      <c r="D361" s="136">
        <f>IF(F361="","",VLOOKUP(F361,新コード!$A$2:$C$129,2,FALSE))</f>
        <v>1</v>
      </c>
      <c r="E361" s="137" t="str">
        <f>IF(D361="","",VLOOKUP(F361,新コード!$A$2:$C$129,3,FALSE))</f>
        <v>文具　事務機器</v>
      </c>
      <c r="F361" s="136">
        <v>3</v>
      </c>
      <c r="G361" s="137" t="str">
        <f>IF(F361="","",VLOOKUP(F361,新コード!$A$2:$E$129,5,FALSE))</f>
        <v>ＯＡ機器及び関連商品</v>
      </c>
    </row>
    <row r="362" spans="1:7" ht="42" customHeight="1">
      <c r="A362" s="49"/>
      <c r="B362" s="135" t="s">
        <v>1249</v>
      </c>
      <c r="C362" s="135" t="s">
        <v>2980</v>
      </c>
      <c r="D362" s="136">
        <f>IF(F362="","",VLOOKUP(F362,新コード!$A$2:$C$129,2,FALSE))</f>
        <v>19</v>
      </c>
      <c r="E362" s="137" t="str">
        <f>IF(D362="","",VLOOKUP(F362,新コード!$A$2:$C$129,3,FALSE))</f>
        <v>建物管理　運転管理</v>
      </c>
      <c r="F362" s="136">
        <v>65</v>
      </c>
      <c r="G362" s="137" t="str">
        <f>IF(F362="","",VLOOKUP(F362,新コード!$A$2:$E$129,5,FALSE))</f>
        <v>庁舎　事務所等清掃</v>
      </c>
    </row>
    <row r="363" spans="1:7" ht="42" customHeight="1">
      <c r="A363" s="49"/>
      <c r="B363" s="135" t="s">
        <v>1249</v>
      </c>
      <c r="C363" s="135" t="s">
        <v>2980</v>
      </c>
      <c r="D363" s="136">
        <f>IF(F363="","",VLOOKUP(F363,新コード!$A$2:$C$129,2,FALSE))</f>
        <v>20</v>
      </c>
      <c r="E363" s="137" t="str">
        <f>IF(D363="","",VLOOKUP(F363,新コード!$A$2:$C$129,3,FALSE))</f>
        <v>警備業務</v>
      </c>
      <c r="F363" s="136">
        <v>69</v>
      </c>
      <c r="G363" s="137" t="str">
        <f>IF(F363="","",VLOOKUP(F363,新コード!$A$2:$E$129,5,FALSE))</f>
        <v>人的警備</v>
      </c>
    </row>
    <row r="364" spans="1:7" ht="42" customHeight="1">
      <c r="A364" s="49"/>
      <c r="B364" s="135" t="s">
        <v>1249</v>
      </c>
      <c r="C364" s="135" t="s">
        <v>2980</v>
      </c>
      <c r="D364" s="136">
        <f>IF(F364="","",VLOOKUP(F364,新コード!$A$2:$C$129,2,FALSE))</f>
        <v>19</v>
      </c>
      <c r="E364" s="137" t="str">
        <f>IF(D364="","",VLOOKUP(F364,新コード!$A$2:$C$129,3,FALSE))</f>
        <v>建物管理　運転管理</v>
      </c>
      <c r="F364" s="136">
        <v>66</v>
      </c>
      <c r="G364" s="137" t="str">
        <f>IF(F364="","",VLOOKUP(F364,新コード!$A$2:$E$129,5,FALSE))</f>
        <v>受付　案内業務</v>
      </c>
    </row>
    <row r="365" spans="1:7" ht="42" customHeight="1">
      <c r="A365" s="49"/>
      <c r="B365" s="135" t="s">
        <v>1249</v>
      </c>
      <c r="C365" s="135" t="s">
        <v>2980</v>
      </c>
      <c r="D365" s="136">
        <f>IF(F365="","",VLOOKUP(F365,新コード!$A$2:$C$129,2,FALSE))</f>
        <v>19</v>
      </c>
      <c r="E365" s="137" t="str">
        <f>IF(D365="","",VLOOKUP(F365,新コード!$A$2:$C$129,3,FALSE))</f>
        <v>建物管理　運転管理</v>
      </c>
      <c r="F365" s="136">
        <v>67</v>
      </c>
      <c r="G365" s="137" t="str">
        <f>IF(F365="","",VLOOKUP(F365,新コード!$A$2:$E$129,5,FALSE))</f>
        <v>管理人業務</v>
      </c>
    </row>
    <row r="366" spans="1:7" ht="42" customHeight="1">
      <c r="A366" s="49"/>
      <c r="B366" s="135" t="s">
        <v>1249</v>
      </c>
      <c r="C366" s="135" t="s">
        <v>2980</v>
      </c>
      <c r="D366" s="136">
        <f>IF(F366="","",VLOOKUP(F366,新コード!$A$2:$C$129,2,FALSE))</f>
        <v>21</v>
      </c>
      <c r="E366" s="137" t="str">
        <f>IF(D366="","",VLOOKUP(F366,新コード!$A$2:$C$129,3,FALSE))</f>
        <v>浄化槽　貯水槽清掃</v>
      </c>
      <c r="F366" s="136">
        <v>72</v>
      </c>
      <c r="G366" s="137" t="str">
        <f>IF(F366="","",VLOOKUP(F366,新コード!$A$2:$E$129,5,FALSE))</f>
        <v>貯水槽清掃　点検</v>
      </c>
    </row>
    <row r="367" spans="1:7" ht="42" customHeight="1">
      <c r="A367" s="49"/>
      <c r="B367" s="135" t="s">
        <v>1249</v>
      </c>
      <c r="C367" s="135" t="s">
        <v>2980</v>
      </c>
      <c r="D367" s="136">
        <f>IF(F367="","",VLOOKUP(F367,新コード!$A$2:$C$129,2,FALSE))</f>
        <v>22</v>
      </c>
      <c r="E367" s="137" t="str">
        <f>IF(D367="","",VLOOKUP(F367,新コード!$A$2:$C$129,3,FALSE))</f>
        <v>機械設備保守</v>
      </c>
      <c r="F367" s="136">
        <v>73</v>
      </c>
      <c r="G367" s="137" t="str">
        <f>IF(F367="","",VLOOKUP(F367,新コード!$A$2:$E$129,5,FALSE))</f>
        <v>空調保守</v>
      </c>
    </row>
    <row r="368" spans="1:7" ht="42" customHeight="1">
      <c r="A368" s="49"/>
      <c r="B368" s="135" t="s">
        <v>1249</v>
      </c>
      <c r="C368" s="135" t="s">
        <v>2980</v>
      </c>
      <c r="D368" s="136">
        <f>IF(F368="","",VLOOKUP(F368,新コード!$A$2:$C$129,2,FALSE))</f>
        <v>22</v>
      </c>
      <c r="E368" s="137" t="str">
        <f>IF(D368="","",VLOOKUP(F368,新コード!$A$2:$C$129,3,FALSE))</f>
        <v>機械設備保守</v>
      </c>
      <c r="F368" s="136">
        <v>74</v>
      </c>
      <c r="G368" s="137" t="str">
        <f>IF(F368="","",VLOOKUP(F368,新コード!$A$2:$E$129,5,FALSE))</f>
        <v>ボイラー保守</v>
      </c>
    </row>
    <row r="369" spans="1:7" ht="42" customHeight="1">
      <c r="A369" s="49"/>
      <c r="B369" s="135" t="s">
        <v>1249</v>
      </c>
      <c r="C369" s="135" t="s">
        <v>2980</v>
      </c>
      <c r="D369" s="136">
        <f>IF(F369="","",VLOOKUP(F369,新コード!$A$2:$C$129,2,FALSE))</f>
        <v>22</v>
      </c>
      <c r="E369" s="137" t="str">
        <f>IF(D369="","",VLOOKUP(F369,新コード!$A$2:$C$129,3,FALSE))</f>
        <v>機械設備保守</v>
      </c>
      <c r="F369" s="136">
        <v>79</v>
      </c>
      <c r="G369" s="137" t="str">
        <f>IF(F369="","",VLOOKUP(F369,新コード!$A$2:$E$129,5,FALSE))</f>
        <v>消防設備保守</v>
      </c>
    </row>
    <row r="370" spans="1:7" ht="42" customHeight="1">
      <c r="A370" s="49"/>
      <c r="B370" s="135" t="s">
        <v>1249</v>
      </c>
      <c r="C370" s="135" t="s">
        <v>2980</v>
      </c>
      <c r="D370" s="136">
        <f>IF(F370="","",VLOOKUP(F370,新コード!$A$2:$C$129,2,FALSE))</f>
        <v>22</v>
      </c>
      <c r="E370" s="137" t="str">
        <f>IF(D370="","",VLOOKUP(F370,新コード!$A$2:$C$129,3,FALSE))</f>
        <v>機械設備保守</v>
      </c>
      <c r="F370" s="136">
        <v>78</v>
      </c>
      <c r="G370" s="137" t="str">
        <f>IF(F370="","",VLOOKUP(F370,新コード!$A$2:$E$129,5,FALSE))</f>
        <v>電気設備保守</v>
      </c>
    </row>
    <row r="371" spans="1:7" ht="42" customHeight="1">
      <c r="A371" s="49"/>
      <c r="B371" s="135" t="s">
        <v>1249</v>
      </c>
      <c r="C371" s="135" t="s">
        <v>2980</v>
      </c>
      <c r="D371" s="136">
        <f>IF(F371="","",VLOOKUP(F371,新コード!$A$2:$C$129,2,FALSE))</f>
        <v>22</v>
      </c>
      <c r="E371" s="137" t="str">
        <f>IF(D371="","",VLOOKUP(F371,新コード!$A$2:$C$129,3,FALSE))</f>
        <v>機械設備保守</v>
      </c>
      <c r="F371" s="136">
        <v>76</v>
      </c>
      <c r="G371" s="137" t="str">
        <f>IF(F371="","",VLOOKUP(F371,新コード!$A$2:$E$129,5,FALSE))</f>
        <v>プール保守</v>
      </c>
    </row>
    <row r="372" spans="1:7" ht="42" customHeight="1">
      <c r="A372" s="49"/>
      <c r="B372" s="135" t="s">
        <v>1249</v>
      </c>
      <c r="C372" s="135" t="s">
        <v>2980</v>
      </c>
      <c r="D372" s="136">
        <f>IF(F372="","",VLOOKUP(F372,新コード!$A$2:$C$129,2,FALSE))</f>
        <v>22</v>
      </c>
      <c r="E372" s="137" t="str">
        <f>IF(D372="","",VLOOKUP(F372,新コード!$A$2:$C$129,3,FALSE))</f>
        <v>機械設備保守</v>
      </c>
      <c r="F372" s="136">
        <v>77</v>
      </c>
      <c r="G372" s="137" t="str">
        <f>IF(F372="","",VLOOKUP(F372,新コード!$A$2:$E$129,5,FALSE))</f>
        <v>自動ドア保守</v>
      </c>
    </row>
    <row r="373" spans="1:7" ht="42" customHeight="1">
      <c r="A373" s="49"/>
      <c r="B373" s="135" t="s">
        <v>1249</v>
      </c>
      <c r="C373" s="135" t="s">
        <v>2980</v>
      </c>
      <c r="D373" s="136">
        <f>IF(F373="","",VLOOKUP(F373,新コード!$A$2:$C$129,2,FALSE))</f>
        <v>22</v>
      </c>
      <c r="E373" s="137" t="str">
        <f>IF(D373="","",VLOOKUP(F373,新コード!$A$2:$C$129,3,FALSE))</f>
        <v>機械設備保守</v>
      </c>
      <c r="F373" s="136">
        <v>75</v>
      </c>
      <c r="G373" s="137" t="str">
        <f>IF(F373="","",VLOOKUP(F373,新コード!$A$2:$E$129,5,FALSE))</f>
        <v>エレベーター保守</v>
      </c>
    </row>
    <row r="374" spans="1:7" ht="42" customHeight="1">
      <c r="A374" s="49"/>
      <c r="B374" s="135" t="s">
        <v>1249</v>
      </c>
      <c r="C374" s="135" t="s">
        <v>2980</v>
      </c>
      <c r="D374" s="136">
        <f>IF(F374="","",VLOOKUP(F374,新コード!$A$2:$C$129,2,FALSE))</f>
        <v>20</v>
      </c>
      <c r="E374" s="137" t="str">
        <f>IF(D374="","",VLOOKUP(F374,新コード!$A$2:$C$129,3,FALSE))</f>
        <v>警備業務</v>
      </c>
      <c r="F374" s="136">
        <v>70</v>
      </c>
      <c r="G374" s="137" t="str">
        <f>IF(F374="","",VLOOKUP(F374,新コード!$A$2:$E$129,5,FALSE))</f>
        <v>機械警備</v>
      </c>
    </row>
    <row r="375" spans="1:7" ht="42" customHeight="1">
      <c r="A375" s="49"/>
      <c r="B375" s="135" t="s">
        <v>1249</v>
      </c>
      <c r="C375" s="135" t="s">
        <v>2980</v>
      </c>
      <c r="D375" s="136">
        <f>IF(F375="","",VLOOKUP(F375,新コード!$A$2:$C$129,2,FALSE))</f>
        <v>21</v>
      </c>
      <c r="E375" s="137" t="str">
        <f>IF(D375="","",VLOOKUP(F375,新コード!$A$2:$C$129,3,FALSE))</f>
        <v>浄化槽　貯水槽清掃</v>
      </c>
      <c r="F375" s="136">
        <v>71</v>
      </c>
      <c r="G375" s="137" t="str">
        <f>IF(F375="","",VLOOKUP(F375,新コード!$A$2:$E$129,5,FALSE))</f>
        <v>浄化槽清掃　点検</v>
      </c>
    </row>
    <row r="376" spans="1:7" ht="42" customHeight="1">
      <c r="A376" s="49"/>
      <c r="B376" s="135" t="s">
        <v>1059</v>
      </c>
      <c r="C376" s="135" t="s">
        <v>1061</v>
      </c>
      <c r="D376" s="136">
        <f>IF(F376="","",VLOOKUP(F376,新コード!$A$2:$C$129,2,FALSE))</f>
        <v>4</v>
      </c>
      <c r="E376" s="137" t="str">
        <f>IF(D376="","",VLOOKUP(F376,新コード!$A$2:$C$129,3,FALSE))</f>
        <v>電気　通信機器</v>
      </c>
      <c r="F376" s="136">
        <v>12</v>
      </c>
      <c r="G376" s="137" t="str">
        <f>IF(F376="","",VLOOKUP(F376,新コード!$A$2:$E$129,5,FALSE))</f>
        <v>通信機器</v>
      </c>
    </row>
    <row r="377" spans="1:7" ht="42" customHeight="1">
      <c r="A377" s="49"/>
      <c r="B377" s="135" t="s">
        <v>1059</v>
      </c>
      <c r="C377" s="135" t="s">
        <v>1061</v>
      </c>
      <c r="D377" s="136">
        <f>IF(F377="","",VLOOKUP(F377,新コード!$A$2:$C$129,2,FALSE))</f>
        <v>1</v>
      </c>
      <c r="E377" s="137" t="str">
        <f>IF(D377="","",VLOOKUP(F377,新コード!$A$2:$C$129,3,FALSE))</f>
        <v>文具　事務機器</v>
      </c>
      <c r="F377" s="136">
        <v>3</v>
      </c>
      <c r="G377" s="137" t="str">
        <f>IF(F377="","",VLOOKUP(F377,新コード!$A$2:$E$129,5,FALSE))</f>
        <v>ＯＡ機器及び関連商品</v>
      </c>
    </row>
    <row r="378" spans="1:7" ht="42" customHeight="1">
      <c r="A378" s="49"/>
      <c r="B378" s="135" t="s">
        <v>1059</v>
      </c>
      <c r="C378" s="135" t="s">
        <v>1061</v>
      </c>
      <c r="D378" s="136">
        <f>IF(F378="","",VLOOKUP(F378,新コード!$A$2:$C$129,2,FALSE))</f>
        <v>36</v>
      </c>
      <c r="E378" s="137" t="str">
        <f>IF(D378="","",VLOOKUP(F378,新コード!$A$2:$C$129,3,FALSE))</f>
        <v>リース</v>
      </c>
      <c r="F378" s="136">
        <v>118</v>
      </c>
      <c r="G378" s="137" t="str">
        <f>IF(F378="","",VLOOKUP(F378,新コード!$A$2:$E$129,5,FALSE))</f>
        <v>コンピュータ関係</v>
      </c>
    </row>
    <row r="379" spans="1:7" ht="42" customHeight="1">
      <c r="A379" s="49"/>
      <c r="B379" s="135" t="s">
        <v>1059</v>
      </c>
      <c r="C379" s="135" t="s">
        <v>1061</v>
      </c>
      <c r="D379" s="136">
        <f>IF(F379="","",VLOOKUP(F379,新コード!$A$2:$C$129,2,FALSE))</f>
        <v>36</v>
      </c>
      <c r="E379" s="137" t="str">
        <f>IF(D379="","",VLOOKUP(F379,新コード!$A$2:$C$129,3,FALSE))</f>
        <v>リース</v>
      </c>
      <c r="F379" s="136">
        <v>120</v>
      </c>
      <c r="G379" s="137" t="str">
        <f>IF(F379="","",VLOOKUP(F379,新コード!$A$2:$E$129,5,FALSE))</f>
        <v>事務機器</v>
      </c>
    </row>
    <row r="380" spans="1:7" ht="42" customHeight="1">
      <c r="A380" s="49"/>
      <c r="B380" s="135" t="s">
        <v>1059</v>
      </c>
      <c r="C380" s="135" t="s">
        <v>1061</v>
      </c>
      <c r="D380" s="136">
        <f>IF(F380="","",VLOOKUP(F380,新コード!$A$2:$C$129,2,FALSE))</f>
        <v>37</v>
      </c>
      <c r="E380" s="137" t="str">
        <f>IF(D380="","",VLOOKUP(F380,新コード!$A$2:$C$129,3,FALSE))</f>
        <v>レンタル</v>
      </c>
      <c r="F380" s="136">
        <v>123</v>
      </c>
      <c r="G380" s="137" t="str">
        <f>IF(F380="","",VLOOKUP(F380,新コード!$A$2:$E$129,5,FALSE))</f>
        <v>コンピュータ機器</v>
      </c>
    </row>
    <row r="381" spans="1:7" ht="42" customHeight="1">
      <c r="A381" s="49"/>
      <c r="B381" s="135" t="s">
        <v>1059</v>
      </c>
      <c r="C381" s="135" t="s">
        <v>1061</v>
      </c>
      <c r="D381" s="136">
        <f>IF(F381="","",VLOOKUP(F381,新コード!$A$2:$C$129,2,FALSE))</f>
        <v>22</v>
      </c>
      <c r="E381" s="137" t="str">
        <f>IF(D381="","",VLOOKUP(F381,新コード!$A$2:$C$129,3,FALSE))</f>
        <v>機械設備保守</v>
      </c>
      <c r="F381" s="136">
        <v>80</v>
      </c>
      <c r="G381" s="137" t="str">
        <f>IF(F381="","",VLOOKUP(F381,新コード!$A$2:$E$129,5,FALSE))</f>
        <v>通信設備保守</v>
      </c>
    </row>
    <row r="382" spans="1:7" ht="42" customHeight="1">
      <c r="A382" s="49"/>
      <c r="B382" s="135" t="s">
        <v>1059</v>
      </c>
      <c r="C382" s="135" t="s">
        <v>1061</v>
      </c>
      <c r="D382" s="136">
        <f>IF(F382="","",VLOOKUP(F382,新コード!$A$2:$C$129,2,FALSE))</f>
        <v>33</v>
      </c>
      <c r="E382" s="137" t="str">
        <f>IF(D382="","",VLOOKUP(F382,新コード!$A$2:$C$129,3,FALSE))</f>
        <v>情報処理サービス</v>
      </c>
      <c r="F382" s="136">
        <v>107</v>
      </c>
      <c r="G382" s="137" t="str">
        <f>IF(F382="","",VLOOKUP(F382,新コード!$A$2:$E$129,5,FALSE))</f>
        <v>コンピュータ保守　管理</v>
      </c>
    </row>
    <row r="383" spans="1:7" ht="42" customHeight="1">
      <c r="A383" s="49"/>
      <c r="B383" s="135" t="s">
        <v>1059</v>
      </c>
      <c r="C383" s="135" t="s">
        <v>1061</v>
      </c>
      <c r="D383" s="136">
        <f>IF(F383="","",VLOOKUP(F383,新コード!$A$2:$C$129,2,FALSE))</f>
        <v>33</v>
      </c>
      <c r="E383" s="137" t="str">
        <f>IF(D383="","",VLOOKUP(F383,新コード!$A$2:$C$129,3,FALSE))</f>
        <v>情報処理サービス</v>
      </c>
      <c r="F383" s="136">
        <v>108</v>
      </c>
      <c r="G383" s="137" t="str">
        <f>IF(F383="","",VLOOKUP(F383,新コード!$A$2:$E$129,5,FALSE))</f>
        <v>システム開発　保守　運用</v>
      </c>
    </row>
    <row r="384" spans="1:7" ht="42" customHeight="1">
      <c r="A384" s="49"/>
      <c r="B384" s="135" t="s">
        <v>1677</v>
      </c>
      <c r="C384" s="135" t="s">
        <v>1675</v>
      </c>
      <c r="D384" s="136">
        <f>IF(F384="","",VLOOKUP(F384,新コード!$A$2:$C$129,2,FALSE))</f>
        <v>33</v>
      </c>
      <c r="E384" s="135" t="str">
        <f>IF(D384="","",VLOOKUP(F384,新コード!$A$2:$C$129,3,FALSE))</f>
        <v>情報処理サービス</v>
      </c>
      <c r="F384" s="136">
        <v>108</v>
      </c>
      <c r="G384" s="135" t="str">
        <f>IF(F384="","",VLOOKUP(F384,新コード!$D$2:$E$129,2,TRUE))</f>
        <v>システム開発　保守　運用</v>
      </c>
    </row>
    <row r="385" spans="1:7" ht="42" customHeight="1">
      <c r="A385" s="49"/>
      <c r="B385" s="135" t="s">
        <v>1677</v>
      </c>
      <c r="C385" s="135" t="s">
        <v>1675</v>
      </c>
      <c r="D385" s="136">
        <f>IF(F385="","",VLOOKUP(F385,新コード!$A$2:$C$129,2,FALSE))</f>
        <v>33</v>
      </c>
      <c r="E385" s="135" t="str">
        <f>IF(D385="","",VLOOKUP(F385,新コード!$A$2:$C$129,3,FALSE))</f>
        <v>情報処理サービス</v>
      </c>
      <c r="F385" s="136">
        <v>107</v>
      </c>
      <c r="G385" s="135" t="str">
        <f>IF(F385="","",VLOOKUP(F385,新コード!$D$2:$E$129,2,TRUE))</f>
        <v>コンピュータ保守　管理</v>
      </c>
    </row>
    <row r="386" spans="1:7" ht="42" customHeight="1">
      <c r="A386" s="49"/>
      <c r="B386" s="135" t="s">
        <v>1677</v>
      </c>
      <c r="C386" s="135" t="s">
        <v>1675</v>
      </c>
      <c r="D386" s="136">
        <f>IF(F386="","",VLOOKUP(F386,新コード!$A$2:$C$129,2,FALSE))</f>
        <v>33</v>
      </c>
      <c r="E386" s="135" t="str">
        <f>IF(D386="","",VLOOKUP(F386,新コード!$A$2:$C$129,3,FALSE))</f>
        <v>情報処理サービス</v>
      </c>
      <c r="F386" s="136">
        <v>111</v>
      </c>
      <c r="G386" s="135" t="str">
        <f>IF(F386="","",VLOOKUP(F386,新コード!$D$2:$E$129,2,TRUE))</f>
        <v>情報関係コンサルティング</v>
      </c>
    </row>
    <row r="387" spans="1:7" ht="42" customHeight="1">
      <c r="A387" s="49"/>
      <c r="B387" s="135" t="s">
        <v>1677</v>
      </c>
      <c r="C387" s="135" t="s">
        <v>1675</v>
      </c>
      <c r="D387" s="136">
        <f>IF(F387="","",VLOOKUP(F387,新コード!$A$2:$C$129,2,FALSE))</f>
        <v>1</v>
      </c>
      <c r="E387" s="135" t="str">
        <f>IF(D387="","",VLOOKUP(F387,新コード!$A$2:$C$129,3,FALSE))</f>
        <v>文具　事務機器</v>
      </c>
      <c r="F387" s="136">
        <v>3</v>
      </c>
      <c r="G387" s="135" t="str">
        <f>IF(F387="","",VLOOKUP(F387,新コード!$D$2:$E$129,2,TRUE))</f>
        <v>ＯＡ機器及び関連商品</v>
      </c>
    </row>
    <row r="388" spans="1:7" ht="42" customHeight="1">
      <c r="A388" s="49"/>
      <c r="B388" s="135" t="s">
        <v>1677</v>
      </c>
      <c r="C388" s="135" t="s">
        <v>1675</v>
      </c>
      <c r="D388" s="136">
        <f>IF(F388="","",VLOOKUP(F388,新コード!$A$2:$C$129,2,FALSE))</f>
        <v>36</v>
      </c>
      <c r="E388" s="135" t="str">
        <f>IF(D388="","",VLOOKUP(F388,新コード!$A$2:$C$129,3,FALSE))</f>
        <v>リース</v>
      </c>
      <c r="F388" s="136">
        <v>118</v>
      </c>
      <c r="G388" s="135" t="str">
        <f>IF(F388="","",VLOOKUP(F388,新コード!$D$2:$E$129,2,TRUE))</f>
        <v>コンピュータ関係</v>
      </c>
    </row>
    <row r="389" spans="1:7" ht="42" customHeight="1">
      <c r="A389" s="49"/>
      <c r="B389" s="135" t="s">
        <v>1677</v>
      </c>
      <c r="C389" s="135" t="s">
        <v>1675</v>
      </c>
      <c r="D389" s="136">
        <f>IF(F389="","",VLOOKUP(F389,新コード!$A$2:$C$129,2,FALSE))</f>
        <v>37</v>
      </c>
      <c r="E389" s="135" t="str">
        <f>IF(D389="","",VLOOKUP(F389,新コード!$A$2:$C$129,3,FALSE))</f>
        <v>レンタル</v>
      </c>
      <c r="F389" s="136">
        <v>123</v>
      </c>
      <c r="G389" s="135" t="str">
        <f>IF(F389="","",VLOOKUP(F389,新コード!$D$2:$E$129,2,TRUE))</f>
        <v>コンピュータ機器</v>
      </c>
    </row>
    <row r="390" spans="1:7" ht="42" customHeight="1">
      <c r="A390" s="49"/>
      <c r="B390" s="135" t="s">
        <v>1677</v>
      </c>
      <c r="C390" s="135" t="s">
        <v>1675</v>
      </c>
      <c r="D390" s="136">
        <f>IF(F390="","",VLOOKUP(F390,新コード!$A$2:$C$129,2,FALSE))</f>
        <v>33</v>
      </c>
      <c r="E390" s="135" t="str">
        <f>IF(D390="","",VLOOKUP(F390,新コード!$A$2:$C$129,3,FALSE))</f>
        <v>情報処理サービス</v>
      </c>
      <c r="F390" s="136">
        <v>109</v>
      </c>
      <c r="G390" s="135" t="str">
        <f>IF(F390="","",VLOOKUP(F390,新コード!$D$2:$E$129,2,TRUE))</f>
        <v>データ入力</v>
      </c>
    </row>
    <row r="391" spans="1:7" ht="42" customHeight="1">
      <c r="A391" s="49"/>
      <c r="B391" s="135" t="s">
        <v>1010</v>
      </c>
      <c r="C391" s="135" t="s">
        <v>1013</v>
      </c>
      <c r="D391" s="136">
        <f>IF(F391="","",VLOOKUP(F391,新コード!$A$2:$C$129,2,FALSE))</f>
        <v>24</v>
      </c>
      <c r="E391" s="137" t="str">
        <f>IF(D391="","",VLOOKUP(F391,新コード!$A$2:$C$129,3,FALSE))</f>
        <v>森林整備</v>
      </c>
      <c r="F391" s="136">
        <v>85</v>
      </c>
      <c r="G391" s="137" t="str">
        <f>IF(F391="","",VLOOKUP(F391,新コード!$A$2:$E$129,5,FALSE))</f>
        <v>病害虫等防除対策伐倒駆除</v>
      </c>
    </row>
    <row r="392" spans="1:7" ht="42" customHeight="1">
      <c r="A392" s="49"/>
      <c r="B392" s="135" t="s">
        <v>1010</v>
      </c>
      <c r="C392" s="135" t="s">
        <v>1013</v>
      </c>
      <c r="D392" s="136">
        <f>IF(F392="","",VLOOKUP(F392,新コード!$A$2:$C$129,2,FALSE))</f>
        <v>24</v>
      </c>
      <c r="E392" s="137" t="str">
        <f>IF(D392="","",VLOOKUP(F392,新コード!$A$2:$C$129,3,FALSE))</f>
        <v>森林整備</v>
      </c>
      <c r="F392" s="136">
        <v>86</v>
      </c>
      <c r="G392" s="137" t="str">
        <f>IF(F392="","",VLOOKUP(F392,新コード!$A$2:$E$129,5,FALSE))</f>
        <v>病害虫等防除対策地上散布</v>
      </c>
    </row>
    <row r="393" spans="1:7" ht="42" customHeight="1">
      <c r="A393" s="49"/>
      <c r="B393" s="135" t="s">
        <v>1010</v>
      </c>
      <c r="C393" s="135" t="s">
        <v>1013</v>
      </c>
      <c r="D393" s="136">
        <f>IF(F393="","",VLOOKUP(F393,新コード!$A$2:$C$129,2,FALSE))</f>
        <v>11</v>
      </c>
      <c r="E393" s="137" t="str">
        <f>IF(D393="","",VLOOKUP(F393,新コード!$A$2:$C$129,3,FALSE))</f>
        <v>工事用材料</v>
      </c>
      <c r="F393" s="136">
        <v>38</v>
      </c>
      <c r="G393" s="137" t="str">
        <f>IF(F393="","",VLOOKUP(F393,新コード!$A$2:$E$129,5,FALSE))</f>
        <v>石材</v>
      </c>
    </row>
    <row r="394" spans="1:7" ht="42" customHeight="1">
      <c r="A394" s="49"/>
      <c r="B394" s="135" t="s">
        <v>1010</v>
      </c>
      <c r="C394" s="135" t="s">
        <v>1013</v>
      </c>
      <c r="D394" s="136">
        <f>IF(F394="","",VLOOKUP(F394,新コード!$A$2:$C$129,2,FALSE))</f>
        <v>10</v>
      </c>
      <c r="E394" s="137" t="str">
        <f>IF(D394="","",VLOOKUP(F394,新コード!$A$2:$C$129,3,FALSE))</f>
        <v>標識　看板　旗類</v>
      </c>
      <c r="F394" s="136">
        <v>33</v>
      </c>
      <c r="G394" s="137" t="str">
        <f>IF(F394="","",VLOOKUP(F394,新コード!$A$2:$E$129,5,FALSE))</f>
        <v>道路標識</v>
      </c>
    </row>
    <row r="395" spans="1:7" ht="42" customHeight="1">
      <c r="A395" s="49"/>
      <c r="B395" s="135" t="s">
        <v>1010</v>
      </c>
      <c r="C395" s="135" t="s">
        <v>1013</v>
      </c>
      <c r="D395" s="136">
        <f>IF(F395="","",VLOOKUP(F395,新コード!$A$2:$C$129,2,FALSE))</f>
        <v>23</v>
      </c>
      <c r="E395" s="137" t="str">
        <f>IF(D395="","",VLOOKUP(F395,新コード!$A$2:$C$129,3,FALSE))</f>
        <v>公園　芝生等維持管理</v>
      </c>
      <c r="F395" s="136">
        <v>83</v>
      </c>
      <c r="G395" s="137" t="str">
        <f>IF(F395="","",VLOOKUP(F395,新コード!$A$2:$E$129,5,FALSE))</f>
        <v>樹木せん定</v>
      </c>
    </row>
    <row r="396" spans="1:7" ht="42" customHeight="1">
      <c r="A396" s="49"/>
      <c r="B396" s="135" t="s">
        <v>1010</v>
      </c>
      <c r="C396" s="135" t="s">
        <v>1013</v>
      </c>
      <c r="D396" s="136">
        <f>IF(F396="","",VLOOKUP(F396,新コード!$A$2:$C$129,2,FALSE))</f>
        <v>23</v>
      </c>
      <c r="E396" s="137" t="str">
        <f>IF(D396="","",VLOOKUP(F396,新コード!$A$2:$C$129,3,FALSE))</f>
        <v>公園　芝生等維持管理</v>
      </c>
      <c r="F396" s="136">
        <v>82</v>
      </c>
      <c r="G396" s="137" t="str">
        <f>IF(F396="","",VLOOKUP(F396,新コード!$A$2:$E$129,5,FALSE))</f>
        <v>公園等清掃　管理</v>
      </c>
    </row>
    <row r="397" spans="1:7" ht="42" customHeight="1">
      <c r="A397" s="49"/>
      <c r="B397" s="135" t="s">
        <v>1010</v>
      </c>
      <c r="C397" s="135" t="s">
        <v>1013</v>
      </c>
      <c r="D397" s="136">
        <f>IF(F397="","",VLOOKUP(F397,新コード!$A$2:$C$129,2,FALSE))</f>
        <v>24</v>
      </c>
      <c r="E397" s="137" t="str">
        <f>IF(D397="","",VLOOKUP(F397,新コード!$A$2:$C$129,3,FALSE))</f>
        <v>森林整備</v>
      </c>
      <c r="F397" s="136">
        <v>84</v>
      </c>
      <c r="G397" s="137" t="str">
        <f>IF(F397="","",VLOOKUP(F397,新コード!$A$2:$E$129,5,FALSE))</f>
        <v>森林等伐採　保育</v>
      </c>
    </row>
    <row r="398" spans="1:7" ht="42" customHeight="1">
      <c r="A398" s="49"/>
      <c r="B398" s="135" t="s">
        <v>2000</v>
      </c>
      <c r="C398" s="135" t="s">
        <v>983</v>
      </c>
      <c r="D398" s="136">
        <f>IF(F398="","",VLOOKUP(F398,新コード!$A$2:$C$129,2,FALSE))</f>
        <v>8</v>
      </c>
      <c r="E398" s="135" t="str">
        <f>IF(F398="","",VLOOKUP(F398,新コード!$A$2:$C$129,3,FALSE))</f>
        <v>産業機器（医療用以外）</v>
      </c>
      <c r="F398" s="136">
        <v>30</v>
      </c>
      <c r="G398" s="135" t="str">
        <f>IF(F398="","",VLOOKUP(F398,新コード!$A$2:$E$129,5,FALSE))</f>
        <v>上　下水道用機器</v>
      </c>
    </row>
    <row r="399" spans="1:7" ht="42" customHeight="1">
      <c r="A399" s="49"/>
      <c r="B399" s="135" t="s">
        <v>2000</v>
      </c>
      <c r="C399" s="135" t="s">
        <v>983</v>
      </c>
      <c r="D399" s="136">
        <f>IF(F399="","",VLOOKUP(F399,新コード!$A$2:$C$129,2,FALSE))</f>
        <v>11</v>
      </c>
      <c r="E399" s="135" t="str">
        <f>IF(F399="","",VLOOKUP(F399,新コード!$A$2:$C$129,3,FALSE))</f>
        <v>工事用材料</v>
      </c>
      <c r="F399" s="136">
        <v>40</v>
      </c>
      <c r="G399" s="135" t="str">
        <f>IF(F399="","",VLOOKUP(F399,新コード!$A$2:$E$129,5,FALSE))</f>
        <v>水道用資材</v>
      </c>
    </row>
    <row r="400" spans="1:7" ht="42" customHeight="1">
      <c r="A400" s="49"/>
      <c r="B400" s="135" t="s">
        <v>2000</v>
      </c>
      <c r="C400" s="135" t="s">
        <v>983</v>
      </c>
      <c r="D400" s="136">
        <f>IF(F400="","",VLOOKUP(F400,新コード!$A$2:$C$129,2,FALSE))</f>
        <v>7</v>
      </c>
      <c r="E400" s="135" t="str">
        <f>IF(F400="","",VLOOKUP(F400,新コード!$A$2:$C$129,3,FALSE))</f>
        <v>医療　衛生　薬品</v>
      </c>
      <c r="F400" s="136">
        <v>25</v>
      </c>
      <c r="G400" s="135" t="str">
        <f>IF(F400="","",VLOOKUP(F400,新コード!$A$2:$E$129,5,FALSE))</f>
        <v>工業薬品</v>
      </c>
    </row>
    <row r="401" spans="1:7" ht="42" customHeight="1">
      <c r="A401" s="49"/>
      <c r="B401" s="135" t="s">
        <v>725</v>
      </c>
      <c r="C401" s="135" t="s">
        <v>728</v>
      </c>
      <c r="D401" s="136">
        <f>IF(F401="","",VLOOKUP(F401,新コード!$A$2:$C$129,2,FALSE))</f>
        <v>8</v>
      </c>
      <c r="E401" s="137" t="str">
        <f>IF(D401="","",VLOOKUP(F401,新コード!$A$2:$C$129,3,FALSE))</f>
        <v>産業機器（医療用以外）</v>
      </c>
      <c r="F401" s="136">
        <v>27</v>
      </c>
      <c r="G401" s="137" t="str">
        <f>IF(F401="","",VLOOKUP(F401,新コード!$A$2:$E$129,5,FALSE))</f>
        <v>計測機器</v>
      </c>
    </row>
    <row r="402" spans="1:7" ht="42" customHeight="1">
      <c r="A402" s="49"/>
      <c r="B402" s="135" t="s">
        <v>725</v>
      </c>
      <c r="C402" s="135" t="s">
        <v>728</v>
      </c>
      <c r="D402" s="136">
        <f>IF(F402="","",VLOOKUP(F402,新コード!$A$2:$C$129,2,FALSE))</f>
        <v>18</v>
      </c>
      <c r="E402" s="137" t="str">
        <f>IF(D402="","",VLOOKUP(F402,新コード!$A$2:$C$129,3,FALSE))</f>
        <v>その他の物品</v>
      </c>
      <c r="F402" s="136">
        <v>62</v>
      </c>
      <c r="G402" s="137" t="str">
        <f>IF(F402="","",VLOOKUP(F402,新コード!$A$2:$E$129,5,FALSE))</f>
        <v>消火　救命　防災用具</v>
      </c>
    </row>
    <row r="403" spans="1:7" ht="42" customHeight="1">
      <c r="A403" s="49"/>
      <c r="B403" s="135" t="s">
        <v>1962</v>
      </c>
      <c r="C403" s="135" t="s">
        <v>1958</v>
      </c>
      <c r="D403" s="136">
        <f>IF(F403="","",VLOOKUP(F403,新コード!$A$2:$C$129,2,FALSE))</f>
        <v>36</v>
      </c>
      <c r="E403" s="137" t="str">
        <f>IF(D403="","",VLOOKUP(F403,新コード!$A$2:$C$129,3,FALSE))</f>
        <v>リース</v>
      </c>
      <c r="F403" s="136">
        <v>122</v>
      </c>
      <c r="G403" s="137" t="str">
        <f>IF(F403="","",VLOOKUP(F403,新コード!$A$2:$E$129,5,FALSE))</f>
        <v>上記以外のリース</v>
      </c>
    </row>
    <row r="404" spans="1:7" ht="42" customHeight="1">
      <c r="A404" s="49"/>
      <c r="B404" s="135" t="s">
        <v>1962</v>
      </c>
      <c r="C404" s="135" t="s">
        <v>1958</v>
      </c>
      <c r="D404" s="136">
        <f>IF(F404="","",VLOOKUP(F404,新コード!$A$2:$C$129,2,FALSE))</f>
        <v>37</v>
      </c>
      <c r="E404" s="137" t="str">
        <f>IF(D404="","",VLOOKUP(F404,新コード!$A$2:$C$129,3,FALSE))</f>
        <v>レンタル</v>
      </c>
      <c r="F404" s="136">
        <v>126</v>
      </c>
      <c r="G404" s="137" t="str">
        <f>IF(F404="","",VLOOKUP(F404,新コード!$A$2:$E$129,5,FALSE))</f>
        <v>寝具</v>
      </c>
    </row>
    <row r="405" spans="1:7" ht="42" customHeight="1">
      <c r="A405" s="49"/>
      <c r="B405" s="135" t="s">
        <v>1962</v>
      </c>
      <c r="C405" s="135" t="s">
        <v>1958</v>
      </c>
      <c r="D405" s="136">
        <f>IF(F405="","",VLOOKUP(F405,新コード!$A$2:$C$129,2,FALSE))</f>
        <v>2</v>
      </c>
      <c r="E405" s="137" t="str">
        <f>IF(D405="","",VLOOKUP(F405,新コード!$A$2:$C$129,3,FALSE))</f>
        <v>家具</v>
      </c>
      <c r="F405" s="136">
        <v>5</v>
      </c>
      <c r="G405" s="137" t="str">
        <f>IF(F405="","",VLOOKUP(F405,新コード!$A$2:$E$129,5,FALSE))</f>
        <v>室内装飾品</v>
      </c>
    </row>
    <row r="406" spans="1:7" ht="42" customHeight="1">
      <c r="A406" s="49"/>
      <c r="B406" s="135" t="s">
        <v>1962</v>
      </c>
      <c r="C406" s="135" t="s">
        <v>1958</v>
      </c>
      <c r="D406" s="136">
        <f>IF(F406="","",VLOOKUP(F406,新コード!$A$2:$C$129,2,FALSE))</f>
        <v>3</v>
      </c>
      <c r="E406" s="137" t="str">
        <f>IF(D406="","",VLOOKUP(F406,新コード!$A$2:$C$129,3,FALSE))</f>
        <v>被服　寝具</v>
      </c>
      <c r="F406" s="136">
        <v>9</v>
      </c>
      <c r="G406" s="137" t="str">
        <f>IF(F406="","",VLOOKUP(F406,新コード!$A$2:$E$129,5,FALSE))</f>
        <v>寝具類</v>
      </c>
    </row>
    <row r="407" spans="1:7" ht="42" customHeight="1">
      <c r="A407" s="49"/>
      <c r="B407" s="135" t="s">
        <v>1962</v>
      </c>
      <c r="C407" s="135" t="s">
        <v>1958</v>
      </c>
      <c r="D407" s="136">
        <f>IF(F407="","",VLOOKUP(F407,新コード!$A$2:$C$129,2,FALSE))</f>
        <v>1</v>
      </c>
      <c r="E407" s="137" t="str">
        <f>IF(D407="","",VLOOKUP(F407,新コード!$A$2:$C$129,3,FALSE))</f>
        <v>文具　事務機器</v>
      </c>
      <c r="F407" s="136">
        <v>1</v>
      </c>
      <c r="G407" s="137" t="str">
        <f>IF(F407="","",VLOOKUP(F407,新コード!$A$2:$E$129,5,FALSE))</f>
        <v>事務用品　スチール製品</v>
      </c>
    </row>
    <row r="408" spans="1:7" ht="42" customHeight="1">
      <c r="A408" s="49"/>
      <c r="B408" s="135" t="s">
        <v>1962</v>
      </c>
      <c r="C408" s="135" t="s">
        <v>1958</v>
      </c>
      <c r="D408" s="136">
        <f>IF(F408="","",VLOOKUP(F408,新コード!$A$2:$C$129,2,FALSE))</f>
        <v>31</v>
      </c>
      <c r="E408" s="137" t="str">
        <f>IF(D408="","",VLOOKUP(F408,新コード!$A$2:$C$129,3,FALSE))</f>
        <v>クリーニング</v>
      </c>
      <c r="F408" s="136">
        <v>102</v>
      </c>
      <c r="G408" s="137" t="str">
        <f>IF(F408="","",VLOOKUP(F408,新コード!$A$2:$E$129,5,FALSE))</f>
        <v>クリーニング</v>
      </c>
    </row>
    <row r="409" spans="1:7" ht="42" customHeight="1">
      <c r="A409" s="49"/>
      <c r="B409" s="135" t="s">
        <v>1962</v>
      </c>
      <c r="C409" s="135" t="s">
        <v>1958</v>
      </c>
      <c r="D409" s="136">
        <f>IF(F409="","",VLOOKUP(F409,新コード!$A$2:$C$129,2,FALSE))</f>
        <v>31</v>
      </c>
      <c r="E409" s="137" t="str">
        <f>IF(D409="","",VLOOKUP(F409,新コード!$A$2:$C$129,3,FALSE))</f>
        <v>クリーニング</v>
      </c>
      <c r="F409" s="136">
        <v>103</v>
      </c>
      <c r="G409" s="137" t="str">
        <f>IF(F409="","",VLOOKUP(F409,新コード!$A$2:$E$129,5,FALSE))</f>
        <v>寝具等乾燥</v>
      </c>
    </row>
    <row r="410" spans="1:7" ht="42" customHeight="1">
      <c r="A410" s="49"/>
      <c r="B410" s="135" t="s">
        <v>1962</v>
      </c>
      <c r="C410" s="135" t="s">
        <v>1958</v>
      </c>
      <c r="D410" s="136">
        <f>IF(F410="","",VLOOKUP(F410,新コード!$A$2:$C$129,2,FALSE))</f>
        <v>18</v>
      </c>
      <c r="E410" s="137" t="str">
        <f>IF(D410="","",VLOOKUP(F410,新コード!$A$2:$C$129,3,FALSE))</f>
        <v>その他の物品</v>
      </c>
      <c r="F410" s="136">
        <v>62</v>
      </c>
      <c r="G410" s="137" t="str">
        <f>IF(F410="","",VLOOKUP(F410,新コード!$A$2:$E$129,5,FALSE))</f>
        <v>消火　救命　防災用具</v>
      </c>
    </row>
    <row r="411" spans="1:7" ht="42" customHeight="1">
      <c r="A411" s="49"/>
      <c r="B411" s="135" t="s">
        <v>980</v>
      </c>
      <c r="C411" s="135" t="s">
        <v>983</v>
      </c>
      <c r="D411" s="136">
        <f>IF(F411="","",VLOOKUP(F411,新コード!$A$2:$C$129,2,FALSE))</f>
        <v>35</v>
      </c>
      <c r="E411" s="137" t="str">
        <f>IF(D411="","",VLOOKUP(F411,新コード!$A$2:$C$129,3,FALSE))</f>
        <v>その他の委託業務</v>
      </c>
      <c r="F411" s="136">
        <v>117</v>
      </c>
      <c r="G411" s="137" t="str">
        <f>IF(F411="","",VLOOKUP(F411,新コード!$A$2:$E$129,5,FALSE))</f>
        <v>その他の委託業務</v>
      </c>
    </row>
    <row r="412" spans="1:7" ht="42" customHeight="1">
      <c r="A412" s="49"/>
      <c r="B412" s="135" t="s">
        <v>980</v>
      </c>
      <c r="C412" s="135" t="s">
        <v>983</v>
      </c>
      <c r="D412" s="136">
        <f>IF(F412="","",VLOOKUP(F412,新コード!$A$2:$C$129,2,FALSE))</f>
        <v>8</v>
      </c>
      <c r="E412" s="137" t="str">
        <f>IF(D412="","",VLOOKUP(F412,新コード!$A$2:$C$129,3,FALSE))</f>
        <v>産業機器（医療用以外）</v>
      </c>
      <c r="F412" s="136">
        <v>30</v>
      </c>
      <c r="G412" s="137" t="str">
        <f>IF(F412="","",VLOOKUP(F412,新コード!$A$2:$E$129,5,FALSE))</f>
        <v>上　下水道用機器</v>
      </c>
    </row>
    <row r="413" spans="1:7" ht="42" customHeight="1">
      <c r="A413" s="49"/>
      <c r="B413" s="135" t="s">
        <v>980</v>
      </c>
      <c r="C413" s="135" t="s">
        <v>983</v>
      </c>
      <c r="D413" s="136">
        <f>IF(F413="","",VLOOKUP(F413,新コード!$A$2:$C$129,2,FALSE))</f>
        <v>11</v>
      </c>
      <c r="E413" s="137" t="str">
        <f>IF(D413="","",VLOOKUP(F413,新コード!$A$2:$C$129,3,FALSE))</f>
        <v>工事用材料</v>
      </c>
      <c r="F413" s="136">
        <v>40</v>
      </c>
      <c r="G413" s="137" t="str">
        <f>IF(F413="","",VLOOKUP(F413,新コード!$A$2:$E$129,5,FALSE))</f>
        <v>水道用資材</v>
      </c>
    </row>
    <row r="414" spans="1:7" ht="42" customHeight="1">
      <c r="A414" s="49"/>
      <c r="B414" s="135" t="s">
        <v>1716</v>
      </c>
      <c r="C414" s="135" t="s">
        <v>1644</v>
      </c>
      <c r="D414" s="136">
        <f>IF(F414="","",VLOOKUP(F414,新コード!$A$2:$C$129,2,FALSE))</f>
        <v>6</v>
      </c>
      <c r="E414" s="137" t="str">
        <f>IF(D414="","",VLOOKUP(F414,新コード!$A$2:$C$129,3,FALSE))</f>
        <v>厨房器具</v>
      </c>
      <c r="F414" s="136">
        <v>17</v>
      </c>
      <c r="G414" s="137" t="str">
        <f>IF(F414="","",VLOOKUP(F414,新コード!$A$2:$E$129,5,FALSE))</f>
        <v>厨房機器</v>
      </c>
    </row>
    <row r="415" spans="1:7" ht="42" customHeight="1">
      <c r="A415" s="49"/>
      <c r="B415" s="135" t="s">
        <v>1716</v>
      </c>
      <c r="C415" s="135" t="s">
        <v>1644</v>
      </c>
      <c r="D415" s="136">
        <f>IF(F415="","",VLOOKUP(F415,新コード!$A$2:$C$129,2,FALSE))</f>
        <v>6</v>
      </c>
      <c r="E415" s="137" t="str">
        <f>IF(D415="","",VLOOKUP(F415,新コード!$A$2:$C$129,3,FALSE))</f>
        <v>厨房器具</v>
      </c>
      <c r="F415" s="136">
        <v>18</v>
      </c>
      <c r="G415" s="137" t="str">
        <f>IF(F415="","",VLOOKUP(F415,新コード!$A$2:$E$129,5,FALSE))</f>
        <v>食器　調理用器具</v>
      </c>
    </row>
    <row r="416" spans="1:7" ht="42" customHeight="1">
      <c r="A416" s="49"/>
      <c r="B416" s="135" t="s">
        <v>1716</v>
      </c>
      <c r="C416" s="135" t="s">
        <v>1644</v>
      </c>
      <c r="D416" s="136">
        <f>IF(F416="","",VLOOKUP(F416,新コード!$A$2:$C$129,2,FALSE))</f>
        <v>6</v>
      </c>
      <c r="E416" s="137" t="str">
        <f>IF(D416="","",VLOOKUP(F416,新コード!$A$2:$C$129,3,FALSE))</f>
        <v>厨房器具</v>
      </c>
      <c r="F416" s="136">
        <v>19</v>
      </c>
      <c r="G416" s="137" t="str">
        <f>IF(F416="","",VLOOKUP(F416,新コード!$A$2:$E$129,5,FALSE))</f>
        <v>厨房用消耗品</v>
      </c>
    </row>
    <row r="417" spans="1:7" ht="42" customHeight="1">
      <c r="A417" s="49"/>
      <c r="B417" s="135" t="s">
        <v>1258</v>
      </c>
      <c r="C417" s="135" t="s">
        <v>1692</v>
      </c>
      <c r="D417" s="136">
        <f>IF(F417="","",VLOOKUP(F417,新コード!$A$2:$C$129,2,FALSE))</f>
        <v>1</v>
      </c>
      <c r="E417" s="137" t="str">
        <f>IF(D417="","",VLOOKUP(F417,新コード!$A$2:$C$129,3,FALSE))</f>
        <v>文具　事務機器</v>
      </c>
      <c r="F417" s="136">
        <v>1</v>
      </c>
      <c r="G417" s="137" t="str">
        <f>IF(F417="","",VLOOKUP(F417,新コード!$A$2:$E$129,5,FALSE))</f>
        <v>事務用品　スチール製品</v>
      </c>
    </row>
    <row r="418" spans="1:7" ht="42" customHeight="1">
      <c r="A418" s="49"/>
      <c r="B418" s="135" t="s">
        <v>1258</v>
      </c>
      <c r="C418" s="135" t="s">
        <v>1692</v>
      </c>
      <c r="D418" s="136">
        <f>IF(F418="","",VLOOKUP(F418,新コード!$A$2:$C$129,2,FALSE))</f>
        <v>1</v>
      </c>
      <c r="E418" s="137" t="str">
        <f>IF(D418="","",VLOOKUP(F418,新コード!$A$2:$C$129,3,FALSE))</f>
        <v>文具　事務機器</v>
      </c>
      <c r="F418" s="136">
        <v>2</v>
      </c>
      <c r="G418" s="137" t="str">
        <f>IF(F418="","",VLOOKUP(F418,新コード!$A$2:$E$129,5,FALSE))</f>
        <v>事務用機器</v>
      </c>
    </row>
    <row r="419" spans="1:7" ht="42" customHeight="1">
      <c r="A419" s="49"/>
      <c r="B419" s="135" t="s">
        <v>1258</v>
      </c>
      <c r="C419" s="135" t="s">
        <v>1692</v>
      </c>
      <c r="D419" s="136">
        <f>IF(F419="","",VLOOKUP(F419,新コード!$A$2:$C$129,2,FALSE))</f>
        <v>1</v>
      </c>
      <c r="E419" s="137" t="str">
        <f>IF(D419="","",VLOOKUP(F419,新コード!$A$2:$C$129,3,FALSE))</f>
        <v>文具　事務機器</v>
      </c>
      <c r="F419" s="136">
        <v>3</v>
      </c>
      <c r="G419" s="137" t="str">
        <f>IF(F419="","",VLOOKUP(F419,新コード!$A$2:$E$129,5,FALSE))</f>
        <v>ＯＡ機器及び関連商品</v>
      </c>
    </row>
    <row r="420" spans="1:7" ht="42" customHeight="1">
      <c r="A420" s="49"/>
      <c r="B420" s="135" t="s">
        <v>1258</v>
      </c>
      <c r="C420" s="135" t="s">
        <v>1692</v>
      </c>
      <c r="D420" s="136">
        <f>IF(F420="","",VLOOKUP(F420,新コード!$A$2:$C$129,2,FALSE))</f>
        <v>2</v>
      </c>
      <c r="E420" s="137" t="str">
        <f>IF(D420="","",VLOOKUP(F420,新コード!$A$2:$C$129,3,FALSE))</f>
        <v>家具</v>
      </c>
      <c r="F420" s="136">
        <v>6</v>
      </c>
      <c r="G420" s="137" t="str">
        <f>IF(F420="","",VLOOKUP(F420,新コード!$A$2:$E$129,5,FALSE))</f>
        <v>家具</v>
      </c>
    </row>
    <row r="421" spans="1:7" ht="42" customHeight="1">
      <c r="A421" s="49"/>
      <c r="B421" s="135" t="s">
        <v>1258</v>
      </c>
      <c r="C421" s="135" t="s">
        <v>1692</v>
      </c>
      <c r="D421" s="136">
        <f>IF(F421="","",VLOOKUP(F421,新コード!$A$2:$C$129,2,FALSE))</f>
        <v>4</v>
      </c>
      <c r="E421" s="137" t="str">
        <f>IF(D421="","",VLOOKUP(F421,新コード!$A$2:$C$129,3,FALSE))</f>
        <v>電気　通信機器</v>
      </c>
      <c r="F421" s="136">
        <v>10</v>
      </c>
      <c r="G421" s="137" t="str">
        <f>IF(F421="","",VLOOKUP(F421,新コード!$A$2:$E$129,5,FALSE))</f>
        <v>家庭用電化製品及び関連商品</v>
      </c>
    </row>
    <row r="422" spans="1:7" ht="42" customHeight="1">
      <c r="A422" s="49"/>
      <c r="B422" s="135" t="s">
        <v>1258</v>
      </c>
      <c r="C422" s="135" t="s">
        <v>1692</v>
      </c>
      <c r="D422" s="136">
        <f>IF(F422="","",VLOOKUP(F422,新コード!$A$2:$C$129,2,FALSE))</f>
        <v>4</v>
      </c>
      <c r="E422" s="137" t="str">
        <f>IF(D422="","",VLOOKUP(F422,新コード!$A$2:$C$129,3,FALSE))</f>
        <v>電気　通信機器</v>
      </c>
      <c r="F422" s="136">
        <v>12</v>
      </c>
      <c r="G422" s="137" t="str">
        <f>IF(F422="","",VLOOKUP(F422,新コード!$A$2:$E$129,5,FALSE))</f>
        <v>通信機器</v>
      </c>
    </row>
    <row r="423" spans="1:7" ht="42" customHeight="1">
      <c r="A423" s="49"/>
      <c r="B423" s="135" t="s">
        <v>1258</v>
      </c>
      <c r="C423" s="135" t="s">
        <v>1692</v>
      </c>
      <c r="D423" s="136">
        <f>IF(F423="","",VLOOKUP(F423,新コード!$A$2:$C$129,2,FALSE))</f>
        <v>2</v>
      </c>
      <c r="E423" s="137" t="str">
        <f>IF(D423="","",VLOOKUP(F423,新コード!$A$2:$C$129,3,FALSE))</f>
        <v>家具</v>
      </c>
      <c r="F423" s="136">
        <v>5</v>
      </c>
      <c r="G423" s="137" t="str">
        <f>IF(F423="","",VLOOKUP(F423,新コード!$A$2:$E$129,5,FALSE))</f>
        <v>室内装飾品</v>
      </c>
    </row>
    <row r="424" spans="1:7" ht="42" customHeight="1">
      <c r="A424" s="49"/>
      <c r="B424" s="135" t="s">
        <v>1258</v>
      </c>
      <c r="C424" s="135" t="s">
        <v>1692</v>
      </c>
      <c r="D424" s="136">
        <f>IF(F424="","",VLOOKUP(F424,新コード!$A$2:$C$129,2,FALSE))</f>
        <v>7</v>
      </c>
      <c r="E424" s="137" t="str">
        <f>IF(D424="","",VLOOKUP(F424,新コード!$A$2:$C$129,3,FALSE))</f>
        <v>医療　衛生　薬品</v>
      </c>
      <c r="F424" s="136">
        <v>21</v>
      </c>
      <c r="G424" s="137" t="str">
        <f>IF(F424="","",VLOOKUP(F424,新コード!$A$2:$E$129,5,FALSE))</f>
        <v>福祉機器　介護用品</v>
      </c>
    </row>
    <row r="425" spans="1:7" ht="42" customHeight="1">
      <c r="A425" s="49"/>
      <c r="B425" s="135" t="s">
        <v>1258</v>
      </c>
      <c r="C425" s="135" t="s">
        <v>1692</v>
      </c>
      <c r="D425" s="136">
        <f>IF(F425="","",VLOOKUP(F425,新コード!$A$2:$C$129,2,FALSE))</f>
        <v>5</v>
      </c>
      <c r="E425" s="137" t="str">
        <f>IF(D425="","",VLOOKUP(F425,新コード!$A$2:$C$129,3,FALSE))</f>
        <v>冷暖房器具類</v>
      </c>
      <c r="F425" s="136">
        <v>16</v>
      </c>
      <c r="G425" s="137" t="str">
        <f>IF(F425="","",VLOOKUP(F425,新コード!$A$2:$E$129,5,FALSE))</f>
        <v>電気暖房器具</v>
      </c>
    </row>
    <row r="426" spans="1:7" ht="42" customHeight="1">
      <c r="A426" s="49"/>
      <c r="B426" s="135" t="s">
        <v>1258</v>
      </c>
      <c r="C426" s="135" t="s">
        <v>1692</v>
      </c>
      <c r="D426" s="136">
        <f>IF(F426="","",VLOOKUP(F426,新コード!$A$2:$C$129,2,FALSE))</f>
        <v>9</v>
      </c>
      <c r="E426" s="137" t="str">
        <f>IF(D426="","",VLOOKUP(F426,新コード!$A$2:$C$129,3,FALSE))</f>
        <v>精密機械</v>
      </c>
      <c r="F426" s="136">
        <v>31</v>
      </c>
      <c r="G426" s="137" t="str">
        <f>IF(F426="","",VLOOKUP(F426,新コード!$A$2:$E$129,5,FALSE))</f>
        <v>カメラ　写真材料</v>
      </c>
    </row>
    <row r="427" spans="1:7" ht="42" customHeight="1">
      <c r="A427" s="49"/>
      <c r="B427" s="135" t="s">
        <v>1258</v>
      </c>
      <c r="C427" s="135" t="s">
        <v>1692</v>
      </c>
      <c r="D427" s="136">
        <f>IF(F427="","",VLOOKUP(F427,新コード!$A$2:$C$129,2,FALSE))</f>
        <v>16</v>
      </c>
      <c r="E427" s="137" t="str">
        <f>IF(D427="","",VLOOKUP(F427,新コード!$A$2:$C$129,3,FALSE))</f>
        <v>日用品</v>
      </c>
      <c r="F427" s="136">
        <v>58</v>
      </c>
      <c r="G427" s="137" t="str">
        <f>IF(F427="","",VLOOKUP(F427,新コード!$A$2:$E$129,5,FALSE))</f>
        <v>日用雑貨　金物</v>
      </c>
    </row>
    <row r="428" spans="1:7" ht="42" customHeight="1">
      <c r="A428" s="49"/>
      <c r="B428" s="135" t="s">
        <v>1258</v>
      </c>
      <c r="C428" s="135" t="s">
        <v>1692</v>
      </c>
      <c r="D428" s="136">
        <v>36</v>
      </c>
      <c r="E428" s="137" t="str">
        <f>IF(D428="","",VLOOKUP(F428,新コード!$A$2:$C$129,3,FALSE))</f>
        <v>リース</v>
      </c>
      <c r="F428" s="136">
        <v>118</v>
      </c>
      <c r="G428" s="137" t="str">
        <f>IF(F428="","",VLOOKUP(F428,新コード!$A$2:$E$129,5,FALSE))</f>
        <v>コンピュータ関係</v>
      </c>
    </row>
    <row r="429" spans="1:7" ht="42" customHeight="1">
      <c r="A429" s="49"/>
      <c r="B429" s="135" t="s">
        <v>1258</v>
      </c>
      <c r="C429" s="135" t="s">
        <v>1692</v>
      </c>
      <c r="D429" s="136">
        <f>IF(F429="","",VLOOKUP(F429,新コード!$A$2:$C$129,2,FALSE))</f>
        <v>4</v>
      </c>
      <c r="E429" s="137" t="str">
        <f>IF(D429="","",VLOOKUP(F429,新コード!$A$2:$C$129,3,FALSE))</f>
        <v>電気　通信機器</v>
      </c>
      <c r="F429" s="136">
        <v>11</v>
      </c>
      <c r="G429" s="137" t="str">
        <f>IF(F429="","",VLOOKUP(F429,新コード!$A$2:$E$129,5,FALSE))</f>
        <v>音響器具</v>
      </c>
    </row>
    <row r="430" spans="1:7" ht="42" customHeight="1">
      <c r="A430" s="49"/>
      <c r="B430" s="135" t="s">
        <v>1258</v>
      </c>
      <c r="C430" s="135" t="s">
        <v>1692</v>
      </c>
      <c r="D430" s="136">
        <f>IF(F430="","",VLOOKUP(F430,新コード!$A$2:$C$129,2,FALSE))</f>
        <v>10</v>
      </c>
      <c r="E430" s="137" t="str">
        <f>IF(D430="","",VLOOKUP(F430,新コード!$A$2:$C$129,3,FALSE))</f>
        <v>標識　看板　旗類</v>
      </c>
      <c r="F430" s="136">
        <v>34</v>
      </c>
      <c r="G430" s="137" t="str">
        <f>IF(F430="","",VLOOKUP(F430,新コード!$A$2:$E$129,5,FALSE))</f>
        <v>看板</v>
      </c>
    </row>
    <row r="431" spans="1:7" ht="42" customHeight="1">
      <c r="A431" s="49"/>
      <c r="B431" s="135" t="s">
        <v>1258</v>
      </c>
      <c r="C431" s="135" t="s">
        <v>1692</v>
      </c>
      <c r="D431" s="136">
        <f>IF(F431="","",VLOOKUP(F431,新コード!$A$2:$C$129,2,FALSE))</f>
        <v>14</v>
      </c>
      <c r="E431" s="137" t="str">
        <f>IF(D431="","",VLOOKUP(F431,新コード!$A$2:$C$129,3,FALSE))</f>
        <v>印刷</v>
      </c>
      <c r="F431" s="136">
        <v>52</v>
      </c>
      <c r="G431" s="137" t="str">
        <f>IF(F431="","",VLOOKUP(F431,新コード!$A$2:$E$129,5,FALSE))</f>
        <v>事務用印刷物　軽印刷物</v>
      </c>
    </row>
    <row r="432" spans="1:7" ht="42" customHeight="1">
      <c r="A432" s="49"/>
      <c r="B432" s="135" t="s">
        <v>1550</v>
      </c>
      <c r="C432" s="135" t="s">
        <v>1553</v>
      </c>
      <c r="D432" s="136">
        <v>8</v>
      </c>
      <c r="E432" s="137" t="str">
        <f>IF(D432="","",VLOOKUP(F432,新コード!$A$2:$C$129,3,FALSE))</f>
        <v>産業機器（医療用以外）</v>
      </c>
      <c r="F432" s="136">
        <v>29</v>
      </c>
      <c r="G432" s="137" t="str">
        <f>IF(F432="","",VLOOKUP(F432,新コード!$A$2:$E$129,5,FALSE))</f>
        <v>環境用機器</v>
      </c>
    </row>
    <row r="433" spans="1:7" ht="42" customHeight="1">
      <c r="A433" s="49"/>
      <c r="B433" s="135" t="s">
        <v>716</v>
      </c>
      <c r="C433" s="135" t="s">
        <v>718</v>
      </c>
      <c r="D433" s="136">
        <f>IF(F433="","",VLOOKUP(F433,新コード!$A$2:$C$129,2,FALSE))</f>
        <v>4</v>
      </c>
      <c r="E433" s="137" t="str">
        <f>IF(D433="","",VLOOKUP(F433,新コード!$A$2:$C$129,3,FALSE))</f>
        <v>電気　通信機器</v>
      </c>
      <c r="F433" s="136">
        <v>12</v>
      </c>
      <c r="G433" s="137" t="str">
        <f>IF(F433="","",VLOOKUP(F433,新コード!$A$2:$E$129,5,FALSE))</f>
        <v>通信機器</v>
      </c>
    </row>
    <row r="434" spans="1:7" ht="42" customHeight="1">
      <c r="A434" s="49"/>
      <c r="B434" s="135" t="s">
        <v>716</v>
      </c>
      <c r="C434" s="135" t="s">
        <v>808</v>
      </c>
      <c r="D434" s="136">
        <f>IF(F434="","",VLOOKUP(F434,新コード!$A$2:$C$129,2,FALSE))</f>
        <v>22</v>
      </c>
      <c r="E434" s="137" t="str">
        <f>IF(D434="","",VLOOKUP(F434,新コード!$A$2:$C$129,3,FALSE))</f>
        <v>機械設備保守</v>
      </c>
      <c r="F434" s="136">
        <v>80</v>
      </c>
      <c r="G434" s="137" t="str">
        <f>IF(F434="","",VLOOKUP(F434,新コード!$A$2:$E$129,5,FALSE))</f>
        <v>通信設備保守</v>
      </c>
    </row>
    <row r="435" spans="1:7" ht="42" customHeight="1">
      <c r="A435" s="49"/>
      <c r="B435" s="135" t="s">
        <v>1003</v>
      </c>
      <c r="C435" s="135" t="s">
        <v>1005</v>
      </c>
      <c r="D435" s="136">
        <f>IF(F435="","",VLOOKUP(F435,新コード!$A$2:$C$129,2,FALSE))</f>
        <v>19</v>
      </c>
      <c r="E435" s="137" t="str">
        <f>IF(D435="","",VLOOKUP(F435,新コード!$A$2:$C$129,3,FALSE))</f>
        <v>建物管理　運転管理</v>
      </c>
      <c r="F435" s="136">
        <v>65</v>
      </c>
      <c r="G435" s="137" t="str">
        <f>IF(F435="","",VLOOKUP(F435,新コード!$A$2:$E$129,5,FALSE))</f>
        <v>庁舎　事務所等清掃</v>
      </c>
    </row>
    <row r="436" spans="1:7" ht="42" customHeight="1">
      <c r="A436" s="49"/>
      <c r="B436" s="135" t="s">
        <v>1003</v>
      </c>
      <c r="C436" s="135" t="s">
        <v>1005</v>
      </c>
      <c r="D436" s="136">
        <f>IF(F436="","",VLOOKUP(F436,新コード!$A$2:$C$129,2,FALSE))</f>
        <v>25</v>
      </c>
      <c r="E436" s="137" t="str">
        <f>IF(D436="","",VLOOKUP(F436,新コード!$A$2:$C$129,3,FALSE))</f>
        <v>害虫駆除</v>
      </c>
      <c r="F436" s="136">
        <v>88</v>
      </c>
      <c r="G436" s="137" t="str">
        <f>IF(F436="","",VLOOKUP(F436,新コード!$A$2:$E$129,5,FALSE))</f>
        <v>ねずみ　害虫等駆除</v>
      </c>
    </row>
    <row r="437" spans="1:7" ht="42" customHeight="1">
      <c r="A437" s="49"/>
      <c r="B437" s="135" t="s">
        <v>1003</v>
      </c>
      <c r="C437" s="135" t="s">
        <v>1005</v>
      </c>
      <c r="D437" s="136">
        <f>IF(F437="","",VLOOKUP(F437,新コード!$A$2:$C$129,2,FALSE))</f>
        <v>25</v>
      </c>
      <c r="E437" s="137" t="str">
        <f>IF(D437="","",VLOOKUP(F437,新コード!$A$2:$C$129,3,FALSE))</f>
        <v>害虫駆除</v>
      </c>
      <c r="F437" s="136">
        <v>89</v>
      </c>
      <c r="G437" s="137" t="str">
        <f>IF(F437="","",VLOOKUP(F437,新コード!$A$2:$E$129,5,FALSE))</f>
        <v>シロアリ駆除</v>
      </c>
    </row>
    <row r="438" spans="1:7" ht="42" customHeight="1">
      <c r="A438" s="49"/>
      <c r="B438" s="135" t="s">
        <v>1003</v>
      </c>
      <c r="C438" s="135" t="s">
        <v>1005</v>
      </c>
      <c r="D438" s="136">
        <f>IF(F438="","",VLOOKUP(F438,新コード!$A$2:$C$129,2,FALSE))</f>
        <v>21</v>
      </c>
      <c r="E438" s="137" t="str">
        <f>IF(D438="","",VLOOKUP(F438,新コード!$A$2:$C$129,3,FALSE))</f>
        <v>浄化槽　貯水槽清掃</v>
      </c>
      <c r="F438" s="136">
        <v>72</v>
      </c>
      <c r="G438" s="137" t="str">
        <f>IF(F438="","",VLOOKUP(F438,新コード!$A$2:$E$129,5,FALSE))</f>
        <v>貯水槽清掃　点検</v>
      </c>
    </row>
    <row r="439" spans="1:7" ht="42" customHeight="1">
      <c r="A439" s="49"/>
      <c r="B439" s="135" t="s">
        <v>1003</v>
      </c>
      <c r="C439" s="135" t="s">
        <v>1005</v>
      </c>
      <c r="D439" s="136">
        <f>IF(F439="","",VLOOKUP(F439,新コード!$A$2:$C$129,2,FALSE))</f>
        <v>7</v>
      </c>
      <c r="E439" s="137" t="str">
        <f>IF(D439="","",VLOOKUP(F439,新コード!$A$2:$C$129,3,FALSE))</f>
        <v>医療　衛生　薬品</v>
      </c>
      <c r="F439" s="136">
        <v>20</v>
      </c>
      <c r="G439" s="137" t="str">
        <f>IF(F439="","",VLOOKUP(F439,新コード!$A$2:$E$129,5,FALSE))</f>
        <v>医療用機器　器具</v>
      </c>
    </row>
    <row r="440" spans="1:7" ht="42" customHeight="1">
      <c r="A440" s="49"/>
      <c r="B440" s="135" t="s">
        <v>1003</v>
      </c>
      <c r="C440" s="135" t="s">
        <v>1005</v>
      </c>
      <c r="D440" s="136">
        <f>IF(F440="","",VLOOKUP(F440,新コード!$A$2:$C$129,2,FALSE))</f>
        <v>37</v>
      </c>
      <c r="E440" s="137" t="str">
        <f>IF(D440="","",VLOOKUP(F440,新コード!$A$2:$C$129,3,FALSE))</f>
        <v>レンタル</v>
      </c>
      <c r="F440" s="136">
        <v>128</v>
      </c>
      <c r="G440" s="137" t="str">
        <f>IF(F440="","",VLOOKUP(F440,新コード!$A$2:$E$129,5,FALSE))</f>
        <v>上記以外のレンタル</v>
      </c>
    </row>
    <row r="441" spans="1:7" ht="42" customHeight="1">
      <c r="A441" s="49"/>
      <c r="B441" s="135" t="s">
        <v>898</v>
      </c>
      <c r="C441" s="135" t="s">
        <v>900</v>
      </c>
      <c r="D441" s="136">
        <f>IF(F441="","",VLOOKUP(F441,新コード!$A$2:$C$129,2,FALSE))</f>
        <v>8</v>
      </c>
      <c r="E441" s="137" t="str">
        <f>IF(D441="","",VLOOKUP(F441,新コード!$A$2:$C$129,3,FALSE))</f>
        <v>産業機器（医療用以外）</v>
      </c>
      <c r="F441" s="136">
        <v>30</v>
      </c>
      <c r="G441" s="137" t="str">
        <f>IF(F441="","",VLOOKUP(F441,新コード!$A$2:$E$129,5,FALSE))</f>
        <v>上　下水道用機器</v>
      </c>
    </row>
    <row r="442" spans="1:7" ht="42" customHeight="1">
      <c r="A442" s="49"/>
      <c r="B442" s="135" t="s">
        <v>2042</v>
      </c>
      <c r="C442" s="135" t="s">
        <v>1690</v>
      </c>
      <c r="D442" s="136">
        <f>IF(F442="","",VLOOKUP(F442,新コード!$A$2:$C$129,2,FALSE))</f>
        <v>35</v>
      </c>
      <c r="E442" s="137" t="str">
        <f>IF(D442="","",VLOOKUP(F442,新コード!$A$2:$C$129,3,FALSE))</f>
        <v>その他の委託業務</v>
      </c>
      <c r="F442" s="136">
        <v>117</v>
      </c>
      <c r="G442" s="137" t="str">
        <f>IF(F442="","",VLOOKUP(F442,新コード!$A$2:$E$129,5,FALSE))</f>
        <v>その他の委託業務</v>
      </c>
    </row>
    <row r="443" spans="1:7" ht="42" customHeight="1">
      <c r="A443" s="49"/>
      <c r="B443" s="135" t="s">
        <v>2042</v>
      </c>
      <c r="C443" s="135" t="s">
        <v>1690</v>
      </c>
      <c r="D443" s="136">
        <f>IF(F443="","",VLOOKUP(F443,新コード!$A$2:$C$129,2,FALSE))</f>
        <v>4</v>
      </c>
      <c r="E443" s="137" t="str">
        <f>IF(D443="","",VLOOKUP(F443,新コード!$A$2:$C$129,3,FALSE))</f>
        <v>電気　通信機器</v>
      </c>
      <c r="F443" s="136">
        <v>12</v>
      </c>
      <c r="G443" s="137" t="str">
        <f>IF(F443="","",VLOOKUP(F443,新コード!$A$2:$E$129,5,FALSE))</f>
        <v>通信機器</v>
      </c>
    </row>
    <row r="444" spans="1:7" ht="42" customHeight="1">
      <c r="A444" s="49"/>
      <c r="B444" s="135" t="s">
        <v>2042</v>
      </c>
      <c r="C444" s="135" t="s">
        <v>1690</v>
      </c>
      <c r="D444" s="136">
        <f>IF(F444="","",VLOOKUP(F444,新コード!$A$2:$C$129,2,FALSE))</f>
        <v>1</v>
      </c>
      <c r="E444" s="137" t="str">
        <f>IF(D444="","",VLOOKUP(F444,新コード!$A$2:$C$129,3,FALSE))</f>
        <v>文具　事務機器</v>
      </c>
      <c r="F444" s="136">
        <v>3</v>
      </c>
      <c r="G444" s="137" t="str">
        <f>IF(F444="","",VLOOKUP(F444,新コード!$A$2:$E$129,5,FALSE))</f>
        <v>ＯＡ機器及び関連商品</v>
      </c>
    </row>
    <row r="445" spans="1:7" ht="42" customHeight="1">
      <c r="A445" s="49"/>
      <c r="B445" s="135" t="s">
        <v>2042</v>
      </c>
      <c r="C445" s="135" t="s">
        <v>1690</v>
      </c>
      <c r="D445" s="136">
        <f>IF(F445="","",VLOOKUP(F445,新コード!$A$2:$C$129,2,FALSE))</f>
        <v>37</v>
      </c>
      <c r="E445" s="137" t="str">
        <f>IF(D445="","",VLOOKUP(F445,新コード!$A$2:$C$129,3,FALSE))</f>
        <v>レンタル</v>
      </c>
      <c r="F445" s="136">
        <v>123</v>
      </c>
      <c r="G445" s="137" t="str">
        <f>IF(F445="","",VLOOKUP(F445,新コード!$A$2:$E$129,5,FALSE))</f>
        <v>コンピュータ機器</v>
      </c>
    </row>
    <row r="446" spans="1:7" ht="42" customHeight="1">
      <c r="A446" s="49"/>
      <c r="B446" s="135" t="s">
        <v>1153</v>
      </c>
      <c r="C446" s="135" t="s">
        <v>1999</v>
      </c>
      <c r="D446" s="136">
        <v>30</v>
      </c>
      <c r="E446" s="137" t="str">
        <f>IF(D446="","",VLOOKUP(F446,新コード!$A$2:$C$129,3,FALSE))</f>
        <v>福祉サービス</v>
      </c>
      <c r="F446" s="136">
        <v>100</v>
      </c>
      <c r="G446" s="137" t="str">
        <f>IF(F446="","",VLOOKUP(F446,新コード!$A$2:$E$129,5,FALSE))</f>
        <v>福祉施設関連業務</v>
      </c>
    </row>
    <row r="447" spans="1:7" ht="42" customHeight="1">
      <c r="A447" s="49"/>
      <c r="B447" s="135" t="s">
        <v>594</v>
      </c>
      <c r="C447" s="135" t="s">
        <v>597</v>
      </c>
      <c r="D447" s="136">
        <f>IF(F447="","",VLOOKUP(F447,新コード!$A$2:$C$129,2,FALSE))</f>
        <v>16</v>
      </c>
      <c r="E447" s="137" t="str">
        <f>IF(D447="","",VLOOKUP(F447,新コード!$A$2:$C$129,3,FALSE))</f>
        <v>日用品</v>
      </c>
      <c r="F447" s="136">
        <v>60</v>
      </c>
      <c r="G447" s="137" t="str">
        <f>IF(F447="","",VLOOKUP(F447,新コード!$A$2:$E$129,5,FALSE))</f>
        <v>園芸用品　植木</v>
      </c>
    </row>
    <row r="448" spans="1:7" ht="42" customHeight="1">
      <c r="A448" s="49"/>
      <c r="B448" s="135" t="s">
        <v>594</v>
      </c>
      <c r="C448" s="135" t="s">
        <v>597</v>
      </c>
      <c r="D448" s="136">
        <f>IF(F448="","",VLOOKUP(F448,新コード!$A$2:$C$129,2,FALSE))</f>
        <v>16</v>
      </c>
      <c r="E448" s="137" t="str">
        <f>IF(D448="","",VLOOKUP(F448,新コード!$A$2:$C$129,3,FALSE))</f>
        <v>日用品</v>
      </c>
      <c r="F448" s="136">
        <v>58</v>
      </c>
      <c r="G448" s="137" t="str">
        <f>IF(F448="","",VLOOKUP(F448,新コード!$A$2:$E$129,5,FALSE))</f>
        <v>日用雑貨　金物</v>
      </c>
    </row>
    <row r="449" spans="1:7" ht="42" customHeight="1">
      <c r="A449" s="49"/>
      <c r="B449" s="135" t="s">
        <v>594</v>
      </c>
      <c r="C449" s="135" t="s">
        <v>597</v>
      </c>
      <c r="D449" s="136">
        <f>IF(F449="","",VLOOKUP(F449,新コード!$A$2:$C$129,2,FALSE))</f>
        <v>8</v>
      </c>
      <c r="E449" s="137" t="str">
        <f>IF(D449="","",VLOOKUP(F449,新コード!$A$2:$C$129,3,FALSE))</f>
        <v>産業機器（医療用以外）</v>
      </c>
      <c r="F449" s="136">
        <v>28</v>
      </c>
      <c r="G449" s="137" t="str">
        <f>IF(F449="","",VLOOKUP(F449,新コード!$A$2:$E$129,5,FALSE))</f>
        <v>農畜用機器</v>
      </c>
    </row>
    <row r="450" spans="1:7" ht="42" customHeight="1">
      <c r="A450" s="49"/>
      <c r="B450" s="135" t="s">
        <v>594</v>
      </c>
      <c r="C450" s="135" t="s">
        <v>597</v>
      </c>
      <c r="D450" s="136">
        <f>IF(F450="","",VLOOKUP(F450,新コード!$A$2:$C$129,2,FALSE))</f>
        <v>11</v>
      </c>
      <c r="E450" s="137" t="str">
        <f>IF(D450="","",VLOOKUP(F450,新コード!$A$2:$C$129,3,FALSE))</f>
        <v>工事用材料</v>
      </c>
      <c r="F450" s="136">
        <v>39</v>
      </c>
      <c r="G450" s="137" t="str">
        <f>IF(F450="","",VLOOKUP(F450,新コード!$A$2:$E$129,5,FALSE))</f>
        <v>諸材料類</v>
      </c>
    </row>
    <row r="451" spans="1:7" ht="42" customHeight="1">
      <c r="A451" s="49"/>
      <c r="B451" s="135" t="s">
        <v>594</v>
      </c>
      <c r="C451" s="135" t="s">
        <v>597</v>
      </c>
      <c r="D451" s="136">
        <f>IF(F451="","",VLOOKUP(F451,新コード!$A$2:$C$129,2,FALSE))</f>
        <v>11</v>
      </c>
      <c r="E451" s="137" t="str">
        <f>IF(D451="","",VLOOKUP(F451,新コード!$A$2:$C$129,3,FALSE))</f>
        <v>工事用材料</v>
      </c>
      <c r="F451" s="136">
        <v>38</v>
      </c>
      <c r="G451" s="137" t="str">
        <f>IF(F451="","",VLOOKUP(F451,新コード!$A$2:$E$129,5,FALSE))</f>
        <v>石材</v>
      </c>
    </row>
    <row r="452" spans="1:7" ht="42" customHeight="1">
      <c r="A452" s="49"/>
      <c r="B452" s="135" t="s">
        <v>594</v>
      </c>
      <c r="C452" s="135" t="s">
        <v>597</v>
      </c>
      <c r="D452" s="136">
        <f>IF(F452="","",VLOOKUP(F452,新コード!$A$2:$C$129,2,FALSE))</f>
        <v>11</v>
      </c>
      <c r="E452" s="137" t="str">
        <f>IF(D452="","",VLOOKUP(F452,新コード!$A$2:$C$129,3,FALSE))</f>
        <v>工事用材料</v>
      </c>
      <c r="F452" s="136">
        <v>37</v>
      </c>
      <c r="G452" s="137" t="str">
        <f>IF(F452="","",VLOOKUP(F452,新コード!$A$2:$E$129,5,FALSE))</f>
        <v>コンクリート　セメント　舗装材</v>
      </c>
    </row>
    <row r="453" spans="1:7" ht="42" customHeight="1">
      <c r="A453" s="49"/>
      <c r="B453" s="135" t="s">
        <v>594</v>
      </c>
      <c r="C453" s="135" t="s">
        <v>597</v>
      </c>
      <c r="D453" s="136">
        <f>IF(F453="","",VLOOKUP(F453,新コード!$A$2:$C$129,2,FALSE))</f>
        <v>11</v>
      </c>
      <c r="E453" s="137" t="str">
        <f>IF(D453="","",VLOOKUP(F453,新コード!$A$2:$C$129,3,FALSE))</f>
        <v>工事用材料</v>
      </c>
      <c r="F453" s="136">
        <v>36</v>
      </c>
      <c r="G453" s="137" t="str">
        <f>IF(F453="","",VLOOKUP(F453,新コード!$A$2:$E$129,5,FALSE))</f>
        <v>鋼材</v>
      </c>
    </row>
    <row r="454" spans="1:7" ht="42" customHeight="1">
      <c r="A454" s="49"/>
      <c r="B454" s="135" t="s">
        <v>594</v>
      </c>
      <c r="C454" s="135" t="s">
        <v>597</v>
      </c>
      <c r="D454" s="136">
        <f>IF(F454="","",VLOOKUP(F454,新コード!$A$2:$C$129,2,FALSE))</f>
        <v>11</v>
      </c>
      <c r="E454" s="137" t="str">
        <f>IF(D454="","",VLOOKUP(F454,新コード!$A$2:$C$129,3,FALSE))</f>
        <v>工事用材料</v>
      </c>
      <c r="F454" s="136">
        <v>40</v>
      </c>
      <c r="G454" s="137" t="str">
        <f>IF(F454="","",VLOOKUP(F454,新コード!$A$2:$E$129,5,FALSE))</f>
        <v>水道用資材</v>
      </c>
    </row>
    <row r="455" spans="1:7" ht="42" customHeight="1">
      <c r="A455" s="49"/>
      <c r="B455" s="135" t="s">
        <v>594</v>
      </c>
      <c r="C455" s="135" t="s">
        <v>597</v>
      </c>
      <c r="D455" s="136">
        <f>IF(F455="","",VLOOKUP(F455,新コード!$A$2:$C$129,2,FALSE))</f>
        <v>5</v>
      </c>
      <c r="E455" s="137" t="str">
        <f>IF(D455="","",VLOOKUP(F455,新コード!$A$2:$C$129,3,FALSE))</f>
        <v>冷暖房器具類</v>
      </c>
      <c r="F455" s="136">
        <v>16</v>
      </c>
      <c r="G455" s="137" t="str">
        <f>IF(F455="","",VLOOKUP(F455,新コード!$A$2:$E$129,5,FALSE))</f>
        <v>電気暖房器具</v>
      </c>
    </row>
    <row r="456" spans="1:7" ht="42" customHeight="1">
      <c r="A456" s="49"/>
      <c r="B456" s="135" t="s">
        <v>594</v>
      </c>
      <c r="C456" s="135" t="s">
        <v>597</v>
      </c>
      <c r="D456" s="136">
        <f>IF(F456="","",VLOOKUP(F456,新コード!$A$2:$C$129,2,FALSE))</f>
        <v>5</v>
      </c>
      <c r="E456" s="137" t="str">
        <f>IF(D456="","",VLOOKUP(F456,新コード!$A$2:$C$129,3,FALSE))</f>
        <v>冷暖房器具類</v>
      </c>
      <c r="F456" s="136">
        <v>14</v>
      </c>
      <c r="G456" s="137" t="str">
        <f>IF(F456="","",VLOOKUP(F456,新コード!$A$2:$E$129,5,FALSE))</f>
        <v>石油暖房器具</v>
      </c>
    </row>
    <row r="457" spans="1:7" ht="42" customHeight="1">
      <c r="A457" s="49"/>
      <c r="B457" s="135" t="s">
        <v>594</v>
      </c>
      <c r="C457" s="135" t="s">
        <v>597</v>
      </c>
      <c r="D457" s="136">
        <f>IF(F457="","",VLOOKUP(F457,新コード!$A$2:$C$129,2,FALSE))</f>
        <v>5</v>
      </c>
      <c r="E457" s="137" t="str">
        <f>IF(D457="","",VLOOKUP(F457,新コード!$A$2:$C$129,3,FALSE))</f>
        <v>冷暖房器具類</v>
      </c>
      <c r="F457" s="136">
        <v>13</v>
      </c>
      <c r="G457" s="137" t="str">
        <f>IF(F457="","",VLOOKUP(F457,新コード!$A$2:$E$129,5,FALSE))</f>
        <v>冷房用器具</v>
      </c>
    </row>
    <row r="458" spans="1:7" ht="42" customHeight="1">
      <c r="A458" s="49"/>
      <c r="B458" s="135" t="s">
        <v>594</v>
      </c>
      <c r="C458" s="135" t="s">
        <v>597</v>
      </c>
      <c r="D458" s="136">
        <f>IF(F458="","",VLOOKUP(F458,新コード!$A$2:$C$129,2,FALSE))</f>
        <v>4</v>
      </c>
      <c r="E458" s="137" t="str">
        <f>IF(D458="","",VLOOKUP(F458,新コード!$A$2:$C$129,3,FALSE))</f>
        <v>電気　通信機器</v>
      </c>
      <c r="F458" s="136">
        <v>10</v>
      </c>
      <c r="G458" s="137" t="str">
        <f>IF(F458="","",VLOOKUP(F458,新コード!$A$2:$E$129,5,FALSE))</f>
        <v>家庭用電化製品及び関連商品</v>
      </c>
    </row>
    <row r="459" spans="1:7" ht="42" customHeight="1">
      <c r="A459" s="49"/>
      <c r="B459" s="135" t="s">
        <v>594</v>
      </c>
      <c r="C459" s="135" t="s">
        <v>597</v>
      </c>
      <c r="D459" s="136">
        <f>IF(F459="","",VLOOKUP(F459,新コード!$A$2:$C$129,2,FALSE))</f>
        <v>1</v>
      </c>
      <c r="E459" s="137" t="str">
        <f>IF(D459="","",VLOOKUP(F459,新コード!$A$2:$C$129,3,FALSE))</f>
        <v>文具　事務機器</v>
      </c>
      <c r="F459" s="136">
        <v>1</v>
      </c>
      <c r="G459" s="137" t="str">
        <f>IF(F459="","",VLOOKUP(F459,新コード!$A$2:$E$129,5,FALSE))</f>
        <v>事務用品　スチール製品</v>
      </c>
    </row>
    <row r="460" spans="1:7" ht="42" customHeight="1">
      <c r="A460" s="49"/>
      <c r="B460" s="135" t="s">
        <v>594</v>
      </c>
      <c r="C460" s="135" t="s">
        <v>597</v>
      </c>
      <c r="D460" s="136">
        <f>IF(F460="","",VLOOKUP(F460,新コード!$A$2:$C$129,2,FALSE))</f>
        <v>11</v>
      </c>
      <c r="E460" s="137" t="str">
        <f>IF(D460="","",VLOOKUP(F460,新コード!$A$2:$C$129,3,FALSE))</f>
        <v>工事用材料</v>
      </c>
      <c r="F460" s="136">
        <v>41</v>
      </c>
      <c r="G460" s="137" t="str">
        <f>IF(F460="","",VLOOKUP(F460,新コード!$A$2:$E$129,5,FALSE))</f>
        <v>災害関係資材</v>
      </c>
    </row>
    <row r="461" spans="1:7" ht="42" customHeight="1">
      <c r="A461" s="49"/>
      <c r="B461" s="135" t="s">
        <v>594</v>
      </c>
      <c r="C461" s="135" t="s">
        <v>597</v>
      </c>
      <c r="D461" s="136">
        <f>IF(F461="","",VLOOKUP(F461,新コード!$A$2:$C$129,2,FALSE))</f>
        <v>3</v>
      </c>
      <c r="E461" s="137" t="str">
        <f>IF(D461="","",VLOOKUP(F461,新コード!$A$2:$C$129,3,FALSE))</f>
        <v>被服　寝具</v>
      </c>
      <c r="F461" s="136">
        <v>7</v>
      </c>
      <c r="G461" s="137" t="str">
        <f>IF(F461="","",VLOOKUP(F461,新コード!$A$2:$E$129,5,FALSE))</f>
        <v>着衣類</v>
      </c>
    </row>
    <row r="462" spans="1:7" ht="42" customHeight="1">
      <c r="A462" s="49"/>
      <c r="B462" s="135" t="s">
        <v>673</v>
      </c>
      <c r="C462" s="135" t="s">
        <v>676</v>
      </c>
      <c r="D462" s="136">
        <f>IF(F462="","",VLOOKUP(F462,新コード!$A$2:$C$129,2,FALSE))</f>
        <v>19</v>
      </c>
      <c r="E462" s="137" t="str">
        <f>IF(D462="","",VLOOKUP(F462,新コード!$A$2:$C$129,3,FALSE))</f>
        <v>建物管理　運転管理</v>
      </c>
      <c r="F462" s="136">
        <v>68</v>
      </c>
      <c r="G462" s="137" t="str">
        <f>IF(F462="","",VLOOKUP(F462,新コード!$A$2:$E$129,5,FALSE))</f>
        <v>施設運転管理</v>
      </c>
    </row>
    <row r="463" spans="1:7" ht="42" customHeight="1">
      <c r="A463" s="49"/>
      <c r="B463" s="135" t="s">
        <v>888</v>
      </c>
      <c r="C463" s="135" t="s">
        <v>891</v>
      </c>
      <c r="D463" s="136">
        <f>IF(F463="","",VLOOKUP(F463,新コード!$A$2:$C$129,2,FALSE))</f>
        <v>33</v>
      </c>
      <c r="E463" s="137" t="str">
        <f>IF(D463="","",VLOOKUP(F463,新コード!$A$2:$C$129,3,FALSE))</f>
        <v>情報処理サービス</v>
      </c>
      <c r="F463" s="136">
        <v>108</v>
      </c>
      <c r="G463" s="137" t="str">
        <f>IF(F463="","",VLOOKUP(F463,新コード!$A$2:$E$129,5,FALSE))</f>
        <v>システム開発　保守　運用</v>
      </c>
    </row>
    <row r="464" spans="1:7" ht="42" customHeight="1">
      <c r="A464" s="49"/>
      <c r="B464" s="135" t="s">
        <v>888</v>
      </c>
      <c r="C464" s="135" t="s">
        <v>891</v>
      </c>
      <c r="D464" s="136">
        <f>IF(F464="","",VLOOKUP(F464,新コード!$A$2:$C$129,2,FALSE))</f>
        <v>15</v>
      </c>
      <c r="E464" s="137" t="str">
        <f>IF(D464="","",VLOOKUP(F464,新コード!$A$2:$C$129,3,FALSE))</f>
        <v>図書</v>
      </c>
      <c r="F464" s="136">
        <v>57</v>
      </c>
      <c r="G464" s="137" t="str">
        <f>IF(F464="","",VLOOKUP(F464,新コード!$A$2:$E$129,5,FALSE))</f>
        <v>法令　台本</v>
      </c>
    </row>
    <row r="465" spans="1:7" ht="42" customHeight="1">
      <c r="A465" s="49"/>
      <c r="B465" s="135" t="s">
        <v>888</v>
      </c>
      <c r="C465" s="135" t="s">
        <v>891</v>
      </c>
      <c r="D465" s="136">
        <v>35</v>
      </c>
      <c r="E465" s="137" t="str">
        <f>IF(D465="","",VLOOKUP(F465,新コード!$A$2:$C$129,3,FALSE))</f>
        <v>その他の委託業務</v>
      </c>
      <c r="F465" s="136">
        <v>117</v>
      </c>
      <c r="G465" s="137" t="str">
        <f>IF(F465="","",VLOOKUP(F465,新コード!$A$2:$E$129,5,FALSE))</f>
        <v>その他の委託業務</v>
      </c>
    </row>
    <row r="466" spans="1:7" ht="42" customHeight="1">
      <c r="A466" s="49"/>
      <c r="B466" s="135" t="s">
        <v>888</v>
      </c>
      <c r="C466" s="135" t="s">
        <v>891</v>
      </c>
      <c r="D466" s="136">
        <f>IF(F466="","",VLOOKUP(F466,新コード!$A$2:$C$129,2,FALSE))</f>
        <v>15</v>
      </c>
      <c r="E466" s="137" t="str">
        <f>IF(D466="","",VLOOKUP(F466,新コード!$A$2:$C$129,3,FALSE))</f>
        <v>図書</v>
      </c>
      <c r="F466" s="136">
        <v>56</v>
      </c>
      <c r="G466" s="137" t="str">
        <f>IF(F466="","",VLOOKUP(F466,新コード!$A$2:$E$129,5,FALSE))</f>
        <v>書籍</v>
      </c>
    </row>
    <row r="467" spans="1:7" ht="42" customHeight="1">
      <c r="A467" s="49"/>
      <c r="B467" s="135" t="s">
        <v>423</v>
      </c>
      <c r="C467" s="135" t="s">
        <v>427</v>
      </c>
      <c r="D467" s="136">
        <v>23</v>
      </c>
      <c r="E467" s="137" t="str">
        <f>IF(D467="","",VLOOKUP(F467,新コード!$A$2:$C$129,3,FALSE))</f>
        <v>公園　芝生等維持管理</v>
      </c>
      <c r="F467" s="136">
        <v>82</v>
      </c>
      <c r="G467" s="137" t="str">
        <f>IF(F467="","",VLOOKUP(F467,新コード!$A$2:$E$129,5,FALSE))</f>
        <v>公園等清掃　管理</v>
      </c>
    </row>
    <row r="468" spans="1:7" ht="42" customHeight="1">
      <c r="A468" s="49"/>
      <c r="B468" s="135" t="s">
        <v>423</v>
      </c>
      <c r="C468" s="135" t="s">
        <v>427</v>
      </c>
      <c r="D468" s="136">
        <f>IF(F468="","",VLOOKUP(F468,新コード!$A$2:$C$129,2,FALSE))</f>
        <v>23</v>
      </c>
      <c r="E468" s="137" t="str">
        <f>IF(D468="","",VLOOKUP(F468,新コード!$A$2:$C$129,3,FALSE))</f>
        <v>公園　芝生等維持管理</v>
      </c>
      <c r="F468" s="136">
        <v>83</v>
      </c>
      <c r="G468" s="137" t="str">
        <f>IF(F468="","",VLOOKUP(F468,新コード!$A$2:$E$129,5,FALSE))</f>
        <v>樹木せん定</v>
      </c>
    </row>
    <row r="469" spans="1:7" ht="42" customHeight="1">
      <c r="A469" s="49"/>
      <c r="B469" s="135" t="s">
        <v>990</v>
      </c>
      <c r="C469" s="135" t="s">
        <v>992</v>
      </c>
      <c r="D469" s="136">
        <f>IF(F469="","",VLOOKUP(F469,新コード!$A$2:$C$129,2,FALSE))</f>
        <v>19</v>
      </c>
      <c r="E469" s="137" t="str">
        <f>IF(D469="","",VLOOKUP(F469,新コード!$A$2:$C$129,3,FALSE))</f>
        <v>建物管理　運転管理</v>
      </c>
      <c r="F469" s="136">
        <v>65</v>
      </c>
      <c r="G469" s="137" t="str">
        <f>IF(F469="","",VLOOKUP(F469,新コード!$A$2:$E$129,5,FALSE))</f>
        <v>庁舎　事務所等清掃</v>
      </c>
    </row>
    <row r="470" spans="1:7" ht="42" customHeight="1">
      <c r="A470" s="49"/>
      <c r="B470" s="135" t="s">
        <v>990</v>
      </c>
      <c r="C470" s="135" t="s">
        <v>992</v>
      </c>
      <c r="D470" s="136">
        <f>IF(F470="","",VLOOKUP(F470,新コード!$A$2:$C$129,2,FALSE))</f>
        <v>19</v>
      </c>
      <c r="E470" s="137" t="str">
        <f>IF(D470="","",VLOOKUP(F470,新コード!$A$2:$C$129,3,FALSE))</f>
        <v>建物管理　運転管理</v>
      </c>
      <c r="F470" s="136">
        <v>67</v>
      </c>
      <c r="G470" s="137" t="str">
        <f>IF(F470="","",VLOOKUP(F470,新コード!$A$2:$E$129,5,FALSE))</f>
        <v>管理人業務</v>
      </c>
    </row>
    <row r="471" spans="1:7" ht="42" customHeight="1">
      <c r="A471" s="49"/>
      <c r="B471" s="135" t="s">
        <v>990</v>
      </c>
      <c r="C471" s="135" t="s">
        <v>992</v>
      </c>
      <c r="D471" s="136">
        <f>IF(F471="","",VLOOKUP(F471,新コード!$A$2:$C$129,2,FALSE))</f>
        <v>20</v>
      </c>
      <c r="E471" s="137" t="str">
        <f>IF(D471="","",VLOOKUP(F471,新コード!$A$2:$C$129,3,FALSE))</f>
        <v>警備業務</v>
      </c>
      <c r="F471" s="136">
        <v>69</v>
      </c>
      <c r="G471" s="137" t="str">
        <f>IF(F471="","",VLOOKUP(F471,新コード!$A$2:$E$129,5,FALSE))</f>
        <v>人的警備</v>
      </c>
    </row>
    <row r="472" spans="1:7" ht="42" customHeight="1">
      <c r="A472" s="49"/>
      <c r="B472" s="135" t="s">
        <v>990</v>
      </c>
      <c r="C472" s="135" t="s">
        <v>992</v>
      </c>
      <c r="D472" s="136">
        <f>IF(F472="","",VLOOKUP(F472,新コード!$A$2:$C$129,2,FALSE))</f>
        <v>19</v>
      </c>
      <c r="E472" s="137" t="str">
        <f>IF(D472="","",VLOOKUP(F472,新コード!$A$2:$C$129,3,FALSE))</f>
        <v>建物管理　運転管理</v>
      </c>
      <c r="F472" s="136">
        <v>66</v>
      </c>
      <c r="G472" s="137" t="str">
        <f>IF(F472="","",VLOOKUP(F472,新コード!$A$2:$E$129,5,FALSE))</f>
        <v>受付　案内業務</v>
      </c>
    </row>
    <row r="473" spans="1:7" ht="42" customHeight="1">
      <c r="A473" s="49"/>
      <c r="B473" s="135" t="s">
        <v>990</v>
      </c>
      <c r="C473" s="135" t="s">
        <v>992</v>
      </c>
      <c r="D473" s="136">
        <f>IF(F473="","",VLOOKUP(F473,新コード!$A$2:$C$129,2,FALSE))</f>
        <v>21</v>
      </c>
      <c r="E473" s="137" t="str">
        <f>IF(D473="","",VLOOKUP(F473,新コード!$A$2:$C$129,3,FALSE))</f>
        <v>浄化槽　貯水槽清掃</v>
      </c>
      <c r="F473" s="136">
        <v>72</v>
      </c>
      <c r="G473" s="137" t="str">
        <f>IF(F473="","",VLOOKUP(F473,新コード!$A$2:$E$129,5,FALSE))</f>
        <v>貯水槽清掃　点検</v>
      </c>
    </row>
    <row r="474" spans="1:7" ht="42" customHeight="1">
      <c r="A474" s="49"/>
      <c r="B474" s="135" t="s">
        <v>990</v>
      </c>
      <c r="C474" s="135" t="s">
        <v>992</v>
      </c>
      <c r="D474" s="136">
        <f>IF(F474="","",VLOOKUP(F474,新コード!$A$2:$C$129,2,FALSE))</f>
        <v>25</v>
      </c>
      <c r="E474" s="137" t="str">
        <f>IF(D474="","",VLOOKUP(F474,新コード!$A$2:$C$129,3,FALSE))</f>
        <v>害虫駆除</v>
      </c>
      <c r="F474" s="136">
        <v>88</v>
      </c>
      <c r="G474" s="137" t="str">
        <f>IF(F474="","",VLOOKUP(F474,新コード!$A$2:$E$129,5,FALSE))</f>
        <v>ねずみ　害虫等駆除</v>
      </c>
    </row>
    <row r="475" spans="1:7" ht="42" customHeight="1">
      <c r="A475" s="49"/>
      <c r="B475" s="135" t="s">
        <v>990</v>
      </c>
      <c r="C475" s="135" t="s">
        <v>992</v>
      </c>
      <c r="D475" s="136">
        <f>IF(F475="","",VLOOKUP(F475,新コード!$A$2:$C$129,2,FALSE))</f>
        <v>25</v>
      </c>
      <c r="E475" s="137" t="str">
        <f>IF(D475="","",VLOOKUP(F475,新コード!$A$2:$C$129,3,FALSE))</f>
        <v>害虫駆除</v>
      </c>
      <c r="F475" s="136">
        <v>89</v>
      </c>
      <c r="G475" s="137" t="str">
        <f>IF(F475="","",VLOOKUP(F475,新コード!$A$2:$E$129,5,FALSE))</f>
        <v>シロアリ駆除</v>
      </c>
    </row>
    <row r="476" spans="1:7" ht="42" customHeight="1">
      <c r="A476" s="49"/>
      <c r="B476" s="135" t="s">
        <v>990</v>
      </c>
      <c r="C476" s="135" t="s">
        <v>992</v>
      </c>
      <c r="D476" s="136">
        <f>IF(F476="","",VLOOKUP(F476,新コード!$A$2:$C$129,2,FALSE))</f>
        <v>22</v>
      </c>
      <c r="E476" s="137" t="str">
        <f>IF(D476="","",VLOOKUP(F476,新コード!$A$2:$C$129,3,FALSE))</f>
        <v>機械設備保守</v>
      </c>
      <c r="F476" s="136">
        <v>73</v>
      </c>
      <c r="G476" s="137" t="str">
        <f>IF(F476="","",VLOOKUP(F476,新コード!$A$2:$E$129,5,FALSE))</f>
        <v>空調保守</v>
      </c>
    </row>
    <row r="477" spans="1:7" ht="42" customHeight="1">
      <c r="A477" s="49"/>
      <c r="B477" s="135" t="s">
        <v>990</v>
      </c>
      <c r="C477" s="135" t="s">
        <v>992</v>
      </c>
      <c r="D477" s="136">
        <f>IF(F477="","",VLOOKUP(F477,新コード!$A$2:$C$129,2,FALSE))</f>
        <v>22</v>
      </c>
      <c r="E477" s="137" t="str">
        <f>IF(D477="","",VLOOKUP(F477,新コード!$A$2:$C$129,3,FALSE))</f>
        <v>機械設備保守</v>
      </c>
      <c r="F477" s="136">
        <v>74</v>
      </c>
      <c r="G477" s="137" t="str">
        <f>IF(F477="","",VLOOKUP(F477,新コード!$A$2:$E$129,5,FALSE))</f>
        <v>ボイラー保守</v>
      </c>
    </row>
    <row r="478" spans="1:7" ht="42" customHeight="1">
      <c r="A478" s="49"/>
      <c r="B478" s="135" t="s">
        <v>990</v>
      </c>
      <c r="C478" s="135" t="s">
        <v>992</v>
      </c>
      <c r="D478" s="136">
        <f>IF(F478="","",VLOOKUP(F478,新コード!$A$2:$C$129,2,FALSE))</f>
        <v>22</v>
      </c>
      <c r="E478" s="137" t="str">
        <f>IF(D478="","",VLOOKUP(F478,新コード!$A$2:$C$129,3,FALSE))</f>
        <v>機械設備保守</v>
      </c>
      <c r="F478" s="136">
        <v>79</v>
      </c>
      <c r="G478" s="137" t="str">
        <f>IF(F478="","",VLOOKUP(F478,新コード!$A$2:$E$129,5,FALSE))</f>
        <v>消防設備保守</v>
      </c>
    </row>
    <row r="479" spans="1:7" ht="42" customHeight="1">
      <c r="A479" s="49"/>
      <c r="B479" s="135" t="s">
        <v>990</v>
      </c>
      <c r="C479" s="135" t="s">
        <v>992</v>
      </c>
      <c r="D479" s="136">
        <f>IF(F479="","",VLOOKUP(F479,新コード!$A$2:$C$129,2,FALSE))</f>
        <v>22</v>
      </c>
      <c r="E479" s="137" t="str">
        <f>IF(D479="","",VLOOKUP(F479,新コード!$A$2:$C$129,3,FALSE))</f>
        <v>機械設備保守</v>
      </c>
      <c r="F479" s="136">
        <v>78</v>
      </c>
      <c r="G479" s="137" t="str">
        <f>IF(F479="","",VLOOKUP(F479,新コード!$A$2:$E$129,5,FALSE))</f>
        <v>電気設備保守</v>
      </c>
    </row>
    <row r="480" spans="1:7" ht="42" customHeight="1">
      <c r="A480" s="49"/>
      <c r="B480" s="135" t="s">
        <v>990</v>
      </c>
      <c r="C480" s="135" t="s">
        <v>992</v>
      </c>
      <c r="D480" s="136">
        <f>IF(F480="","",VLOOKUP(F480,新コード!$A$2:$C$129,2,FALSE))</f>
        <v>22</v>
      </c>
      <c r="E480" s="137" t="str">
        <f>IF(D480="","",VLOOKUP(F480,新コード!$A$2:$C$129,3,FALSE))</f>
        <v>機械設備保守</v>
      </c>
      <c r="F480" s="136">
        <v>77</v>
      </c>
      <c r="G480" s="137" t="str">
        <f>IF(F480="","",VLOOKUP(F480,新コード!$A$2:$E$129,5,FALSE))</f>
        <v>自動ドア保守</v>
      </c>
    </row>
    <row r="481" spans="1:7" ht="42" customHeight="1">
      <c r="A481" s="49"/>
      <c r="B481" s="135" t="s">
        <v>990</v>
      </c>
      <c r="C481" s="135" t="s">
        <v>992</v>
      </c>
      <c r="D481" s="136">
        <f>IF(F481="","",VLOOKUP(F481,新コード!$A$2:$C$129,2,FALSE))</f>
        <v>22</v>
      </c>
      <c r="E481" s="137" t="str">
        <f>IF(D481="","",VLOOKUP(F481,新コード!$A$2:$C$129,3,FALSE))</f>
        <v>機械設備保守</v>
      </c>
      <c r="F481" s="136">
        <v>75</v>
      </c>
      <c r="G481" s="137" t="str">
        <f>IF(F481="","",VLOOKUP(F481,新コード!$A$2:$E$129,5,FALSE))</f>
        <v>エレベーター保守</v>
      </c>
    </row>
    <row r="482" spans="1:7" ht="42" customHeight="1">
      <c r="A482" s="49"/>
      <c r="B482" s="135" t="s">
        <v>990</v>
      </c>
      <c r="C482" s="135" t="s">
        <v>992</v>
      </c>
      <c r="D482" s="136">
        <f>IF(F482="","",VLOOKUP(F482,新コード!$A$2:$C$129,2,FALSE))</f>
        <v>36</v>
      </c>
      <c r="E482" s="137" t="str">
        <f>IF(D482="","",VLOOKUP(F482,新コード!$A$2:$C$129,3,FALSE))</f>
        <v>リース</v>
      </c>
      <c r="F482" s="136">
        <v>122</v>
      </c>
      <c r="G482" s="137" t="str">
        <f>IF(F482="","",VLOOKUP(F482,新コード!$A$2:$E$129,5,FALSE))</f>
        <v>上記以外のリース</v>
      </c>
    </row>
    <row r="483" spans="1:7" ht="42" customHeight="1">
      <c r="A483" s="49"/>
      <c r="B483" s="135" t="s">
        <v>1163</v>
      </c>
      <c r="C483" s="135" t="s">
        <v>1164</v>
      </c>
      <c r="D483" s="136">
        <f>IF(F483="","",VLOOKUP(F483,新コード!$A$2:$C$129,2,FALSE))</f>
        <v>7</v>
      </c>
      <c r="E483" s="137" t="str">
        <f>IF(D483="","",VLOOKUP(F483,新コード!$A$2:$C$129,3,FALSE))</f>
        <v>医療　衛生　薬品</v>
      </c>
      <c r="F483" s="136">
        <v>23</v>
      </c>
      <c r="G483" s="137" t="str">
        <f>IF(F483="","",VLOOKUP(F483,新コード!$A$2:$E$129,5,FALSE))</f>
        <v>医療薬品</v>
      </c>
    </row>
    <row r="484" spans="1:7" ht="42" customHeight="1">
      <c r="A484" s="49"/>
      <c r="B484" s="135" t="s">
        <v>1163</v>
      </c>
      <c r="C484" s="135" t="s">
        <v>1164</v>
      </c>
      <c r="D484" s="136">
        <f>IF(F484="","",VLOOKUP(F484,新コード!$A$2:$C$129,2,FALSE))</f>
        <v>7</v>
      </c>
      <c r="E484" s="137" t="str">
        <f>IF(D484="","",VLOOKUP(F484,新コード!$A$2:$C$129,3,FALSE))</f>
        <v>医療　衛生　薬品</v>
      </c>
      <c r="F484" s="136">
        <v>20</v>
      </c>
      <c r="G484" s="137" t="str">
        <f>IF(F484="","",VLOOKUP(F484,新コード!$A$2:$E$129,5,FALSE))</f>
        <v>医療用機器　器具</v>
      </c>
    </row>
    <row r="485" spans="1:7" ht="42" customHeight="1">
      <c r="A485" s="49"/>
      <c r="B485" s="135" t="s">
        <v>1163</v>
      </c>
      <c r="C485" s="135" t="s">
        <v>1164</v>
      </c>
      <c r="D485" s="136">
        <f>IF(F485="","",VLOOKUP(F485,新コード!$A$2:$C$129,2,FALSE))</f>
        <v>7</v>
      </c>
      <c r="E485" s="137" t="str">
        <f>IF(D485="","",VLOOKUP(F485,新コード!$A$2:$C$129,3,FALSE))</f>
        <v>医療　衛生　薬品</v>
      </c>
      <c r="F485" s="136">
        <v>21</v>
      </c>
      <c r="G485" s="137" t="str">
        <f>IF(F485="","",VLOOKUP(F485,新コード!$A$2:$E$129,5,FALSE))</f>
        <v>福祉機器　介護用品</v>
      </c>
    </row>
    <row r="486" spans="1:7" ht="42" customHeight="1">
      <c r="A486" s="49"/>
      <c r="B486" s="135" t="s">
        <v>1163</v>
      </c>
      <c r="C486" s="135" t="s">
        <v>1164</v>
      </c>
      <c r="D486" s="136">
        <f>IF(F486="","",VLOOKUP(F486,新コード!$A$2:$C$129,2,FALSE))</f>
        <v>7</v>
      </c>
      <c r="E486" s="137" t="str">
        <f>IF(D486="","",VLOOKUP(F486,新コード!$A$2:$C$129,3,FALSE))</f>
        <v>医療　衛生　薬品</v>
      </c>
      <c r="F486" s="136">
        <v>22</v>
      </c>
      <c r="G486" s="137" t="str">
        <f>IF(F486="","",VLOOKUP(F486,新コード!$A$2:$E$129,5,FALSE))</f>
        <v>衛生材料</v>
      </c>
    </row>
    <row r="487" spans="1:7" ht="42" customHeight="1">
      <c r="A487" s="49"/>
      <c r="B487" s="135" t="s">
        <v>1117</v>
      </c>
      <c r="C487" s="135" t="s">
        <v>1121</v>
      </c>
      <c r="D487" s="136">
        <v>26</v>
      </c>
      <c r="E487" s="137" t="str">
        <f>IF(D487="","",VLOOKUP(F487,新コード!$A$2:$C$129,3,FALSE))</f>
        <v>検査　測定</v>
      </c>
      <c r="F487" s="136">
        <v>90</v>
      </c>
      <c r="G487" s="137" t="str">
        <f>IF(F487="","",VLOOKUP(F487,新コード!$A$2:$E$129,5,FALSE))</f>
        <v>大気　水質等測定　分析</v>
      </c>
    </row>
    <row r="488" spans="1:7" ht="42" customHeight="1">
      <c r="A488" s="49"/>
      <c r="B488" s="135" t="s">
        <v>1510</v>
      </c>
      <c r="C488" s="135" t="s">
        <v>1512</v>
      </c>
      <c r="D488" s="136">
        <f>IF(F488="","",VLOOKUP(F488,新コード!$A$2:$C$129,2,FALSE))</f>
        <v>8</v>
      </c>
      <c r="E488" s="137" t="str">
        <f>IF(D488="","",VLOOKUP(F488,新コード!$A$2:$C$129,3,FALSE))</f>
        <v>産業機器（医療用以外）</v>
      </c>
      <c r="F488" s="136">
        <v>27</v>
      </c>
      <c r="G488" s="137" t="str">
        <f>IF(F488="","",VLOOKUP(F488,新コード!$A$2:$E$129,5,FALSE))</f>
        <v>計測機器</v>
      </c>
    </row>
    <row r="489" spans="1:7" ht="42" customHeight="1">
      <c r="A489" s="49"/>
      <c r="B489" s="135" t="s">
        <v>1510</v>
      </c>
      <c r="C489" s="135" t="s">
        <v>1512</v>
      </c>
      <c r="D489" s="136">
        <f>IF(F489="","",VLOOKUP(F489,新コード!$A$2:$C$129,2,FALSE))</f>
        <v>22</v>
      </c>
      <c r="E489" s="137" t="str">
        <f>IF(D489="","",VLOOKUP(F489,新コード!$A$2:$C$129,3,FALSE))</f>
        <v>機械設備保守</v>
      </c>
      <c r="F489" s="136">
        <v>81</v>
      </c>
      <c r="G489" s="137" t="str">
        <f>IF(F489="","",VLOOKUP(F489,新コード!$A$2:$E$129,5,FALSE))</f>
        <v>計装設備保守</v>
      </c>
    </row>
    <row r="490" spans="1:7" ht="42" customHeight="1">
      <c r="A490" s="49"/>
      <c r="B490" s="135" t="s">
        <v>1834</v>
      </c>
      <c r="C490" s="135" t="s">
        <v>1838</v>
      </c>
      <c r="D490" s="136">
        <f>IF(F490="","",VLOOKUP(F490,新コード!$A$2:$C$129,2,FALSE))</f>
        <v>13</v>
      </c>
      <c r="E490" s="135" t="str">
        <f>IF(F490="","",VLOOKUP(F490,新コード!$A$2:$C$129,3,FALSE))</f>
        <v>車両</v>
      </c>
      <c r="F490" s="136">
        <v>47</v>
      </c>
      <c r="G490" s="135" t="str">
        <f>IF(F490="","",VLOOKUP(F490,新コード!$A$2:$E$129,5,FALSE))</f>
        <v>特殊車両</v>
      </c>
    </row>
    <row r="491" spans="1:7" ht="42" customHeight="1">
      <c r="A491" s="49"/>
      <c r="B491" s="135" t="s">
        <v>1834</v>
      </c>
      <c r="C491" s="135" t="s">
        <v>1838</v>
      </c>
      <c r="D491" s="136">
        <f>IF(F491="","",VLOOKUP(F491,新コード!$A$2:$C$129,2,FALSE))</f>
        <v>7</v>
      </c>
      <c r="E491" s="135" t="str">
        <f>IF(F491="","",VLOOKUP(F491,新コード!$A$2:$C$129,3,FALSE))</f>
        <v>医療　衛生　薬品</v>
      </c>
      <c r="F491" s="136">
        <v>20</v>
      </c>
      <c r="G491" s="135" t="str">
        <f>IF(F491="","",VLOOKUP(F491,新コード!$A$2:$E$129,5,FALSE))</f>
        <v>医療用機器　器具</v>
      </c>
    </row>
    <row r="492" spans="1:7" ht="42" customHeight="1">
      <c r="A492" s="49"/>
      <c r="B492" s="135" t="s">
        <v>1834</v>
      </c>
      <c r="C492" s="135" t="s">
        <v>1838</v>
      </c>
      <c r="D492" s="136">
        <f>IF(F492="","",VLOOKUP(F492,新コード!$A$2:$C$129,2,FALSE))</f>
        <v>7</v>
      </c>
      <c r="E492" s="135" t="str">
        <f>IF(F492="","",VLOOKUP(F492,新コード!$A$2:$C$129,3,FALSE))</f>
        <v>医療　衛生　薬品</v>
      </c>
      <c r="F492" s="136">
        <v>21</v>
      </c>
      <c r="G492" s="135" t="str">
        <f>IF(F492="","",VLOOKUP(F492,新コード!$A$2:$E$129,5,FALSE))</f>
        <v>福祉機器　介護用品</v>
      </c>
    </row>
    <row r="493" spans="1:7" ht="42" customHeight="1">
      <c r="A493" s="49"/>
      <c r="B493" s="135" t="s">
        <v>1834</v>
      </c>
      <c r="C493" s="135" t="s">
        <v>1838</v>
      </c>
      <c r="D493" s="136">
        <f>IF(F493="","",VLOOKUP(F493,新コード!$A$2:$C$129,2,FALSE))</f>
        <v>7</v>
      </c>
      <c r="E493" s="135" t="str">
        <f>IF(F493="","",VLOOKUP(F493,新コード!$A$2:$C$129,3,FALSE))</f>
        <v>医療　衛生　薬品</v>
      </c>
      <c r="F493" s="136">
        <v>22</v>
      </c>
      <c r="G493" s="135" t="str">
        <f>IF(F493="","",VLOOKUP(F493,新コード!$A$2:$E$129,5,FALSE))</f>
        <v>衛生材料</v>
      </c>
    </row>
    <row r="494" spans="1:7" ht="42" customHeight="1">
      <c r="A494" s="49"/>
      <c r="B494" s="135" t="s">
        <v>1834</v>
      </c>
      <c r="C494" s="135" t="s">
        <v>1838</v>
      </c>
      <c r="D494" s="136">
        <f>IF(F494="","",VLOOKUP(F494,新コード!$A$2:$C$129,2,FALSE))</f>
        <v>7</v>
      </c>
      <c r="E494" s="135" t="str">
        <f>IF(F494="","",VLOOKUP(F494,新コード!$A$2:$C$129,3,FALSE))</f>
        <v>医療　衛生　薬品</v>
      </c>
      <c r="F494" s="136">
        <v>23</v>
      </c>
      <c r="G494" s="135" t="str">
        <f>IF(F494="","",VLOOKUP(F494,新コード!$A$2:$E$129,5,FALSE))</f>
        <v>医療薬品</v>
      </c>
    </row>
    <row r="495" spans="1:7" ht="42" customHeight="1">
      <c r="A495" s="49"/>
      <c r="B495" s="135" t="s">
        <v>1834</v>
      </c>
      <c r="C495" s="135" t="s">
        <v>1838</v>
      </c>
      <c r="D495" s="136">
        <f>IF(F495="","",VLOOKUP(F495,新コード!$A$2:$C$129,2,FALSE))</f>
        <v>1</v>
      </c>
      <c r="E495" s="135" t="str">
        <f>IF(F495="","",VLOOKUP(F495,新コード!$A$2:$C$129,3,FALSE))</f>
        <v>文具　事務機器</v>
      </c>
      <c r="F495" s="136">
        <v>1</v>
      </c>
      <c r="G495" s="135" t="str">
        <f>IF(F495="","",VLOOKUP(F495,新コード!$A$2:$E$129,5,FALSE))</f>
        <v>事務用品　スチール製品</v>
      </c>
    </row>
    <row r="496" spans="1:7" ht="42" customHeight="1">
      <c r="A496" s="49"/>
      <c r="B496" s="135" t="s">
        <v>1834</v>
      </c>
      <c r="C496" s="135" t="s">
        <v>1838</v>
      </c>
      <c r="D496" s="136">
        <f>IF(F496="","",VLOOKUP(F496,新コード!$A$2:$C$129,2,FALSE))</f>
        <v>1</v>
      </c>
      <c r="E496" s="135" t="str">
        <f>IF(F496="","",VLOOKUP(F496,新コード!$A$2:$C$129,3,FALSE))</f>
        <v>文具　事務機器</v>
      </c>
      <c r="F496" s="136">
        <v>2</v>
      </c>
      <c r="G496" s="135" t="str">
        <f>IF(F496="","",VLOOKUP(F496,新コード!$A$2:$E$129,5,FALSE))</f>
        <v>事務用機器</v>
      </c>
    </row>
    <row r="497" spans="1:7" ht="42" customHeight="1">
      <c r="A497" s="49"/>
      <c r="B497" s="135" t="s">
        <v>1834</v>
      </c>
      <c r="C497" s="135" t="s">
        <v>1838</v>
      </c>
      <c r="D497" s="136">
        <f>IF(F497="","",VLOOKUP(F497,新コード!$A$2:$C$129,2,FALSE))</f>
        <v>18</v>
      </c>
      <c r="E497" s="135" t="str">
        <f>IF(F497="","",VLOOKUP(F497,新コード!$A$2:$C$129,3,FALSE))</f>
        <v>その他の物品</v>
      </c>
      <c r="F497" s="136">
        <v>62</v>
      </c>
      <c r="G497" s="135" t="str">
        <f>IF(F497="","",VLOOKUP(F497,新コード!$A$2:$E$129,5,FALSE))</f>
        <v>消火　救命　防災用具</v>
      </c>
    </row>
    <row r="498" spans="1:7" ht="42" customHeight="1">
      <c r="A498" s="49"/>
      <c r="B498" s="135" t="s">
        <v>1834</v>
      </c>
      <c r="C498" s="135" t="s">
        <v>1838</v>
      </c>
      <c r="D498" s="136">
        <f>IF(F498="","",VLOOKUP(F498,新コード!$A$2:$C$129,2,FALSE))</f>
        <v>7</v>
      </c>
      <c r="E498" s="135" t="str">
        <f>IF(F498="","",VLOOKUP(F498,新コード!$A$2:$C$129,3,FALSE))</f>
        <v>医療　衛生　薬品</v>
      </c>
      <c r="F498" s="136">
        <v>25</v>
      </c>
      <c r="G498" s="135" t="str">
        <f>IF(F498="","",VLOOKUP(F498,新コード!$A$2:$E$129,5,FALSE))</f>
        <v>工業薬品</v>
      </c>
    </row>
    <row r="499" spans="1:7" ht="42" customHeight="1">
      <c r="A499" s="49"/>
      <c r="B499" s="135" t="s">
        <v>1834</v>
      </c>
      <c r="C499" s="135" t="s">
        <v>1838</v>
      </c>
      <c r="D499" s="136">
        <f>IF(F499="","",VLOOKUP(F499,新コード!$A$2:$C$129,2,FALSE))</f>
        <v>8</v>
      </c>
      <c r="E499" s="135" t="str">
        <f>IF(F499="","",VLOOKUP(F499,新コード!$A$2:$C$129,3,FALSE))</f>
        <v>産業機器（医療用以外）</v>
      </c>
      <c r="F499" s="136">
        <v>27</v>
      </c>
      <c r="G499" s="135" t="str">
        <f>IF(F499="","",VLOOKUP(F499,新コード!$A$2:$E$129,5,FALSE))</f>
        <v>計測機器</v>
      </c>
    </row>
    <row r="500" spans="1:7" ht="42" customHeight="1">
      <c r="A500" s="49"/>
      <c r="B500" s="135" t="s">
        <v>1834</v>
      </c>
      <c r="C500" s="135" t="s">
        <v>1838</v>
      </c>
      <c r="D500" s="136">
        <f>IF(F500="","",VLOOKUP(F500,新コード!$A$2:$C$129,2,FALSE))</f>
        <v>6</v>
      </c>
      <c r="E500" s="135" t="str">
        <f>IF(F500="","",VLOOKUP(F500,新コード!$A$2:$C$129,3,FALSE))</f>
        <v>厨房器具</v>
      </c>
      <c r="F500" s="136">
        <v>19</v>
      </c>
      <c r="G500" s="135" t="str">
        <f>IF(F500="","",VLOOKUP(F500,新コード!$A$2:$E$129,5,FALSE))</f>
        <v>厨房用消耗品</v>
      </c>
    </row>
    <row r="501" spans="1:7" ht="42" customHeight="1">
      <c r="A501" s="49"/>
      <c r="B501" s="135" t="s">
        <v>1834</v>
      </c>
      <c r="C501" s="135" t="s">
        <v>1838</v>
      </c>
      <c r="D501" s="136">
        <f>IF(F501="","",VLOOKUP(F501,新コード!$A$2:$C$129,2,FALSE))</f>
        <v>1</v>
      </c>
      <c r="E501" s="135" t="str">
        <f>IF(F501="","",VLOOKUP(F501,新コード!$A$2:$C$129,3,FALSE))</f>
        <v>文具　事務機器</v>
      </c>
      <c r="F501" s="136">
        <v>3</v>
      </c>
      <c r="G501" s="135" t="str">
        <f>IF(F501="","",VLOOKUP(F501,新コード!$A$2:$E$129,5,FALSE))</f>
        <v>ＯＡ機器及び関連商品</v>
      </c>
    </row>
    <row r="502" spans="1:7" ht="42" customHeight="1">
      <c r="A502" s="49"/>
      <c r="B502" s="135" t="s">
        <v>1834</v>
      </c>
      <c r="C502" s="135" t="s">
        <v>1838</v>
      </c>
      <c r="D502" s="136">
        <f>IF(F502="","",VLOOKUP(F502,新コード!$A$2:$C$129,2,FALSE))</f>
        <v>2</v>
      </c>
      <c r="E502" s="135" t="str">
        <f>IF(F502="","",VLOOKUP(F502,新コード!$A$2:$C$129,3,FALSE))</f>
        <v>家具</v>
      </c>
      <c r="F502" s="136">
        <v>6</v>
      </c>
      <c r="G502" s="135" t="str">
        <f>IF(F502="","",VLOOKUP(F502,新コード!$A$2:$E$129,5,FALSE))</f>
        <v>家具</v>
      </c>
    </row>
    <row r="503" spans="1:7" ht="42" customHeight="1">
      <c r="A503" s="49"/>
      <c r="B503" s="135" t="s">
        <v>615</v>
      </c>
      <c r="C503" s="135" t="s">
        <v>619</v>
      </c>
      <c r="D503" s="136">
        <f>IF(F503="","",VLOOKUP(F503,新コード!$A$2:$C$129,2,FALSE))</f>
        <v>28</v>
      </c>
      <c r="E503" s="137" t="str">
        <f>IF(D503="","",VLOOKUP(F503,新コード!$A$2:$C$129,3,FALSE))</f>
        <v>廃棄物処理</v>
      </c>
      <c r="F503" s="136">
        <v>96</v>
      </c>
      <c r="G503" s="137" t="str">
        <f>IF(F503="","",VLOOKUP(F503,新コード!$A$2:$E$129,5,FALSE))</f>
        <v>一般廃棄物処理</v>
      </c>
    </row>
    <row r="504" spans="1:7" ht="42" customHeight="1">
      <c r="A504" s="49"/>
      <c r="B504" s="135" t="s">
        <v>615</v>
      </c>
      <c r="C504" s="135" t="s">
        <v>619</v>
      </c>
      <c r="D504" s="136">
        <f>IF(F504="","",VLOOKUP(F504,新コード!$A$2:$C$129,2,FALSE))</f>
        <v>28</v>
      </c>
      <c r="E504" s="137" t="str">
        <f>IF(D504="","",VLOOKUP(F504,新コード!$A$2:$C$129,3,FALSE))</f>
        <v>廃棄物処理</v>
      </c>
      <c r="F504" s="136">
        <v>97</v>
      </c>
      <c r="G504" s="137" t="str">
        <f>IF(F504="","",VLOOKUP(F504,新コード!$A$2:$E$129,5,FALSE))</f>
        <v>産業廃棄物処理</v>
      </c>
    </row>
    <row r="505" spans="1:7" ht="42" customHeight="1">
      <c r="A505" s="49"/>
      <c r="B505" s="135" t="s">
        <v>615</v>
      </c>
      <c r="C505" s="135" t="s">
        <v>619</v>
      </c>
      <c r="D505" s="136">
        <f>IF(F505="","",VLOOKUP(F505,新コード!$A$2:$C$129,2,FALSE))</f>
        <v>35</v>
      </c>
      <c r="E505" s="137" t="str">
        <f>IF(D505="","",VLOOKUP(F505,新コード!$A$2:$C$129,3,FALSE))</f>
        <v>その他の委託業務</v>
      </c>
      <c r="F505" s="136">
        <v>117</v>
      </c>
      <c r="G505" s="137" t="str">
        <f>IF(F505="","",VLOOKUP(F505,新コード!$A$2:$E$129,5,FALSE))</f>
        <v>その他の委託業務</v>
      </c>
    </row>
    <row r="506" spans="1:7" ht="42" customHeight="1">
      <c r="A506" s="49"/>
      <c r="B506" s="135" t="s">
        <v>932</v>
      </c>
      <c r="C506" s="135" t="s">
        <v>935</v>
      </c>
      <c r="D506" s="136">
        <f>IF(F506="","",VLOOKUP(F506,新コード!$A$2:$C$129,2,FALSE))</f>
        <v>35</v>
      </c>
      <c r="E506" s="137" t="str">
        <f>IF(D506="","",VLOOKUP(F506,新コード!$A$2:$C$129,3,FALSE))</f>
        <v>その他の委託業務</v>
      </c>
      <c r="F506" s="136">
        <v>117</v>
      </c>
      <c r="G506" s="137" t="str">
        <f>IF(F506="","",VLOOKUP(F506,新コード!$A$2:$E$129,5,FALSE))</f>
        <v>その他の委託業務</v>
      </c>
    </row>
    <row r="507" spans="1:7" ht="42" customHeight="1">
      <c r="A507" s="49"/>
      <c r="B507" s="135" t="s">
        <v>932</v>
      </c>
      <c r="C507" s="135" t="s">
        <v>935</v>
      </c>
      <c r="D507" s="136">
        <f>IF(F507="","",VLOOKUP(F507,新コード!$A$2:$C$129,2,FALSE))</f>
        <v>18</v>
      </c>
      <c r="E507" s="137" t="str">
        <f>IF(D507="","",VLOOKUP(F507,新コード!$A$2:$C$129,3,FALSE))</f>
        <v>その他の物品</v>
      </c>
      <c r="F507" s="136">
        <v>64</v>
      </c>
      <c r="G507" s="137" t="str">
        <f>IF(F507="","",VLOOKUP(F507,新コード!$A$2:$E$129,5,FALSE))</f>
        <v>その他の物品</v>
      </c>
    </row>
    <row r="508" spans="1:7" ht="42" customHeight="1">
      <c r="A508" s="49"/>
      <c r="B508" s="135" t="s">
        <v>932</v>
      </c>
      <c r="C508" s="135" t="s">
        <v>935</v>
      </c>
      <c r="D508" s="136">
        <f>IF(F508="","",VLOOKUP(F508,新コード!$A$2:$C$129,2,FALSE))</f>
        <v>18</v>
      </c>
      <c r="E508" s="137" t="str">
        <f>IF(D508="","",VLOOKUP(F508,新コード!$A$2:$C$129,3,FALSE))</f>
        <v>その他の物品</v>
      </c>
      <c r="F508" s="136">
        <v>64</v>
      </c>
      <c r="G508" s="137" t="str">
        <f>IF(F508="","",VLOOKUP(F508,新コード!$A$2:$E$129,5,FALSE))</f>
        <v>その他の物品</v>
      </c>
    </row>
    <row r="509" spans="1:7" ht="42" customHeight="1">
      <c r="A509" s="49"/>
      <c r="B509" s="135" t="s">
        <v>2351</v>
      </c>
      <c r="C509" s="135" t="s">
        <v>2355</v>
      </c>
      <c r="D509" s="136">
        <v>4</v>
      </c>
      <c r="E509" s="135" t="str">
        <f>IF(F509="","",VLOOKUP(F509,新コード!$A$2:$C$129,3,FALSE))</f>
        <v>電気　通信機器</v>
      </c>
      <c r="F509" s="136">
        <v>12</v>
      </c>
      <c r="G509" s="135" t="str">
        <f>IF(F509="","",VLOOKUP(F509,新コード!$A$2:$E$129,5,FALSE))</f>
        <v>通信機器</v>
      </c>
    </row>
    <row r="510" spans="1:7" ht="42" customHeight="1">
      <c r="A510" s="49"/>
      <c r="B510" s="135" t="s">
        <v>2351</v>
      </c>
      <c r="C510" s="135" t="s">
        <v>2372</v>
      </c>
      <c r="D510" s="136">
        <v>1</v>
      </c>
      <c r="E510" s="135" t="str">
        <f>IF(F510="","",VLOOKUP(F510,新コード!$A$2:$C$129,3,FALSE))</f>
        <v>文具　事務機器</v>
      </c>
      <c r="F510" s="136">
        <v>3</v>
      </c>
      <c r="G510" s="135" t="str">
        <f>IF(F510="","",VLOOKUP(F510,新コード!$A$2:$E$129,5,FALSE))</f>
        <v>ＯＡ機器及び関連商品</v>
      </c>
    </row>
    <row r="511" spans="1:7" ht="42" customHeight="1">
      <c r="A511" s="49"/>
      <c r="B511" s="135" t="s">
        <v>2351</v>
      </c>
      <c r="C511" s="135" t="s">
        <v>2373</v>
      </c>
      <c r="D511" s="136">
        <v>18</v>
      </c>
      <c r="E511" s="135" t="str">
        <f>IF(F511="","",VLOOKUP(F511,新コード!$A$2:$C$129,3,FALSE))</f>
        <v>その他の物品</v>
      </c>
      <c r="F511" s="136">
        <v>62</v>
      </c>
      <c r="G511" s="135" t="str">
        <f>IF(F511="","",VLOOKUP(F511,新コード!$A$2:$E$129,5,FALSE))</f>
        <v>消火　救命　防災用具</v>
      </c>
    </row>
    <row r="512" spans="1:7" ht="42" customHeight="1">
      <c r="A512" s="49"/>
      <c r="B512" s="135" t="s">
        <v>2351</v>
      </c>
      <c r="C512" s="135" t="s">
        <v>2374</v>
      </c>
      <c r="D512" s="136">
        <v>22</v>
      </c>
      <c r="E512" s="135" t="str">
        <f>IF(F512="","",VLOOKUP(F512,新コード!$A$2:$C$129,3,FALSE))</f>
        <v>機械設備保守</v>
      </c>
      <c r="F512" s="136">
        <v>80</v>
      </c>
      <c r="G512" s="135" t="str">
        <f>IF(F512="","",VLOOKUP(F512,新コード!$A$2:$E$129,5,FALSE))</f>
        <v>通信設備保守</v>
      </c>
    </row>
    <row r="513" spans="1:7" ht="42" customHeight="1">
      <c r="A513" s="49"/>
      <c r="B513" s="135" t="s">
        <v>2351</v>
      </c>
      <c r="C513" s="135" t="s">
        <v>2375</v>
      </c>
      <c r="D513" s="136">
        <v>22</v>
      </c>
      <c r="E513" s="135" t="str">
        <f>IF(F513="","",VLOOKUP(F513,新コード!$A$2:$C$129,3,FALSE))</f>
        <v>機械設備保守</v>
      </c>
      <c r="F513" s="136">
        <v>79</v>
      </c>
      <c r="G513" s="135" t="str">
        <f>IF(F513="","",VLOOKUP(F513,新コード!$A$2:$E$129,5,FALSE))</f>
        <v>消防設備保守</v>
      </c>
    </row>
    <row r="514" spans="1:7" ht="42" customHeight="1">
      <c r="A514" s="49"/>
      <c r="B514" s="135" t="s">
        <v>2351</v>
      </c>
      <c r="C514" s="135" t="s">
        <v>2376</v>
      </c>
      <c r="D514" s="136">
        <v>4</v>
      </c>
      <c r="E514" s="135" t="str">
        <f>IF(F514="","",VLOOKUP(F514,新コード!$A$2:$C$129,3,FALSE))</f>
        <v>電気　通信機器</v>
      </c>
      <c r="F514" s="136">
        <v>10</v>
      </c>
      <c r="G514" s="135" t="str">
        <f>IF(F514="","",VLOOKUP(F514,新コード!$A$2:$E$129,5,FALSE))</f>
        <v>家庭用電化製品及び関連商品</v>
      </c>
    </row>
    <row r="515" spans="1:7" ht="42" customHeight="1">
      <c r="A515" s="49"/>
      <c r="B515" s="135" t="s">
        <v>2351</v>
      </c>
      <c r="C515" s="135" t="s">
        <v>2377</v>
      </c>
      <c r="D515" s="136">
        <v>1</v>
      </c>
      <c r="E515" s="135" t="str">
        <f>IF(F515="","",VLOOKUP(F515,新コード!$A$2:$C$129,3,FALSE))</f>
        <v>文具　事務機器</v>
      </c>
      <c r="F515" s="136">
        <v>2</v>
      </c>
      <c r="G515" s="135" t="str">
        <f>IF(F515="","",VLOOKUP(F515,新コード!$A$2:$E$129,5,FALSE))</f>
        <v>事務用機器</v>
      </c>
    </row>
    <row r="516" spans="1:7" ht="42" customHeight="1">
      <c r="A516" s="49"/>
      <c r="B516" s="135" t="s">
        <v>2351</v>
      </c>
      <c r="C516" s="135" t="s">
        <v>2378</v>
      </c>
      <c r="D516" s="136">
        <v>9</v>
      </c>
      <c r="E516" s="135" t="str">
        <f>IF(F516="","",VLOOKUP(F516,新コード!$A$2:$C$129,3,FALSE))</f>
        <v>精密機械</v>
      </c>
      <c r="F516" s="136">
        <v>31</v>
      </c>
      <c r="G516" s="135" t="str">
        <f>IF(F516="","",VLOOKUP(F516,新コード!$A$2:$E$129,5,FALSE))</f>
        <v>カメラ　写真材料</v>
      </c>
    </row>
    <row r="517" spans="1:7" ht="42" customHeight="1">
      <c r="A517" s="49"/>
      <c r="B517" s="135" t="s">
        <v>2351</v>
      </c>
      <c r="C517" s="135" t="s">
        <v>2379</v>
      </c>
      <c r="D517" s="136">
        <v>5</v>
      </c>
      <c r="E517" s="135" t="str">
        <f>IF(F517="","",VLOOKUP(F517,新コード!$A$2:$C$129,3,FALSE))</f>
        <v>冷暖房器具類</v>
      </c>
      <c r="F517" s="136">
        <v>13</v>
      </c>
      <c r="G517" s="135" t="str">
        <f>IF(F517="","",VLOOKUP(F517,新コード!$A$2:$E$129,5,FALSE))</f>
        <v>冷房用器具</v>
      </c>
    </row>
    <row r="518" spans="1:7" ht="42" customHeight="1">
      <c r="A518" s="49"/>
      <c r="B518" s="135" t="s">
        <v>2351</v>
      </c>
      <c r="C518" s="135" t="s">
        <v>2380</v>
      </c>
      <c r="D518" s="136">
        <v>33</v>
      </c>
      <c r="E518" s="135" t="str">
        <f>IF(F518="","",VLOOKUP(F518,新コード!$A$2:$C$129,3,FALSE))</f>
        <v>情報処理サービス</v>
      </c>
      <c r="F518" s="136">
        <v>107</v>
      </c>
      <c r="G518" s="135" t="str">
        <f>IF(F518="","",VLOOKUP(F518,新コード!$A$2:$E$129,5,FALSE))</f>
        <v>コンピュータ保守　管理</v>
      </c>
    </row>
    <row r="519" spans="1:7" ht="42" customHeight="1">
      <c r="A519" s="49"/>
      <c r="B519" s="135" t="s">
        <v>2351</v>
      </c>
      <c r="C519" s="135" t="s">
        <v>2381</v>
      </c>
      <c r="D519" s="136">
        <v>33</v>
      </c>
      <c r="E519" s="135" t="str">
        <f>IF(F519="","",VLOOKUP(F519,新コード!$A$2:$C$129,3,FALSE))</f>
        <v>情報処理サービス</v>
      </c>
      <c r="F519" s="136">
        <v>108</v>
      </c>
      <c r="G519" s="135" t="str">
        <f>IF(F519="","",VLOOKUP(F519,新コード!$A$2:$E$129,5,FALSE))</f>
        <v>システム開発　保守　運用</v>
      </c>
    </row>
    <row r="520" spans="1:7" ht="42" customHeight="1">
      <c r="A520" s="49"/>
      <c r="B520" s="135" t="s">
        <v>2351</v>
      </c>
      <c r="C520" s="135" t="s">
        <v>2382</v>
      </c>
      <c r="D520" s="136">
        <v>35</v>
      </c>
      <c r="E520" s="135" t="str">
        <f>IF(F520="","",VLOOKUP(F520,新コード!$A$2:$C$129,3,FALSE))</f>
        <v>その他の委託業務</v>
      </c>
      <c r="F520" s="136">
        <v>117</v>
      </c>
      <c r="G520" s="135" t="str">
        <f>IF(F520="","",VLOOKUP(F520,新コード!$A$2:$E$129,5,FALSE))</f>
        <v>その他の委託業務</v>
      </c>
    </row>
    <row r="521" spans="1:7" ht="42" customHeight="1">
      <c r="A521" s="49"/>
      <c r="B521" s="135" t="s">
        <v>2351</v>
      </c>
      <c r="C521" s="135" t="s">
        <v>2383</v>
      </c>
      <c r="D521" s="136">
        <v>4</v>
      </c>
      <c r="E521" s="135" t="str">
        <f>IF(F521="","",VLOOKUP(F521,新コード!$A$2:$C$129,3,FALSE))</f>
        <v>電気　通信機器</v>
      </c>
      <c r="F521" s="136">
        <v>11</v>
      </c>
      <c r="G521" s="135" t="str">
        <f>IF(F521="","",VLOOKUP(F521,新コード!$A$2:$E$129,5,FALSE))</f>
        <v>音響器具</v>
      </c>
    </row>
    <row r="522" spans="1:7" ht="42" customHeight="1">
      <c r="A522" s="49"/>
      <c r="B522" s="135" t="s">
        <v>2351</v>
      </c>
      <c r="C522" s="135" t="s">
        <v>2384</v>
      </c>
      <c r="D522" s="136">
        <v>36</v>
      </c>
      <c r="E522" s="135" t="str">
        <f>IF(F522="","",VLOOKUP(F522,新コード!$A$2:$C$129,3,FALSE))</f>
        <v>リース</v>
      </c>
      <c r="F522" s="136">
        <v>118</v>
      </c>
      <c r="G522" s="135" t="str">
        <f>IF(F522="","",VLOOKUP(F522,新コード!$A$2:$E$129,5,FALSE))</f>
        <v>コンピュータ関係</v>
      </c>
    </row>
    <row r="523" spans="1:7" ht="42" customHeight="1">
      <c r="A523" s="49"/>
      <c r="B523" s="135" t="s">
        <v>2351</v>
      </c>
      <c r="C523" s="135" t="s">
        <v>2385</v>
      </c>
      <c r="D523" s="136">
        <v>36</v>
      </c>
      <c r="E523" s="135" t="str">
        <f>IF(F523="","",VLOOKUP(F523,新コード!$A$2:$C$129,3,FALSE))</f>
        <v>リース</v>
      </c>
      <c r="F523" s="136">
        <v>120</v>
      </c>
      <c r="G523" s="135" t="str">
        <f>IF(F523="","",VLOOKUP(F523,新コード!$A$2:$E$129,5,FALSE))</f>
        <v>事務機器</v>
      </c>
    </row>
    <row r="524" spans="1:7" ht="42" customHeight="1">
      <c r="A524" s="49"/>
      <c r="B524" s="135" t="s">
        <v>1581</v>
      </c>
      <c r="C524" s="135" t="s">
        <v>1584</v>
      </c>
      <c r="D524" s="136">
        <f>IF(F524="","",VLOOKUP(F524,新コード!$A$2:$C$129,2,FALSE))</f>
        <v>26</v>
      </c>
      <c r="E524" s="137" t="str">
        <f>IF(D524="","",VLOOKUP(F524,新コード!$A$2:$C$129,3,FALSE))</f>
        <v>検査　測定</v>
      </c>
      <c r="F524" s="136">
        <v>90</v>
      </c>
      <c r="G524" s="137" t="str">
        <f>IF(F524="","",VLOOKUP(F524,新コード!$A$2:$E$129,5,FALSE))</f>
        <v>大気　水質等測定　分析</v>
      </c>
    </row>
    <row r="525" spans="1:7" ht="42" customHeight="1">
      <c r="A525" s="49"/>
      <c r="B525" s="135" t="s">
        <v>1581</v>
      </c>
      <c r="C525" s="135" t="s">
        <v>1584</v>
      </c>
      <c r="D525" s="136">
        <f>IF(F525="","",VLOOKUP(F525,新コード!$A$2:$C$129,2,FALSE))</f>
        <v>35</v>
      </c>
      <c r="E525" s="137" t="str">
        <f>IF(D525="","",VLOOKUP(F525,新コード!$A$2:$C$129,3,FALSE))</f>
        <v>その他の委託業務</v>
      </c>
      <c r="F525" s="136">
        <v>117</v>
      </c>
      <c r="G525" s="137" t="str">
        <f>IF(F525="","",VLOOKUP(F525,新コード!$A$2:$E$129,5,FALSE))</f>
        <v>その他の委託業務</v>
      </c>
    </row>
    <row r="526" spans="1:7" ht="42" customHeight="1">
      <c r="A526" s="49"/>
      <c r="B526" s="135" t="s">
        <v>1125</v>
      </c>
      <c r="C526" s="135" t="s">
        <v>1128</v>
      </c>
      <c r="D526" s="136">
        <f>IF(F526="","",VLOOKUP(F526,新コード!$A$2:$C$129,2,FALSE))</f>
        <v>14</v>
      </c>
      <c r="E526" s="137" t="str">
        <f>IF(D526="","",VLOOKUP(F526,新コード!$A$2:$C$129,3,FALSE))</f>
        <v>印刷</v>
      </c>
      <c r="F526" s="136">
        <v>50</v>
      </c>
      <c r="G526" s="137" t="str">
        <f>IF(F526="","",VLOOKUP(F526,新コード!$A$2:$E$129,5,FALSE))</f>
        <v>広報紙</v>
      </c>
    </row>
    <row r="527" spans="1:7" ht="42" customHeight="1">
      <c r="A527" s="49"/>
      <c r="B527" s="135" t="s">
        <v>1125</v>
      </c>
      <c r="C527" s="135" t="s">
        <v>1128</v>
      </c>
      <c r="D527" s="136">
        <f>IF(F527="","",VLOOKUP(F527,新コード!$A$2:$C$129,2,FALSE))</f>
        <v>14</v>
      </c>
      <c r="E527" s="137" t="str">
        <f>IF(D527="","",VLOOKUP(F527,新コード!$A$2:$C$129,3,FALSE))</f>
        <v>印刷</v>
      </c>
      <c r="F527" s="136">
        <v>51</v>
      </c>
      <c r="G527" s="137" t="str">
        <f>IF(F527="","",VLOOKUP(F527,新コード!$A$2:$E$129,5,FALSE))</f>
        <v>冊子</v>
      </c>
    </row>
    <row r="528" spans="1:7" ht="42" customHeight="1">
      <c r="A528" s="49"/>
      <c r="B528" s="135" t="s">
        <v>1125</v>
      </c>
      <c r="C528" s="135" t="s">
        <v>1128</v>
      </c>
      <c r="D528" s="136">
        <f>IF(F528="","",VLOOKUP(F528,新コード!$A$2:$C$129,2,FALSE))</f>
        <v>14</v>
      </c>
      <c r="E528" s="137" t="str">
        <f>IF(D528="","",VLOOKUP(F528,新コード!$A$2:$C$129,3,FALSE))</f>
        <v>印刷</v>
      </c>
      <c r="F528" s="136">
        <v>52</v>
      </c>
      <c r="G528" s="137" t="str">
        <f>IF(F528="","",VLOOKUP(F528,新コード!$A$2:$E$129,5,FALSE))</f>
        <v>事務用印刷物　軽印刷物</v>
      </c>
    </row>
    <row r="529" spans="1:7" ht="42" customHeight="1">
      <c r="A529" s="49"/>
      <c r="B529" s="135" t="s">
        <v>908</v>
      </c>
      <c r="C529" s="135" t="s">
        <v>911</v>
      </c>
      <c r="D529" s="136">
        <f>IF(F529="","",VLOOKUP(F529,新コード!$A$2:$C$129,2,FALSE))</f>
        <v>22</v>
      </c>
      <c r="E529" s="137" t="str">
        <f>IF(D529="","",VLOOKUP(F529,新コード!$A$2:$C$129,3,FALSE))</f>
        <v>機械設備保守</v>
      </c>
      <c r="F529" s="136">
        <v>80</v>
      </c>
      <c r="G529" s="137" t="str">
        <f>IF(F529="","",VLOOKUP(F529,新コード!$A$2:$E$129,5,FALSE))</f>
        <v>通信設備保守</v>
      </c>
    </row>
    <row r="530" spans="1:7" ht="42" customHeight="1">
      <c r="A530" s="49"/>
      <c r="B530" s="135" t="s">
        <v>908</v>
      </c>
      <c r="C530" s="135" t="s">
        <v>911</v>
      </c>
      <c r="D530" s="136">
        <f>IF(F530="","",VLOOKUP(F530,新コード!$A$2:$C$129,2,FALSE))</f>
        <v>4</v>
      </c>
      <c r="E530" s="137" t="str">
        <f>IF(D530="","",VLOOKUP(F530,新コード!$A$2:$C$129,3,FALSE))</f>
        <v>電気　通信機器</v>
      </c>
      <c r="F530" s="136">
        <v>12</v>
      </c>
      <c r="G530" s="137" t="str">
        <f>IF(F530="","",VLOOKUP(F530,新コード!$A$2:$E$129,5,FALSE))</f>
        <v>通信機器</v>
      </c>
    </row>
    <row r="531" spans="1:7" ht="42" customHeight="1">
      <c r="A531" s="49"/>
      <c r="B531" s="135" t="s">
        <v>1146</v>
      </c>
      <c r="C531" s="135" t="s">
        <v>1149</v>
      </c>
      <c r="D531" s="136">
        <f>IF(F531="","",VLOOKUP(F531,新コード!$A$2:$C$129,2,FALSE))</f>
        <v>19</v>
      </c>
      <c r="E531" s="137" t="str">
        <f>IF(D531="","",VLOOKUP(F531,新コード!$A$2:$C$129,3,FALSE))</f>
        <v>建物管理　運転管理</v>
      </c>
      <c r="F531" s="136">
        <v>68</v>
      </c>
      <c r="G531" s="137" t="str">
        <f>IF(F531="","",VLOOKUP(F531,新コード!$A$2:$E$129,5,FALSE))</f>
        <v>施設運転管理</v>
      </c>
    </row>
    <row r="532" spans="1:7" ht="42" customHeight="1">
      <c r="A532" s="49"/>
      <c r="B532" s="135" t="s">
        <v>1146</v>
      </c>
      <c r="C532" s="135" t="s">
        <v>1149</v>
      </c>
      <c r="D532" s="136">
        <f>IF(F532="","",VLOOKUP(F532,新コード!$A$2:$C$129,2,FALSE))</f>
        <v>11</v>
      </c>
      <c r="E532" s="137" t="str">
        <f>IF(D532="","",VLOOKUP(F532,新コード!$A$2:$C$129,3,FALSE))</f>
        <v>工事用材料</v>
      </c>
      <c r="F532" s="136">
        <v>39</v>
      </c>
      <c r="G532" s="137" t="str">
        <f>IF(F532="","",VLOOKUP(F532,新コード!$A$2:$E$129,5,FALSE))</f>
        <v>諸材料類</v>
      </c>
    </row>
    <row r="533" spans="1:7" ht="42" customHeight="1">
      <c r="A533" s="49"/>
      <c r="B533" s="135" t="s">
        <v>1146</v>
      </c>
      <c r="C533" s="135" t="s">
        <v>1149</v>
      </c>
      <c r="D533" s="136">
        <f>IF(F533="","",VLOOKUP(F533,新コード!$A$2:$C$129,2,FALSE))</f>
        <v>11</v>
      </c>
      <c r="E533" s="137" t="str">
        <f>IF(D533="","",VLOOKUP(F533,新コード!$A$2:$C$129,3,FALSE))</f>
        <v>工事用材料</v>
      </c>
      <c r="F533" s="136">
        <v>41</v>
      </c>
      <c r="G533" s="137" t="str">
        <f>IF(F533="","",VLOOKUP(F533,新コード!$A$2:$E$129,5,FALSE))</f>
        <v>災害関係資材</v>
      </c>
    </row>
    <row r="534" spans="1:7" ht="42" customHeight="1">
      <c r="A534" s="49"/>
      <c r="B534" s="135" t="s">
        <v>1146</v>
      </c>
      <c r="C534" s="135" t="s">
        <v>1149</v>
      </c>
      <c r="D534" s="136">
        <f>IF(F534="","",VLOOKUP(F534,新コード!$A$2:$C$129,2,FALSE))</f>
        <v>8</v>
      </c>
      <c r="E534" s="137" t="str">
        <f>IF(D534="","",VLOOKUP(F534,新コード!$A$2:$C$129,3,FALSE))</f>
        <v>産業機器（医療用以外）</v>
      </c>
      <c r="F534" s="136">
        <v>27</v>
      </c>
      <c r="G534" s="137" t="str">
        <f>IF(F534="","",VLOOKUP(F534,新コード!$A$2:$E$129,5,FALSE))</f>
        <v>計測機器</v>
      </c>
    </row>
    <row r="535" spans="1:7" ht="42" customHeight="1">
      <c r="A535" s="49"/>
      <c r="B535" s="135" t="s">
        <v>1936</v>
      </c>
      <c r="C535" s="135" t="s">
        <v>1033</v>
      </c>
      <c r="D535" s="136">
        <f>IF(F535="","",VLOOKUP(F535,新コード!$A$2:$C$129,2,FALSE))</f>
        <v>22</v>
      </c>
      <c r="E535" s="137" t="str">
        <f>IF(D535="","",VLOOKUP(F535,新コード!$A$2:$C$129,3,FALSE))</f>
        <v>機械設備保守</v>
      </c>
      <c r="F535" s="136">
        <v>77</v>
      </c>
      <c r="G535" s="137" t="str">
        <f>IF(F535="","",VLOOKUP(F535,新コード!$A$2:$E$129,5,FALSE))</f>
        <v>自動ドア保守</v>
      </c>
    </row>
    <row r="536" spans="1:7" ht="42" customHeight="1">
      <c r="A536" s="49"/>
      <c r="B536" s="135" t="s">
        <v>1936</v>
      </c>
      <c r="C536" s="135" t="s">
        <v>1033</v>
      </c>
      <c r="D536" s="136">
        <f>IF(F536="","",VLOOKUP(F536,新コード!$A$2:$C$129,2,FALSE))</f>
        <v>22</v>
      </c>
      <c r="E536" s="137" t="str">
        <f>IF(D536="","",VLOOKUP(F536,新コード!$A$2:$C$129,3,FALSE))</f>
        <v>機械設備保守</v>
      </c>
      <c r="F536" s="136">
        <v>79</v>
      </c>
      <c r="G536" s="137" t="str">
        <f>IF(F536="","",VLOOKUP(F536,新コード!$A$2:$E$129,5,FALSE))</f>
        <v>消防設備保守</v>
      </c>
    </row>
    <row r="537" spans="1:7" ht="42" customHeight="1">
      <c r="A537" s="49"/>
      <c r="B537" s="135" t="s">
        <v>1936</v>
      </c>
      <c r="C537" s="135" t="s">
        <v>1033</v>
      </c>
      <c r="D537" s="136">
        <f>IF(F537="","",VLOOKUP(F537,新コード!$A$2:$C$129,2,FALSE))</f>
        <v>35</v>
      </c>
      <c r="E537" s="137" t="str">
        <f>IF(D537="","",VLOOKUP(F537,新コード!$A$2:$C$129,3,FALSE))</f>
        <v>その他の委託業務</v>
      </c>
      <c r="F537" s="136">
        <v>117</v>
      </c>
      <c r="G537" s="137" t="str">
        <f>IF(F537="","",VLOOKUP(F537,新コード!$A$2:$E$129,5,FALSE))</f>
        <v>その他の委託業務</v>
      </c>
    </row>
    <row r="538" spans="1:7" ht="42" customHeight="1">
      <c r="A538" s="49"/>
      <c r="B538" s="135" t="s">
        <v>1936</v>
      </c>
      <c r="C538" s="135" t="s">
        <v>1033</v>
      </c>
      <c r="D538" s="136">
        <f>IF(F538="","",VLOOKUP(F538,新コード!$A$2:$C$129,2,FALSE))</f>
        <v>35</v>
      </c>
      <c r="E538" s="137" t="str">
        <f>IF(D538="","",VLOOKUP(F538,新コード!$A$2:$C$129,3,FALSE))</f>
        <v>その他の委託業務</v>
      </c>
      <c r="F538" s="136">
        <v>117</v>
      </c>
      <c r="G538" s="137" t="str">
        <f>IF(F538="","",VLOOKUP(F538,新コード!$A$2:$E$129,5,FALSE))</f>
        <v>その他の委託業務</v>
      </c>
    </row>
    <row r="539" spans="1:7" ht="42" customHeight="1">
      <c r="A539" s="49"/>
      <c r="B539" s="135" t="s">
        <v>1044</v>
      </c>
      <c r="C539" s="135" t="s">
        <v>154</v>
      </c>
      <c r="D539" s="136">
        <f>IF(F539="","",VLOOKUP(F539,新コード!$A$2:$C$129,2,FALSE))</f>
        <v>5</v>
      </c>
      <c r="E539" s="137" t="str">
        <f>IF(D539="","",VLOOKUP(F539,新コード!$A$2:$C$129,3,FALSE))</f>
        <v>冷暖房器具類</v>
      </c>
      <c r="F539" s="136">
        <v>13</v>
      </c>
      <c r="G539" s="137" t="str">
        <f>IF(F539="","",VLOOKUP(F539,新コード!$A$2:$E$129,5,FALSE))</f>
        <v>冷房用器具</v>
      </c>
    </row>
    <row r="540" spans="1:7" ht="42" customHeight="1">
      <c r="A540" s="49"/>
      <c r="B540" s="135" t="s">
        <v>1044</v>
      </c>
      <c r="C540" s="135" t="s">
        <v>154</v>
      </c>
      <c r="D540" s="136">
        <f>IF(F540="","",VLOOKUP(F540,新コード!$A$2:$C$129,2,FALSE))</f>
        <v>5</v>
      </c>
      <c r="E540" s="137" t="str">
        <f>IF(D540="","",VLOOKUP(F540,新コード!$A$2:$C$129,3,FALSE))</f>
        <v>冷暖房器具類</v>
      </c>
      <c r="F540" s="136">
        <v>14</v>
      </c>
      <c r="G540" s="137" t="str">
        <f>IF(F540="","",VLOOKUP(F540,新コード!$A$2:$E$129,5,FALSE))</f>
        <v>石油暖房器具</v>
      </c>
    </row>
    <row r="541" spans="1:7" ht="42" customHeight="1">
      <c r="A541" s="49"/>
      <c r="B541" s="135" t="s">
        <v>1044</v>
      </c>
      <c r="C541" s="135" t="s">
        <v>154</v>
      </c>
      <c r="D541" s="136">
        <f>IF(F541="","",VLOOKUP(F541,新コード!$A$2:$C$129,2,FALSE))</f>
        <v>5</v>
      </c>
      <c r="E541" s="137" t="str">
        <f>IF(D541="","",VLOOKUP(F541,新コード!$A$2:$C$129,3,FALSE))</f>
        <v>冷暖房器具類</v>
      </c>
      <c r="F541" s="136">
        <v>15</v>
      </c>
      <c r="G541" s="137" t="str">
        <f>IF(F541="","",VLOOKUP(F541,新コード!$A$2:$E$129,5,FALSE))</f>
        <v>ガス暖房器具</v>
      </c>
    </row>
    <row r="542" spans="1:7" ht="42" customHeight="1">
      <c r="A542" s="49"/>
      <c r="B542" s="135" t="s">
        <v>1044</v>
      </c>
      <c r="C542" s="135" t="s">
        <v>154</v>
      </c>
      <c r="D542" s="136">
        <f>IF(F542="","",VLOOKUP(F542,新コード!$A$2:$C$129,2,FALSE))</f>
        <v>5</v>
      </c>
      <c r="E542" s="137" t="str">
        <f>IF(D542="","",VLOOKUP(F542,新コード!$A$2:$C$129,3,FALSE))</f>
        <v>冷暖房器具類</v>
      </c>
      <c r="F542" s="136">
        <v>16</v>
      </c>
      <c r="G542" s="137" t="str">
        <f>IF(F542="","",VLOOKUP(F542,新コード!$A$2:$E$129,5,FALSE))</f>
        <v>電気暖房器具</v>
      </c>
    </row>
    <row r="543" spans="1:7" ht="42" customHeight="1">
      <c r="A543" s="49"/>
      <c r="B543" s="135" t="s">
        <v>1044</v>
      </c>
      <c r="C543" s="135" t="s">
        <v>154</v>
      </c>
      <c r="D543" s="136">
        <f>IF(F543="","",VLOOKUP(F543,新コード!$A$2:$C$129,2,FALSE))</f>
        <v>4</v>
      </c>
      <c r="E543" s="137" t="str">
        <f>IF(D543="","",VLOOKUP(F543,新コード!$A$2:$C$129,3,FALSE))</f>
        <v>電気　通信機器</v>
      </c>
      <c r="F543" s="136">
        <v>10</v>
      </c>
      <c r="G543" s="137" t="str">
        <f>IF(F543="","",VLOOKUP(F543,新コード!$A$2:$E$129,5,FALSE))</f>
        <v>家庭用電化製品及び関連商品</v>
      </c>
    </row>
    <row r="544" spans="1:7" ht="42" customHeight="1">
      <c r="A544" s="49"/>
      <c r="B544" s="135" t="s">
        <v>1044</v>
      </c>
      <c r="C544" s="135" t="s">
        <v>154</v>
      </c>
      <c r="D544" s="136">
        <f>IF(F544="","",VLOOKUP(F544,新コード!$A$2:$C$129,2,FALSE))</f>
        <v>4</v>
      </c>
      <c r="E544" s="137" t="str">
        <f>IF(D544="","",VLOOKUP(F544,新コード!$A$2:$C$129,3,FALSE))</f>
        <v>電気　通信機器</v>
      </c>
      <c r="F544" s="136">
        <v>11</v>
      </c>
      <c r="G544" s="137" t="str">
        <f>IF(F544="","",VLOOKUP(F544,新コード!$A$2:$E$129,5,FALSE))</f>
        <v>音響器具</v>
      </c>
    </row>
    <row r="545" spans="1:7" ht="42" customHeight="1">
      <c r="A545" s="49"/>
      <c r="B545" s="135" t="s">
        <v>1044</v>
      </c>
      <c r="C545" s="135" t="s">
        <v>154</v>
      </c>
      <c r="D545" s="136">
        <f>IF(F545="","",VLOOKUP(F545,新コード!$A$2:$C$129,2,FALSE))</f>
        <v>4</v>
      </c>
      <c r="E545" s="137" t="str">
        <f>IF(D545="","",VLOOKUP(F545,新コード!$A$2:$C$129,3,FALSE))</f>
        <v>電気　通信機器</v>
      </c>
      <c r="F545" s="136">
        <v>12</v>
      </c>
      <c r="G545" s="137" t="str">
        <f>IF(F545="","",VLOOKUP(F545,新コード!$A$2:$E$129,5,FALSE))</f>
        <v>通信機器</v>
      </c>
    </row>
    <row r="546" spans="1:7" ht="42" customHeight="1">
      <c r="A546" s="49"/>
      <c r="B546" s="135" t="s">
        <v>1044</v>
      </c>
      <c r="C546" s="135" t="s">
        <v>154</v>
      </c>
      <c r="D546" s="136">
        <f>IF(F546="","",VLOOKUP(F546,新コード!$A$2:$C$129,2,FALSE))</f>
        <v>6</v>
      </c>
      <c r="E546" s="137" t="str">
        <f>IF(D546="","",VLOOKUP(F546,新コード!$A$2:$C$129,3,FALSE))</f>
        <v>厨房器具</v>
      </c>
      <c r="F546" s="136">
        <v>17</v>
      </c>
      <c r="G546" s="137" t="str">
        <f>IF(F546="","",VLOOKUP(F546,新コード!$A$2:$E$129,5,FALSE))</f>
        <v>厨房機器</v>
      </c>
    </row>
    <row r="547" spans="1:7" ht="42" customHeight="1">
      <c r="A547" s="49"/>
      <c r="B547" s="135" t="s">
        <v>1044</v>
      </c>
      <c r="C547" s="135" t="s">
        <v>154</v>
      </c>
      <c r="D547" s="136">
        <f>IF(F547="","",VLOOKUP(F547,新コード!$A$2:$C$129,2,FALSE))</f>
        <v>8</v>
      </c>
      <c r="E547" s="137" t="str">
        <f>IF(D547="","",VLOOKUP(F547,新コード!$A$2:$C$129,3,FALSE))</f>
        <v>産業機器（医療用以外）</v>
      </c>
      <c r="F547" s="136">
        <v>30</v>
      </c>
      <c r="G547" s="137" t="str">
        <f>IF(F547="","",VLOOKUP(F547,新コード!$A$2:$E$129,5,FALSE))</f>
        <v>上　下水道用機器</v>
      </c>
    </row>
    <row r="548" spans="1:7" ht="42" customHeight="1">
      <c r="A548" s="49"/>
      <c r="B548" s="135" t="s">
        <v>1044</v>
      </c>
      <c r="C548" s="135" t="s">
        <v>154</v>
      </c>
      <c r="D548" s="136">
        <f>IF(F548="","",VLOOKUP(F548,新コード!$A$2:$C$129,2,FALSE))</f>
        <v>11</v>
      </c>
      <c r="E548" s="137" t="str">
        <f>IF(D548="","",VLOOKUP(F548,新コード!$A$2:$C$129,3,FALSE))</f>
        <v>工事用材料</v>
      </c>
      <c r="F548" s="136">
        <v>40</v>
      </c>
      <c r="G548" s="137" t="str">
        <f>IF(F548="","",VLOOKUP(F548,新コード!$A$2:$E$129,5,FALSE))</f>
        <v>水道用資材</v>
      </c>
    </row>
    <row r="549" spans="1:7" ht="42" customHeight="1">
      <c r="A549" s="49"/>
      <c r="B549" s="135" t="s">
        <v>1044</v>
      </c>
      <c r="C549" s="135" t="s">
        <v>154</v>
      </c>
      <c r="D549" s="136">
        <f>IF(F549="","",VLOOKUP(F549,新コード!$A$2:$C$129,2,FALSE))</f>
        <v>22</v>
      </c>
      <c r="E549" s="137" t="str">
        <f>IF(D549="","",VLOOKUP(F549,新コード!$A$2:$C$129,3,FALSE))</f>
        <v>機械設備保守</v>
      </c>
      <c r="F549" s="136">
        <v>78</v>
      </c>
      <c r="G549" s="137" t="str">
        <f>IF(F549="","",VLOOKUP(F549,新コード!$A$2:$E$129,5,FALSE))</f>
        <v>電気設備保守</v>
      </c>
    </row>
    <row r="550" spans="1:7" ht="42" customHeight="1">
      <c r="A550" s="49"/>
      <c r="B550" s="135" t="s">
        <v>1044</v>
      </c>
      <c r="C550" s="135" t="s">
        <v>154</v>
      </c>
      <c r="D550" s="136">
        <f>IF(F550="","",VLOOKUP(F550,新コード!$A$2:$C$129,2,FALSE))</f>
        <v>22</v>
      </c>
      <c r="E550" s="137" t="str">
        <f>IF(D550="","",VLOOKUP(F550,新コード!$A$2:$C$129,3,FALSE))</f>
        <v>機械設備保守</v>
      </c>
      <c r="F550" s="136">
        <v>79</v>
      </c>
      <c r="G550" s="137" t="str">
        <f>IF(F550="","",VLOOKUP(F550,新コード!$A$2:$E$129,5,FALSE))</f>
        <v>消防設備保守</v>
      </c>
    </row>
    <row r="551" spans="1:7" ht="42" customHeight="1">
      <c r="A551" s="49"/>
      <c r="B551" s="135" t="s">
        <v>1044</v>
      </c>
      <c r="C551" s="135" t="s">
        <v>154</v>
      </c>
      <c r="D551" s="136">
        <f>IF(F551="","",VLOOKUP(F551,新コード!$A$2:$C$129,2,FALSE))</f>
        <v>22</v>
      </c>
      <c r="E551" s="137" t="str">
        <f>IF(D551="","",VLOOKUP(F551,新コード!$A$2:$C$129,3,FALSE))</f>
        <v>機械設備保守</v>
      </c>
      <c r="F551" s="136">
        <v>73</v>
      </c>
      <c r="G551" s="137" t="str">
        <f>IF(F551="","",VLOOKUP(F551,新コード!$A$2:$E$129,5,FALSE))</f>
        <v>空調保守</v>
      </c>
    </row>
    <row r="552" spans="1:7" ht="42" customHeight="1">
      <c r="A552" s="49"/>
      <c r="B552" s="135" t="s">
        <v>1044</v>
      </c>
      <c r="C552" s="135" t="s">
        <v>154</v>
      </c>
      <c r="D552" s="136">
        <f>IF(F552="","",VLOOKUP(F552,新コード!$A$2:$C$129,2,FALSE))</f>
        <v>22</v>
      </c>
      <c r="E552" s="137" t="str">
        <f>IF(D552="","",VLOOKUP(F552,新コード!$A$2:$C$129,3,FALSE))</f>
        <v>機械設備保守</v>
      </c>
      <c r="F552" s="136">
        <v>80</v>
      </c>
      <c r="G552" s="137" t="str">
        <f>IF(F552="","",VLOOKUP(F552,新コード!$A$2:$E$129,5,FALSE))</f>
        <v>通信設備保守</v>
      </c>
    </row>
    <row r="553" spans="1:7" ht="42" customHeight="1">
      <c r="A553" s="49"/>
      <c r="B553" s="135" t="s">
        <v>1044</v>
      </c>
      <c r="C553" s="135" t="s">
        <v>154</v>
      </c>
      <c r="D553" s="136">
        <f>IF(F553="","",VLOOKUP(F553,新コード!$A$2:$C$129,2,FALSE))</f>
        <v>22</v>
      </c>
      <c r="E553" s="137" t="str">
        <f>IF(D553="","",VLOOKUP(F553,新コード!$A$2:$C$129,3,FALSE))</f>
        <v>機械設備保守</v>
      </c>
      <c r="F553" s="136">
        <v>81</v>
      </c>
      <c r="G553" s="137" t="str">
        <f>IF(F553="","",VLOOKUP(F553,新コード!$A$2:$E$129,5,FALSE))</f>
        <v>計装設備保守</v>
      </c>
    </row>
    <row r="554" spans="1:7" ht="42" customHeight="1">
      <c r="A554" s="49"/>
      <c r="B554" s="135" t="s">
        <v>1696</v>
      </c>
      <c r="C554" s="135" t="s">
        <v>1697</v>
      </c>
      <c r="D554" s="136">
        <v>23</v>
      </c>
      <c r="E554" s="137" t="str">
        <f>IF(D554="","",VLOOKUP(F554,新コード!$A$2:$C$129,3,FALSE))</f>
        <v>公園　芝生等維持管理</v>
      </c>
      <c r="F554" s="136">
        <v>82</v>
      </c>
      <c r="G554" s="137" t="str">
        <f>IF(F554="","",VLOOKUP(F554,新コード!$A$2:$E$129,5,FALSE))</f>
        <v>公園等清掃　管理</v>
      </c>
    </row>
    <row r="555" spans="1:7" ht="42" customHeight="1">
      <c r="A555" s="49"/>
      <c r="B555" s="135" t="s">
        <v>1696</v>
      </c>
      <c r="C555" s="135" t="s">
        <v>1697</v>
      </c>
      <c r="D555" s="136">
        <f>IF(F555="","",VLOOKUP(F555,新コード!$A$2:$C$129,2,FALSE))</f>
        <v>23</v>
      </c>
      <c r="E555" s="137" t="str">
        <f>IF(D555="","",VLOOKUP(F555,新コード!$A$2:$C$129,3,FALSE))</f>
        <v>公園　芝生等維持管理</v>
      </c>
      <c r="F555" s="136">
        <v>83</v>
      </c>
      <c r="G555" s="137" t="str">
        <f>IF(F555="","",VLOOKUP(F555,新コード!$A$2:$E$129,5,FALSE))</f>
        <v>樹木せん定</v>
      </c>
    </row>
    <row r="556" spans="1:7" ht="42" customHeight="1">
      <c r="A556" s="49"/>
      <c r="B556" s="135" t="s">
        <v>1696</v>
      </c>
      <c r="C556" s="135" t="s">
        <v>1697</v>
      </c>
      <c r="D556" s="136">
        <v>24</v>
      </c>
      <c r="E556" s="137" t="str">
        <f>IF(D556="","",VLOOKUP(F556,新コード!$A$2:$C$129,3,FALSE))</f>
        <v>森林整備</v>
      </c>
      <c r="F556" s="136">
        <v>84</v>
      </c>
      <c r="G556" s="137" t="str">
        <f>IF(F556="","",VLOOKUP(F556,新コード!$A$2:$E$129,5,FALSE))</f>
        <v>森林等伐採　保育</v>
      </c>
    </row>
    <row r="557" spans="1:7" ht="42" customHeight="1">
      <c r="A557" s="49"/>
      <c r="B557" s="135" t="s">
        <v>1696</v>
      </c>
      <c r="C557" s="135" t="s">
        <v>1697</v>
      </c>
      <c r="D557" s="136">
        <f>IF(F557="","",VLOOKUP(F557,新コード!$A$2:$C$129,2,FALSE))</f>
        <v>24</v>
      </c>
      <c r="E557" s="137" t="str">
        <f>IF(D557="","",VLOOKUP(F557,新コード!$A$2:$C$129,3,FALSE))</f>
        <v>森林整備</v>
      </c>
      <c r="F557" s="136">
        <v>85</v>
      </c>
      <c r="G557" s="137" t="str">
        <f>IF(F557="","",VLOOKUP(F557,新コード!$A$2:$E$129,5,FALSE))</f>
        <v>病害虫等防除対策伐倒駆除</v>
      </c>
    </row>
    <row r="558" spans="1:7" ht="42" customHeight="1">
      <c r="A558" s="49"/>
      <c r="B558" s="135" t="s">
        <v>1696</v>
      </c>
      <c r="C558" s="135" t="s">
        <v>1697</v>
      </c>
      <c r="D558" s="136">
        <f>IF(F558="","",VLOOKUP(F558,新コード!$A$2:$C$129,2,FALSE))</f>
        <v>24</v>
      </c>
      <c r="E558" s="137" t="str">
        <f>IF(D558="","",VLOOKUP(F558,新コード!$A$2:$C$129,3,FALSE))</f>
        <v>森林整備</v>
      </c>
      <c r="F558" s="136">
        <v>86</v>
      </c>
      <c r="G558" s="137" t="str">
        <f>IF(F558="","",VLOOKUP(F558,新コード!$A$2:$E$129,5,FALSE))</f>
        <v>病害虫等防除対策地上散布</v>
      </c>
    </row>
    <row r="559" spans="1:7" ht="42" customHeight="1">
      <c r="A559" s="49"/>
      <c r="B559" s="135" t="s">
        <v>1696</v>
      </c>
      <c r="C559" s="135" t="s">
        <v>1697</v>
      </c>
      <c r="D559" s="136">
        <f>IF(F559="","",VLOOKUP(F559,新コード!$A$2:$C$129,2,FALSE))</f>
        <v>16</v>
      </c>
      <c r="E559" s="137" t="str">
        <f>IF(D559="","",VLOOKUP(F559,新コード!$A$2:$C$129,3,FALSE))</f>
        <v>日用品</v>
      </c>
      <c r="F559" s="136">
        <v>60</v>
      </c>
      <c r="G559" s="137" t="str">
        <f>IF(F559="","",VLOOKUP(F559,新コード!$A$2:$E$129,5,FALSE))</f>
        <v>園芸用品　植木</v>
      </c>
    </row>
    <row r="560" spans="1:7" ht="42" customHeight="1">
      <c r="A560" s="49"/>
      <c r="B560" s="135" t="s">
        <v>1696</v>
      </c>
      <c r="C560" s="135" t="s">
        <v>1697</v>
      </c>
      <c r="D560" s="136">
        <f>IF(F560="","",VLOOKUP(F560,新コード!$A$2:$C$129,2,FALSE))</f>
        <v>8</v>
      </c>
      <c r="E560" s="137" t="str">
        <f>IF(D560="","",VLOOKUP(F560,新コード!$A$2:$C$129,3,FALSE))</f>
        <v>産業機器（医療用以外）</v>
      </c>
      <c r="F560" s="136">
        <v>28</v>
      </c>
      <c r="G560" s="137" t="str">
        <f>IF(F560="","",VLOOKUP(F560,新コード!$A$2:$E$129,5,FALSE))</f>
        <v>農畜用機器</v>
      </c>
    </row>
    <row r="561" spans="1:7" ht="42" customHeight="1">
      <c r="A561" s="49"/>
      <c r="B561" s="135" t="s">
        <v>1696</v>
      </c>
      <c r="C561" s="135" t="s">
        <v>1697</v>
      </c>
      <c r="D561" s="136">
        <v>25</v>
      </c>
      <c r="E561" s="137" t="str">
        <f>IF(D561="","",VLOOKUP(F561,新コード!$A$2:$C$129,3,FALSE))</f>
        <v>害虫駆除</v>
      </c>
      <c r="F561" s="136">
        <v>88</v>
      </c>
      <c r="G561" s="137" t="str">
        <f>IF(F561="","",VLOOKUP(F561,新コード!$A$2:$E$129,5,FALSE))</f>
        <v>ねずみ　害虫等駆除</v>
      </c>
    </row>
    <row r="562" spans="1:7" ht="42" customHeight="1">
      <c r="A562" s="49"/>
      <c r="B562" s="135" t="s">
        <v>1696</v>
      </c>
      <c r="C562" s="135" t="s">
        <v>1697</v>
      </c>
      <c r="D562" s="136">
        <v>10</v>
      </c>
      <c r="E562" s="137" t="str">
        <f>IF(D562="","",VLOOKUP(F562,新コード!$A$2:$C$129,3,FALSE))</f>
        <v>標識　看板　旗類</v>
      </c>
      <c r="F562" s="136">
        <v>33</v>
      </c>
      <c r="G562" s="137" t="str">
        <f>IF(F562="","",VLOOKUP(F562,新コード!$A$2:$E$129,5,FALSE))</f>
        <v>道路標識</v>
      </c>
    </row>
    <row r="563" spans="1:7" ht="42" customHeight="1">
      <c r="A563" s="49"/>
      <c r="B563" s="135" t="s">
        <v>1696</v>
      </c>
      <c r="C563" s="135" t="s">
        <v>1697</v>
      </c>
      <c r="D563" s="136">
        <f>IF(F563="","",VLOOKUP(F563,新コード!$A$2:$C$129,2,FALSE))</f>
        <v>10</v>
      </c>
      <c r="E563" s="137" t="str">
        <f>IF(D563="","",VLOOKUP(F563,新コード!$A$2:$C$129,3,FALSE))</f>
        <v>標識　看板　旗類</v>
      </c>
      <c r="F563" s="136">
        <v>34</v>
      </c>
      <c r="G563" s="137" t="str">
        <f>IF(F563="","",VLOOKUP(F563,新コード!$A$2:$E$129,5,FALSE))</f>
        <v>看板</v>
      </c>
    </row>
    <row r="564" spans="1:7" ht="42" customHeight="1">
      <c r="A564" s="49"/>
      <c r="B564" s="135" t="s">
        <v>1696</v>
      </c>
      <c r="C564" s="135" t="s">
        <v>1697</v>
      </c>
      <c r="D564" s="136">
        <v>11</v>
      </c>
      <c r="E564" s="137" t="str">
        <f>IF(D564="","",VLOOKUP(F564,新コード!$A$2:$C$129,3,FALSE))</f>
        <v>工事用材料</v>
      </c>
      <c r="F564" s="136">
        <v>38</v>
      </c>
      <c r="G564" s="137" t="str">
        <f>IF(F564="","",VLOOKUP(F564,新コード!$A$2:$E$129,5,FALSE))</f>
        <v>石材</v>
      </c>
    </row>
    <row r="565" spans="1:7" ht="42" customHeight="1">
      <c r="A565" s="49"/>
      <c r="B565" s="135" t="s">
        <v>1696</v>
      </c>
      <c r="C565" s="135" t="s">
        <v>1697</v>
      </c>
      <c r="D565" s="136">
        <v>37</v>
      </c>
      <c r="E565" s="137" t="str">
        <f>IF(D565="","",VLOOKUP(F565,新コード!$A$2:$C$129,3,FALSE))</f>
        <v>レンタル</v>
      </c>
      <c r="F565" s="136">
        <v>125</v>
      </c>
      <c r="G565" s="137" t="str">
        <f>IF(F565="","",VLOOKUP(F565,新コード!$A$2:$E$129,5,FALSE))</f>
        <v>仮設物</v>
      </c>
    </row>
    <row r="566" spans="1:7" ht="42" customHeight="1">
      <c r="A566" s="49"/>
      <c r="B566" s="135" t="s">
        <v>1696</v>
      </c>
      <c r="C566" s="135" t="s">
        <v>1697</v>
      </c>
      <c r="D566" s="136">
        <v>7</v>
      </c>
      <c r="E566" s="137" t="str">
        <f>IF(D566="","",VLOOKUP(F566,新コード!$A$2:$C$129,3,FALSE))</f>
        <v>医療　衛生　薬品</v>
      </c>
      <c r="F566" s="136">
        <v>24</v>
      </c>
      <c r="G566" s="137" t="str">
        <f>IF(F566="","",VLOOKUP(F566,新コード!$A$2:$E$129,5,FALSE))</f>
        <v>防疫用薬品</v>
      </c>
    </row>
    <row r="567" spans="1:7" ht="42" customHeight="1">
      <c r="A567" s="49"/>
      <c r="B567" s="135" t="s">
        <v>1696</v>
      </c>
      <c r="C567" s="135" t="s">
        <v>1697</v>
      </c>
      <c r="D567" s="136">
        <f>IF(F567="","",VLOOKUP(F567,新コード!$A$2:$C$129,2,FALSE))</f>
        <v>7</v>
      </c>
      <c r="E567" s="137" t="str">
        <f>IF(D567="","",VLOOKUP(F567,新コード!$A$2:$C$129,3,FALSE))</f>
        <v>医療　衛生　薬品</v>
      </c>
      <c r="F567" s="136">
        <v>26</v>
      </c>
      <c r="G567" s="137" t="str">
        <f>IF(F567="","",VLOOKUP(F567,新コード!$A$2:$E$129,5,FALSE))</f>
        <v>農業薬品</v>
      </c>
    </row>
    <row r="568" spans="1:7" ht="42" customHeight="1">
      <c r="A568" s="49"/>
      <c r="B568" s="135" t="s">
        <v>1708</v>
      </c>
      <c r="C568" s="135" t="s">
        <v>1610</v>
      </c>
      <c r="D568" s="136">
        <f>IF(F568="","",VLOOKUP(F568,新コード!$A$2:$C$129,2,FALSE))</f>
        <v>7</v>
      </c>
      <c r="E568" s="137" t="str">
        <f>IF(D568="","",VLOOKUP(F568,新コード!$A$2:$C$129,3,FALSE))</f>
        <v>医療　衛生　薬品</v>
      </c>
      <c r="F568" s="136">
        <v>25</v>
      </c>
      <c r="G568" s="137" t="str">
        <f>IF(F568="","",VLOOKUP(F568,新コード!$A$2:$E$129,5,FALSE))</f>
        <v>工業薬品</v>
      </c>
    </row>
    <row r="569" spans="1:7" ht="42" customHeight="1">
      <c r="A569" s="49"/>
      <c r="B569" s="135" t="s">
        <v>1708</v>
      </c>
      <c r="C569" s="135" t="s">
        <v>1610</v>
      </c>
      <c r="D569" s="136">
        <f>IF(F569="","",VLOOKUP(F569,新コード!$A$2:$C$129,2,FALSE))</f>
        <v>11</v>
      </c>
      <c r="E569" s="137" t="str">
        <f>IF(D569="","",VLOOKUP(F569,新コード!$A$2:$C$129,3,FALSE))</f>
        <v>工事用材料</v>
      </c>
      <c r="F569" s="136">
        <v>40</v>
      </c>
      <c r="G569" s="137" t="str">
        <f>IF(F569="","",VLOOKUP(F569,新コード!$A$2:$E$129,5,FALSE))</f>
        <v>水道用資材</v>
      </c>
    </row>
    <row r="570" spans="1:7" ht="42" customHeight="1">
      <c r="A570" s="49"/>
      <c r="B570" s="135" t="s">
        <v>2450</v>
      </c>
      <c r="C570" s="135" t="s">
        <v>2453</v>
      </c>
      <c r="D570" s="136">
        <f>IF(F570="","",VLOOKUP(F570,新コード!$A$2:$C$129,2,FALSE))</f>
        <v>13</v>
      </c>
      <c r="E570" s="137" t="str">
        <f>IF(D570="","",VLOOKUP(F570,新コード!$A$2:$C$129,3,FALSE))</f>
        <v>車両</v>
      </c>
      <c r="F570" s="136">
        <v>47</v>
      </c>
      <c r="G570" s="137" t="str">
        <f>IF(F570="","",VLOOKUP(F570,新コード!$A$2:$E$129,5,FALSE))</f>
        <v>特殊車両</v>
      </c>
    </row>
    <row r="571" spans="1:7" ht="42" customHeight="1">
      <c r="A571" s="49"/>
      <c r="B571" s="135" t="s">
        <v>2450</v>
      </c>
      <c r="C571" s="135" t="s">
        <v>2453</v>
      </c>
      <c r="D571" s="136">
        <f>IF(F571="","",VLOOKUP(F571,新コード!$A$2:$C$129,2,FALSE))</f>
        <v>18</v>
      </c>
      <c r="E571" s="137" t="str">
        <f>IF(D571="","",VLOOKUP(F571,新コード!$A$2:$C$129,3,FALSE))</f>
        <v>その他の物品</v>
      </c>
      <c r="F571" s="136">
        <v>62</v>
      </c>
      <c r="G571" s="137" t="str">
        <f>IF(F571="","",VLOOKUP(F571,新コード!$A$2:$E$129,5,FALSE))</f>
        <v>消火　救命　防災用具</v>
      </c>
    </row>
    <row r="572" spans="1:7" ht="42" customHeight="1">
      <c r="A572" s="49"/>
      <c r="B572" s="135" t="s">
        <v>2450</v>
      </c>
      <c r="C572" s="135" t="s">
        <v>2453</v>
      </c>
      <c r="D572" s="136">
        <f>IF(F572="","",VLOOKUP(F572,新コード!$A$2:$C$129,2,FALSE))</f>
        <v>22</v>
      </c>
      <c r="E572" s="137" t="str">
        <f>IF(D572="","",VLOOKUP(F572,新コード!$A$2:$C$129,3,FALSE))</f>
        <v>機械設備保守</v>
      </c>
      <c r="F572" s="136">
        <v>79</v>
      </c>
      <c r="G572" s="137" t="str">
        <f>IF(F572="","",VLOOKUP(F572,新コード!$A$2:$E$129,5,FALSE))</f>
        <v>消防設備保守</v>
      </c>
    </row>
    <row r="573" spans="1:7" ht="42" customHeight="1">
      <c r="A573" s="49"/>
      <c r="B573" s="135" t="s">
        <v>2450</v>
      </c>
      <c r="C573" s="135" t="s">
        <v>2453</v>
      </c>
      <c r="D573" s="136">
        <f>IF(F573="","",VLOOKUP(F573,新コード!$A$2:$C$129,2,FALSE))</f>
        <v>10</v>
      </c>
      <c r="E573" s="137" t="str">
        <f>IF(D573="","",VLOOKUP(F573,新コード!$A$2:$C$129,3,FALSE))</f>
        <v>標識　看板　旗類</v>
      </c>
      <c r="F573" s="136">
        <v>35</v>
      </c>
      <c r="G573" s="137" t="str">
        <f>IF(F573="","",VLOOKUP(F573,新コード!$A$2:$E$129,5,FALSE))</f>
        <v>横断幕　のぼり旗</v>
      </c>
    </row>
    <row r="574" spans="1:7" ht="42" customHeight="1">
      <c r="A574" s="49"/>
      <c r="B574" s="135" t="s">
        <v>2450</v>
      </c>
      <c r="C574" s="135" t="s">
        <v>2453</v>
      </c>
      <c r="D574" s="136">
        <f>IF(F574="","",VLOOKUP(F574,新コード!$A$2:$C$129,2,FALSE))</f>
        <v>11</v>
      </c>
      <c r="E574" s="137" t="str">
        <f>IF(D574="","",VLOOKUP(F574,新コード!$A$2:$C$129,3,FALSE))</f>
        <v>工事用材料</v>
      </c>
      <c r="F574" s="136">
        <v>41</v>
      </c>
      <c r="G574" s="137" t="str">
        <f>IF(F574="","",VLOOKUP(F574,新コード!$A$2:$E$129,5,FALSE))</f>
        <v>災害関係資材</v>
      </c>
    </row>
    <row r="575" spans="1:7" ht="42" customHeight="1">
      <c r="A575" s="49"/>
      <c r="B575" s="135" t="s">
        <v>1292</v>
      </c>
      <c r="C575" s="135" t="s">
        <v>1691</v>
      </c>
      <c r="D575" s="136">
        <f>IF(F575="","",VLOOKUP(F575,新コード!$A$2:$C$129,2,FALSE))</f>
        <v>12</v>
      </c>
      <c r="E575" s="137" t="str">
        <f>IF(D575="","",VLOOKUP(F575,新コード!$A$2:$C$129,3,FALSE))</f>
        <v>燃料</v>
      </c>
      <c r="F575" s="136">
        <v>42</v>
      </c>
      <c r="G575" s="137" t="str">
        <f>IF(F575="","",VLOOKUP(F575,新コード!$A$2:$E$129,5,FALSE))</f>
        <v>石油類</v>
      </c>
    </row>
    <row r="576" spans="1:7" ht="42" customHeight="1">
      <c r="A576" s="49"/>
      <c r="B576" s="135" t="s">
        <v>1940</v>
      </c>
      <c r="C576" s="135" t="s">
        <v>1943</v>
      </c>
      <c r="D576" s="136">
        <f>IF(F576="","",VLOOKUP(F576,新コード!$A$2:$C$129,2,FALSE))</f>
        <v>7</v>
      </c>
      <c r="E576" s="135" t="str">
        <f>IF(F576="","",VLOOKUP(F576,新コード!$A$2:$C$129,3,FALSE))</f>
        <v>医療　衛生　薬品</v>
      </c>
      <c r="F576" s="136">
        <v>20</v>
      </c>
      <c r="G576" s="135" t="str">
        <f>IF(F576="","",VLOOKUP(F576,新コード!$A$2:$E$129,5,FALSE))</f>
        <v>医療用機器　器具</v>
      </c>
    </row>
    <row r="577" spans="1:7" ht="42" customHeight="1">
      <c r="A577" s="49"/>
      <c r="B577" s="135" t="s">
        <v>1940</v>
      </c>
      <c r="C577" s="135" t="s">
        <v>1943</v>
      </c>
      <c r="D577" s="136">
        <f>IF(F577="","",VLOOKUP(F577,新コード!$A$2:$C$129,2,FALSE))</f>
        <v>7</v>
      </c>
      <c r="E577" s="135" t="str">
        <f>IF(F577="","",VLOOKUP(F577,新コード!$A$2:$C$129,3,FALSE))</f>
        <v>医療　衛生　薬品</v>
      </c>
      <c r="F577" s="136">
        <v>22</v>
      </c>
      <c r="G577" s="135" t="str">
        <f>IF(F577="","",VLOOKUP(F577,新コード!$A$2:$E$129,5,FALSE))</f>
        <v>衛生材料</v>
      </c>
    </row>
    <row r="578" spans="1:7" ht="42" customHeight="1">
      <c r="A578" s="49"/>
      <c r="B578" s="135" t="s">
        <v>1940</v>
      </c>
      <c r="C578" s="135" t="s">
        <v>1943</v>
      </c>
      <c r="D578" s="136">
        <f>IF(F578="","",VLOOKUP(F578,新コード!$A$2:$C$129,2,FALSE))</f>
        <v>13</v>
      </c>
      <c r="E578" s="135" t="str">
        <f>IF(F578="","",VLOOKUP(F578,新コード!$A$2:$C$129,3,FALSE))</f>
        <v>車両</v>
      </c>
      <c r="F578" s="136">
        <v>47</v>
      </c>
      <c r="G578" s="135" t="str">
        <f>IF(F578="","",VLOOKUP(F578,新コード!$A$2:$E$129,5,FALSE))</f>
        <v>特殊車両</v>
      </c>
    </row>
    <row r="579" spans="1:7" ht="42" customHeight="1">
      <c r="A579" s="49"/>
      <c r="B579" s="135" t="s">
        <v>1791</v>
      </c>
      <c r="C579" s="135" t="s">
        <v>1795</v>
      </c>
      <c r="D579" s="136">
        <f>IF(F579="","",VLOOKUP(F579,新コード!$A$2:$C$129,2,FALSE))</f>
        <v>12</v>
      </c>
      <c r="E579" s="135" t="str">
        <f>IF(F579="","",VLOOKUP(F579,新コード!$A$2:$C$129,3,FALSE))</f>
        <v>燃料</v>
      </c>
      <c r="F579" s="136">
        <v>42</v>
      </c>
      <c r="G579" s="135" t="str">
        <f>IF(F579="","",VLOOKUP(F579,新コード!$A$2:$E$129,5,FALSE))</f>
        <v>石油類</v>
      </c>
    </row>
    <row r="580" spans="1:7" ht="42" customHeight="1">
      <c r="A580" s="49"/>
      <c r="B580" s="135" t="s">
        <v>1440</v>
      </c>
      <c r="C580" s="135" t="s">
        <v>1432</v>
      </c>
      <c r="D580" s="136">
        <f>IF(F580="","",VLOOKUP(F580,新コード!$A$2:$C$129,2,FALSE))</f>
        <v>11</v>
      </c>
      <c r="E580" s="137" t="str">
        <f>IF(D580="","",VLOOKUP(F580,新コード!$A$2:$C$129,3,FALSE))</f>
        <v>工事用材料</v>
      </c>
      <c r="F580" s="136">
        <v>38</v>
      </c>
      <c r="G580" s="137" t="str">
        <f>IF(F580="","",VLOOKUP(F580,新コード!$A$2:$E$129,5,FALSE))</f>
        <v>石材</v>
      </c>
    </row>
    <row r="581" spans="1:7" ht="42" customHeight="1">
      <c r="A581" s="49"/>
      <c r="B581" s="135" t="s">
        <v>1440</v>
      </c>
      <c r="C581" s="135" t="s">
        <v>1432</v>
      </c>
      <c r="D581" s="136">
        <f>IF(F581="","",VLOOKUP(F581,新コード!$A$2:$C$129,2,FALSE))</f>
        <v>28</v>
      </c>
      <c r="E581" s="137" t="str">
        <f>IF(D581="","",VLOOKUP(F581,新コード!$A$2:$C$129,3,FALSE))</f>
        <v>廃棄物処理</v>
      </c>
      <c r="F581" s="136">
        <v>97</v>
      </c>
      <c r="G581" s="137" t="str">
        <f>IF(F581="","",VLOOKUP(F581,新コード!$A$2:$E$129,5,FALSE))</f>
        <v>産業廃棄物処理</v>
      </c>
    </row>
    <row r="582" spans="1:7" ht="42" customHeight="1">
      <c r="A582" s="49"/>
      <c r="B582" s="135" t="s">
        <v>1440</v>
      </c>
      <c r="C582" s="135" t="s">
        <v>1432</v>
      </c>
      <c r="D582" s="136">
        <f>IF(F582="","",VLOOKUP(F582,新コード!$A$2:$C$129,2,FALSE))</f>
        <v>37</v>
      </c>
      <c r="E582" s="137" t="str">
        <f>IF(D582="","",VLOOKUP(F582,新コード!$A$2:$C$129,3,FALSE))</f>
        <v>レンタル</v>
      </c>
      <c r="F582" s="136">
        <v>127</v>
      </c>
      <c r="G582" s="137" t="str">
        <f>IF(F582="","",VLOOKUP(F582,新コード!$A$2:$E$129,5,FALSE))</f>
        <v>重機　建設機械</v>
      </c>
    </row>
    <row r="583" spans="1:7" ht="42" customHeight="1">
      <c r="A583" s="49"/>
      <c r="B583" s="135" t="s">
        <v>1440</v>
      </c>
      <c r="C583" s="135" t="s">
        <v>1432</v>
      </c>
      <c r="D583" s="136">
        <f>IF(F583="","",VLOOKUP(F583,新コード!$A$2:$C$129,2,FALSE))</f>
        <v>24</v>
      </c>
      <c r="E583" s="137" t="str">
        <f>IF(D583="","",VLOOKUP(F583,新コード!$A$2:$C$129,3,FALSE))</f>
        <v>森林整備</v>
      </c>
      <c r="F583" s="136">
        <v>84</v>
      </c>
      <c r="G583" s="137" t="str">
        <f>IF(F583="","",VLOOKUP(F583,新コード!$A$2:$E$129,5,FALSE))</f>
        <v>森林等伐採　保育</v>
      </c>
    </row>
    <row r="584" spans="1:7" ht="42" customHeight="1">
      <c r="A584" s="49"/>
      <c r="B584" s="135" t="s">
        <v>1440</v>
      </c>
      <c r="C584" s="135" t="s">
        <v>1432</v>
      </c>
      <c r="D584" s="136">
        <f>IF(F584="","",VLOOKUP(F584,新コード!$A$2:$C$129,2,FALSE))</f>
        <v>24</v>
      </c>
      <c r="E584" s="137" t="str">
        <f>IF(D584="","",VLOOKUP(F584,新コード!$A$2:$C$129,3,FALSE))</f>
        <v>森林整備</v>
      </c>
      <c r="F584" s="136">
        <v>85</v>
      </c>
      <c r="G584" s="137" t="str">
        <f>IF(F584="","",VLOOKUP(F584,新コード!$A$2:$E$129,5,FALSE))</f>
        <v>病害虫等防除対策伐倒駆除</v>
      </c>
    </row>
    <row r="585" spans="1:7" ht="42" customHeight="1">
      <c r="A585" s="49"/>
      <c r="B585" s="135" t="s">
        <v>1440</v>
      </c>
      <c r="C585" s="135" t="s">
        <v>1432</v>
      </c>
      <c r="D585" s="136">
        <f>IF(F585="","",VLOOKUP(F585,新コード!$A$2:$C$129,2,FALSE))</f>
        <v>24</v>
      </c>
      <c r="E585" s="137" t="str">
        <f>IF(D585="","",VLOOKUP(F585,新コード!$A$2:$C$129,3,FALSE))</f>
        <v>森林整備</v>
      </c>
      <c r="F585" s="136">
        <v>86</v>
      </c>
      <c r="G585" s="137" t="str">
        <f>IF(F585="","",VLOOKUP(F585,新コード!$A$2:$E$129,5,FALSE))</f>
        <v>病害虫等防除対策地上散布</v>
      </c>
    </row>
    <row r="586" spans="1:7" ht="42" customHeight="1">
      <c r="A586" s="49"/>
      <c r="B586" s="135" t="s">
        <v>1429</v>
      </c>
      <c r="C586" s="135" t="s">
        <v>1432</v>
      </c>
      <c r="D586" s="136">
        <f>IF(F586="","",VLOOKUP(F586,新コード!$A$2:$C$129,2,FALSE))</f>
        <v>11</v>
      </c>
      <c r="E586" s="137" t="str">
        <f>IF(D586="","",VLOOKUP(F586,新コード!$A$2:$C$129,3,FALSE))</f>
        <v>工事用材料</v>
      </c>
      <c r="F586" s="136">
        <v>38</v>
      </c>
      <c r="G586" s="137" t="str">
        <f>IF(F586="","",VLOOKUP(F586,新コード!$A$2:$E$129,5,FALSE))</f>
        <v>石材</v>
      </c>
    </row>
    <row r="587" spans="1:7" ht="42" customHeight="1">
      <c r="A587" s="49"/>
      <c r="B587" s="135" t="s">
        <v>1429</v>
      </c>
      <c r="C587" s="135" t="s">
        <v>1432</v>
      </c>
      <c r="D587" s="136">
        <f>IF(F587="","",VLOOKUP(F587,新コード!$A$2:$C$129,2,FALSE))</f>
        <v>28</v>
      </c>
      <c r="E587" s="137" t="str">
        <f>IF(D587="","",VLOOKUP(F587,新コード!$A$2:$C$129,3,FALSE))</f>
        <v>廃棄物処理</v>
      </c>
      <c r="F587" s="136">
        <v>97</v>
      </c>
      <c r="G587" s="137" t="str">
        <f>IF(F587="","",VLOOKUP(F587,新コード!$A$2:$E$129,5,FALSE))</f>
        <v>産業廃棄物処理</v>
      </c>
    </row>
    <row r="588" spans="1:7" ht="42" customHeight="1">
      <c r="A588" s="49"/>
      <c r="B588" s="135" t="s">
        <v>1429</v>
      </c>
      <c r="C588" s="135" t="s">
        <v>1432</v>
      </c>
      <c r="D588" s="136">
        <f>IF(F588="","",VLOOKUP(F588,新コード!$A$2:$C$129,2,FALSE))</f>
        <v>11</v>
      </c>
      <c r="E588" s="137" t="str">
        <f>IF(D588="","",VLOOKUP(F588,新コード!$A$2:$C$129,3,FALSE))</f>
        <v>工事用材料</v>
      </c>
      <c r="F588" s="136">
        <v>37</v>
      </c>
      <c r="G588" s="137" t="str">
        <f>IF(F588="","",VLOOKUP(F588,新コード!$A$2:$E$129,5,FALSE))</f>
        <v>コンクリート　セメント　舗装材</v>
      </c>
    </row>
    <row r="589" spans="1:7" ht="42" customHeight="1">
      <c r="A589" s="49"/>
      <c r="B589" s="135" t="s">
        <v>1429</v>
      </c>
      <c r="C589" s="135" t="s">
        <v>1432</v>
      </c>
      <c r="D589" s="136">
        <f>IF(F589="","",VLOOKUP(F589,新コード!$A$2:$C$129,2,FALSE))</f>
        <v>24</v>
      </c>
      <c r="E589" s="137" t="str">
        <f>IF(D589="","",VLOOKUP(F589,新コード!$A$2:$C$129,3,FALSE))</f>
        <v>森林整備</v>
      </c>
      <c r="F589" s="136">
        <v>84</v>
      </c>
      <c r="G589" s="137" t="str">
        <f>IF(F589="","",VLOOKUP(F589,新コード!$A$2:$E$129,5,FALSE))</f>
        <v>森林等伐採　保育</v>
      </c>
    </row>
    <row r="590" spans="1:7" ht="42" customHeight="1">
      <c r="A590" s="49"/>
      <c r="B590" s="135" t="s">
        <v>1429</v>
      </c>
      <c r="C590" s="135" t="s">
        <v>1432</v>
      </c>
      <c r="D590" s="136">
        <f>IF(F590="","",VLOOKUP(F590,新コード!$A$2:$C$129,2,FALSE))</f>
        <v>24</v>
      </c>
      <c r="E590" s="137" t="str">
        <f>IF(D590="","",VLOOKUP(F590,新コード!$A$2:$C$129,3,FALSE))</f>
        <v>森林整備</v>
      </c>
      <c r="F590" s="136">
        <v>85</v>
      </c>
      <c r="G590" s="137" t="str">
        <f>IF(F590="","",VLOOKUP(F590,新コード!$A$2:$E$129,5,FALSE))</f>
        <v>病害虫等防除対策伐倒駆除</v>
      </c>
    </row>
    <row r="591" spans="1:7" ht="42" customHeight="1">
      <c r="A591" s="49"/>
      <c r="B591" s="135" t="s">
        <v>1429</v>
      </c>
      <c r="C591" s="135" t="s">
        <v>1432</v>
      </c>
      <c r="D591" s="136">
        <f>IF(F591="","",VLOOKUP(F591,新コード!$A$2:$C$129,2,FALSE))</f>
        <v>24</v>
      </c>
      <c r="E591" s="137" t="str">
        <f>IF(D591="","",VLOOKUP(F591,新コード!$A$2:$C$129,3,FALSE))</f>
        <v>森林整備</v>
      </c>
      <c r="F591" s="136">
        <v>86</v>
      </c>
      <c r="G591" s="137" t="str">
        <f>IF(F591="","",VLOOKUP(F591,新コード!$A$2:$E$129,5,FALSE))</f>
        <v>病害虫等防除対策地上散布</v>
      </c>
    </row>
    <row r="592" spans="1:7" ht="42" customHeight="1">
      <c r="A592" s="49"/>
      <c r="B592" s="135" t="s">
        <v>578</v>
      </c>
      <c r="C592" s="135" t="s">
        <v>2413</v>
      </c>
      <c r="D592" s="136">
        <f>IF(F592="","",VLOOKUP(F592,新コード!$A$2:$C$129,2,FALSE))</f>
        <v>27</v>
      </c>
      <c r="E592" s="137" t="str">
        <f>IF(D592="","",VLOOKUP(F592,新コード!$A$2:$C$129,3,FALSE))</f>
        <v>資源化委託</v>
      </c>
      <c r="F592" s="136">
        <v>95</v>
      </c>
      <c r="G592" s="137" t="str">
        <f>IF(F592="","",VLOOKUP(F592,新コード!$A$2:$E$129,5,FALSE))</f>
        <v>廃プラスチック資源化</v>
      </c>
    </row>
    <row r="593" spans="1:7" ht="42" customHeight="1">
      <c r="A593" s="49"/>
      <c r="B593" s="135" t="s">
        <v>578</v>
      </c>
      <c r="C593" s="135" t="s">
        <v>2413</v>
      </c>
      <c r="D593" s="136">
        <f>IF(F593="","",VLOOKUP(F593,新コード!$A$2:$C$129,2,FALSE))</f>
        <v>28</v>
      </c>
      <c r="E593" s="137" t="str">
        <f>IF(D593="","",VLOOKUP(F593,新コード!$A$2:$C$129,3,FALSE))</f>
        <v>廃棄物処理</v>
      </c>
      <c r="F593" s="136">
        <v>96</v>
      </c>
      <c r="G593" s="137" t="str">
        <f>IF(F593="","",VLOOKUP(F593,新コード!$A$2:$E$129,5,FALSE))</f>
        <v>一般廃棄物処理</v>
      </c>
    </row>
    <row r="594" spans="1:7" ht="42" customHeight="1">
      <c r="A594" s="49"/>
      <c r="B594" s="135" t="s">
        <v>578</v>
      </c>
      <c r="C594" s="135" t="s">
        <v>2413</v>
      </c>
      <c r="D594" s="136">
        <f>IF(F594="","",VLOOKUP(F594,新コード!$A$2:$C$129,2,FALSE))</f>
        <v>18</v>
      </c>
      <c r="E594" s="137" t="str">
        <f>IF(D594="","",VLOOKUP(F594,新コード!$A$2:$C$129,3,FALSE))</f>
        <v>その他の物品</v>
      </c>
      <c r="F594" s="136">
        <v>64</v>
      </c>
      <c r="G594" s="137" t="str">
        <f>IF(F594="","",VLOOKUP(F594,新コード!$A$2:$E$129,5,FALSE))</f>
        <v>その他の物品</v>
      </c>
    </row>
    <row r="595" spans="1:7" ht="42" customHeight="1">
      <c r="A595" s="49"/>
      <c r="B595" s="135" t="s">
        <v>578</v>
      </c>
      <c r="C595" s="135" t="s">
        <v>2413</v>
      </c>
      <c r="D595" s="136">
        <f>IF(F595="","",VLOOKUP(F595,新コード!$A$2:$C$129,2,FALSE))</f>
        <v>19</v>
      </c>
      <c r="E595" s="137" t="str">
        <f>IF(D595="","",VLOOKUP(F595,新コード!$A$2:$C$129,3,FALSE))</f>
        <v>建物管理　運転管理</v>
      </c>
      <c r="F595" s="136">
        <v>65</v>
      </c>
      <c r="G595" s="137" t="str">
        <f>IF(F595="","",VLOOKUP(F595,新コード!$A$2:$E$129,5,FALSE))</f>
        <v>庁舎　事務所等清掃</v>
      </c>
    </row>
    <row r="596" spans="1:7" ht="42" customHeight="1">
      <c r="A596" s="49"/>
      <c r="B596" s="135" t="s">
        <v>578</v>
      </c>
      <c r="C596" s="135" t="s">
        <v>2413</v>
      </c>
      <c r="D596" s="136">
        <f>IF(F596="","",VLOOKUP(F596,新コード!$A$2:$C$129,2,FALSE))</f>
        <v>19</v>
      </c>
      <c r="E596" s="137" t="str">
        <f>IF(D596="","",VLOOKUP(F596,新コード!$A$2:$C$129,3,FALSE))</f>
        <v>建物管理　運転管理</v>
      </c>
      <c r="F596" s="136">
        <v>68</v>
      </c>
      <c r="G596" s="137" t="str">
        <f>IF(F596="","",VLOOKUP(F596,新コード!$A$2:$E$129,5,FALSE))</f>
        <v>施設運転管理</v>
      </c>
    </row>
    <row r="597" spans="1:7" ht="42" customHeight="1">
      <c r="A597" s="49"/>
      <c r="B597" s="135" t="s">
        <v>578</v>
      </c>
      <c r="C597" s="135" t="s">
        <v>2413</v>
      </c>
      <c r="D597" s="136">
        <f>IF(F597="","",VLOOKUP(F597,新コード!$A$2:$C$129,2,FALSE))</f>
        <v>21</v>
      </c>
      <c r="E597" s="137" t="str">
        <f>IF(D597="","",VLOOKUP(F597,新コード!$A$2:$C$129,3,FALSE))</f>
        <v>浄化槽　貯水槽清掃</v>
      </c>
      <c r="F597" s="136">
        <v>71</v>
      </c>
      <c r="G597" s="137" t="str">
        <f>IF(F597="","",VLOOKUP(F597,新コード!$A$2:$E$129,5,FALSE))</f>
        <v>浄化槽清掃　点検</v>
      </c>
    </row>
    <row r="598" spans="1:7" ht="42" customHeight="1">
      <c r="A598" s="49"/>
      <c r="B598" s="135" t="s">
        <v>578</v>
      </c>
      <c r="C598" s="135" t="s">
        <v>2413</v>
      </c>
      <c r="D598" s="136">
        <f>IF(F598="","",VLOOKUP(F598,新コード!$A$2:$C$129,2,FALSE))</f>
        <v>24</v>
      </c>
      <c r="E598" s="137" t="str">
        <f>IF(D598="","",VLOOKUP(F598,新コード!$A$2:$C$129,3,FALSE))</f>
        <v>森林整備</v>
      </c>
      <c r="F598" s="136">
        <v>87</v>
      </c>
      <c r="G598" s="137" t="str">
        <f>IF(F598="","",VLOOKUP(F598,新コード!$A$2:$E$129,5,FALSE))</f>
        <v>病害虫等防除対策航空防除</v>
      </c>
    </row>
    <row r="599" spans="1:7" ht="42" customHeight="1">
      <c r="A599" s="49"/>
      <c r="B599" s="135" t="s">
        <v>1694</v>
      </c>
      <c r="C599" s="135" t="s">
        <v>1695</v>
      </c>
      <c r="D599" s="136">
        <v>36</v>
      </c>
      <c r="E599" s="137" t="str">
        <f>IF(D599="","",VLOOKUP(F599,新コード!$A$2:$C$129,3,FALSE))</f>
        <v>リース</v>
      </c>
      <c r="F599" s="136">
        <v>118</v>
      </c>
      <c r="G599" s="137" t="str">
        <f>IF(F599="","",VLOOKUP(F599,新コード!$A$2:$E$129,5,FALSE))</f>
        <v>コンピュータ関係</v>
      </c>
    </row>
    <row r="600" spans="1:7" ht="42" customHeight="1">
      <c r="A600" s="49"/>
      <c r="B600" s="135" t="s">
        <v>1694</v>
      </c>
      <c r="C600" s="135" t="s">
        <v>1695</v>
      </c>
      <c r="D600" s="136">
        <f>IF(F600="","",VLOOKUP(F600,新コード!$A$2:$C$129,2,FALSE))</f>
        <v>36</v>
      </c>
      <c r="E600" s="137" t="str">
        <f>IF(D600="","",VLOOKUP(F600,新コード!$A$2:$C$129,3,FALSE))</f>
        <v>リース</v>
      </c>
      <c r="F600" s="136">
        <v>120</v>
      </c>
      <c r="G600" s="137" t="str">
        <f>IF(F600="","",VLOOKUP(F600,新コード!$A$2:$E$129,5,FALSE))</f>
        <v>事務機器</v>
      </c>
    </row>
    <row r="601" spans="1:7" ht="42" customHeight="1">
      <c r="A601" s="49"/>
      <c r="B601" s="135" t="s">
        <v>2008</v>
      </c>
      <c r="C601" s="135" t="s">
        <v>2010</v>
      </c>
      <c r="D601" s="136">
        <f>IF(F601="","",VLOOKUP(F601,新コード!$A$2:$C$129,2,FALSE))</f>
        <v>8</v>
      </c>
      <c r="E601" s="137" t="str">
        <f>IF(D601="","",VLOOKUP(F601,新コード!$A$2:$C$129,3,FALSE))</f>
        <v>産業機器（医療用以外）</v>
      </c>
      <c r="F601" s="136">
        <v>28</v>
      </c>
      <c r="G601" s="137" t="str">
        <f>IF(F601="","",VLOOKUP(F601,新コード!$A$2:$E$129,5,FALSE))</f>
        <v>農畜用機器</v>
      </c>
    </row>
    <row r="602" spans="1:7" ht="42" customHeight="1">
      <c r="A602" s="49"/>
      <c r="B602" s="135" t="s">
        <v>2008</v>
      </c>
      <c r="C602" s="135" t="s">
        <v>2010</v>
      </c>
      <c r="D602" s="136">
        <f>IF(F602="","",VLOOKUP(F602,新コード!$A$2:$C$129,2,FALSE))</f>
        <v>11</v>
      </c>
      <c r="E602" s="137" t="str">
        <f>IF(D602="","",VLOOKUP(F602,新コード!$A$2:$C$129,3,FALSE))</f>
        <v>工事用材料</v>
      </c>
      <c r="F602" s="136">
        <v>41</v>
      </c>
      <c r="G602" s="137" t="str">
        <f>IF(F602="","",VLOOKUP(F602,新コード!$A$2:$E$129,5,FALSE))</f>
        <v>災害関係資材</v>
      </c>
    </row>
    <row r="603" spans="1:7" ht="42" customHeight="1">
      <c r="A603" s="49"/>
      <c r="B603" s="135" t="s">
        <v>2008</v>
      </c>
      <c r="C603" s="135" t="s">
        <v>2010</v>
      </c>
      <c r="D603" s="136">
        <f>IF(F603="","",VLOOKUP(F603,新コード!$A$2:$C$129,2,FALSE))</f>
        <v>7</v>
      </c>
      <c r="E603" s="137" t="str">
        <f>IF(D603="","",VLOOKUP(F603,新コード!$A$2:$C$129,3,FALSE))</f>
        <v>医療　衛生　薬品</v>
      </c>
      <c r="F603" s="136">
        <v>26</v>
      </c>
      <c r="G603" s="137" t="str">
        <f>IF(F603="","",VLOOKUP(F603,新コード!$A$2:$E$129,5,FALSE))</f>
        <v>農業薬品</v>
      </c>
    </row>
    <row r="604" spans="1:7" ht="42" customHeight="1">
      <c r="A604" s="49"/>
      <c r="B604" s="135" t="s">
        <v>2008</v>
      </c>
      <c r="C604" s="135" t="s">
        <v>2010</v>
      </c>
      <c r="D604" s="136">
        <f>IF(F604="","",VLOOKUP(F604,新コード!$A$2:$C$129,2,FALSE))</f>
        <v>11</v>
      </c>
      <c r="E604" s="137" t="str">
        <f>IF(D604="","",VLOOKUP(F604,新コード!$A$2:$C$129,3,FALSE))</f>
        <v>工事用材料</v>
      </c>
      <c r="F604" s="136">
        <v>37</v>
      </c>
      <c r="G604" s="137" t="str">
        <f>IF(F604="","",VLOOKUP(F604,新コード!$A$2:$E$129,5,FALSE))</f>
        <v>コンクリート　セメント　舗装材</v>
      </c>
    </row>
    <row r="605" spans="1:7" ht="42" customHeight="1">
      <c r="A605" s="49"/>
      <c r="B605" s="135" t="s">
        <v>2008</v>
      </c>
      <c r="C605" s="135" t="s">
        <v>2010</v>
      </c>
      <c r="D605" s="136">
        <f>IF(F605="","",VLOOKUP(F605,新コード!$A$2:$C$129,2,FALSE))</f>
        <v>11</v>
      </c>
      <c r="E605" s="137" t="str">
        <f>IF(D605="","",VLOOKUP(F605,新コード!$A$2:$C$129,3,FALSE))</f>
        <v>工事用材料</v>
      </c>
      <c r="F605" s="136">
        <v>36</v>
      </c>
      <c r="G605" s="137" t="str">
        <f>IF(F605="","",VLOOKUP(F605,新コード!$A$2:$E$129,5,FALSE))</f>
        <v>鋼材</v>
      </c>
    </row>
    <row r="606" spans="1:7" ht="42" customHeight="1">
      <c r="A606" s="49"/>
      <c r="B606" s="135" t="s">
        <v>2008</v>
      </c>
      <c r="C606" s="135" t="s">
        <v>2010</v>
      </c>
      <c r="D606" s="136">
        <f>IF(F606="","",VLOOKUP(F606,新コード!$A$2:$C$129,2,FALSE))</f>
        <v>1</v>
      </c>
      <c r="E606" s="137" t="str">
        <f>IF(D606="","",VLOOKUP(F606,新コード!$A$2:$C$129,3,FALSE))</f>
        <v>文具　事務機器</v>
      </c>
      <c r="F606" s="136">
        <v>1</v>
      </c>
      <c r="G606" s="137" t="str">
        <f>IF(F606="","",VLOOKUP(F606,新コード!$A$2:$E$129,5,FALSE))</f>
        <v>事務用品　スチール製品</v>
      </c>
    </row>
    <row r="607" spans="1:7" ht="42" customHeight="1">
      <c r="A607" s="49"/>
      <c r="B607" s="135" t="s">
        <v>2008</v>
      </c>
      <c r="C607" s="135" t="s">
        <v>2010</v>
      </c>
      <c r="D607" s="136">
        <f>IF(F607="","",VLOOKUP(F607,新コード!$A$2:$C$129,2,FALSE))</f>
        <v>3</v>
      </c>
      <c r="E607" s="137" t="str">
        <f>IF(D607="","",VLOOKUP(F607,新コード!$A$2:$C$129,3,FALSE))</f>
        <v>被服　寝具</v>
      </c>
      <c r="F607" s="136">
        <v>7</v>
      </c>
      <c r="G607" s="137" t="str">
        <f>IF(F607="","",VLOOKUP(F607,新コード!$A$2:$E$129,5,FALSE))</f>
        <v>着衣類</v>
      </c>
    </row>
    <row r="608" spans="1:7" ht="42" customHeight="1">
      <c r="A608" s="49"/>
      <c r="B608" s="135" t="s">
        <v>2008</v>
      </c>
      <c r="C608" s="135" t="s">
        <v>2010</v>
      </c>
      <c r="D608" s="136">
        <f>IF(F608="","",VLOOKUP(F608,新コード!$A$2:$C$129,2,FALSE))</f>
        <v>3</v>
      </c>
      <c r="E608" s="137" t="str">
        <f>IF(D608="","",VLOOKUP(F608,新コード!$A$2:$C$129,3,FALSE))</f>
        <v>被服　寝具</v>
      </c>
      <c r="F608" s="136">
        <v>8</v>
      </c>
      <c r="G608" s="137" t="str">
        <f>IF(F608="","",VLOOKUP(F608,新コード!$A$2:$E$129,5,FALSE))</f>
        <v>靴</v>
      </c>
    </row>
    <row r="609" spans="1:7" ht="42" customHeight="1">
      <c r="A609" s="49"/>
      <c r="B609" s="135" t="s">
        <v>2008</v>
      </c>
      <c r="C609" s="135" t="s">
        <v>2010</v>
      </c>
      <c r="D609" s="136">
        <f>IF(F609="","",VLOOKUP(F609,新コード!$A$2:$C$129,2,FALSE))</f>
        <v>11</v>
      </c>
      <c r="E609" s="137" t="str">
        <f>IF(D609="","",VLOOKUP(F609,新コード!$A$2:$C$129,3,FALSE))</f>
        <v>工事用材料</v>
      </c>
      <c r="F609" s="136">
        <v>39</v>
      </c>
      <c r="G609" s="137" t="str">
        <f>IF(F609="","",VLOOKUP(F609,新コード!$A$2:$E$129,5,FALSE))</f>
        <v>諸材料類</v>
      </c>
    </row>
    <row r="610" spans="1:7" ht="42" customHeight="1">
      <c r="A610" s="49"/>
      <c r="B610" s="135" t="s">
        <v>1479</v>
      </c>
      <c r="C610" s="135" t="s">
        <v>1481</v>
      </c>
      <c r="D610" s="136">
        <f>IF(F610="","",VLOOKUP(F610,新コード!$A$2:$C$129,2,FALSE))</f>
        <v>6</v>
      </c>
      <c r="E610" s="137" t="str">
        <f>IF(D610="","",VLOOKUP(F610,新コード!$A$2:$C$129,3,FALSE))</f>
        <v>厨房器具</v>
      </c>
      <c r="F610" s="136">
        <v>17</v>
      </c>
      <c r="G610" s="137" t="str">
        <f>IF(F610="","",VLOOKUP(F610,新コード!$A$2:$E$129,5,FALSE))</f>
        <v>厨房機器</v>
      </c>
    </row>
    <row r="611" spans="1:7" ht="42" customHeight="1">
      <c r="A611" s="49"/>
      <c r="B611" s="135" t="s">
        <v>1479</v>
      </c>
      <c r="C611" s="135" t="s">
        <v>1481</v>
      </c>
      <c r="D611" s="136">
        <f>IF(F611="","",VLOOKUP(F611,新コード!$A$2:$C$129,2,FALSE))</f>
        <v>5</v>
      </c>
      <c r="E611" s="137" t="str">
        <f>IF(D611="","",VLOOKUP(F611,新コード!$A$2:$C$129,3,FALSE))</f>
        <v>冷暖房器具類</v>
      </c>
      <c r="F611" s="136">
        <v>13</v>
      </c>
      <c r="G611" s="137" t="str">
        <f>IF(F611="","",VLOOKUP(F611,新コード!$A$2:$E$129,5,FALSE))</f>
        <v>冷房用器具</v>
      </c>
    </row>
    <row r="612" spans="1:7" ht="42" customHeight="1">
      <c r="A612" s="49"/>
      <c r="B612" s="135" t="s">
        <v>1479</v>
      </c>
      <c r="C612" s="135" t="s">
        <v>1481</v>
      </c>
      <c r="D612" s="136">
        <f>IF(F612="","",VLOOKUP(F612,新コード!$A$2:$C$129,2,FALSE))</f>
        <v>5</v>
      </c>
      <c r="E612" s="137" t="str">
        <f>IF(D612="","",VLOOKUP(F612,新コード!$A$2:$C$129,3,FALSE))</f>
        <v>冷暖房器具類</v>
      </c>
      <c r="F612" s="136">
        <v>14</v>
      </c>
      <c r="G612" s="137" t="str">
        <f>IF(F612="","",VLOOKUP(F612,新コード!$A$2:$E$129,5,FALSE))</f>
        <v>石油暖房器具</v>
      </c>
    </row>
    <row r="613" spans="1:7" ht="42" customHeight="1">
      <c r="A613" s="49"/>
      <c r="B613" s="135" t="s">
        <v>1479</v>
      </c>
      <c r="C613" s="135" t="s">
        <v>1481</v>
      </c>
      <c r="D613" s="136">
        <f>IF(F613="","",VLOOKUP(F613,新コード!$A$2:$C$129,2,FALSE))</f>
        <v>1</v>
      </c>
      <c r="E613" s="137" t="str">
        <f>IF(D613="","",VLOOKUP(F613,新コード!$A$2:$C$129,3,FALSE))</f>
        <v>文具　事務機器</v>
      </c>
      <c r="F613" s="136">
        <v>1</v>
      </c>
      <c r="G613" s="137" t="str">
        <f>IF(F613="","",VLOOKUP(F613,新コード!$A$2:$E$129,5,FALSE))</f>
        <v>事務用品　スチール製品</v>
      </c>
    </row>
    <row r="614" spans="1:7" ht="42" customHeight="1">
      <c r="A614" s="49"/>
      <c r="B614" s="135" t="s">
        <v>1479</v>
      </c>
      <c r="C614" s="135" t="s">
        <v>1481</v>
      </c>
      <c r="D614" s="136">
        <f>IF(F614="","",VLOOKUP(F614,新コード!$A$2:$C$129,2,FALSE))</f>
        <v>1</v>
      </c>
      <c r="E614" s="137" t="str">
        <f>IF(D614="","",VLOOKUP(F614,新コード!$A$2:$C$129,3,FALSE))</f>
        <v>文具　事務機器</v>
      </c>
      <c r="F614" s="136">
        <v>2</v>
      </c>
      <c r="G614" s="137" t="str">
        <f>IF(F614="","",VLOOKUP(F614,新コード!$A$2:$E$129,5,FALSE))</f>
        <v>事務用機器</v>
      </c>
    </row>
    <row r="615" spans="1:7" ht="42" customHeight="1">
      <c r="A615" s="49"/>
      <c r="B615" s="135" t="s">
        <v>1479</v>
      </c>
      <c r="C615" s="135" t="s">
        <v>1481</v>
      </c>
      <c r="D615" s="136">
        <f>IF(F615="","",VLOOKUP(F615,新コード!$A$2:$C$129,2,FALSE))</f>
        <v>8</v>
      </c>
      <c r="E615" s="137" t="str">
        <f>IF(D615="","",VLOOKUP(F615,新コード!$A$2:$C$129,3,FALSE))</f>
        <v>産業機器（医療用以外）</v>
      </c>
      <c r="F615" s="136">
        <v>27</v>
      </c>
      <c r="G615" s="137" t="str">
        <f>IF(F615="","",VLOOKUP(F615,新コード!$A$2:$E$129,5,FALSE))</f>
        <v>計測機器</v>
      </c>
    </row>
    <row r="616" spans="1:7" ht="42" customHeight="1">
      <c r="A616" s="49"/>
      <c r="B616" s="135" t="s">
        <v>1479</v>
      </c>
      <c r="C616" s="135" t="s">
        <v>1481</v>
      </c>
      <c r="D616" s="136">
        <f>IF(F616="","",VLOOKUP(F616,新コード!$A$2:$C$129,2,FALSE))</f>
        <v>8</v>
      </c>
      <c r="E616" s="137" t="str">
        <f>IF(D616="","",VLOOKUP(F616,新コード!$A$2:$C$129,3,FALSE))</f>
        <v>産業機器（医療用以外）</v>
      </c>
      <c r="F616" s="136">
        <v>28</v>
      </c>
      <c r="G616" s="137" t="str">
        <f>IF(F616="","",VLOOKUP(F616,新コード!$A$2:$E$129,5,FALSE))</f>
        <v>農畜用機器</v>
      </c>
    </row>
    <row r="617" spans="1:7" ht="42" customHeight="1">
      <c r="A617" s="49"/>
      <c r="B617" s="135" t="s">
        <v>1479</v>
      </c>
      <c r="C617" s="135" t="s">
        <v>1481</v>
      </c>
      <c r="D617" s="136">
        <f>IF(F617="","",VLOOKUP(F617,新コード!$A$2:$C$129,2,FALSE))</f>
        <v>8</v>
      </c>
      <c r="E617" s="137" t="str">
        <f>IF(D617="","",VLOOKUP(F617,新コード!$A$2:$C$129,3,FALSE))</f>
        <v>産業機器（医療用以外）</v>
      </c>
      <c r="F617" s="136">
        <v>29</v>
      </c>
      <c r="G617" s="137" t="str">
        <f>IF(F617="","",VLOOKUP(F617,新コード!$A$2:$E$129,5,FALSE))</f>
        <v>環境用機器</v>
      </c>
    </row>
    <row r="618" spans="1:7" ht="42" customHeight="1">
      <c r="A618" s="49"/>
      <c r="B618" s="135" t="s">
        <v>1479</v>
      </c>
      <c r="C618" s="135" t="s">
        <v>1481</v>
      </c>
      <c r="D618" s="136">
        <f>IF(F618="","",VLOOKUP(F618,新コード!$A$2:$C$129,2,FALSE))</f>
        <v>11</v>
      </c>
      <c r="E618" s="137" t="str">
        <f>IF(D618="","",VLOOKUP(F618,新コード!$A$2:$C$129,3,FALSE))</f>
        <v>工事用材料</v>
      </c>
      <c r="F618" s="136">
        <v>36</v>
      </c>
      <c r="G618" s="137" t="str">
        <f>IF(F618="","",VLOOKUP(F618,新コード!$A$2:$E$129,5,FALSE))</f>
        <v>鋼材</v>
      </c>
    </row>
    <row r="619" spans="1:7" ht="42" customHeight="1">
      <c r="A619" s="49"/>
      <c r="B619" s="135" t="s">
        <v>1479</v>
      </c>
      <c r="C619" s="135" t="s">
        <v>1481</v>
      </c>
      <c r="D619" s="136">
        <f>IF(F619="","",VLOOKUP(F619,新コード!$A$2:$C$129,2,FALSE))</f>
        <v>11</v>
      </c>
      <c r="E619" s="137" t="str">
        <f>IF(D619="","",VLOOKUP(F619,新コード!$A$2:$C$129,3,FALSE))</f>
        <v>工事用材料</v>
      </c>
      <c r="F619" s="136">
        <v>40</v>
      </c>
      <c r="G619" s="137" t="str">
        <f>IF(F619="","",VLOOKUP(F619,新コード!$A$2:$E$129,5,FALSE))</f>
        <v>水道用資材</v>
      </c>
    </row>
    <row r="620" spans="1:7" ht="42" customHeight="1">
      <c r="A620" s="49"/>
      <c r="B620" s="135" t="s">
        <v>1479</v>
      </c>
      <c r="C620" s="135" t="s">
        <v>1481</v>
      </c>
      <c r="D620" s="136">
        <f>IF(F620="","",VLOOKUP(F620,新コード!$A$2:$C$129,2,FALSE))</f>
        <v>11</v>
      </c>
      <c r="E620" s="137" t="str">
        <f>IF(D620="","",VLOOKUP(F620,新コード!$A$2:$C$129,3,FALSE))</f>
        <v>工事用材料</v>
      </c>
      <c r="F620" s="136">
        <v>41</v>
      </c>
      <c r="G620" s="137" t="str">
        <f>IF(F620="","",VLOOKUP(F620,新コード!$A$2:$E$129,5,FALSE))</f>
        <v>災害関係資材</v>
      </c>
    </row>
    <row r="621" spans="1:7" ht="42" customHeight="1">
      <c r="A621" s="49"/>
      <c r="B621" s="135" t="s">
        <v>1479</v>
      </c>
      <c r="C621" s="135" t="s">
        <v>1481</v>
      </c>
      <c r="D621" s="136">
        <f>IF(F621="","",VLOOKUP(F621,新コード!$A$2:$C$129,2,FALSE))</f>
        <v>18</v>
      </c>
      <c r="E621" s="137" t="str">
        <f>IF(D621="","",VLOOKUP(F621,新コード!$A$2:$C$129,3,FALSE))</f>
        <v>その他の物品</v>
      </c>
      <c r="F621" s="136">
        <v>62</v>
      </c>
      <c r="G621" s="137" t="str">
        <f>IF(F621="","",VLOOKUP(F621,新コード!$A$2:$E$129,5,FALSE))</f>
        <v>消火　救命　防災用具</v>
      </c>
    </row>
    <row r="622" spans="1:7" ht="42" customHeight="1">
      <c r="A622" s="49"/>
      <c r="B622" s="135" t="s">
        <v>1479</v>
      </c>
      <c r="C622" s="135" t="s">
        <v>1481</v>
      </c>
      <c r="D622" s="136">
        <v>18</v>
      </c>
      <c r="E622" s="137" t="str">
        <f>IF(D622="","",VLOOKUP(F622,新コード!$A$2:$C$129,3,FALSE))</f>
        <v>その他の物品</v>
      </c>
      <c r="F622" s="136">
        <v>64</v>
      </c>
      <c r="G622" s="137" t="str">
        <f>IF(F622="","",VLOOKUP(F622,新コード!$A$2:$E$129,5,FALSE))</f>
        <v>その他の物品</v>
      </c>
    </row>
    <row r="623" spans="1:7" ht="42" customHeight="1">
      <c r="A623" s="49"/>
      <c r="B623" s="135" t="s">
        <v>1776</v>
      </c>
      <c r="C623" s="135" t="s">
        <v>1780</v>
      </c>
      <c r="D623" s="136">
        <f>IF(F623="","",VLOOKUP(F623,新コード!$A$2:$C$129,2,FALSE))</f>
        <v>34</v>
      </c>
      <c r="E623" s="135" t="str">
        <f>IF(F623="","",VLOOKUP(F623,新コード!$A$2:$C$129,3,FALSE))</f>
        <v>各種調査企画</v>
      </c>
      <c r="F623" s="136">
        <v>114</v>
      </c>
      <c r="G623" s="135" t="str">
        <f>IF(F623="","",VLOOKUP(F623,新コード!$A$2:$E$129,5,FALSE))</f>
        <v>計画策定</v>
      </c>
    </row>
    <row r="624" spans="1:7" ht="42" customHeight="1">
      <c r="A624" s="49"/>
      <c r="B624" s="135" t="s">
        <v>1776</v>
      </c>
      <c r="C624" s="135" t="s">
        <v>1780</v>
      </c>
      <c r="D624" s="136">
        <v>35</v>
      </c>
      <c r="E624" s="135" t="str">
        <f>IF(F624="","",VLOOKUP(F624,新コード!$A$2:$C$129,3,FALSE))</f>
        <v>その他の委託業務</v>
      </c>
      <c r="F624" s="136">
        <v>117</v>
      </c>
      <c r="G624" s="135" t="str">
        <f>IF(F624="","",VLOOKUP(F624,新コード!$A$2:$E$129,5,FALSE))</f>
        <v>その他の委託業務</v>
      </c>
    </row>
    <row r="625" spans="1:7" ht="42" customHeight="1">
      <c r="A625" s="49"/>
      <c r="B625" s="135" t="s">
        <v>1776</v>
      </c>
      <c r="C625" s="135" t="s">
        <v>1780</v>
      </c>
      <c r="D625" s="136">
        <f>IF(F625="","",VLOOKUP(F625,新コード!$A$2:$C$129,2,FALSE))</f>
        <v>26</v>
      </c>
      <c r="E625" s="135" t="str">
        <f>IF(F625="","",VLOOKUP(F625,新コード!$A$2:$C$129,3,FALSE))</f>
        <v>検査　測定</v>
      </c>
      <c r="F625" s="136">
        <v>91</v>
      </c>
      <c r="G625" s="135" t="str">
        <f>IF(F625="","",VLOOKUP(F625,新コード!$A$2:$E$129,5,FALSE))</f>
        <v>環境アセスメント調査</v>
      </c>
    </row>
    <row r="626" spans="1:7" ht="42" customHeight="1">
      <c r="A626" s="49"/>
      <c r="B626" s="135" t="s">
        <v>635</v>
      </c>
      <c r="C626" s="135" t="s">
        <v>638</v>
      </c>
      <c r="D626" s="136">
        <f>IF(F626="","",VLOOKUP(F626,新コード!$A$2:$C$129,2,FALSE))</f>
        <v>19</v>
      </c>
      <c r="E626" s="137" t="str">
        <f>IF(D626="","",VLOOKUP(F626,新コード!$A$2:$C$129,3,FALSE))</f>
        <v>建物管理　運転管理</v>
      </c>
      <c r="F626" s="136">
        <v>68</v>
      </c>
      <c r="G626" s="137" t="str">
        <f>IF(F626="","",VLOOKUP(F626,新コード!$A$2:$E$129,5,FALSE))</f>
        <v>施設運転管理</v>
      </c>
    </row>
    <row r="627" spans="1:7" ht="42" customHeight="1">
      <c r="A627" s="49"/>
      <c r="B627" s="135" t="s">
        <v>635</v>
      </c>
      <c r="C627" s="135" t="s">
        <v>638</v>
      </c>
      <c r="D627" s="136">
        <v>19</v>
      </c>
      <c r="E627" s="137" t="str">
        <f>IF(D627="","",VLOOKUP(F627,新コード!$A$2:$C$129,3,FALSE))</f>
        <v>建物管理　運転管理</v>
      </c>
      <c r="F627" s="136">
        <v>65</v>
      </c>
      <c r="G627" s="137" t="str">
        <f>IF(F627="","",VLOOKUP(F627,新コード!$A$2:$E$129,5,FALSE))</f>
        <v>庁舎　事務所等清掃</v>
      </c>
    </row>
    <row r="628" spans="1:7" ht="42" customHeight="1">
      <c r="A628" s="49"/>
      <c r="B628" s="135" t="s">
        <v>635</v>
      </c>
      <c r="C628" s="135" t="s">
        <v>638</v>
      </c>
      <c r="D628" s="136">
        <f>IF(F628="","",VLOOKUP(F628,新コード!$A$2:$C$129,2,FALSE))</f>
        <v>19</v>
      </c>
      <c r="E628" s="137" t="str">
        <f>IF(D628="","",VLOOKUP(F628,新コード!$A$2:$C$129,3,FALSE))</f>
        <v>建物管理　運転管理</v>
      </c>
      <c r="F628" s="136">
        <v>66</v>
      </c>
      <c r="G628" s="137" t="str">
        <f>IF(F628="","",VLOOKUP(F628,新コード!$A$2:$E$129,5,FALSE))</f>
        <v>受付　案内業務</v>
      </c>
    </row>
    <row r="629" spans="1:7" ht="42" customHeight="1">
      <c r="A629" s="49"/>
      <c r="B629" s="135" t="s">
        <v>635</v>
      </c>
      <c r="C629" s="135" t="s">
        <v>638</v>
      </c>
      <c r="D629" s="136">
        <f>IF(F629="","",VLOOKUP(F629,新コード!$A$2:$C$129,2,FALSE))</f>
        <v>20</v>
      </c>
      <c r="E629" s="137" t="str">
        <f>IF(D629="","",VLOOKUP(F629,新コード!$A$2:$C$129,3,FALSE))</f>
        <v>警備業務</v>
      </c>
      <c r="F629" s="136">
        <v>69</v>
      </c>
      <c r="G629" s="137" t="str">
        <f>IF(F629="","",VLOOKUP(F629,新コード!$A$2:$E$129,5,FALSE))</f>
        <v>人的警備</v>
      </c>
    </row>
    <row r="630" spans="1:7" ht="42" customHeight="1">
      <c r="A630" s="49"/>
      <c r="B630" s="135" t="s">
        <v>635</v>
      </c>
      <c r="C630" s="135" t="s">
        <v>638</v>
      </c>
      <c r="D630" s="136">
        <v>25</v>
      </c>
      <c r="E630" s="137" t="str">
        <f>IF(D630="","",VLOOKUP(F630,新コード!$A$2:$C$129,3,FALSE))</f>
        <v>害虫駆除</v>
      </c>
      <c r="F630" s="136">
        <v>88</v>
      </c>
      <c r="G630" s="137" t="str">
        <f>IF(F630="","",VLOOKUP(F630,新コード!$A$2:$E$129,5,FALSE))</f>
        <v>ねずみ　害虫等駆除</v>
      </c>
    </row>
    <row r="631" spans="1:7" ht="42" customHeight="1">
      <c r="A631" s="49"/>
      <c r="B631" s="135" t="s">
        <v>1323</v>
      </c>
      <c r="C631" s="135" t="s">
        <v>1325</v>
      </c>
      <c r="D631" s="136">
        <f>IF(F631="","",VLOOKUP(F631,新コード!$A$2:$C$129,2,FALSE))</f>
        <v>22</v>
      </c>
      <c r="E631" s="137" t="str">
        <f>IF(D631="","",VLOOKUP(F631,新コード!$A$2:$C$129,3,FALSE))</f>
        <v>機械設備保守</v>
      </c>
      <c r="F631" s="136">
        <v>78</v>
      </c>
      <c r="G631" s="137" t="str">
        <f>IF(F631="","",VLOOKUP(F631,新コード!$A$2:$E$129,5,FALSE))</f>
        <v>電気設備保守</v>
      </c>
    </row>
    <row r="632" spans="1:7" ht="42" customHeight="1">
      <c r="A632" s="49"/>
      <c r="B632" s="135" t="s">
        <v>1323</v>
      </c>
      <c r="C632" s="135" t="s">
        <v>1325</v>
      </c>
      <c r="D632" s="136">
        <f>IF(F632="","",VLOOKUP(F632,新コード!$A$2:$C$129,2,FALSE))</f>
        <v>22</v>
      </c>
      <c r="E632" s="137" t="str">
        <f>IF(D632="","",VLOOKUP(F632,新コード!$A$2:$C$129,3,FALSE))</f>
        <v>機械設備保守</v>
      </c>
      <c r="F632" s="136">
        <v>80</v>
      </c>
      <c r="G632" s="137" t="str">
        <f>IF(F632="","",VLOOKUP(F632,新コード!$A$2:$E$129,5,FALSE))</f>
        <v>通信設備保守</v>
      </c>
    </row>
    <row r="633" spans="1:7" ht="42" customHeight="1">
      <c r="A633" s="49"/>
      <c r="B633" s="135" t="s">
        <v>1323</v>
      </c>
      <c r="C633" s="135" t="s">
        <v>1325</v>
      </c>
      <c r="D633" s="136">
        <f>IF(F633="","",VLOOKUP(F633,新コード!$A$2:$C$129,2,FALSE))</f>
        <v>4</v>
      </c>
      <c r="E633" s="137" t="str">
        <f>IF(D633="","",VLOOKUP(F633,新コード!$A$2:$C$129,3,FALSE))</f>
        <v>電気　通信機器</v>
      </c>
      <c r="F633" s="136">
        <v>10</v>
      </c>
      <c r="G633" s="137" t="str">
        <f>IF(F633="","",VLOOKUP(F633,新コード!$A$2:$E$129,5,FALSE))</f>
        <v>家庭用電化製品及び関連商品</v>
      </c>
    </row>
    <row r="634" spans="1:7" ht="42" customHeight="1">
      <c r="A634" s="49"/>
      <c r="B634" s="135" t="s">
        <v>1323</v>
      </c>
      <c r="C634" s="135" t="s">
        <v>1325</v>
      </c>
      <c r="D634" s="136">
        <f>IF(F634="","",VLOOKUP(F634,新コード!$A$2:$C$129,2,FALSE))</f>
        <v>4</v>
      </c>
      <c r="E634" s="137" t="str">
        <f>IF(D634="","",VLOOKUP(F634,新コード!$A$2:$C$129,3,FALSE))</f>
        <v>電気　通信機器</v>
      </c>
      <c r="F634" s="136">
        <v>11</v>
      </c>
      <c r="G634" s="137" t="str">
        <f>IF(F634="","",VLOOKUP(F634,新コード!$A$2:$E$129,5,FALSE))</f>
        <v>音響器具</v>
      </c>
    </row>
    <row r="635" spans="1:7" ht="42" customHeight="1">
      <c r="A635" s="49"/>
      <c r="B635" s="135" t="s">
        <v>1323</v>
      </c>
      <c r="C635" s="135" t="s">
        <v>1325</v>
      </c>
      <c r="D635" s="136">
        <f>IF(F635="","",VLOOKUP(F635,新コード!$A$2:$C$129,2,FALSE))</f>
        <v>4</v>
      </c>
      <c r="E635" s="137" t="str">
        <f>IF(D635="","",VLOOKUP(F635,新コード!$A$2:$C$129,3,FALSE))</f>
        <v>電気　通信機器</v>
      </c>
      <c r="F635" s="136">
        <v>12</v>
      </c>
      <c r="G635" s="137" t="str">
        <f>IF(F635="","",VLOOKUP(F635,新コード!$A$2:$E$129,5,FALSE))</f>
        <v>通信機器</v>
      </c>
    </row>
    <row r="636" spans="1:7" ht="42" customHeight="1">
      <c r="A636" s="49"/>
      <c r="B636" s="135" t="s">
        <v>1323</v>
      </c>
      <c r="C636" s="135" t="s">
        <v>1325</v>
      </c>
      <c r="D636" s="136">
        <f>IF(F636="","",VLOOKUP(F636,新コード!$A$2:$C$129,2,FALSE))</f>
        <v>5</v>
      </c>
      <c r="E636" s="137" t="str">
        <f>IF(D636="","",VLOOKUP(F636,新コード!$A$2:$C$129,3,FALSE))</f>
        <v>冷暖房器具類</v>
      </c>
      <c r="F636" s="136">
        <v>13</v>
      </c>
      <c r="G636" s="137" t="str">
        <f>IF(F636="","",VLOOKUP(F636,新コード!$A$2:$E$129,5,FALSE))</f>
        <v>冷房用器具</v>
      </c>
    </row>
    <row r="637" spans="1:7" ht="42" customHeight="1">
      <c r="A637" s="49"/>
      <c r="B637" s="135" t="s">
        <v>1323</v>
      </c>
      <c r="C637" s="135" t="s">
        <v>1325</v>
      </c>
      <c r="D637" s="136">
        <f>IF(F637="","",VLOOKUP(F637,新コード!$A$2:$C$129,2,FALSE))</f>
        <v>5</v>
      </c>
      <c r="E637" s="137" t="str">
        <f>IF(D637="","",VLOOKUP(F637,新コード!$A$2:$C$129,3,FALSE))</f>
        <v>冷暖房器具類</v>
      </c>
      <c r="F637" s="136">
        <v>14</v>
      </c>
      <c r="G637" s="137" t="str">
        <f>IF(F637="","",VLOOKUP(F637,新コード!$A$2:$E$129,5,FALSE))</f>
        <v>石油暖房器具</v>
      </c>
    </row>
    <row r="638" spans="1:7" ht="42" customHeight="1">
      <c r="A638" s="49"/>
      <c r="B638" s="135" t="s">
        <v>1323</v>
      </c>
      <c r="C638" s="135" t="s">
        <v>1325</v>
      </c>
      <c r="D638" s="136">
        <f>IF(F638="","",VLOOKUP(F638,新コード!$A$2:$C$129,2,FALSE))</f>
        <v>5</v>
      </c>
      <c r="E638" s="137" t="str">
        <f>IF(D638="","",VLOOKUP(F638,新コード!$A$2:$C$129,3,FALSE))</f>
        <v>冷暖房器具類</v>
      </c>
      <c r="F638" s="136">
        <v>15</v>
      </c>
      <c r="G638" s="137" t="str">
        <f>IF(F638="","",VLOOKUP(F638,新コード!$A$2:$E$129,5,FALSE))</f>
        <v>ガス暖房器具</v>
      </c>
    </row>
    <row r="639" spans="1:7" ht="42" customHeight="1">
      <c r="A639" s="49"/>
      <c r="B639" s="135" t="s">
        <v>1323</v>
      </c>
      <c r="C639" s="135" t="s">
        <v>1325</v>
      </c>
      <c r="D639" s="136">
        <f>IF(F639="","",VLOOKUP(F639,新コード!$A$2:$C$129,2,FALSE))</f>
        <v>5</v>
      </c>
      <c r="E639" s="137" t="str">
        <f>IF(D639="","",VLOOKUP(F639,新コード!$A$2:$C$129,3,FALSE))</f>
        <v>冷暖房器具類</v>
      </c>
      <c r="F639" s="136">
        <v>16</v>
      </c>
      <c r="G639" s="137" t="str">
        <f>IF(F639="","",VLOOKUP(F639,新コード!$A$2:$E$129,5,FALSE))</f>
        <v>電気暖房器具</v>
      </c>
    </row>
    <row r="640" spans="1:7" ht="42" customHeight="1">
      <c r="A640" s="49"/>
      <c r="B640" s="135" t="s">
        <v>1323</v>
      </c>
      <c r="C640" s="135" t="s">
        <v>1325</v>
      </c>
      <c r="D640" s="136">
        <f>IF(F640="","",VLOOKUP(F640,新コード!$A$2:$C$129,2,FALSE))</f>
        <v>8</v>
      </c>
      <c r="E640" s="137" t="str">
        <f>IF(D640="","",VLOOKUP(F640,新コード!$A$2:$C$129,3,FALSE))</f>
        <v>産業機器（医療用以外）</v>
      </c>
      <c r="F640" s="136">
        <v>29</v>
      </c>
      <c r="G640" s="137" t="str">
        <f>IF(F640="","",VLOOKUP(F640,新コード!$A$2:$E$129,5,FALSE))</f>
        <v>環境用機器</v>
      </c>
    </row>
    <row r="641" spans="1:7" ht="42" customHeight="1">
      <c r="A641" s="49"/>
      <c r="B641" s="135" t="s">
        <v>1323</v>
      </c>
      <c r="C641" s="135" t="s">
        <v>1325</v>
      </c>
      <c r="D641" s="136">
        <f>IF(F641="","",VLOOKUP(F641,新コード!$A$2:$C$129,2,FALSE))</f>
        <v>9</v>
      </c>
      <c r="E641" s="137" t="str">
        <f>IF(D641="","",VLOOKUP(F641,新コード!$A$2:$C$129,3,FALSE))</f>
        <v>精密機械</v>
      </c>
      <c r="F641" s="136">
        <v>31</v>
      </c>
      <c r="G641" s="137" t="str">
        <f>IF(F641="","",VLOOKUP(F641,新コード!$A$2:$E$129,5,FALSE))</f>
        <v>カメラ　写真材料</v>
      </c>
    </row>
    <row r="642" spans="1:7" ht="42" customHeight="1">
      <c r="A642" s="49"/>
      <c r="B642" s="135" t="s">
        <v>1256</v>
      </c>
      <c r="C642" s="135" t="s">
        <v>1257</v>
      </c>
      <c r="D642" s="136">
        <v>22</v>
      </c>
      <c r="E642" s="137" t="str">
        <f>IF(D642="","",VLOOKUP(F642,新コード!$A$2:$C$129,3,FALSE))</f>
        <v>機械設備保守</v>
      </c>
      <c r="F642" s="136">
        <v>73</v>
      </c>
      <c r="G642" s="137" t="str">
        <f>IF(F642="","",VLOOKUP(F642,新コード!$A$2:$E$129,5,FALSE))</f>
        <v>空調保守</v>
      </c>
    </row>
    <row r="643" spans="1:7" ht="42" customHeight="1">
      <c r="A643" s="49"/>
      <c r="B643" s="135" t="s">
        <v>1256</v>
      </c>
      <c r="C643" s="135" t="s">
        <v>1257</v>
      </c>
      <c r="D643" s="136">
        <f>IF(F643="","",VLOOKUP(F643,新コード!$A$2:$C$129,2,FALSE))</f>
        <v>22</v>
      </c>
      <c r="E643" s="137" t="str">
        <f>IF(D643="","",VLOOKUP(F643,新コード!$A$2:$C$129,3,FALSE))</f>
        <v>機械設備保守</v>
      </c>
      <c r="F643" s="136">
        <v>74</v>
      </c>
      <c r="G643" s="137" t="str">
        <f>IF(F643="","",VLOOKUP(F643,新コード!$A$2:$E$129,5,FALSE))</f>
        <v>ボイラー保守</v>
      </c>
    </row>
    <row r="644" spans="1:7" ht="42" customHeight="1">
      <c r="A644" s="49"/>
      <c r="B644" s="135" t="s">
        <v>1256</v>
      </c>
      <c r="C644" s="135" t="s">
        <v>1257</v>
      </c>
      <c r="D644" s="136">
        <f>IF(F644="","",VLOOKUP(F644,新コード!$A$2:$C$129,2,FALSE))</f>
        <v>22</v>
      </c>
      <c r="E644" s="137" t="str">
        <f>IF(D644="","",VLOOKUP(F644,新コード!$A$2:$C$129,3,FALSE))</f>
        <v>機械設備保守</v>
      </c>
      <c r="F644" s="136">
        <v>76</v>
      </c>
      <c r="G644" s="137" t="str">
        <f>IF(F644="","",VLOOKUP(F644,新コード!$A$2:$E$129,5,FALSE))</f>
        <v>プール保守</v>
      </c>
    </row>
    <row r="645" spans="1:7" ht="42" customHeight="1">
      <c r="A645" s="49"/>
      <c r="B645" s="135" t="s">
        <v>1256</v>
      </c>
      <c r="C645" s="135" t="s">
        <v>1257</v>
      </c>
      <c r="D645" s="136">
        <f>IF(F645="","",VLOOKUP(F645,新コード!$A$2:$C$129,2,FALSE))</f>
        <v>22</v>
      </c>
      <c r="E645" s="137" t="str">
        <f>IF(D645="","",VLOOKUP(F645,新コード!$A$2:$C$129,3,FALSE))</f>
        <v>機械設備保守</v>
      </c>
      <c r="F645" s="136">
        <v>79</v>
      </c>
      <c r="G645" s="137" t="str">
        <f>IF(F645="","",VLOOKUP(F645,新コード!$A$2:$E$129,5,FALSE))</f>
        <v>消防設備保守</v>
      </c>
    </row>
    <row r="646" spans="1:7" ht="42" customHeight="1">
      <c r="A646" s="49"/>
      <c r="B646" s="135" t="s">
        <v>1256</v>
      </c>
      <c r="C646" s="135" t="s">
        <v>1257</v>
      </c>
      <c r="D646" s="136">
        <f>IF(F646="","",VLOOKUP(F646,新コード!$A$2:$C$129,2,FALSE))</f>
        <v>21</v>
      </c>
      <c r="E646" s="137" t="str">
        <f>IF(D646="","",VLOOKUP(F646,新コード!$A$2:$C$129,3,FALSE))</f>
        <v>浄化槽　貯水槽清掃</v>
      </c>
      <c r="F646" s="136">
        <v>72</v>
      </c>
      <c r="G646" s="137" t="str">
        <f>IF(F646="","",VLOOKUP(F646,新コード!$A$2:$E$129,5,FALSE))</f>
        <v>貯水槽清掃　点検</v>
      </c>
    </row>
    <row r="647" spans="1:7" ht="42" customHeight="1">
      <c r="A647" s="49"/>
      <c r="B647" s="135" t="s">
        <v>1256</v>
      </c>
      <c r="C647" s="135" t="s">
        <v>1257</v>
      </c>
      <c r="D647" s="136">
        <f>IF(F647="","",VLOOKUP(F647,新コード!$A$2:$C$129,2,FALSE))</f>
        <v>21</v>
      </c>
      <c r="E647" s="137" t="str">
        <f>IF(D647="","",VLOOKUP(F647,新コード!$A$2:$C$129,3,FALSE))</f>
        <v>浄化槽　貯水槽清掃</v>
      </c>
      <c r="F647" s="136">
        <v>71</v>
      </c>
      <c r="G647" s="137" t="str">
        <f>IF(F647="","",VLOOKUP(F647,新コード!$A$2:$E$129,5,FALSE))</f>
        <v>浄化槽清掃　点検</v>
      </c>
    </row>
    <row r="648" spans="1:7" ht="42" customHeight="1">
      <c r="A648" s="49"/>
      <c r="B648" s="135" t="s">
        <v>1256</v>
      </c>
      <c r="C648" s="135" t="s">
        <v>1257</v>
      </c>
      <c r="D648" s="136">
        <f>IF(F648="","",VLOOKUP(F648,新コード!$A$2:$C$129,2,FALSE))</f>
        <v>5</v>
      </c>
      <c r="E648" s="137" t="str">
        <f>IF(D648="","",VLOOKUP(F648,新コード!$A$2:$C$129,3,FALSE))</f>
        <v>冷暖房器具類</v>
      </c>
      <c r="F648" s="136">
        <v>15</v>
      </c>
      <c r="G648" s="137" t="str">
        <f>IF(F648="","",VLOOKUP(F648,新コード!$A$2:$E$129,5,FALSE))</f>
        <v>ガス暖房器具</v>
      </c>
    </row>
    <row r="649" spans="1:7" ht="42" customHeight="1">
      <c r="A649" s="49"/>
      <c r="B649" s="135" t="s">
        <v>1256</v>
      </c>
      <c r="C649" s="135" t="s">
        <v>1257</v>
      </c>
      <c r="D649" s="136">
        <f>IF(F649="","",VLOOKUP(F649,新コード!$A$2:$C$129,2,FALSE))</f>
        <v>5</v>
      </c>
      <c r="E649" s="137" t="str">
        <f>IF(D649="","",VLOOKUP(F649,新コード!$A$2:$C$129,3,FALSE))</f>
        <v>冷暖房器具類</v>
      </c>
      <c r="F649" s="136">
        <v>13</v>
      </c>
      <c r="G649" s="137" t="str">
        <f>IF(F649="","",VLOOKUP(F649,新コード!$A$2:$E$129,5,FALSE))</f>
        <v>冷房用器具</v>
      </c>
    </row>
    <row r="650" spans="1:7" ht="42" customHeight="1">
      <c r="A650" s="49"/>
      <c r="B650" s="135" t="s">
        <v>1256</v>
      </c>
      <c r="C650" s="135" t="s">
        <v>1257</v>
      </c>
      <c r="D650" s="136">
        <f>IF(F650="","",VLOOKUP(F650,新コード!$A$2:$C$129,2,FALSE))</f>
        <v>6</v>
      </c>
      <c r="E650" s="137" t="str">
        <f>IF(D650="","",VLOOKUP(F650,新コード!$A$2:$C$129,3,FALSE))</f>
        <v>厨房器具</v>
      </c>
      <c r="F650" s="136">
        <v>17</v>
      </c>
      <c r="G650" s="137" t="str">
        <f>IF(F650="","",VLOOKUP(F650,新コード!$A$2:$E$129,5,FALSE))</f>
        <v>厨房機器</v>
      </c>
    </row>
    <row r="651" spans="1:7" ht="42" customHeight="1">
      <c r="A651" s="49"/>
      <c r="B651" s="135" t="s">
        <v>1700</v>
      </c>
      <c r="C651" s="135" t="s">
        <v>1394</v>
      </c>
      <c r="D651" s="136">
        <v>22</v>
      </c>
      <c r="E651" s="137" t="str">
        <f>IF(D651="","",VLOOKUP(F651,新コード!$A$2:$C$129,3,FALSE))</f>
        <v>機械設備保守</v>
      </c>
      <c r="F651" s="136">
        <v>73</v>
      </c>
      <c r="G651" s="137" t="str">
        <f>IF(F651="","",VLOOKUP(F651,新コード!$A$2:$E$129,5,FALSE))</f>
        <v>空調保守</v>
      </c>
    </row>
    <row r="652" spans="1:7" ht="42" customHeight="1">
      <c r="A652" s="49"/>
      <c r="B652" s="135" t="s">
        <v>1700</v>
      </c>
      <c r="C652" s="135" t="s">
        <v>1394</v>
      </c>
      <c r="D652" s="136">
        <f>IF(F652="","",VLOOKUP(F652,新コード!$A$2:$C$129,2,FALSE))</f>
        <v>22</v>
      </c>
      <c r="E652" s="137" t="str">
        <f>IF(D652="","",VLOOKUP(F652,新コード!$A$2:$C$129,3,FALSE))</f>
        <v>機械設備保守</v>
      </c>
      <c r="F652" s="136">
        <v>74</v>
      </c>
      <c r="G652" s="137" t="str">
        <f>IF(F652="","",VLOOKUP(F652,新コード!$A$2:$E$129,5,FALSE))</f>
        <v>ボイラー保守</v>
      </c>
    </row>
    <row r="653" spans="1:7" ht="42" customHeight="1">
      <c r="A653" s="49"/>
      <c r="B653" s="135" t="s">
        <v>1700</v>
      </c>
      <c r="C653" s="135" t="s">
        <v>1394</v>
      </c>
      <c r="D653" s="136">
        <f>IF(F653="","",VLOOKUP(F653,新コード!$A$2:$C$129,2,FALSE))</f>
        <v>5</v>
      </c>
      <c r="E653" s="137" t="str">
        <f>IF(D653="","",VLOOKUP(F653,新コード!$A$2:$C$129,3,FALSE))</f>
        <v>冷暖房器具類</v>
      </c>
      <c r="F653" s="136">
        <v>14</v>
      </c>
      <c r="G653" s="137" t="str">
        <f>IF(F653="","",VLOOKUP(F653,新コード!$A$2:$E$129,5,FALSE))</f>
        <v>石油暖房器具</v>
      </c>
    </row>
    <row r="654" spans="1:7" ht="42" customHeight="1">
      <c r="A654" s="49"/>
      <c r="B654" s="135" t="s">
        <v>1700</v>
      </c>
      <c r="C654" s="135" t="s">
        <v>1394</v>
      </c>
      <c r="D654" s="136">
        <f>IF(F654="","",VLOOKUP(F654,新コード!$A$2:$C$129,2,FALSE))</f>
        <v>5</v>
      </c>
      <c r="E654" s="137" t="str">
        <f>IF(D654="","",VLOOKUP(F654,新コード!$A$2:$C$129,3,FALSE))</f>
        <v>冷暖房器具類</v>
      </c>
      <c r="F654" s="136">
        <v>15</v>
      </c>
      <c r="G654" s="137" t="str">
        <f>IF(F654="","",VLOOKUP(F654,新コード!$A$2:$E$129,5,FALSE))</f>
        <v>ガス暖房器具</v>
      </c>
    </row>
    <row r="655" spans="1:7" ht="42" customHeight="1">
      <c r="A655" s="49"/>
      <c r="B655" s="135" t="s">
        <v>1700</v>
      </c>
      <c r="C655" s="135" t="s">
        <v>1394</v>
      </c>
      <c r="D655" s="136">
        <f>IF(F655="","",VLOOKUP(F655,新コード!$A$2:$C$129,2,FALSE))</f>
        <v>5</v>
      </c>
      <c r="E655" s="137" t="str">
        <f>IF(D655="","",VLOOKUP(F655,新コード!$A$2:$C$129,3,FALSE))</f>
        <v>冷暖房器具類</v>
      </c>
      <c r="F655" s="136">
        <v>13</v>
      </c>
      <c r="G655" s="137" t="str">
        <f>IF(F655="","",VLOOKUP(F655,新コード!$A$2:$E$129,5,FALSE))</f>
        <v>冷房用器具</v>
      </c>
    </row>
    <row r="656" spans="1:7" ht="42" customHeight="1">
      <c r="A656" s="49"/>
      <c r="B656" s="135" t="s">
        <v>1700</v>
      </c>
      <c r="C656" s="135" t="s">
        <v>1394</v>
      </c>
      <c r="D656" s="136">
        <f>IF(F656="","",VLOOKUP(F656,新コード!$A$2:$C$129,2,FALSE))</f>
        <v>5</v>
      </c>
      <c r="E656" s="137" t="str">
        <f>IF(D656="","",VLOOKUP(F656,新コード!$A$2:$C$129,3,FALSE))</f>
        <v>冷暖房器具類</v>
      </c>
      <c r="F656" s="136">
        <v>16</v>
      </c>
      <c r="G656" s="137" t="str">
        <f>IF(F656="","",VLOOKUP(F656,新コード!$A$2:$E$129,5,FALSE))</f>
        <v>電気暖房器具</v>
      </c>
    </row>
    <row r="657" spans="1:7" ht="42" customHeight="1">
      <c r="A657" s="49"/>
      <c r="B657" s="135" t="s">
        <v>1700</v>
      </c>
      <c r="C657" s="135" t="s">
        <v>1394</v>
      </c>
      <c r="D657" s="136">
        <f>IF(F657="","",VLOOKUP(F657,新コード!$A$2:$C$129,2,FALSE))</f>
        <v>6</v>
      </c>
      <c r="E657" s="137" t="str">
        <f>IF(D657="","",VLOOKUP(F657,新コード!$A$2:$C$129,3,FALSE))</f>
        <v>厨房器具</v>
      </c>
      <c r="F657" s="136">
        <v>17</v>
      </c>
      <c r="G657" s="137" t="str">
        <f>IF(F657="","",VLOOKUP(F657,新コード!$A$2:$E$129,5,FALSE))</f>
        <v>厨房機器</v>
      </c>
    </row>
    <row r="658" spans="1:7" ht="42" customHeight="1">
      <c r="A658" s="49"/>
      <c r="B658" s="135" t="s">
        <v>1700</v>
      </c>
      <c r="C658" s="135" t="s">
        <v>1394</v>
      </c>
      <c r="D658" s="136">
        <f>IF(F658="","",VLOOKUP(F658,新コード!$A$2:$C$129,2,FALSE))</f>
        <v>6</v>
      </c>
      <c r="E658" s="137" t="str">
        <f>IF(D658="","",VLOOKUP(F658,新コード!$A$2:$C$129,3,FALSE))</f>
        <v>厨房器具</v>
      </c>
      <c r="F658" s="136">
        <v>18</v>
      </c>
      <c r="G658" s="137" t="str">
        <f>IF(F658="","",VLOOKUP(F658,新コード!$A$2:$E$129,5,FALSE))</f>
        <v>食器　調理用器具</v>
      </c>
    </row>
    <row r="659" spans="1:7" ht="42" customHeight="1">
      <c r="A659" s="49"/>
      <c r="B659" s="135" t="s">
        <v>1700</v>
      </c>
      <c r="C659" s="135" t="s">
        <v>1394</v>
      </c>
      <c r="D659" s="136">
        <f>IF(F659="","",VLOOKUP(F659,新コード!$A$2:$C$129,2,FALSE))</f>
        <v>6</v>
      </c>
      <c r="E659" s="137" t="str">
        <f>IF(D659="","",VLOOKUP(F659,新コード!$A$2:$C$129,3,FALSE))</f>
        <v>厨房器具</v>
      </c>
      <c r="F659" s="136">
        <v>19</v>
      </c>
      <c r="G659" s="137" t="str">
        <f>IF(F659="","",VLOOKUP(F659,新コード!$A$2:$E$129,5,FALSE))</f>
        <v>厨房用消耗品</v>
      </c>
    </row>
    <row r="660" spans="1:7" ht="42" customHeight="1">
      <c r="A660" s="49"/>
      <c r="B660" s="135" t="s">
        <v>1700</v>
      </c>
      <c r="C660" s="135" t="s">
        <v>1394</v>
      </c>
      <c r="D660" s="136">
        <f>IF(F660="","",VLOOKUP(F660,新コード!$A$2:$C$129,2,FALSE))</f>
        <v>4</v>
      </c>
      <c r="E660" s="137" t="str">
        <f>IF(D660="","",VLOOKUP(F660,新コード!$A$2:$C$129,3,FALSE))</f>
        <v>電気　通信機器</v>
      </c>
      <c r="F660" s="136">
        <v>10</v>
      </c>
      <c r="G660" s="137" t="str">
        <f>IF(F660="","",VLOOKUP(F660,新コード!$A$2:$E$129,5,FALSE))</f>
        <v>家庭用電化製品及び関連商品</v>
      </c>
    </row>
    <row r="661" spans="1:7" ht="42" customHeight="1">
      <c r="A661" s="49"/>
      <c r="B661" s="135" t="s">
        <v>1700</v>
      </c>
      <c r="C661" s="135" t="s">
        <v>1394</v>
      </c>
      <c r="D661" s="136">
        <f>IF(F661="","",VLOOKUP(F661,新コード!$A$2:$C$129,2,FALSE))</f>
        <v>8</v>
      </c>
      <c r="E661" s="137" t="str">
        <f>IF(D661="","",VLOOKUP(F661,新コード!$A$2:$C$129,3,FALSE))</f>
        <v>産業機器（医療用以外）</v>
      </c>
      <c r="F661" s="136">
        <v>30</v>
      </c>
      <c r="G661" s="137" t="str">
        <f>IF(F661="","",VLOOKUP(F661,新コード!$A$2:$E$129,5,FALSE))</f>
        <v>上　下水道用機器</v>
      </c>
    </row>
    <row r="662" spans="1:7" ht="42" customHeight="1">
      <c r="A662" s="49"/>
      <c r="B662" s="135" t="s">
        <v>1700</v>
      </c>
      <c r="C662" s="135" t="s">
        <v>1394</v>
      </c>
      <c r="D662" s="136">
        <v>11</v>
      </c>
      <c r="E662" s="137" t="str">
        <f>IF(D662="","",VLOOKUP(F662,新コード!$A$2:$C$129,3,FALSE))</f>
        <v>工事用材料</v>
      </c>
      <c r="F662" s="136">
        <v>40</v>
      </c>
      <c r="G662" s="137" t="str">
        <f>IF(F662="","",VLOOKUP(F662,新コード!$A$2:$E$129,5,FALSE))</f>
        <v>水道用資材</v>
      </c>
    </row>
    <row r="663" spans="1:7" ht="42" customHeight="1">
      <c r="A663" s="49"/>
      <c r="B663" s="135" t="s">
        <v>1700</v>
      </c>
      <c r="C663" s="135" t="s">
        <v>1394</v>
      </c>
      <c r="D663" s="136">
        <f>IF(F663="","",VLOOKUP(F663,新コード!$A$2:$C$129,2,FALSE))</f>
        <v>2</v>
      </c>
      <c r="E663" s="137" t="str">
        <f>IF(D663="","",VLOOKUP(F663,新コード!$A$2:$C$129,3,FALSE))</f>
        <v>家具</v>
      </c>
      <c r="F663" s="136">
        <v>6</v>
      </c>
      <c r="G663" s="137" t="str">
        <f>IF(F663="","",VLOOKUP(F663,新コード!$A$2:$E$129,5,FALSE))</f>
        <v>家具</v>
      </c>
    </row>
    <row r="664" spans="1:7" ht="42" customHeight="1">
      <c r="A664" s="49"/>
      <c r="B664" s="135" t="s">
        <v>1700</v>
      </c>
      <c r="C664" s="135" t="s">
        <v>1394</v>
      </c>
      <c r="D664" s="136">
        <f>IF(F664="","",VLOOKUP(F664,新コード!$A$2:$C$129,2,FALSE))</f>
        <v>2</v>
      </c>
      <c r="E664" s="137" t="str">
        <f>IF(D664="","",VLOOKUP(F664,新コード!$A$2:$C$129,3,FALSE))</f>
        <v>家具</v>
      </c>
      <c r="F664" s="136">
        <v>5</v>
      </c>
      <c r="G664" s="137" t="str">
        <f>IF(F664="","",VLOOKUP(F664,新コード!$A$2:$E$129,5,FALSE))</f>
        <v>室内装飾品</v>
      </c>
    </row>
    <row r="665" spans="1:7" ht="42" customHeight="1">
      <c r="A665" s="49"/>
      <c r="B665" s="135" t="s">
        <v>1700</v>
      </c>
      <c r="C665" s="135" t="s">
        <v>1394</v>
      </c>
      <c r="D665" s="136">
        <v>8</v>
      </c>
      <c r="E665" s="137" t="str">
        <f>IF(D665="","",VLOOKUP(F665,新コード!$A$2:$C$129,3,FALSE))</f>
        <v>産業機器（医療用以外）</v>
      </c>
      <c r="F665" s="136">
        <v>29</v>
      </c>
      <c r="G665" s="137" t="str">
        <f>IF(F665="","",VLOOKUP(F665,新コード!$A$2:$E$129,5,FALSE))</f>
        <v>環境用機器</v>
      </c>
    </row>
    <row r="666" spans="1:7" ht="42" customHeight="1">
      <c r="A666" s="49"/>
      <c r="B666" s="135" t="s">
        <v>1470</v>
      </c>
      <c r="C666" s="135" t="s">
        <v>1473</v>
      </c>
      <c r="D666" s="136">
        <f>IF(F666="","",VLOOKUP(F666,新コード!$A$2:$C$129,2,FALSE))</f>
        <v>36</v>
      </c>
      <c r="E666" s="137" t="str">
        <f>IF(D666="","",VLOOKUP(F666,新コード!$A$2:$C$129,3,FALSE))</f>
        <v>リース</v>
      </c>
      <c r="F666" s="136">
        <v>118</v>
      </c>
      <c r="G666" s="137" t="str">
        <f>IF(F666="","",VLOOKUP(F666,新コード!$A$2:$E$129,5,FALSE))</f>
        <v>コンピュータ関係</v>
      </c>
    </row>
    <row r="667" spans="1:7" ht="42" customHeight="1">
      <c r="A667" s="49"/>
      <c r="B667" s="135" t="s">
        <v>1470</v>
      </c>
      <c r="C667" s="135" t="s">
        <v>1473</v>
      </c>
      <c r="D667" s="136">
        <f>IF(F667="","",VLOOKUP(F667,新コード!$A$2:$C$129,2,FALSE))</f>
        <v>36</v>
      </c>
      <c r="E667" s="137" t="str">
        <f>IF(D667="","",VLOOKUP(F667,新コード!$A$2:$C$129,3,FALSE))</f>
        <v>リース</v>
      </c>
      <c r="F667" s="136">
        <v>120</v>
      </c>
      <c r="G667" s="137" t="str">
        <f>IF(F667="","",VLOOKUP(F667,新コード!$A$2:$E$129,5,FALSE))</f>
        <v>事務機器</v>
      </c>
    </row>
    <row r="668" spans="1:7" ht="42" customHeight="1">
      <c r="A668" s="49"/>
      <c r="B668" s="135" t="s">
        <v>1470</v>
      </c>
      <c r="C668" s="135" t="s">
        <v>1473</v>
      </c>
      <c r="D668" s="136">
        <f>IF(F668="","",VLOOKUP(F668,新コード!$A$2:$C$129,2,FALSE))</f>
        <v>36</v>
      </c>
      <c r="E668" s="137" t="str">
        <f>IF(D668="","",VLOOKUP(F668,新コード!$A$2:$C$129,3,FALSE))</f>
        <v>リース</v>
      </c>
      <c r="F668" s="136">
        <v>119</v>
      </c>
      <c r="G668" s="137" t="str">
        <f>IF(F668="","",VLOOKUP(F668,新コード!$A$2:$E$129,5,FALSE))</f>
        <v>医療用機器</v>
      </c>
    </row>
    <row r="669" spans="1:7" ht="42" customHeight="1">
      <c r="A669" s="49"/>
      <c r="B669" s="135" t="s">
        <v>1470</v>
      </c>
      <c r="C669" s="135" t="s">
        <v>1473</v>
      </c>
      <c r="D669" s="136">
        <f>IF(F669="","",VLOOKUP(F669,新コード!$A$2:$C$129,2,FALSE))</f>
        <v>36</v>
      </c>
      <c r="E669" s="137" t="str">
        <f>IF(D669="","",VLOOKUP(F669,新コード!$A$2:$C$129,3,FALSE))</f>
        <v>リース</v>
      </c>
      <c r="F669" s="136">
        <v>122</v>
      </c>
      <c r="G669" s="137" t="str">
        <f>IF(F669="","",VLOOKUP(F669,新コード!$A$2:$E$129,5,FALSE))</f>
        <v>上記以外のリース</v>
      </c>
    </row>
    <row r="670" spans="1:7" ht="42" customHeight="1">
      <c r="A670" s="49"/>
      <c r="B670" s="135" t="s">
        <v>1470</v>
      </c>
      <c r="C670" s="135" t="s">
        <v>1473</v>
      </c>
      <c r="D670" s="136">
        <f>IF(F670="","",VLOOKUP(F670,新コード!$A$2:$C$129,2,FALSE))</f>
        <v>36</v>
      </c>
      <c r="E670" s="137" t="str">
        <f>IF(D670="","",VLOOKUP(F670,新コード!$A$2:$C$129,3,FALSE))</f>
        <v>リース</v>
      </c>
      <c r="F670" s="136">
        <v>121</v>
      </c>
      <c r="G670" s="137" t="str">
        <f>IF(F670="","",VLOOKUP(F670,新コード!$A$2:$E$129,5,FALSE))</f>
        <v>自動車リース</v>
      </c>
    </row>
    <row r="671" spans="1:7" ht="42" customHeight="1">
      <c r="A671" s="49"/>
      <c r="B671" s="135" t="s">
        <v>2048</v>
      </c>
      <c r="C671" s="135" t="s">
        <v>2050</v>
      </c>
      <c r="D671" s="136">
        <f>IF(F671="","",VLOOKUP(F671,新コード!$A$2:$C$129,2,FALSE))</f>
        <v>1</v>
      </c>
      <c r="E671" s="135" t="str">
        <f>IF(F671="","",VLOOKUP(F671,新コード!$A$2:$C$129,3,FALSE))</f>
        <v>文具　事務機器</v>
      </c>
      <c r="F671" s="136">
        <v>2</v>
      </c>
      <c r="G671" s="135" t="str">
        <f>IF(F671="","",VLOOKUP(F671,新コード!$A$2:$E$129,5,FALSE))</f>
        <v>事務用機器</v>
      </c>
    </row>
    <row r="672" spans="1:7" ht="42" customHeight="1">
      <c r="A672" s="49"/>
      <c r="B672" s="135" t="s">
        <v>2048</v>
      </c>
      <c r="C672" s="135" t="s">
        <v>2050</v>
      </c>
      <c r="D672" s="136">
        <v>37</v>
      </c>
      <c r="E672" s="135" t="str">
        <f>IF(F672="","",VLOOKUP(F672,新コード!$A$2:$C$129,3,FALSE))</f>
        <v>レンタル</v>
      </c>
      <c r="F672" s="136">
        <v>128</v>
      </c>
      <c r="G672" s="135" t="str">
        <f>IF(F672="","",VLOOKUP(F672,新コード!$A$2:$E$129,5,FALSE))</f>
        <v>上記以外のレンタル</v>
      </c>
    </row>
    <row r="673" spans="1:7" ht="42" customHeight="1">
      <c r="A673" s="49"/>
      <c r="B673" s="135" t="s">
        <v>2048</v>
      </c>
      <c r="C673" s="135" t="s">
        <v>2050</v>
      </c>
      <c r="D673" s="136">
        <v>1</v>
      </c>
      <c r="E673" s="135" t="str">
        <f>IF(F673="","",VLOOKUP(F673,新コード!$A$2:$C$129,3,FALSE))</f>
        <v>文具　事務機器</v>
      </c>
      <c r="F673" s="136">
        <v>3</v>
      </c>
      <c r="G673" s="135" t="str">
        <f>IF(F673="","",VLOOKUP(F673,新コード!$A$2:$E$129,5,FALSE))</f>
        <v>ＯＡ機器及び関連商品</v>
      </c>
    </row>
    <row r="674" spans="1:7" ht="42" customHeight="1">
      <c r="A674" s="49"/>
      <c r="B674" s="135" t="s">
        <v>2048</v>
      </c>
      <c r="C674" s="135" t="s">
        <v>2050</v>
      </c>
      <c r="D674" s="136">
        <v>1</v>
      </c>
      <c r="E674" s="135" t="str">
        <f>IF(F674="","",VLOOKUP(F674,新コード!$A$2:$C$129,3,FALSE))</f>
        <v>文具　事務機器</v>
      </c>
      <c r="F674" s="136">
        <v>1</v>
      </c>
      <c r="G674" s="135" t="str">
        <f>IF(F674="","",VLOOKUP(F674,新コード!$A$2:$E$129,5,FALSE))</f>
        <v>事務用品　スチール製品</v>
      </c>
    </row>
    <row r="675" spans="1:7" ht="42" customHeight="1">
      <c r="A675" s="49"/>
      <c r="B675" s="135" t="s">
        <v>2048</v>
      </c>
      <c r="C675" s="135" t="s">
        <v>2050</v>
      </c>
      <c r="D675" s="136">
        <v>9</v>
      </c>
      <c r="E675" s="135" t="str">
        <f>IF(F675="","",VLOOKUP(F675,新コード!$A$2:$C$129,3,FALSE))</f>
        <v>精密機械</v>
      </c>
      <c r="F675" s="136">
        <v>31</v>
      </c>
      <c r="G675" s="135" t="str">
        <f>IF(F675="","",VLOOKUP(F675,新コード!$A$2:$E$129,5,FALSE))</f>
        <v>カメラ　写真材料</v>
      </c>
    </row>
    <row r="676" spans="1:7" ht="42" customHeight="1">
      <c r="A676" s="49"/>
      <c r="B676" s="135" t="s">
        <v>2048</v>
      </c>
      <c r="C676" s="135" t="s">
        <v>2050</v>
      </c>
      <c r="D676" s="136">
        <v>33</v>
      </c>
      <c r="E676" s="135" t="str">
        <f>IF(F676="","",VLOOKUP(F676,新コード!$A$2:$C$129,3,FALSE))</f>
        <v>情報処理サービス</v>
      </c>
      <c r="F676" s="136">
        <v>107</v>
      </c>
      <c r="G676" s="135" t="str">
        <f>IF(F676="","",VLOOKUP(F676,新コード!$A$2:$E$129,5,FALSE))</f>
        <v>コンピュータ保守　管理</v>
      </c>
    </row>
    <row r="677" spans="1:7" ht="42" customHeight="1">
      <c r="A677" s="49"/>
      <c r="B677" s="135" t="s">
        <v>2048</v>
      </c>
      <c r="C677" s="135" t="s">
        <v>2050</v>
      </c>
      <c r="D677" s="136">
        <v>33</v>
      </c>
      <c r="E677" s="135" t="str">
        <f>IF(F677="","",VLOOKUP(F677,新コード!$A$2:$C$129,3,FALSE))</f>
        <v>情報処理サービス</v>
      </c>
      <c r="F677" s="136">
        <v>108</v>
      </c>
      <c r="G677" s="135" t="str">
        <f>IF(F677="","",VLOOKUP(F677,新コード!$A$2:$E$129,5,FALSE))</f>
        <v>システム開発　保守　運用</v>
      </c>
    </row>
    <row r="678" spans="1:7" ht="42" customHeight="1">
      <c r="A678" s="49"/>
      <c r="B678" s="135" t="s">
        <v>1286</v>
      </c>
      <c r="C678" s="135" t="s">
        <v>1288</v>
      </c>
      <c r="D678" s="136">
        <v>35</v>
      </c>
      <c r="E678" s="137" t="str">
        <f>IF(D678="","",VLOOKUP(F678,新コード!$A$2:$C$129,3,FALSE))</f>
        <v>その他の委託業務</v>
      </c>
      <c r="F678" s="136">
        <v>117</v>
      </c>
      <c r="G678" s="137" t="str">
        <f>IF(F678="","",VLOOKUP(F678,新コード!$A$2:$E$129,5,FALSE))</f>
        <v>その他の委託業務</v>
      </c>
    </row>
    <row r="679" spans="1:7" ht="42" customHeight="1">
      <c r="A679" s="49"/>
      <c r="B679" s="135" t="s">
        <v>1286</v>
      </c>
      <c r="C679" s="135" t="s">
        <v>1288</v>
      </c>
      <c r="D679" s="136">
        <v>19</v>
      </c>
      <c r="E679" s="137" t="str">
        <f>IF(D679="","",VLOOKUP(F679,新コード!$A$2:$C$129,3,FALSE))</f>
        <v>建物管理　運転管理</v>
      </c>
      <c r="F679" s="136">
        <v>65</v>
      </c>
      <c r="G679" s="137" t="str">
        <f>IF(F679="","",VLOOKUP(F679,新コード!$A$2:$E$129,5,FALSE))</f>
        <v>庁舎　事務所等清掃</v>
      </c>
    </row>
    <row r="680" spans="1:7" ht="42" customHeight="1">
      <c r="A680" s="49"/>
      <c r="B680" s="135" t="s">
        <v>1286</v>
      </c>
      <c r="C680" s="135" t="s">
        <v>1288</v>
      </c>
      <c r="D680" s="136">
        <f>IF(F680="","",VLOOKUP(F680,新コード!$A$2:$C$129,2,FALSE))</f>
        <v>22</v>
      </c>
      <c r="E680" s="137" t="str">
        <f>IF(D680="","",VLOOKUP(F680,新コード!$A$2:$C$129,3,FALSE))</f>
        <v>機械設備保守</v>
      </c>
      <c r="F680" s="136">
        <v>73</v>
      </c>
      <c r="G680" s="137" t="str">
        <f>IF(F680="","",VLOOKUP(F680,新コード!$A$2:$E$129,5,FALSE))</f>
        <v>空調保守</v>
      </c>
    </row>
    <row r="681" spans="1:7" ht="42" customHeight="1">
      <c r="A681" s="49"/>
      <c r="B681" s="135" t="s">
        <v>1286</v>
      </c>
      <c r="C681" s="135" t="s">
        <v>1288</v>
      </c>
      <c r="D681" s="136">
        <v>22</v>
      </c>
      <c r="E681" s="137" t="str">
        <f>IF(D681="","",VLOOKUP(F681,新コード!$A$2:$C$129,3,FALSE))</f>
        <v>機械設備保守</v>
      </c>
      <c r="F681" s="136">
        <v>78</v>
      </c>
      <c r="G681" s="137" t="str">
        <f>IF(F681="","",VLOOKUP(F681,新コード!$A$2:$E$129,5,FALSE))</f>
        <v>電気設備保守</v>
      </c>
    </row>
    <row r="682" spans="1:7" ht="42" customHeight="1">
      <c r="A682" s="49"/>
      <c r="B682" s="135" t="s">
        <v>1286</v>
      </c>
      <c r="C682" s="135" t="s">
        <v>1288</v>
      </c>
      <c r="D682" s="136">
        <f>IF(F682="","",VLOOKUP(F682,新コード!$A$2:$C$129,2,FALSE))</f>
        <v>22</v>
      </c>
      <c r="E682" s="137" t="str">
        <f>IF(D682="","",VLOOKUP(F682,新コード!$A$2:$C$129,3,FALSE))</f>
        <v>機械設備保守</v>
      </c>
      <c r="F682" s="136">
        <v>79</v>
      </c>
      <c r="G682" s="137" t="str">
        <f>IF(F682="","",VLOOKUP(F682,新コード!$A$2:$E$129,5,FALSE))</f>
        <v>消防設備保守</v>
      </c>
    </row>
    <row r="683" spans="1:7" ht="42" customHeight="1">
      <c r="A683" s="49"/>
      <c r="B683" s="135" t="s">
        <v>1286</v>
      </c>
      <c r="C683" s="135" t="s">
        <v>1288</v>
      </c>
      <c r="D683" s="136">
        <v>21</v>
      </c>
      <c r="E683" s="137" t="str">
        <f>IF(D683="","",VLOOKUP(F683,新コード!$A$2:$C$129,3,FALSE))</f>
        <v>浄化槽　貯水槽清掃</v>
      </c>
      <c r="F683" s="136">
        <v>72</v>
      </c>
      <c r="G683" s="137" t="str">
        <f>IF(F683="","",VLOOKUP(F683,新コード!$A$2:$E$129,5,FALSE))</f>
        <v>貯水槽清掃　点検</v>
      </c>
    </row>
    <row r="684" spans="1:7" ht="42" customHeight="1">
      <c r="A684" s="49"/>
      <c r="B684" s="135" t="s">
        <v>1286</v>
      </c>
      <c r="C684" s="135" t="s">
        <v>1288</v>
      </c>
      <c r="D684" s="136">
        <v>19</v>
      </c>
      <c r="E684" s="137" t="str">
        <f>IF(D684="","",VLOOKUP(F684,新コード!$A$2:$C$129,3,FALSE))</f>
        <v>建物管理　運転管理</v>
      </c>
      <c r="F684" s="136">
        <v>66</v>
      </c>
      <c r="G684" s="137" t="str">
        <f>IF(F684="","",VLOOKUP(F684,新コード!$A$2:$E$129,5,FALSE))</f>
        <v>受付　案内業務</v>
      </c>
    </row>
    <row r="685" spans="1:7" ht="42" customHeight="1">
      <c r="A685" s="49"/>
      <c r="B685" s="135" t="s">
        <v>1101</v>
      </c>
      <c r="C685" s="135" t="s">
        <v>1103</v>
      </c>
      <c r="D685" s="136">
        <v>35</v>
      </c>
      <c r="E685" s="137" t="str">
        <f>IF(D685="","",VLOOKUP(F685,新コード!$A$2:$C$129,3,FALSE))</f>
        <v>その他の委託業務</v>
      </c>
      <c r="F685" s="136">
        <v>117</v>
      </c>
      <c r="G685" s="137" t="str">
        <f>IF(F685="","",VLOOKUP(F685,新コード!$A$2:$E$129,5,FALSE))</f>
        <v>その他の委託業務</v>
      </c>
    </row>
    <row r="686" spans="1:7" ht="42" customHeight="1">
      <c r="A686" s="49"/>
      <c r="B686" s="135" t="s">
        <v>1101</v>
      </c>
      <c r="C686" s="135" t="s">
        <v>1103</v>
      </c>
      <c r="D686" s="136">
        <v>18</v>
      </c>
      <c r="E686" s="137" t="str">
        <f>IF(D686="","",VLOOKUP(F686,新コード!$A$2:$C$129,3,FALSE))</f>
        <v>その他の物品</v>
      </c>
      <c r="F686" s="136">
        <v>64</v>
      </c>
      <c r="G686" s="137" t="str">
        <f>IF(F686="","",VLOOKUP(F686,新コード!$A$2:$E$129,5,FALSE))</f>
        <v>その他の物品</v>
      </c>
    </row>
    <row r="687" spans="1:7" ht="42" customHeight="1">
      <c r="A687" s="49"/>
      <c r="B687" s="135" t="s">
        <v>867</v>
      </c>
      <c r="C687" s="135" t="s">
        <v>870</v>
      </c>
      <c r="D687" s="136">
        <v>18</v>
      </c>
      <c r="E687" s="137" t="str">
        <f>IF(D687="","",VLOOKUP(F687,新コード!$A$2:$C$129,3,FALSE))</f>
        <v>その他の物品</v>
      </c>
      <c r="F687" s="136">
        <v>64</v>
      </c>
      <c r="G687" s="137" t="str">
        <f>IF(F687="","",VLOOKUP(F687,新コード!$A$2:$E$129,5,FALSE))</f>
        <v>その他の物品</v>
      </c>
    </row>
    <row r="688" spans="1:7" ht="42" customHeight="1">
      <c r="A688" s="49"/>
      <c r="B688" s="135" t="s">
        <v>867</v>
      </c>
      <c r="C688" s="135" t="s">
        <v>870</v>
      </c>
      <c r="D688" s="136">
        <v>18</v>
      </c>
      <c r="E688" s="137" t="str">
        <f>IF(D688="","",VLOOKUP(F688,新コード!$A$2:$C$129,3,FALSE))</f>
        <v>その他の物品</v>
      </c>
      <c r="F688" s="136">
        <v>64</v>
      </c>
      <c r="G688" s="137" t="str">
        <f>IF(F688="","",VLOOKUP(F688,新コード!$A$2:$E$129,5,FALSE))</f>
        <v>その他の物品</v>
      </c>
    </row>
    <row r="689" spans="1:7" ht="42" customHeight="1">
      <c r="A689" s="49"/>
      <c r="B689" s="135" t="s">
        <v>867</v>
      </c>
      <c r="C689" s="135" t="s">
        <v>870</v>
      </c>
      <c r="D689" s="136">
        <v>18</v>
      </c>
      <c r="E689" s="137" t="str">
        <f>IF(D689="","",VLOOKUP(F689,新コード!$A$2:$C$129,3,FALSE))</f>
        <v>その他の物品</v>
      </c>
      <c r="F689" s="136">
        <v>64</v>
      </c>
      <c r="G689" s="137" t="str">
        <f>IF(F689="","",VLOOKUP(F689,新コード!$A$2:$E$129,5,FALSE))</f>
        <v>その他の物品</v>
      </c>
    </row>
    <row r="690" spans="1:7" ht="42" customHeight="1">
      <c r="A690" s="49"/>
      <c r="B690" s="135" t="s">
        <v>867</v>
      </c>
      <c r="C690" s="135" t="s">
        <v>870</v>
      </c>
      <c r="D690" s="136">
        <v>18</v>
      </c>
      <c r="E690" s="137" t="str">
        <f>IF(D690="","",VLOOKUP(F690,新コード!$A$2:$C$129,3,FALSE))</f>
        <v>その他の物品</v>
      </c>
      <c r="F690" s="136">
        <v>64</v>
      </c>
      <c r="G690" s="137" t="str">
        <f>IF(F690="","",VLOOKUP(F690,新コード!$A$2:$E$129,5,FALSE))</f>
        <v>その他の物品</v>
      </c>
    </row>
    <row r="691" spans="1:7" ht="42" customHeight="1">
      <c r="A691" s="49"/>
      <c r="B691" s="135" t="s">
        <v>867</v>
      </c>
      <c r="C691" s="135" t="s">
        <v>870</v>
      </c>
      <c r="D691" s="136">
        <f>IF(F691="","",VLOOKUP(F691,新コード!$A$2:$C$129,2,FALSE))</f>
        <v>8</v>
      </c>
      <c r="E691" s="137" t="str">
        <f>IF(D691="","",VLOOKUP(F691,新コード!$A$2:$C$129,3,FALSE))</f>
        <v>産業機器（医療用以外）</v>
      </c>
      <c r="F691" s="136">
        <v>30</v>
      </c>
      <c r="G691" s="137" t="str">
        <f>IF(F691="","",VLOOKUP(F691,新コード!$A$2:$E$129,5,FALSE))</f>
        <v>上　下水道用機器</v>
      </c>
    </row>
    <row r="692" spans="1:7" ht="42" customHeight="1">
      <c r="A692" s="49"/>
      <c r="B692" s="135" t="s">
        <v>867</v>
      </c>
      <c r="C692" s="135" t="s">
        <v>870</v>
      </c>
      <c r="D692" s="136">
        <f>IF(F692="","",VLOOKUP(F692,新コード!$A$2:$C$129,2,FALSE))</f>
        <v>11</v>
      </c>
      <c r="E692" s="137" t="str">
        <f>IF(D692="","",VLOOKUP(F692,新コード!$A$2:$C$129,3,FALSE))</f>
        <v>工事用材料</v>
      </c>
      <c r="F692" s="136">
        <v>40</v>
      </c>
      <c r="G692" s="137" t="str">
        <f>IF(F692="","",VLOOKUP(F692,新コード!$A$2:$E$129,5,FALSE))</f>
        <v>水道用資材</v>
      </c>
    </row>
    <row r="693" spans="1:7" ht="42" customHeight="1">
      <c r="A693" s="49"/>
      <c r="B693" s="135" t="s">
        <v>867</v>
      </c>
      <c r="C693" s="135" t="s">
        <v>870</v>
      </c>
      <c r="D693" s="136">
        <v>33</v>
      </c>
      <c r="E693" s="137" t="s">
        <v>2127</v>
      </c>
      <c r="F693" s="136">
        <v>107</v>
      </c>
      <c r="G693" s="137" t="s">
        <v>773</v>
      </c>
    </row>
    <row r="694" spans="1:7" ht="42" customHeight="1">
      <c r="A694" s="49"/>
      <c r="B694" s="135" t="s">
        <v>867</v>
      </c>
      <c r="C694" s="135" t="s">
        <v>870</v>
      </c>
      <c r="D694" s="136">
        <f>IF(F694="","",VLOOKUP(F694,新コード!$A$2:$C$129,2,FALSE))</f>
        <v>33</v>
      </c>
      <c r="E694" s="137" t="str">
        <f>IF(D694="","",VLOOKUP(F694,新コード!$A$2:$C$129,3,FALSE))</f>
        <v>情報処理サービス</v>
      </c>
      <c r="F694" s="136">
        <v>108</v>
      </c>
      <c r="G694" s="137" t="str">
        <f>IF(F694="","",VLOOKUP(F694,新コード!$A$2:$E$129,5,FALSE))</f>
        <v>システム開発　保守　運用</v>
      </c>
    </row>
    <row r="695" spans="1:7" ht="42" customHeight="1">
      <c r="A695" s="49"/>
      <c r="B695" s="135" t="s">
        <v>867</v>
      </c>
      <c r="C695" s="135" t="s">
        <v>870</v>
      </c>
      <c r="D695" s="136">
        <f>IF(F695="","",VLOOKUP(F695,新コード!$A$2:$C$129,2,FALSE))</f>
        <v>33</v>
      </c>
      <c r="E695" s="137" t="str">
        <f>IF(D695="","",VLOOKUP(F695,新コード!$A$2:$C$129,3,FALSE))</f>
        <v>情報処理サービス</v>
      </c>
      <c r="F695" s="136">
        <v>111</v>
      </c>
      <c r="G695" s="137" t="str">
        <f>IF(F695="","",VLOOKUP(F695,新コード!$A$2:$E$129,5,FALSE))</f>
        <v>情報関係コンサルティング</v>
      </c>
    </row>
    <row r="696" spans="1:7" ht="42" customHeight="1">
      <c r="A696" s="49"/>
      <c r="B696" s="135" t="s">
        <v>867</v>
      </c>
      <c r="C696" s="135" t="s">
        <v>870</v>
      </c>
      <c r="D696" s="136">
        <f>IF(F696="","",VLOOKUP(F696,新コード!$A$2:$C$129,2,FALSE))</f>
        <v>8</v>
      </c>
      <c r="E696" s="137" t="str">
        <f>IF(D696="","",VLOOKUP(F696,新コード!$A$2:$C$129,3,FALSE))</f>
        <v>産業機器（医療用以外）</v>
      </c>
      <c r="F696" s="136">
        <v>27</v>
      </c>
      <c r="G696" s="137" t="str">
        <f>IF(F696="","",VLOOKUP(F696,新コード!$A$2:$E$129,5,FALSE))</f>
        <v>計測機器</v>
      </c>
    </row>
    <row r="697" spans="1:7" ht="42" customHeight="1">
      <c r="A697" s="49"/>
      <c r="B697" s="135" t="s">
        <v>867</v>
      </c>
      <c r="C697" s="135" t="s">
        <v>870</v>
      </c>
      <c r="D697" s="136">
        <f>IF(F697="","",VLOOKUP(F697,新コード!$A$2:$C$129,2,FALSE))</f>
        <v>11</v>
      </c>
      <c r="E697" s="137" t="str">
        <f>IF(D697="","",VLOOKUP(F697,新コード!$A$2:$C$129,3,FALSE))</f>
        <v>工事用材料</v>
      </c>
      <c r="F697" s="136">
        <v>41</v>
      </c>
      <c r="G697" s="137" t="str">
        <f>IF(F697="","",VLOOKUP(F697,新コード!$A$2:$E$129,5,FALSE))</f>
        <v>災害関係資材</v>
      </c>
    </row>
    <row r="698" spans="1:7" ht="42" customHeight="1">
      <c r="A698" s="49"/>
      <c r="B698" s="135" t="s">
        <v>867</v>
      </c>
      <c r="C698" s="135" t="s">
        <v>870</v>
      </c>
      <c r="D698" s="136">
        <f>IF(F698="","",VLOOKUP(F698,新コード!$A$2:$C$129,2,FALSE))</f>
        <v>8</v>
      </c>
      <c r="E698" s="137" t="str">
        <f>IF(D698="","",VLOOKUP(F698,新コード!$A$2:$C$129,3,FALSE))</f>
        <v>産業機器（医療用以外）</v>
      </c>
      <c r="F698" s="136">
        <v>28</v>
      </c>
      <c r="G698" s="137" t="str">
        <f>IF(F698="","",VLOOKUP(F698,新コード!$A$2:$E$129,5,FALSE))</f>
        <v>農畜用機器</v>
      </c>
    </row>
    <row r="699" spans="1:7" ht="42" customHeight="1">
      <c r="A699" s="49"/>
      <c r="B699" s="135" t="s">
        <v>867</v>
      </c>
      <c r="C699" s="135" t="s">
        <v>870</v>
      </c>
      <c r="D699" s="136">
        <f>IF(F699="","",VLOOKUP(F699,新コード!$A$2:$C$129,2,FALSE))</f>
        <v>4</v>
      </c>
      <c r="E699" s="137" t="str">
        <f>IF(D699="","",VLOOKUP(F699,新コード!$A$2:$C$129,3,FALSE))</f>
        <v>電気　通信機器</v>
      </c>
      <c r="F699" s="136">
        <v>10</v>
      </c>
      <c r="G699" s="137" t="str">
        <f>IF(F699="","",VLOOKUP(F699,新コード!$A$2:$E$129,5,FALSE))</f>
        <v>家庭用電化製品及び関連商品</v>
      </c>
    </row>
    <row r="700" spans="1:7" ht="42" customHeight="1">
      <c r="A700" s="49"/>
      <c r="B700" s="135" t="s">
        <v>867</v>
      </c>
      <c r="C700" s="135" t="s">
        <v>870</v>
      </c>
      <c r="D700" s="136">
        <f>IF(F700="","",VLOOKUP(F700,新コード!$A$2:$C$129,2,FALSE))</f>
        <v>4</v>
      </c>
      <c r="E700" s="137" t="str">
        <f>IF(D700="","",VLOOKUP(F700,新コード!$A$2:$C$129,3,FALSE))</f>
        <v>電気　通信機器</v>
      </c>
      <c r="F700" s="136">
        <v>11</v>
      </c>
      <c r="G700" s="137" t="str">
        <f>IF(F700="","",VLOOKUP(F700,新コード!$A$2:$E$129,5,FALSE))</f>
        <v>音響器具</v>
      </c>
    </row>
    <row r="701" spans="1:7" ht="42" customHeight="1">
      <c r="A701" s="49"/>
      <c r="B701" s="135" t="s">
        <v>867</v>
      </c>
      <c r="C701" s="135" t="s">
        <v>870</v>
      </c>
      <c r="D701" s="136">
        <f>IF(F701="","",VLOOKUP(F701,新コード!$A$2:$C$129,2,FALSE))</f>
        <v>5</v>
      </c>
      <c r="E701" s="137" t="str">
        <f>IF(D701="","",VLOOKUP(F701,新コード!$A$2:$C$129,3,FALSE))</f>
        <v>冷暖房器具類</v>
      </c>
      <c r="F701" s="136">
        <v>13</v>
      </c>
      <c r="G701" s="137" t="str">
        <f>IF(F701="","",VLOOKUP(F701,新コード!$A$2:$E$129,5,FALSE))</f>
        <v>冷房用器具</v>
      </c>
    </row>
    <row r="702" spans="1:7" ht="42" customHeight="1">
      <c r="A702" s="49"/>
      <c r="B702" s="135" t="s">
        <v>2765</v>
      </c>
      <c r="C702" s="135" t="s">
        <v>1537</v>
      </c>
      <c r="D702" s="136">
        <v>35</v>
      </c>
      <c r="E702" s="137" t="str">
        <f>IF(D702="","",VLOOKUP(F702,新コード!$A$2:$C$129,3,FALSE))</f>
        <v>その他の委託業務</v>
      </c>
      <c r="F702" s="136">
        <v>117</v>
      </c>
      <c r="G702" s="137" t="str">
        <f>IF(F702="","",VLOOKUP(F702,新コード!$A$2:$E$129,5,FALSE))</f>
        <v>その他の委託業務</v>
      </c>
    </row>
    <row r="703" spans="1:7" ht="42" customHeight="1">
      <c r="A703" s="49"/>
      <c r="B703" s="135" t="s">
        <v>2765</v>
      </c>
      <c r="C703" s="135" t="s">
        <v>1537</v>
      </c>
      <c r="D703" s="136">
        <v>35</v>
      </c>
      <c r="E703" s="137" t="str">
        <f>IF(D703="","",VLOOKUP(F703,新コード!$A$2:$C$129,3,FALSE))</f>
        <v>その他の委託業務</v>
      </c>
      <c r="F703" s="136">
        <v>117</v>
      </c>
      <c r="G703" s="137" t="str">
        <f>IF(F703="","",VLOOKUP(F703,新コード!$A$2:$E$129,5,FALSE))</f>
        <v>その他の委託業務</v>
      </c>
    </row>
    <row r="704" spans="1:7" ht="42" customHeight="1">
      <c r="A704" s="49"/>
      <c r="B704" s="135" t="s">
        <v>2765</v>
      </c>
      <c r="C704" s="135" t="s">
        <v>1537</v>
      </c>
      <c r="D704" s="136">
        <f>IF(F704="","",VLOOKUP(F704,新コード!$A$2:$C$129,2,FALSE))</f>
        <v>33</v>
      </c>
      <c r="E704" s="137" t="str">
        <f>IF(D704="","",VLOOKUP(F704,新コード!$A$2:$C$129,3,FALSE))</f>
        <v>情報処理サービス</v>
      </c>
      <c r="F704" s="136">
        <v>108</v>
      </c>
      <c r="G704" s="137" t="str">
        <f>IF(F704="","",VLOOKUP(F704,新コード!$A$2:$E$129,5,FALSE))</f>
        <v>システム開発　保守　運用</v>
      </c>
    </row>
    <row r="705" spans="1:7" ht="42" customHeight="1">
      <c r="A705" s="49"/>
      <c r="B705" s="135" t="s">
        <v>2765</v>
      </c>
      <c r="C705" s="135" t="s">
        <v>1537</v>
      </c>
      <c r="D705" s="136">
        <v>32</v>
      </c>
      <c r="E705" s="137" t="str">
        <f>IF(D705="","",VLOOKUP(F705,新コード!$A$2:$C$129,3,FALSE))</f>
        <v>広告　看板　イベント</v>
      </c>
      <c r="F705" s="136">
        <v>104</v>
      </c>
      <c r="G705" s="137" t="str">
        <f>IF(F705="","",VLOOKUP(F705,新コード!$A$2:$E$129,5,FALSE))</f>
        <v>放送　制作業務</v>
      </c>
    </row>
    <row r="706" spans="1:7" ht="42" customHeight="1">
      <c r="A706" s="49"/>
      <c r="B706" s="135" t="s">
        <v>1243</v>
      </c>
      <c r="C706" s="135" t="s">
        <v>1245</v>
      </c>
      <c r="D706" s="136">
        <f>IF(F706="","",VLOOKUP(F706,新コード!$A$2:$C$129,2,FALSE))</f>
        <v>11</v>
      </c>
      <c r="E706" s="137" t="str">
        <f>IF(D706="","",VLOOKUP(F706,新コード!$A$2:$C$129,3,FALSE))</f>
        <v>工事用材料</v>
      </c>
      <c r="F706" s="136">
        <v>38</v>
      </c>
      <c r="G706" s="137" t="str">
        <f>IF(F706="","",VLOOKUP(F706,新コード!$A$2:$E$129,5,FALSE))</f>
        <v>石材</v>
      </c>
    </row>
    <row r="707" spans="1:7" ht="42" customHeight="1">
      <c r="A707" s="49"/>
      <c r="B707" s="135" t="s">
        <v>1243</v>
      </c>
      <c r="C707" s="135" t="s">
        <v>1245</v>
      </c>
      <c r="D707" s="136">
        <v>23</v>
      </c>
      <c r="E707" s="137" t="str">
        <f>IF(D707="","",VLOOKUP(F707,新コード!$A$2:$C$129,3,FALSE))</f>
        <v>公園　芝生等維持管理</v>
      </c>
      <c r="F707" s="136">
        <v>82</v>
      </c>
      <c r="G707" s="137" t="str">
        <f>IF(F707="","",VLOOKUP(F707,新コード!$A$2:$E$129,5,FALSE))</f>
        <v>公園等清掃　管理</v>
      </c>
    </row>
    <row r="708" spans="1:7" ht="42" customHeight="1">
      <c r="A708" s="49"/>
      <c r="B708" s="135" t="s">
        <v>1243</v>
      </c>
      <c r="C708" s="135" t="s">
        <v>1245</v>
      </c>
      <c r="D708" s="136">
        <f>IF(F708="","",VLOOKUP(F708,新コード!$A$2:$C$129,2,FALSE))</f>
        <v>23</v>
      </c>
      <c r="E708" s="137" t="str">
        <f>IF(D708="","",VLOOKUP(F708,新コード!$A$2:$C$129,3,FALSE))</f>
        <v>公園　芝生等維持管理</v>
      </c>
      <c r="F708" s="136">
        <v>83</v>
      </c>
      <c r="G708" s="137" t="str">
        <f>IF(F708="","",VLOOKUP(F708,新コード!$A$2:$E$129,5,FALSE))</f>
        <v>樹木せん定</v>
      </c>
    </row>
    <row r="709" spans="1:7" ht="42" customHeight="1">
      <c r="A709" s="49"/>
      <c r="B709" s="135" t="s">
        <v>1243</v>
      </c>
      <c r="C709" s="135" t="s">
        <v>1245</v>
      </c>
      <c r="D709" s="136">
        <f>IF(F709="","",VLOOKUP(F709,新コード!$A$2:$C$129,2,FALSE))</f>
        <v>24</v>
      </c>
      <c r="E709" s="137" t="str">
        <f>IF(D709="","",VLOOKUP(F709,新コード!$A$2:$C$129,3,FALSE))</f>
        <v>森林整備</v>
      </c>
      <c r="F709" s="136">
        <v>85</v>
      </c>
      <c r="G709" s="137" t="str">
        <f>IF(F709="","",VLOOKUP(F709,新コード!$A$2:$E$129,5,FALSE))</f>
        <v>病害虫等防除対策伐倒駆除</v>
      </c>
    </row>
    <row r="710" spans="1:7" ht="42" customHeight="1">
      <c r="A710" s="49"/>
      <c r="B710" s="135" t="s">
        <v>1243</v>
      </c>
      <c r="C710" s="135" t="s">
        <v>1245</v>
      </c>
      <c r="D710" s="136">
        <f>IF(F710="","",VLOOKUP(F710,新コード!$A$2:$C$129,2,FALSE))</f>
        <v>24</v>
      </c>
      <c r="E710" s="137" t="str">
        <f>IF(D710="","",VLOOKUP(F710,新コード!$A$2:$C$129,3,FALSE))</f>
        <v>森林整備</v>
      </c>
      <c r="F710" s="136">
        <v>86</v>
      </c>
      <c r="G710" s="137" t="str">
        <f>IF(F710="","",VLOOKUP(F710,新コード!$A$2:$E$129,5,FALSE))</f>
        <v>病害虫等防除対策地上散布</v>
      </c>
    </row>
    <row r="711" spans="1:7" ht="42" customHeight="1">
      <c r="A711" s="49"/>
      <c r="B711" s="135" t="s">
        <v>1243</v>
      </c>
      <c r="C711" s="135" t="s">
        <v>1245</v>
      </c>
      <c r="D711" s="136">
        <f>IF(F711="","",VLOOKUP(F711,新コード!$A$2:$C$129,2,FALSE))</f>
        <v>28</v>
      </c>
      <c r="E711" s="137" t="str">
        <f>IF(D711="","",VLOOKUP(F711,新コード!$A$2:$C$129,3,FALSE))</f>
        <v>廃棄物処理</v>
      </c>
      <c r="F711" s="136">
        <v>97</v>
      </c>
      <c r="G711" s="137" t="str">
        <f>IF(F711="","",VLOOKUP(F711,新コード!$A$2:$E$129,5,FALSE))</f>
        <v>産業廃棄物処理</v>
      </c>
    </row>
    <row r="712" spans="1:7" ht="42" customHeight="1">
      <c r="A712" s="49"/>
      <c r="B712" s="135" t="s">
        <v>1243</v>
      </c>
      <c r="C712" s="135" t="s">
        <v>1245</v>
      </c>
      <c r="D712" s="136">
        <v>10</v>
      </c>
      <c r="E712" s="137" t="str">
        <f>IF(D712="","",VLOOKUP(F712,新コード!$A$2:$C$129,3,FALSE))</f>
        <v>標識　看板　旗類</v>
      </c>
      <c r="F712" s="136">
        <v>33</v>
      </c>
      <c r="G712" s="137" t="str">
        <f>IF(F712="","",VLOOKUP(F712,新コード!$A$2:$E$129,5,FALSE))</f>
        <v>道路標識</v>
      </c>
    </row>
    <row r="713" spans="1:7" ht="42" customHeight="1">
      <c r="A713" s="49"/>
      <c r="B713" s="135" t="s">
        <v>1243</v>
      </c>
      <c r="C713" s="135" t="s">
        <v>1245</v>
      </c>
      <c r="D713" s="136">
        <v>10</v>
      </c>
      <c r="E713" s="137" t="str">
        <f>IF(D713="","",VLOOKUP(F713,新コード!$A$2:$C$129,3,FALSE))</f>
        <v>標識　看板　旗類</v>
      </c>
      <c r="F713" s="136">
        <v>34</v>
      </c>
      <c r="G713" s="137" t="str">
        <f>IF(F713="","",VLOOKUP(F713,新コード!$A$2:$E$129,5,FALSE))</f>
        <v>看板</v>
      </c>
    </row>
    <row r="714" spans="1:7" ht="42" customHeight="1">
      <c r="A714" s="49"/>
      <c r="B714" s="135" t="s">
        <v>1589</v>
      </c>
      <c r="C714" s="135" t="s">
        <v>1591</v>
      </c>
      <c r="D714" s="136">
        <f>IF(F714="","",VLOOKUP(F714,新コード!$A$2:$C$129,2,FALSE))</f>
        <v>12</v>
      </c>
      <c r="E714" s="137" t="str">
        <f>IF(D714="","",VLOOKUP(F714,新コード!$A$2:$C$129,3,FALSE))</f>
        <v>燃料</v>
      </c>
      <c r="F714" s="136">
        <v>42</v>
      </c>
      <c r="G714" s="137" t="str">
        <f>IF(F714="","",VLOOKUP(F714,新コード!$A$2:$E$129,5,FALSE))</f>
        <v>石油類</v>
      </c>
    </row>
    <row r="715" spans="1:7" ht="42" customHeight="1">
      <c r="A715" s="49"/>
      <c r="B715" s="135" t="s">
        <v>1589</v>
      </c>
      <c r="C715" s="135" t="s">
        <v>1591</v>
      </c>
      <c r="D715" s="136">
        <f>IF(F715="","",VLOOKUP(F715,新コード!$A$2:$C$129,2,FALSE))</f>
        <v>12</v>
      </c>
      <c r="E715" s="137" t="str">
        <f>IF(D715="","",VLOOKUP(F715,新コード!$A$2:$C$129,3,FALSE))</f>
        <v>燃料</v>
      </c>
      <c r="F715" s="136">
        <v>43</v>
      </c>
      <c r="G715" s="137" t="str">
        <f>IF(F715="","",VLOOKUP(F715,新コード!$A$2:$E$129,5,FALSE))</f>
        <v>気体燃料</v>
      </c>
    </row>
    <row r="716" spans="1:7" ht="42" customHeight="1">
      <c r="A716" s="49"/>
      <c r="B716" s="135" t="s">
        <v>1589</v>
      </c>
      <c r="C716" s="135" t="s">
        <v>1591</v>
      </c>
      <c r="D716" s="136">
        <f>IF(F716="","",VLOOKUP(F716,新コード!$A$2:$C$129,2,FALSE))</f>
        <v>13</v>
      </c>
      <c r="E716" s="137" t="str">
        <f>IF(D716="","",VLOOKUP(F716,新コード!$A$2:$C$129,3,FALSE))</f>
        <v>車両</v>
      </c>
      <c r="F716" s="136">
        <v>49</v>
      </c>
      <c r="G716" s="137" t="str">
        <f>IF(F716="","",VLOOKUP(F716,新コード!$A$2:$E$129,5,FALSE))</f>
        <v>自動車部品　用品</v>
      </c>
    </row>
    <row r="717" spans="1:7" ht="42" customHeight="1">
      <c r="A717" s="49"/>
      <c r="B717" s="135" t="s">
        <v>1589</v>
      </c>
      <c r="C717" s="135" t="s">
        <v>1591</v>
      </c>
      <c r="D717" s="136">
        <f>IF(F717="","",VLOOKUP(F717,新コード!$A$2:$C$129,2,FALSE))</f>
        <v>5</v>
      </c>
      <c r="E717" s="137" t="str">
        <f>IF(D717="","",VLOOKUP(F717,新コード!$A$2:$C$129,3,FALSE))</f>
        <v>冷暖房器具類</v>
      </c>
      <c r="F717" s="136">
        <v>14</v>
      </c>
      <c r="G717" s="137" t="str">
        <f>IF(F717="","",VLOOKUP(F717,新コード!$A$2:$E$129,5,FALSE))</f>
        <v>石油暖房器具</v>
      </c>
    </row>
    <row r="718" spans="1:7" ht="42" customHeight="1">
      <c r="A718" s="49"/>
      <c r="B718" s="135" t="s">
        <v>1589</v>
      </c>
      <c r="C718" s="135" t="s">
        <v>1591</v>
      </c>
      <c r="D718" s="136">
        <f>IF(F718="","",VLOOKUP(F718,新コード!$A$2:$C$129,2,FALSE))</f>
        <v>5</v>
      </c>
      <c r="E718" s="137" t="str">
        <f>IF(D718="","",VLOOKUP(F718,新コード!$A$2:$C$129,3,FALSE))</f>
        <v>冷暖房器具類</v>
      </c>
      <c r="F718" s="136">
        <v>15</v>
      </c>
      <c r="G718" s="137" t="str">
        <f>IF(F718="","",VLOOKUP(F718,新コード!$A$2:$E$129,5,FALSE))</f>
        <v>ガス暖房器具</v>
      </c>
    </row>
    <row r="719" spans="1:7" ht="42" customHeight="1">
      <c r="A719" s="49"/>
      <c r="B719" s="135" t="s">
        <v>1589</v>
      </c>
      <c r="C719" s="135" t="s">
        <v>1591</v>
      </c>
      <c r="D719" s="136">
        <f>IF(F719="","",VLOOKUP(F719,新コード!$A$2:$C$129,2,FALSE))</f>
        <v>5</v>
      </c>
      <c r="E719" s="137" t="str">
        <f>IF(D719="","",VLOOKUP(F719,新コード!$A$2:$C$129,3,FALSE))</f>
        <v>冷暖房器具類</v>
      </c>
      <c r="F719" s="136">
        <v>13</v>
      </c>
      <c r="G719" s="137" t="str">
        <f>IF(F719="","",VLOOKUP(F719,新コード!$A$2:$E$129,5,FALSE))</f>
        <v>冷房用器具</v>
      </c>
    </row>
    <row r="720" spans="1:7" ht="42" customHeight="1">
      <c r="A720" s="49"/>
      <c r="B720" s="135" t="s">
        <v>1589</v>
      </c>
      <c r="C720" s="135" t="s">
        <v>1591</v>
      </c>
      <c r="D720" s="136">
        <f>IF(F720="","",VLOOKUP(F720,新コード!$A$2:$C$129,2,FALSE))</f>
        <v>5</v>
      </c>
      <c r="E720" s="137" t="str">
        <f>IF(D720="","",VLOOKUP(F720,新コード!$A$2:$C$129,3,FALSE))</f>
        <v>冷暖房器具類</v>
      </c>
      <c r="F720" s="136">
        <v>16</v>
      </c>
      <c r="G720" s="137" t="str">
        <f>IF(F720="","",VLOOKUP(F720,新コード!$A$2:$E$129,5,FALSE))</f>
        <v>電気暖房器具</v>
      </c>
    </row>
    <row r="721" spans="1:7" ht="42" customHeight="1">
      <c r="A721" s="49"/>
      <c r="B721" s="135" t="s">
        <v>1589</v>
      </c>
      <c r="C721" s="135" t="s">
        <v>1591</v>
      </c>
      <c r="D721" s="136">
        <f>IF(F721="","",VLOOKUP(F721,新コード!$A$2:$C$129,2,FALSE))</f>
        <v>4</v>
      </c>
      <c r="E721" s="137" t="str">
        <f>IF(D721="","",VLOOKUP(F721,新コード!$A$2:$C$129,3,FALSE))</f>
        <v>電気　通信機器</v>
      </c>
      <c r="F721" s="136">
        <v>10</v>
      </c>
      <c r="G721" s="137" t="str">
        <f>IF(F721="","",VLOOKUP(F721,新コード!$A$2:$E$129,5,FALSE))</f>
        <v>家庭用電化製品及び関連商品</v>
      </c>
    </row>
    <row r="722" spans="1:7" ht="42" customHeight="1">
      <c r="A722" s="49"/>
      <c r="B722" s="135" t="s">
        <v>1038</v>
      </c>
      <c r="C722" s="135" t="s">
        <v>1040</v>
      </c>
      <c r="D722" s="136">
        <v>35</v>
      </c>
      <c r="E722" s="137" t="str">
        <f>IF(D722="","",VLOOKUP(F722,新コード!$A$2:$C$129,3,FALSE))</f>
        <v>その他の委託業務</v>
      </c>
      <c r="F722" s="136">
        <v>117</v>
      </c>
      <c r="G722" s="137" t="str">
        <f>IF(F722="","",VLOOKUP(F722,新コード!$A$2:$E$129,5,FALSE))</f>
        <v>その他の委託業務</v>
      </c>
    </row>
    <row r="723" spans="1:7" ht="42" customHeight="1">
      <c r="A723" s="49"/>
      <c r="B723" s="135" t="s">
        <v>1493</v>
      </c>
      <c r="C723" s="135" t="s">
        <v>1496</v>
      </c>
      <c r="D723" s="136">
        <f>IF(F723="","",VLOOKUP(F723,新コード!$A$2:$C$129,2,FALSE))</f>
        <v>13</v>
      </c>
      <c r="E723" s="137" t="str">
        <f>IF(D723="","",VLOOKUP(F723,新コード!$A$2:$C$129,3,FALSE))</f>
        <v>車両</v>
      </c>
      <c r="F723" s="136">
        <v>47</v>
      </c>
      <c r="G723" s="137" t="str">
        <f>IF(F723="","",VLOOKUP(F723,新コード!$A$2:$E$129,5,FALSE))</f>
        <v>特殊車両</v>
      </c>
    </row>
    <row r="724" spans="1:7" ht="42" customHeight="1">
      <c r="A724" s="49"/>
      <c r="B724" s="135" t="s">
        <v>1493</v>
      </c>
      <c r="C724" s="135" t="s">
        <v>1496</v>
      </c>
      <c r="D724" s="136">
        <f>IF(F724="","",VLOOKUP(F724,新コード!$A$2:$C$129,2,FALSE))</f>
        <v>18</v>
      </c>
      <c r="E724" s="137" t="str">
        <f>IF(D724="","",VLOOKUP(F724,新コード!$A$2:$C$129,3,FALSE))</f>
        <v>その他の物品</v>
      </c>
      <c r="F724" s="136">
        <v>62</v>
      </c>
      <c r="G724" s="137" t="str">
        <f>IF(F724="","",VLOOKUP(F724,新コード!$A$2:$E$129,5,FALSE))</f>
        <v>消火　救命　防災用具</v>
      </c>
    </row>
    <row r="725" spans="1:7" ht="42" customHeight="1">
      <c r="A725" s="49"/>
      <c r="B725" s="135" t="s">
        <v>1493</v>
      </c>
      <c r="C725" s="135" t="s">
        <v>1496</v>
      </c>
      <c r="D725" s="136">
        <f>IF(F725="","",VLOOKUP(F725,新コード!$A$2:$C$129,2,FALSE))</f>
        <v>8</v>
      </c>
      <c r="E725" s="137" t="str">
        <f>IF(D725="","",VLOOKUP(F725,新コード!$A$2:$C$129,3,FALSE))</f>
        <v>産業機器（医療用以外）</v>
      </c>
      <c r="F725" s="136">
        <v>30</v>
      </c>
      <c r="G725" s="137" t="str">
        <f>IF(F725="","",VLOOKUP(F725,新コード!$A$2:$E$129,5,FALSE))</f>
        <v>上　下水道用機器</v>
      </c>
    </row>
    <row r="726" spans="1:7" ht="42" customHeight="1">
      <c r="A726" s="49"/>
      <c r="B726" s="135" t="s">
        <v>1493</v>
      </c>
      <c r="C726" s="135" t="s">
        <v>1496</v>
      </c>
      <c r="D726" s="136">
        <f>IF(F726="","",VLOOKUP(F726,新コード!$A$2:$C$129,2,FALSE))</f>
        <v>22</v>
      </c>
      <c r="E726" s="137" t="str">
        <f>IF(D726="","",VLOOKUP(F726,新コード!$A$2:$C$129,3,FALSE))</f>
        <v>機械設備保守</v>
      </c>
      <c r="F726" s="136">
        <v>79</v>
      </c>
      <c r="G726" s="137" t="str">
        <f>IF(F726="","",VLOOKUP(F726,新コード!$A$2:$E$129,5,FALSE))</f>
        <v>消防設備保守</v>
      </c>
    </row>
    <row r="727" spans="1:7" ht="42" customHeight="1">
      <c r="A727" s="49"/>
      <c r="B727" s="135" t="s">
        <v>1493</v>
      </c>
      <c r="C727" s="135" t="s">
        <v>1496</v>
      </c>
      <c r="D727" s="136">
        <f>IF(F727="","",VLOOKUP(F727,新コード!$A$2:$C$129,2,FALSE))</f>
        <v>11</v>
      </c>
      <c r="E727" s="137" t="str">
        <f>IF(D727="","",VLOOKUP(F727,新コード!$A$2:$C$129,3,FALSE))</f>
        <v>工事用材料</v>
      </c>
      <c r="F727" s="136">
        <v>41</v>
      </c>
      <c r="G727" s="137" t="str">
        <f>IF(F727="","",VLOOKUP(F727,新コード!$A$2:$E$129,5,FALSE))</f>
        <v>災害関係資材</v>
      </c>
    </row>
    <row r="728" spans="1:7" ht="42" customHeight="1">
      <c r="A728" s="49"/>
      <c r="B728" s="135" t="s">
        <v>1493</v>
      </c>
      <c r="C728" s="135" t="s">
        <v>1496</v>
      </c>
      <c r="D728" s="136">
        <f>IF(F728="","",VLOOKUP(F728,新コード!$A$2:$C$129,2,FALSE))</f>
        <v>10</v>
      </c>
      <c r="E728" s="137" t="str">
        <f>IF(D728="","",VLOOKUP(F728,新コード!$A$2:$C$129,3,FALSE))</f>
        <v>標識　看板　旗類</v>
      </c>
      <c r="F728" s="136">
        <v>35</v>
      </c>
      <c r="G728" s="137" t="str">
        <f>IF(F728="","",VLOOKUP(F728,新コード!$A$2:$E$129,5,FALSE))</f>
        <v>横断幕　のぼり旗</v>
      </c>
    </row>
    <row r="729" spans="1:7" ht="42" customHeight="1">
      <c r="A729" s="49"/>
      <c r="B729" s="135" t="s">
        <v>1493</v>
      </c>
      <c r="C729" s="135" t="s">
        <v>1496</v>
      </c>
      <c r="D729" s="136">
        <f>IF(F729="","",VLOOKUP(F729,新コード!$A$2:$C$129,2,FALSE))</f>
        <v>7</v>
      </c>
      <c r="E729" s="137" t="str">
        <f>IF(D729="","",VLOOKUP(F729,新コード!$A$2:$C$129,3,FALSE))</f>
        <v>医療　衛生　薬品</v>
      </c>
      <c r="F729" s="136">
        <v>20</v>
      </c>
      <c r="G729" s="137" t="str">
        <f>IF(F729="","",VLOOKUP(F729,新コード!$A$2:$E$129,5,FALSE))</f>
        <v>医療用機器　器具</v>
      </c>
    </row>
    <row r="730" spans="1:7" ht="42" customHeight="1">
      <c r="A730" s="49"/>
      <c r="B730" s="135" t="s">
        <v>938</v>
      </c>
      <c r="C730" s="135" t="s">
        <v>940</v>
      </c>
      <c r="D730" s="136">
        <f>IF(F730="","",VLOOKUP(F730,新コード!$A$2:$C$129,2,FALSE))</f>
        <v>6</v>
      </c>
      <c r="E730" s="137" t="str">
        <f>IF(D730="","",VLOOKUP(F730,新コード!$A$2:$C$129,3,FALSE))</f>
        <v>厨房器具</v>
      </c>
      <c r="F730" s="136">
        <v>17</v>
      </c>
      <c r="G730" s="137" t="str">
        <f>IF(F730="","",VLOOKUP(F730,新コード!$A$2:$E$129,5,FALSE))</f>
        <v>厨房機器</v>
      </c>
    </row>
    <row r="731" spans="1:7" ht="42" customHeight="1">
      <c r="A731" s="49"/>
      <c r="B731" s="135" t="s">
        <v>938</v>
      </c>
      <c r="C731" s="135" t="s">
        <v>940</v>
      </c>
      <c r="D731" s="136">
        <f>IF(F731="","",VLOOKUP(F731,新コード!$A$2:$C$129,2,FALSE))</f>
        <v>6</v>
      </c>
      <c r="E731" s="137" t="str">
        <f>IF(D731="","",VLOOKUP(F731,新コード!$A$2:$C$129,3,FALSE))</f>
        <v>厨房器具</v>
      </c>
      <c r="F731" s="136">
        <v>18</v>
      </c>
      <c r="G731" s="137" t="str">
        <f>IF(F731="","",VLOOKUP(F731,新コード!$A$2:$E$129,5,FALSE))</f>
        <v>食器　調理用器具</v>
      </c>
    </row>
    <row r="732" spans="1:7" ht="42" customHeight="1">
      <c r="A732" s="49"/>
      <c r="B732" s="135" t="s">
        <v>2019</v>
      </c>
      <c r="C732" s="135" t="s">
        <v>2022</v>
      </c>
      <c r="D732" s="136">
        <v>26</v>
      </c>
      <c r="E732" s="135" t="str">
        <f>IF(F732="","",VLOOKUP(F732,新コード!$A$2:$C$129,3,FALSE))</f>
        <v>検査　測定</v>
      </c>
      <c r="F732" s="136">
        <v>91</v>
      </c>
      <c r="G732" s="135" t="str">
        <f>IF(F732="","",VLOOKUP(F732,新コード!$A$2:$E$129,5,FALSE))</f>
        <v>環境アセスメント調査</v>
      </c>
    </row>
    <row r="733" spans="1:7" ht="42" customHeight="1">
      <c r="A733" s="49"/>
      <c r="B733" s="135" t="s">
        <v>2019</v>
      </c>
      <c r="C733" s="135" t="s">
        <v>2022</v>
      </c>
      <c r="D733" s="136">
        <v>34</v>
      </c>
      <c r="E733" s="135" t="str">
        <f>IF(F733="","",VLOOKUP(F733,新コード!$A$2:$C$129,3,FALSE))</f>
        <v>各種調査企画</v>
      </c>
      <c r="F733" s="136">
        <v>114</v>
      </c>
      <c r="G733" s="135" t="str">
        <f>IF(F733="","",VLOOKUP(F733,新コード!$A$2:$E$129,5,FALSE))</f>
        <v>計画策定</v>
      </c>
    </row>
    <row r="734" spans="1:7" ht="42" customHeight="1">
      <c r="A734" s="49"/>
      <c r="B734" s="135" t="s">
        <v>2019</v>
      </c>
      <c r="C734" s="135" t="s">
        <v>2022</v>
      </c>
      <c r="D734" s="136">
        <v>26</v>
      </c>
      <c r="E734" s="135" t="str">
        <f>IF(F734="","",VLOOKUP(F734,新コード!$A$2:$C$129,3,FALSE))</f>
        <v>検査　測定</v>
      </c>
      <c r="F734" s="136">
        <v>90</v>
      </c>
      <c r="G734" s="135" t="str">
        <f>IF(F734="","",VLOOKUP(F734,新コード!$A$2:$E$129,5,FALSE))</f>
        <v>大気　水質等測定　分析</v>
      </c>
    </row>
    <row r="735" spans="1:7" ht="42" customHeight="1">
      <c r="A735" s="49"/>
      <c r="B735" s="135" t="s">
        <v>2019</v>
      </c>
      <c r="C735" s="135" t="s">
        <v>2022</v>
      </c>
      <c r="D735" s="136">
        <v>35</v>
      </c>
      <c r="E735" s="135" t="str">
        <f>IF(F735="","",VLOOKUP(F735,新コード!$A$2:$C$129,3,FALSE))</f>
        <v>その他の委託業務</v>
      </c>
      <c r="F735" s="136">
        <v>117</v>
      </c>
      <c r="G735" s="135" t="str">
        <f>IF(F735="","",VLOOKUP(F735,新コード!$A$2:$E$129,5,FALSE))</f>
        <v>その他の委託業務</v>
      </c>
    </row>
    <row r="736" spans="1:7" ht="42" customHeight="1">
      <c r="A736" s="49"/>
      <c r="B736" s="135" t="s">
        <v>2019</v>
      </c>
      <c r="C736" s="135" t="s">
        <v>2022</v>
      </c>
      <c r="D736" s="136">
        <v>35</v>
      </c>
      <c r="E736" s="135" t="str">
        <f>IF(F736="","",VLOOKUP(F736,新コード!$A$2:$C$129,3,FALSE))</f>
        <v>その他の委託業務</v>
      </c>
      <c r="F736" s="136">
        <v>117</v>
      </c>
      <c r="G736" s="135" t="str">
        <f>IF(F736="","",VLOOKUP(F736,新コード!$A$2:$E$129,5,FALSE))</f>
        <v>その他の委託業務</v>
      </c>
    </row>
    <row r="737" spans="1:7" ht="42" customHeight="1">
      <c r="A737" s="49"/>
      <c r="B737" s="135" t="s">
        <v>1092</v>
      </c>
      <c r="C737" s="135" t="s">
        <v>1095</v>
      </c>
      <c r="D737" s="136">
        <f>IF(F737="","",VLOOKUP(F737,新コード!$A$2:$C$129,2,FALSE))</f>
        <v>13</v>
      </c>
      <c r="E737" s="137" t="str">
        <f>IF(D737="","",VLOOKUP(F737,新コード!$A$2:$C$129,3,FALSE))</f>
        <v>車両</v>
      </c>
      <c r="F737" s="136">
        <v>45</v>
      </c>
      <c r="G737" s="137" t="str">
        <f>IF(F737="","",VLOOKUP(F737,新コード!$A$2:$E$129,5,FALSE))</f>
        <v>一般車両</v>
      </c>
    </row>
    <row r="738" spans="1:7" ht="42" customHeight="1">
      <c r="A738" s="49"/>
      <c r="B738" s="135" t="s">
        <v>1092</v>
      </c>
      <c r="C738" s="135" t="s">
        <v>1095</v>
      </c>
      <c r="D738" s="136">
        <f>IF(F738="","",VLOOKUP(F738,新コード!$A$2:$C$129,2,FALSE))</f>
        <v>13</v>
      </c>
      <c r="E738" s="137" t="str">
        <f>IF(D738="","",VLOOKUP(F738,新コード!$A$2:$C$129,3,FALSE))</f>
        <v>車両</v>
      </c>
      <c r="F738" s="136">
        <v>47</v>
      </c>
      <c r="G738" s="137" t="str">
        <f>IF(F738="","",VLOOKUP(F738,新コード!$A$2:$E$129,5,FALSE))</f>
        <v>特殊車両</v>
      </c>
    </row>
    <row r="739" spans="1:7" ht="42" customHeight="1">
      <c r="A739" s="49"/>
      <c r="B739" s="135" t="s">
        <v>1092</v>
      </c>
      <c r="C739" s="135" t="s">
        <v>1095</v>
      </c>
      <c r="D739" s="136">
        <f>IF(F739="","",VLOOKUP(F739,新コード!$A$2:$C$129,2,FALSE))</f>
        <v>13</v>
      </c>
      <c r="E739" s="137" t="str">
        <f>IF(D739="","",VLOOKUP(F739,新コード!$A$2:$C$129,3,FALSE))</f>
        <v>車両</v>
      </c>
      <c r="F739" s="136">
        <v>49</v>
      </c>
      <c r="G739" s="137" t="str">
        <f>IF(F739="","",VLOOKUP(F739,新コード!$A$2:$E$129,5,FALSE))</f>
        <v>自動車部品　用品</v>
      </c>
    </row>
    <row r="740" spans="1:7" ht="42" customHeight="1">
      <c r="A740" s="49"/>
      <c r="B740" s="135" t="s">
        <v>1092</v>
      </c>
      <c r="C740" s="135" t="s">
        <v>1095</v>
      </c>
      <c r="D740" s="136">
        <f>IF(F740="","",VLOOKUP(F740,新コード!$A$2:$C$129,2,FALSE))</f>
        <v>12</v>
      </c>
      <c r="E740" s="137" t="str">
        <f>IF(D740="","",VLOOKUP(F740,新コード!$A$2:$C$129,3,FALSE))</f>
        <v>燃料</v>
      </c>
      <c r="F740" s="136">
        <v>42</v>
      </c>
      <c r="G740" s="137" t="str">
        <f>IF(F740="","",VLOOKUP(F740,新コード!$A$2:$E$129,5,FALSE))</f>
        <v>石油類</v>
      </c>
    </row>
    <row r="741" spans="1:7" ht="42" customHeight="1">
      <c r="A741" s="49"/>
      <c r="B741" s="135" t="s">
        <v>1092</v>
      </c>
      <c r="C741" s="135" t="s">
        <v>1095</v>
      </c>
      <c r="D741" s="136">
        <f>IF(F741="","",VLOOKUP(F741,新コード!$A$2:$C$129,2,FALSE))</f>
        <v>37</v>
      </c>
      <c r="E741" s="137" t="str">
        <f>IF(D741="","",VLOOKUP(F741,新コード!$A$2:$C$129,3,FALSE))</f>
        <v>レンタル</v>
      </c>
      <c r="F741" s="136">
        <v>127</v>
      </c>
      <c r="G741" s="137" t="str">
        <f>IF(F741="","",VLOOKUP(F741,新コード!$A$2:$E$129,5,FALSE))</f>
        <v>重機　建設機械</v>
      </c>
    </row>
    <row r="742" spans="1:7" ht="42" customHeight="1">
      <c r="A742" s="49"/>
      <c r="B742" s="135" t="s">
        <v>1557</v>
      </c>
      <c r="C742" s="135" t="s">
        <v>1560</v>
      </c>
      <c r="D742" s="136">
        <f>IF(F742="","",VLOOKUP(F742,新コード!$A$2:$C$129,2,FALSE))</f>
        <v>22</v>
      </c>
      <c r="E742" s="137" t="str">
        <f>IF(D742="","",VLOOKUP(F742,新コード!$A$2:$C$129,3,FALSE))</f>
        <v>機械設備保守</v>
      </c>
      <c r="F742" s="136">
        <v>81</v>
      </c>
      <c r="G742" s="137" t="str">
        <f>IF(F742="","",VLOOKUP(F742,新コード!$A$2:$E$129,5,FALSE))</f>
        <v>計装設備保守</v>
      </c>
    </row>
    <row r="743" spans="1:7" ht="42" customHeight="1">
      <c r="A743" s="49"/>
      <c r="B743" s="135" t="s">
        <v>1557</v>
      </c>
      <c r="C743" s="135" t="s">
        <v>1560</v>
      </c>
      <c r="D743" s="136">
        <v>21</v>
      </c>
      <c r="E743" s="137" t="str">
        <f>IF(D743="","",VLOOKUP(F743,新コード!$A$2:$C$129,3,FALSE))</f>
        <v>浄化槽　貯水槽清掃</v>
      </c>
      <c r="F743" s="136">
        <v>71</v>
      </c>
      <c r="G743" s="137" t="str">
        <f>IF(F743="","",VLOOKUP(F743,新コード!$A$2:$E$129,5,FALSE))</f>
        <v>浄化槽清掃　点検</v>
      </c>
    </row>
    <row r="744" spans="1:7" ht="42" customHeight="1">
      <c r="A744" s="49"/>
      <c r="B744" s="135" t="s">
        <v>1557</v>
      </c>
      <c r="C744" s="135" t="s">
        <v>1560</v>
      </c>
      <c r="D744" s="136">
        <f>IF(F744="","",VLOOKUP(F744,新コード!$A$2:$C$129,2,FALSE))</f>
        <v>21</v>
      </c>
      <c r="E744" s="137" t="str">
        <f>IF(D744="","",VLOOKUP(F744,新コード!$A$2:$C$129,3,FALSE))</f>
        <v>浄化槽　貯水槽清掃</v>
      </c>
      <c r="F744" s="136">
        <v>72</v>
      </c>
      <c r="G744" s="137" t="str">
        <f>IF(F744="","",VLOOKUP(F744,新コード!$A$2:$E$129,5,FALSE))</f>
        <v>貯水槽清掃　点検</v>
      </c>
    </row>
    <row r="745" spans="1:7" ht="42" customHeight="1">
      <c r="A745" s="49"/>
      <c r="B745" s="135" t="s">
        <v>1557</v>
      </c>
      <c r="C745" s="135" t="s">
        <v>1560</v>
      </c>
      <c r="D745" s="136">
        <f>IF(F745="","",VLOOKUP(F745,新コード!$A$2:$C$129,2,FALSE))</f>
        <v>19</v>
      </c>
      <c r="E745" s="137" t="str">
        <f>IF(D745="","",VLOOKUP(F745,新コード!$A$2:$C$129,3,FALSE))</f>
        <v>建物管理　運転管理</v>
      </c>
      <c r="F745" s="136">
        <v>68</v>
      </c>
      <c r="G745" s="137" t="str">
        <f>IF(F745="","",VLOOKUP(F745,新コード!$A$2:$E$129,5,FALSE))</f>
        <v>施設運転管理</v>
      </c>
    </row>
    <row r="746" spans="1:7" ht="42" customHeight="1">
      <c r="A746" s="49"/>
      <c r="B746" s="135" t="s">
        <v>1557</v>
      </c>
      <c r="C746" s="135" t="s">
        <v>1560</v>
      </c>
      <c r="D746" s="136">
        <f>IF(F746="","",VLOOKUP(F746,新コード!$A$2:$C$129,2,FALSE))</f>
        <v>22</v>
      </c>
      <c r="E746" s="137" t="str">
        <f>IF(D746="","",VLOOKUP(F746,新コード!$A$2:$C$129,3,FALSE))</f>
        <v>機械設備保守</v>
      </c>
      <c r="F746" s="136">
        <v>78</v>
      </c>
      <c r="G746" s="137" t="str">
        <f>IF(F746="","",VLOOKUP(F746,新コード!$A$2:$E$129,5,FALSE))</f>
        <v>電気設備保守</v>
      </c>
    </row>
    <row r="747" spans="1:7" ht="42" customHeight="1">
      <c r="A747" s="49"/>
      <c r="B747" s="135" t="s">
        <v>1222</v>
      </c>
      <c r="C747" s="135" t="s">
        <v>1689</v>
      </c>
      <c r="D747" s="136">
        <f>IF(F747="","",VLOOKUP(F747,新コード!$A$2:$C$129,2,FALSE))</f>
        <v>8</v>
      </c>
      <c r="E747" s="137" t="str">
        <f>IF(D747="","",VLOOKUP(F747,新コード!$A$2:$C$129,3,FALSE))</f>
        <v>産業機器（医療用以外）</v>
      </c>
      <c r="F747" s="136">
        <v>27</v>
      </c>
      <c r="G747" s="137" t="str">
        <f>IF(F747="","",VLOOKUP(F747,新コード!$A$2:$E$129,5,FALSE))</f>
        <v>計測機器</v>
      </c>
    </row>
    <row r="748" spans="1:7" ht="42" customHeight="1">
      <c r="A748" s="49"/>
      <c r="B748" s="135" t="s">
        <v>1222</v>
      </c>
      <c r="C748" s="135" t="s">
        <v>1689</v>
      </c>
      <c r="D748" s="136">
        <f>IF(F748="","",VLOOKUP(F748,新コード!$A$2:$C$129,2,FALSE))</f>
        <v>1</v>
      </c>
      <c r="E748" s="137" t="str">
        <f>IF(D748="","",VLOOKUP(F748,新コード!$A$2:$C$129,3,FALSE))</f>
        <v>文具　事務機器</v>
      </c>
      <c r="F748" s="136">
        <v>3</v>
      </c>
      <c r="G748" s="137" t="str">
        <f>IF(F748="","",VLOOKUP(F748,新コード!$A$2:$E$129,5,FALSE))</f>
        <v>ＯＡ機器及び関連商品</v>
      </c>
    </row>
    <row r="749" spans="1:7" ht="42" customHeight="1">
      <c r="A749" s="49"/>
      <c r="B749" s="135" t="s">
        <v>1222</v>
      </c>
      <c r="C749" s="135" t="s">
        <v>1689</v>
      </c>
      <c r="D749" s="136">
        <v>37</v>
      </c>
      <c r="E749" s="137" t="str">
        <f>IF(D749="","",VLOOKUP(F749,新コード!$A$2:$C$129,3,FALSE))</f>
        <v>レンタル</v>
      </c>
      <c r="F749" s="136">
        <v>123</v>
      </c>
      <c r="G749" s="137" t="str">
        <f>IF(F749="","",VLOOKUP(F749,新コード!$A$2:$E$129,5,FALSE))</f>
        <v>コンピュータ機器</v>
      </c>
    </row>
    <row r="750" spans="1:7" ht="42" customHeight="1">
      <c r="A750" s="49"/>
      <c r="B750" s="135" t="s">
        <v>1222</v>
      </c>
      <c r="C750" s="135" t="s">
        <v>1689</v>
      </c>
      <c r="D750" s="136">
        <f>IF(F750="","",VLOOKUP(F750,新コード!$A$2:$C$129,2,FALSE))</f>
        <v>1</v>
      </c>
      <c r="E750" s="137" t="str">
        <f>IF(D750="","",VLOOKUP(F750,新コード!$A$2:$C$129,3,FALSE))</f>
        <v>文具　事務機器</v>
      </c>
      <c r="F750" s="136">
        <v>1</v>
      </c>
      <c r="G750" s="137" t="str">
        <f>IF(F750="","",VLOOKUP(F750,新コード!$A$2:$E$129,5,FALSE))</f>
        <v>事務用品　スチール製品</v>
      </c>
    </row>
    <row r="751" spans="1:7" ht="42" customHeight="1">
      <c r="A751" s="49"/>
      <c r="B751" s="135" t="s">
        <v>1222</v>
      </c>
      <c r="C751" s="135" t="s">
        <v>1689</v>
      </c>
      <c r="D751" s="136">
        <f>IF(F751="","",VLOOKUP(F751,新コード!$A$2:$C$129,2,FALSE))</f>
        <v>37</v>
      </c>
      <c r="E751" s="137" t="str">
        <f>IF(D751="","",VLOOKUP(F751,新コード!$A$2:$C$129,3,FALSE))</f>
        <v>レンタル</v>
      </c>
      <c r="F751" s="136">
        <v>128</v>
      </c>
      <c r="G751" s="137" t="str">
        <f>IF(F751="","",VLOOKUP(F751,新コード!$A$2:$E$129,5,FALSE))</f>
        <v>上記以外のレンタル</v>
      </c>
    </row>
    <row r="752" spans="1:7" ht="42" customHeight="1">
      <c r="A752" s="49"/>
      <c r="B752" s="135" t="s">
        <v>1932</v>
      </c>
      <c r="C752" s="135" t="s">
        <v>1569</v>
      </c>
      <c r="D752" s="136">
        <f>IF(F752="","",VLOOKUP(F752,新コード!$A$2:$C$129,2,FALSE))</f>
        <v>37</v>
      </c>
      <c r="E752" s="137" t="str">
        <f>IF(D752="","",VLOOKUP(F752,新コード!$A$2:$C$129,3,FALSE))</f>
        <v>レンタル</v>
      </c>
      <c r="F752" s="136">
        <v>127</v>
      </c>
      <c r="G752" s="137" t="str">
        <f>IF(F752="","",VLOOKUP(F752,新コード!$A$2:$E$129,5,FALSE))</f>
        <v>重機　建設機械</v>
      </c>
    </row>
    <row r="753" spans="1:7" ht="42" customHeight="1">
      <c r="A753" s="49"/>
      <c r="B753" s="135" t="s">
        <v>1932</v>
      </c>
      <c r="C753" s="135" t="s">
        <v>1569</v>
      </c>
      <c r="D753" s="136">
        <f>IF(F753="","",VLOOKUP(F753,新コード!$A$2:$C$129,2,FALSE))</f>
        <v>37</v>
      </c>
      <c r="E753" s="137" t="str">
        <f>IF(D753="","",VLOOKUP(F753,新コード!$A$2:$C$129,3,FALSE))</f>
        <v>レンタル</v>
      </c>
      <c r="F753" s="136">
        <v>128</v>
      </c>
      <c r="G753" s="137" t="str">
        <f>IF(F753="","",VLOOKUP(F753,新コード!$A$2:$E$129,5,FALSE))</f>
        <v>上記以外のレンタル</v>
      </c>
    </row>
    <row r="754" spans="1:7" ht="42" customHeight="1">
      <c r="A754" s="49"/>
      <c r="B754" s="135" t="s">
        <v>1170</v>
      </c>
      <c r="C754" s="135" t="s">
        <v>1171</v>
      </c>
      <c r="D754" s="136">
        <f>IF(F754="","",VLOOKUP(F754,新コード!$A$2:$C$129,2,FALSE))</f>
        <v>7</v>
      </c>
      <c r="E754" s="137" t="str">
        <f>IF(D754="","",VLOOKUP(F754,新コード!$A$2:$C$129,3,FALSE))</f>
        <v>医療　衛生　薬品</v>
      </c>
      <c r="F754" s="136">
        <v>25</v>
      </c>
      <c r="G754" s="137" t="str">
        <f>IF(F754="","",VLOOKUP(F754,新コード!$A$2:$E$129,5,FALSE))</f>
        <v>工業薬品</v>
      </c>
    </row>
    <row r="755" spans="1:7" ht="42" customHeight="1">
      <c r="A755" s="49"/>
      <c r="B755" s="135" t="s">
        <v>1170</v>
      </c>
      <c r="C755" s="135" t="s">
        <v>1171</v>
      </c>
      <c r="D755" s="136">
        <f>IF(F755="","",VLOOKUP(F755,新コード!$A$2:$C$129,2,FALSE))</f>
        <v>7</v>
      </c>
      <c r="E755" s="137" t="str">
        <f>IF(D755="","",VLOOKUP(F755,新コード!$A$2:$C$129,3,FALSE))</f>
        <v>医療　衛生　薬品</v>
      </c>
      <c r="F755" s="136">
        <v>20</v>
      </c>
      <c r="G755" s="137" t="str">
        <f>IF(F755="","",VLOOKUP(F755,新コード!$A$2:$E$129,5,FALSE))</f>
        <v>医療用機器　器具</v>
      </c>
    </row>
    <row r="756" spans="1:7" ht="42" customHeight="1">
      <c r="A756" s="49"/>
      <c r="B756" s="135" t="s">
        <v>1170</v>
      </c>
      <c r="C756" s="135" t="s">
        <v>1171</v>
      </c>
      <c r="D756" s="136">
        <f>IF(F756="","",VLOOKUP(F756,新コード!$A$2:$C$129,2,FALSE))</f>
        <v>7</v>
      </c>
      <c r="E756" s="137" t="str">
        <f>IF(D756="","",VLOOKUP(F756,新コード!$A$2:$C$129,3,FALSE))</f>
        <v>医療　衛生　薬品</v>
      </c>
      <c r="F756" s="136">
        <v>21</v>
      </c>
      <c r="G756" s="137" t="str">
        <f>IF(F756="","",VLOOKUP(F756,新コード!$A$2:$E$129,5,FALSE))</f>
        <v>福祉機器　介護用品</v>
      </c>
    </row>
    <row r="757" spans="1:7" ht="42" customHeight="1">
      <c r="A757" s="49"/>
      <c r="B757" s="135" t="s">
        <v>1170</v>
      </c>
      <c r="C757" s="135" t="s">
        <v>1171</v>
      </c>
      <c r="D757" s="136">
        <f>IF(F757="","",VLOOKUP(F757,新コード!$A$2:$C$129,2,FALSE))</f>
        <v>7</v>
      </c>
      <c r="E757" s="137" t="str">
        <f>IF(D757="","",VLOOKUP(F757,新コード!$A$2:$C$129,3,FALSE))</f>
        <v>医療　衛生　薬品</v>
      </c>
      <c r="F757" s="136">
        <v>22</v>
      </c>
      <c r="G757" s="137" t="str">
        <f>IF(F757="","",VLOOKUP(F757,新コード!$A$2:$E$129,5,FALSE))</f>
        <v>衛生材料</v>
      </c>
    </row>
    <row r="758" spans="1:7" ht="42" customHeight="1">
      <c r="A758" s="49"/>
      <c r="B758" s="135" t="s">
        <v>1170</v>
      </c>
      <c r="C758" s="135" t="s">
        <v>1171</v>
      </c>
      <c r="D758" s="136">
        <f>IF(F758="","",VLOOKUP(F758,新コード!$A$2:$C$129,2,FALSE))</f>
        <v>7</v>
      </c>
      <c r="E758" s="137" t="str">
        <f>IF(D758="","",VLOOKUP(F758,新コード!$A$2:$C$129,3,FALSE))</f>
        <v>医療　衛生　薬品</v>
      </c>
      <c r="F758" s="136">
        <v>23</v>
      </c>
      <c r="G758" s="137" t="str">
        <f>IF(F758="","",VLOOKUP(F758,新コード!$A$2:$E$129,5,FALSE))</f>
        <v>医療薬品</v>
      </c>
    </row>
    <row r="759" spans="1:7" ht="42" customHeight="1">
      <c r="A759" s="49"/>
      <c r="B759" s="135" t="s">
        <v>1170</v>
      </c>
      <c r="C759" s="135" t="s">
        <v>1171</v>
      </c>
      <c r="D759" s="136">
        <f>IF(F759="","",VLOOKUP(F759,新コード!$A$2:$C$129,2,FALSE))</f>
        <v>7</v>
      </c>
      <c r="E759" s="137" t="str">
        <f>IF(D759="","",VLOOKUP(F759,新コード!$A$2:$C$129,3,FALSE))</f>
        <v>医療　衛生　薬品</v>
      </c>
      <c r="F759" s="136">
        <v>24</v>
      </c>
      <c r="G759" s="137" t="str">
        <f>IF(F759="","",VLOOKUP(F759,新コード!$A$2:$E$129,5,FALSE))</f>
        <v>防疫用薬品</v>
      </c>
    </row>
    <row r="760" spans="1:7" ht="42" customHeight="1">
      <c r="A760" s="49"/>
      <c r="B760" s="135" t="s">
        <v>1170</v>
      </c>
      <c r="C760" s="135" t="s">
        <v>1171</v>
      </c>
      <c r="D760" s="136">
        <f>IF(F760="","",VLOOKUP(F760,新コード!$A$2:$C$129,2,FALSE))</f>
        <v>7</v>
      </c>
      <c r="E760" s="137" t="str">
        <f>IF(D760="","",VLOOKUP(F760,新コード!$A$2:$C$129,3,FALSE))</f>
        <v>医療　衛生　薬品</v>
      </c>
      <c r="F760" s="136">
        <v>26</v>
      </c>
      <c r="G760" s="137" t="str">
        <f>IF(F760="","",VLOOKUP(F760,新コード!$A$2:$E$129,5,FALSE))</f>
        <v>農業薬品</v>
      </c>
    </row>
    <row r="761" spans="1:7" ht="42" customHeight="1">
      <c r="A761" s="49"/>
      <c r="B761" s="135" t="s">
        <v>1170</v>
      </c>
      <c r="C761" s="135" t="s">
        <v>1171</v>
      </c>
      <c r="D761" s="136">
        <f>IF(F761="","",VLOOKUP(F761,新コード!$A$2:$C$129,2,FALSE))</f>
        <v>8</v>
      </c>
      <c r="E761" s="137" t="str">
        <f>IF(D761="","",VLOOKUP(F761,新コード!$A$2:$C$129,3,FALSE))</f>
        <v>産業機器（医療用以外）</v>
      </c>
      <c r="F761" s="136">
        <v>27</v>
      </c>
      <c r="G761" s="137" t="str">
        <f>IF(F761="","",VLOOKUP(F761,新コード!$A$2:$E$129,5,FALSE))</f>
        <v>計測機器</v>
      </c>
    </row>
    <row r="762" spans="1:7" ht="42" customHeight="1">
      <c r="A762" s="49"/>
      <c r="B762" s="135" t="s">
        <v>1170</v>
      </c>
      <c r="C762" s="135" t="s">
        <v>1171</v>
      </c>
      <c r="D762" s="136">
        <f>IF(F762="","",VLOOKUP(F762,新コード!$A$2:$C$129,2,FALSE))</f>
        <v>8</v>
      </c>
      <c r="E762" s="137" t="str">
        <f>IF(D762="","",VLOOKUP(F762,新コード!$A$2:$C$129,3,FALSE))</f>
        <v>産業機器（医療用以外）</v>
      </c>
      <c r="F762" s="136">
        <v>28</v>
      </c>
      <c r="G762" s="137" t="str">
        <f>IF(F762="","",VLOOKUP(F762,新コード!$A$2:$E$129,5,FALSE))</f>
        <v>農畜用機器</v>
      </c>
    </row>
    <row r="763" spans="1:7" ht="42" customHeight="1">
      <c r="A763" s="49"/>
      <c r="B763" s="135" t="s">
        <v>1170</v>
      </c>
      <c r="C763" s="135" t="s">
        <v>1171</v>
      </c>
      <c r="D763" s="136">
        <f>IF(F763="","",VLOOKUP(F763,新コード!$A$2:$C$129,2,FALSE))</f>
        <v>6</v>
      </c>
      <c r="E763" s="137" t="str">
        <f>IF(D763="","",VLOOKUP(F763,新コード!$A$2:$C$129,3,FALSE))</f>
        <v>厨房器具</v>
      </c>
      <c r="F763" s="136">
        <v>19</v>
      </c>
      <c r="G763" s="137" t="str">
        <f>IF(F763="","",VLOOKUP(F763,新コード!$A$2:$E$129,5,FALSE))</f>
        <v>厨房用消耗品</v>
      </c>
    </row>
    <row r="764" spans="1:7" ht="42" customHeight="1">
      <c r="A764" s="49"/>
      <c r="B764" s="135" t="s">
        <v>1170</v>
      </c>
      <c r="C764" s="135" t="s">
        <v>1171</v>
      </c>
      <c r="D764" s="136">
        <f>IF(F764="","",VLOOKUP(F764,新コード!$A$2:$C$129,2,FALSE))</f>
        <v>16</v>
      </c>
      <c r="E764" s="137" t="str">
        <f>IF(D764="","",VLOOKUP(F764,新コード!$A$2:$C$129,3,FALSE))</f>
        <v>日用品</v>
      </c>
      <c r="F764" s="136">
        <v>58</v>
      </c>
      <c r="G764" s="137" t="str">
        <f>IF(F764="","",VLOOKUP(F764,新コード!$A$2:$E$129,5,FALSE))</f>
        <v>日用雑貨　金物</v>
      </c>
    </row>
    <row r="765" spans="1:7" ht="42" customHeight="1">
      <c r="A765" s="49"/>
      <c r="B765" s="135" t="s">
        <v>1170</v>
      </c>
      <c r="C765" s="135" t="s">
        <v>1171</v>
      </c>
      <c r="D765" s="136">
        <f>IF(F765="","",VLOOKUP(F765,新コード!$A$2:$C$129,2,FALSE))</f>
        <v>25</v>
      </c>
      <c r="E765" s="137" t="str">
        <f>IF(D765="","",VLOOKUP(F765,新コード!$A$2:$C$129,3,FALSE))</f>
        <v>害虫駆除</v>
      </c>
      <c r="F765" s="136">
        <v>88</v>
      </c>
      <c r="G765" s="137" t="str">
        <f>IF(F765="","",VLOOKUP(F765,新コード!$A$2:$E$129,5,FALSE))</f>
        <v>ねずみ　害虫等駆除</v>
      </c>
    </row>
    <row r="766" spans="1:7" ht="42" customHeight="1">
      <c r="A766" s="49"/>
      <c r="B766" s="135" t="s">
        <v>1170</v>
      </c>
      <c r="C766" s="135" t="s">
        <v>1171</v>
      </c>
      <c r="D766" s="136">
        <f>IF(F766="","",VLOOKUP(F766,新コード!$A$2:$C$129,2,FALSE))</f>
        <v>25</v>
      </c>
      <c r="E766" s="137" t="str">
        <f>IF(D766="","",VLOOKUP(F766,新コード!$A$2:$C$129,3,FALSE))</f>
        <v>害虫駆除</v>
      </c>
      <c r="F766" s="136">
        <v>89</v>
      </c>
      <c r="G766" s="137" t="str">
        <f>IF(F766="","",VLOOKUP(F766,新コード!$A$2:$E$129,5,FALSE))</f>
        <v>シロアリ駆除</v>
      </c>
    </row>
    <row r="767" spans="1:7" ht="42" customHeight="1">
      <c r="A767" s="49"/>
      <c r="B767" s="135" t="s">
        <v>1170</v>
      </c>
      <c r="C767" s="135" t="s">
        <v>1171</v>
      </c>
      <c r="D767" s="136">
        <f>IF(F767="","",VLOOKUP(F767,新コード!$A$2:$C$129,2,FALSE))</f>
        <v>3</v>
      </c>
      <c r="E767" s="137" t="str">
        <f>IF(D767="","",VLOOKUP(F767,新コード!$A$2:$C$129,3,FALSE))</f>
        <v>被服　寝具</v>
      </c>
      <c r="F767" s="136">
        <v>8</v>
      </c>
      <c r="G767" s="137" t="str">
        <f>IF(F767="","",VLOOKUP(F767,新コード!$A$2:$E$129,5,FALSE))</f>
        <v>靴</v>
      </c>
    </row>
    <row r="768" spans="1:7" ht="42" customHeight="1">
      <c r="A768" s="49"/>
      <c r="B768" s="135" t="s">
        <v>1170</v>
      </c>
      <c r="C768" s="135" t="s">
        <v>1171</v>
      </c>
      <c r="D768" s="136">
        <f>IF(F768="","",VLOOKUP(F768,新コード!$A$2:$C$129,2,FALSE))</f>
        <v>3</v>
      </c>
      <c r="E768" s="137" t="str">
        <f>IF(D768="","",VLOOKUP(F768,新コード!$A$2:$C$129,3,FALSE))</f>
        <v>被服　寝具</v>
      </c>
      <c r="F768" s="136">
        <v>7</v>
      </c>
      <c r="G768" s="137" t="str">
        <f>IF(F768="","",VLOOKUP(F768,新コード!$A$2:$E$129,5,FALSE))</f>
        <v>着衣類</v>
      </c>
    </row>
    <row r="769" spans="1:7" ht="42" customHeight="1">
      <c r="A769" s="49"/>
      <c r="B769" s="135" t="s">
        <v>1175</v>
      </c>
      <c r="C769" s="135" t="s">
        <v>1178</v>
      </c>
      <c r="D769" s="136">
        <f>IF(F769="","",VLOOKUP(F769,新コード!$A$2:$C$129,2,FALSE))</f>
        <v>11</v>
      </c>
      <c r="E769" s="137" t="str">
        <f>IF(D769="","",VLOOKUP(F769,新コード!$A$2:$C$129,3,FALSE))</f>
        <v>工事用材料</v>
      </c>
      <c r="F769" s="136">
        <v>38</v>
      </c>
      <c r="G769" s="137" t="str">
        <f>IF(F769="","",VLOOKUP(F769,新コード!$A$2:$E$129,5,FALSE))</f>
        <v>石材</v>
      </c>
    </row>
    <row r="770" spans="1:7" ht="42" customHeight="1">
      <c r="A770" s="49"/>
      <c r="B770" s="135" t="s">
        <v>1175</v>
      </c>
      <c r="C770" s="135" t="s">
        <v>1178</v>
      </c>
      <c r="D770" s="136">
        <f>IF(F770="","",VLOOKUP(F770,新コード!$A$2:$C$129,2,FALSE))</f>
        <v>11</v>
      </c>
      <c r="E770" s="137" t="str">
        <f>IF(D770="","",VLOOKUP(F770,新コード!$A$2:$C$129,3,FALSE))</f>
        <v>工事用材料</v>
      </c>
      <c r="F770" s="136">
        <v>37</v>
      </c>
      <c r="G770" s="137" t="str">
        <f>IF(F770="","",VLOOKUP(F770,新コード!$A$2:$E$129,5,FALSE))</f>
        <v>コンクリート　セメント　舗装材</v>
      </c>
    </row>
    <row r="771" spans="1:7" ht="42" customHeight="1">
      <c r="A771" s="49"/>
      <c r="B771" s="135" t="s">
        <v>1175</v>
      </c>
      <c r="C771" s="135" t="s">
        <v>1178</v>
      </c>
      <c r="D771" s="136">
        <f>IF(F771="","",VLOOKUP(F771,新コード!$A$2:$C$129,2,FALSE))</f>
        <v>11</v>
      </c>
      <c r="E771" s="137" t="str">
        <f>IF(D771="","",VLOOKUP(F771,新コード!$A$2:$C$129,3,FALSE))</f>
        <v>工事用材料</v>
      </c>
      <c r="F771" s="136">
        <v>36</v>
      </c>
      <c r="G771" s="137" t="str">
        <f>IF(F771="","",VLOOKUP(F771,新コード!$A$2:$E$129,5,FALSE))</f>
        <v>鋼材</v>
      </c>
    </row>
    <row r="772" spans="1:7" ht="42" customHeight="1">
      <c r="A772" s="49"/>
      <c r="B772" s="135" t="s">
        <v>1175</v>
      </c>
      <c r="C772" s="135" t="s">
        <v>1178</v>
      </c>
      <c r="D772" s="136">
        <f>IF(F772="","",VLOOKUP(F772,新コード!$A$2:$C$129,2,FALSE))</f>
        <v>10</v>
      </c>
      <c r="E772" s="137" t="str">
        <f>IF(D772="","",VLOOKUP(F772,新コード!$A$2:$C$129,3,FALSE))</f>
        <v>標識　看板　旗類</v>
      </c>
      <c r="F772" s="136">
        <v>33</v>
      </c>
      <c r="G772" s="137" t="str">
        <f>IF(F772="","",VLOOKUP(F772,新コード!$A$2:$E$129,5,FALSE))</f>
        <v>道路標識</v>
      </c>
    </row>
    <row r="773" spans="1:7" ht="42" customHeight="1">
      <c r="A773" s="49"/>
      <c r="B773" s="135" t="s">
        <v>1175</v>
      </c>
      <c r="C773" s="135" t="s">
        <v>1178</v>
      </c>
      <c r="D773" s="136">
        <f>IF(F773="","",VLOOKUP(F773,新コード!$A$2:$C$129,2,FALSE))</f>
        <v>11</v>
      </c>
      <c r="E773" s="137" t="str">
        <f>IF(D773="","",VLOOKUP(F773,新コード!$A$2:$C$129,3,FALSE))</f>
        <v>工事用材料</v>
      </c>
      <c r="F773" s="136">
        <v>41</v>
      </c>
      <c r="G773" s="137" t="str">
        <f>IF(F773="","",VLOOKUP(F773,新コード!$A$2:$E$129,5,FALSE))</f>
        <v>災害関係資材</v>
      </c>
    </row>
    <row r="774" spans="1:7" ht="42" customHeight="1">
      <c r="A774" s="49"/>
      <c r="B774" s="135" t="s">
        <v>1175</v>
      </c>
      <c r="C774" s="135" t="s">
        <v>1178</v>
      </c>
      <c r="D774" s="136">
        <f>IF(F774="","",VLOOKUP(F774,新コード!$A$2:$C$129,2,FALSE))</f>
        <v>11</v>
      </c>
      <c r="E774" s="137" t="str">
        <f>IF(D774="","",VLOOKUP(F774,新コード!$A$2:$C$129,3,FALSE))</f>
        <v>工事用材料</v>
      </c>
      <c r="F774" s="136">
        <v>40</v>
      </c>
      <c r="G774" s="137" t="str">
        <f>IF(F774="","",VLOOKUP(F774,新コード!$A$2:$E$129,5,FALSE))</f>
        <v>水道用資材</v>
      </c>
    </row>
    <row r="775" spans="1:7" ht="42" customHeight="1">
      <c r="A775" s="49"/>
      <c r="B775" s="135" t="s">
        <v>1175</v>
      </c>
      <c r="C775" s="135" t="s">
        <v>1178</v>
      </c>
      <c r="D775" s="136">
        <f>IF(F775="","",VLOOKUP(F775,新コード!$A$2:$C$129,2,FALSE))</f>
        <v>11</v>
      </c>
      <c r="E775" s="137" t="str">
        <f>IF(D775="","",VLOOKUP(F775,新コード!$A$2:$C$129,3,FALSE))</f>
        <v>工事用材料</v>
      </c>
      <c r="F775" s="136">
        <v>39</v>
      </c>
      <c r="G775" s="137" t="str">
        <f>IF(F775="","",VLOOKUP(F775,新コード!$A$2:$E$129,5,FALSE))</f>
        <v>諸材料類</v>
      </c>
    </row>
    <row r="776" spans="1:7" ht="42" customHeight="1">
      <c r="A776" s="49"/>
      <c r="B776" s="135" t="s">
        <v>1053</v>
      </c>
      <c r="C776" s="135" t="s">
        <v>2408</v>
      </c>
      <c r="D776" s="136">
        <f>IF(F776="","",VLOOKUP(F776,新コード!$A$2:$C$129,2,FALSE))</f>
        <v>6</v>
      </c>
      <c r="E776" s="137" t="str">
        <f>IF(D776="","",VLOOKUP(F776,新コード!$A$2:$C$129,3,FALSE))</f>
        <v>厨房器具</v>
      </c>
      <c r="F776" s="136">
        <v>17</v>
      </c>
      <c r="G776" s="137" t="str">
        <f>IF(F776="","",VLOOKUP(F776,新コード!$A$2:$E$129,5,FALSE))</f>
        <v>厨房機器</v>
      </c>
    </row>
    <row r="777" spans="1:7" ht="42" customHeight="1">
      <c r="A777" s="49"/>
      <c r="B777" s="135" t="s">
        <v>1053</v>
      </c>
      <c r="C777" s="135" t="s">
        <v>2408</v>
      </c>
      <c r="D777" s="136">
        <f>IF(F777="","",VLOOKUP(F777,新コード!$A$2:$C$129,2,FALSE))</f>
        <v>18</v>
      </c>
      <c r="E777" s="137" t="str">
        <f>IF(D777="","",VLOOKUP(F777,新コード!$A$2:$C$129,3,FALSE))</f>
        <v>その他の物品</v>
      </c>
      <c r="F777" s="136">
        <v>64</v>
      </c>
      <c r="G777" s="137" t="str">
        <f>IF(F777="","",VLOOKUP(F777,新コード!$A$2:$E$129,5,FALSE))</f>
        <v>その他の物品</v>
      </c>
    </row>
    <row r="778" spans="1:7" ht="42" customHeight="1">
      <c r="A778" s="49"/>
      <c r="B778" s="135" t="s">
        <v>1053</v>
      </c>
      <c r="C778" s="135" t="s">
        <v>2408</v>
      </c>
      <c r="D778" s="136">
        <f>IF(F778="","",VLOOKUP(F778,新コード!$A$2:$C$129,2,FALSE))</f>
        <v>6</v>
      </c>
      <c r="E778" s="137" t="str">
        <f>IF(D778="","",VLOOKUP(F778,新コード!$A$2:$C$129,3,FALSE))</f>
        <v>厨房器具</v>
      </c>
      <c r="F778" s="136">
        <v>18</v>
      </c>
      <c r="G778" s="137" t="str">
        <f>IF(F778="","",VLOOKUP(F778,新コード!$A$2:$E$129,5,FALSE))</f>
        <v>食器　調理用器具</v>
      </c>
    </row>
    <row r="779" spans="1:7" ht="42" customHeight="1">
      <c r="A779" s="49"/>
      <c r="B779" s="135" t="s">
        <v>1053</v>
      </c>
      <c r="C779" s="135" t="s">
        <v>2408</v>
      </c>
      <c r="D779" s="136">
        <f>IF(F779="","",VLOOKUP(F779,新コード!$A$2:$C$129,2,FALSE))</f>
        <v>6</v>
      </c>
      <c r="E779" s="137" t="str">
        <f>IF(D779="","",VLOOKUP(F779,新コード!$A$2:$C$129,3,FALSE))</f>
        <v>厨房器具</v>
      </c>
      <c r="F779" s="136">
        <v>19</v>
      </c>
      <c r="G779" s="137" t="str">
        <f>IF(F779="","",VLOOKUP(F779,新コード!$A$2:$E$129,5,FALSE))</f>
        <v>厨房用消耗品</v>
      </c>
    </row>
    <row r="780" spans="1:7" ht="42" customHeight="1">
      <c r="A780" s="49"/>
      <c r="B780" s="135" t="s">
        <v>1053</v>
      </c>
      <c r="C780" s="135" t="s">
        <v>2408</v>
      </c>
      <c r="D780" s="136">
        <f>IF(F780="","",VLOOKUP(F780,新コード!$A$2:$C$129,2,FALSE))</f>
        <v>16</v>
      </c>
      <c r="E780" s="137" t="str">
        <f>IF(D780="","",VLOOKUP(F780,新コード!$A$2:$C$129,3,FALSE))</f>
        <v>日用品</v>
      </c>
      <c r="F780" s="136">
        <v>58</v>
      </c>
      <c r="G780" s="137" t="str">
        <f>IF(F780="","",VLOOKUP(F780,新コード!$A$2:$E$129,5,FALSE))</f>
        <v>日用雑貨　金物</v>
      </c>
    </row>
    <row r="781" spans="1:7" ht="42" customHeight="1">
      <c r="A781" s="49"/>
      <c r="B781" s="135" t="s">
        <v>1053</v>
      </c>
      <c r="C781" s="135" t="s">
        <v>2408</v>
      </c>
      <c r="D781" s="136">
        <f>IF(F781="","",VLOOKUP(F781,新コード!$A$2:$C$129,2,FALSE))</f>
        <v>18</v>
      </c>
      <c r="E781" s="137" t="str">
        <f>IF(D781="","",VLOOKUP(F781,新コード!$A$2:$C$129,3,FALSE))</f>
        <v>その他の物品</v>
      </c>
      <c r="F781" s="136">
        <v>63</v>
      </c>
      <c r="G781" s="137" t="str">
        <f>IF(F781="","",VLOOKUP(F781,新コード!$A$2:$E$129,5,FALSE))</f>
        <v>報償品</v>
      </c>
    </row>
    <row r="782" spans="1:7" ht="42" customHeight="1">
      <c r="A782" s="49"/>
      <c r="B782" s="135" t="s">
        <v>755</v>
      </c>
      <c r="C782" s="135" t="s">
        <v>759</v>
      </c>
      <c r="D782" s="136">
        <f>IF(F782="","",VLOOKUP(F782,新コード!$A$2:$C$129,2,FALSE))</f>
        <v>8</v>
      </c>
      <c r="E782" s="137" t="str">
        <f>IF(D782="","",VLOOKUP(F782,新コード!$A$2:$C$129,3,FALSE))</f>
        <v>産業機器（医療用以外）</v>
      </c>
      <c r="F782" s="136">
        <v>28</v>
      </c>
      <c r="G782" s="137" t="str">
        <f>IF(F782="","",VLOOKUP(F782,新コード!$A$2:$E$129,5,FALSE))</f>
        <v>農畜用機器</v>
      </c>
    </row>
    <row r="783" spans="1:7" ht="42" customHeight="1">
      <c r="A783" s="49"/>
      <c r="B783" s="135" t="s">
        <v>755</v>
      </c>
      <c r="C783" s="135" t="s">
        <v>759</v>
      </c>
      <c r="D783" s="136">
        <f>IF(F783="","",VLOOKUP(F783,新コード!$A$2:$C$129,2,FALSE))</f>
        <v>18</v>
      </c>
      <c r="E783" s="137" t="str">
        <f>IF(D783="","",VLOOKUP(F783,新コード!$A$2:$C$129,3,FALSE))</f>
        <v>その他の物品</v>
      </c>
      <c r="F783" s="136">
        <v>64</v>
      </c>
      <c r="G783" s="137" t="str">
        <f>IF(F783="","",VLOOKUP(F783,新コード!$A$2:$E$129,5,FALSE))</f>
        <v>その他の物品</v>
      </c>
    </row>
    <row r="784" spans="1:7" ht="42" customHeight="1">
      <c r="A784" s="49"/>
      <c r="B784" s="135" t="s">
        <v>755</v>
      </c>
      <c r="C784" s="135" t="s">
        <v>759</v>
      </c>
      <c r="D784" s="136">
        <f>IF(F784="","",VLOOKUP(F784,新コード!$A$2:$C$129,2,FALSE))</f>
        <v>18</v>
      </c>
      <c r="E784" s="137" t="str">
        <f>IF(D784="","",VLOOKUP(F784,新コード!$A$2:$C$129,3,FALSE))</f>
        <v>その他の物品</v>
      </c>
      <c r="F784" s="136">
        <v>64</v>
      </c>
      <c r="G784" s="137" t="str">
        <f>IF(F784="","",VLOOKUP(F784,新コード!$A$2:$E$129,5,FALSE))</f>
        <v>その他の物品</v>
      </c>
    </row>
    <row r="785" spans="1:7" ht="42" customHeight="1">
      <c r="A785" s="49"/>
      <c r="B785" s="135" t="s">
        <v>755</v>
      </c>
      <c r="C785" s="135" t="s">
        <v>759</v>
      </c>
      <c r="D785" s="136">
        <f>IF(F785="","",VLOOKUP(F785,新コード!$A$2:$C$129,2,FALSE))</f>
        <v>11</v>
      </c>
      <c r="E785" s="137" t="str">
        <f>IF(D785="","",VLOOKUP(F785,新コード!$A$2:$C$129,3,FALSE))</f>
        <v>工事用材料</v>
      </c>
      <c r="F785" s="136">
        <v>41</v>
      </c>
      <c r="G785" s="137" t="str">
        <f>IF(F785="","",VLOOKUP(F785,新コード!$A$2:$E$129,5,FALSE))</f>
        <v>災害関係資材</v>
      </c>
    </row>
    <row r="786" spans="1:7" ht="42" customHeight="1">
      <c r="A786" s="49"/>
      <c r="B786" s="135" t="s">
        <v>1709</v>
      </c>
      <c r="C786" s="135" t="s">
        <v>1615</v>
      </c>
      <c r="D786" s="136">
        <f>IF(F786="","",VLOOKUP(F786,新コード!$A$2:$C$129,2,FALSE))</f>
        <v>14</v>
      </c>
      <c r="E786" s="137" t="str">
        <f>IF(D786="","",VLOOKUP(F786,新コード!$A$2:$C$129,3,FALSE))</f>
        <v>印刷</v>
      </c>
      <c r="F786" s="136">
        <v>51</v>
      </c>
      <c r="G786" s="137" t="str">
        <f>IF(F786="","",VLOOKUP(F786,新コード!$A$2:$E$129,5,FALSE))</f>
        <v>冊子</v>
      </c>
    </row>
    <row r="787" spans="1:7" ht="42" customHeight="1">
      <c r="A787" s="49"/>
      <c r="B787" s="135" t="s">
        <v>1709</v>
      </c>
      <c r="C787" s="135" t="s">
        <v>1615</v>
      </c>
      <c r="D787" s="136">
        <f>IF(F787="","",VLOOKUP(F787,新コード!$A$2:$C$129,2,FALSE))</f>
        <v>14</v>
      </c>
      <c r="E787" s="137" t="str">
        <f>IF(D787="","",VLOOKUP(F787,新コード!$A$2:$C$129,3,FALSE))</f>
        <v>印刷</v>
      </c>
      <c r="F787" s="136">
        <v>50</v>
      </c>
      <c r="G787" s="137" t="str">
        <f>IF(F787="","",VLOOKUP(F787,新コード!$A$2:$E$129,5,FALSE))</f>
        <v>広報紙</v>
      </c>
    </row>
    <row r="788" spans="1:7" ht="42" customHeight="1">
      <c r="A788" s="49"/>
      <c r="B788" s="135" t="s">
        <v>1709</v>
      </c>
      <c r="C788" s="135" t="s">
        <v>1615</v>
      </c>
      <c r="D788" s="136">
        <f>IF(F788="","",VLOOKUP(F788,新コード!$A$2:$C$129,2,FALSE))</f>
        <v>14</v>
      </c>
      <c r="E788" s="137" t="str">
        <f>IF(D788="","",VLOOKUP(F788,新コード!$A$2:$C$129,3,FALSE))</f>
        <v>印刷</v>
      </c>
      <c r="F788" s="136">
        <v>52</v>
      </c>
      <c r="G788" s="137" t="str">
        <f>IF(F788="","",VLOOKUP(F788,新コード!$A$2:$E$129,5,FALSE))</f>
        <v>事務用印刷物　軽印刷物</v>
      </c>
    </row>
    <row r="789" spans="1:7" ht="42" customHeight="1">
      <c r="A789" s="49"/>
      <c r="B789" s="135" t="s">
        <v>1709</v>
      </c>
      <c r="C789" s="135" t="s">
        <v>1615</v>
      </c>
      <c r="D789" s="136">
        <f>IF(F789="","",VLOOKUP(F789,新コード!$A$2:$C$129,2,FALSE))</f>
        <v>15</v>
      </c>
      <c r="E789" s="137" t="str">
        <f>IF(D789="","",VLOOKUP(F789,新コード!$A$2:$C$129,3,FALSE))</f>
        <v>図書</v>
      </c>
      <c r="F789" s="136">
        <v>56</v>
      </c>
      <c r="G789" s="137" t="str">
        <f>IF(F789="","",VLOOKUP(F789,新コード!$A$2:$E$129,5,FALSE))</f>
        <v>書籍</v>
      </c>
    </row>
    <row r="790" spans="1:7" ht="42" customHeight="1">
      <c r="A790" s="49"/>
      <c r="B790" s="135" t="s">
        <v>1709</v>
      </c>
      <c r="C790" s="135" t="s">
        <v>1615</v>
      </c>
      <c r="D790" s="136">
        <f>IF(F790="","",VLOOKUP(F790,新コード!$A$2:$C$129,2,FALSE))</f>
        <v>14</v>
      </c>
      <c r="E790" s="137" t="str">
        <f>IF(D790="","",VLOOKUP(F790,新コード!$A$2:$C$129,3,FALSE))</f>
        <v>印刷</v>
      </c>
      <c r="F790" s="136">
        <v>53</v>
      </c>
      <c r="G790" s="137" t="str">
        <f>IF(F790="","",VLOOKUP(F790,新コード!$A$2:$E$129,5,FALSE))</f>
        <v>フォーム印刷</v>
      </c>
    </row>
    <row r="791" spans="1:7" ht="42" customHeight="1">
      <c r="A791" s="49"/>
      <c r="B791" s="135" t="s">
        <v>1709</v>
      </c>
      <c r="C791" s="135" t="s">
        <v>1615</v>
      </c>
      <c r="D791" s="136">
        <f>IF(F791="","",VLOOKUP(F791,新コード!$A$2:$C$129,2,FALSE))</f>
        <v>14</v>
      </c>
      <c r="E791" s="137" t="str">
        <f>IF(D791="","",VLOOKUP(F791,新コード!$A$2:$C$129,3,FALSE))</f>
        <v>印刷</v>
      </c>
      <c r="F791" s="136">
        <v>54</v>
      </c>
      <c r="G791" s="137" t="str">
        <f>IF(F791="","",VLOOKUP(F791,新コード!$A$2:$E$129,5,FALSE))</f>
        <v>シーリング印刷</v>
      </c>
    </row>
    <row r="792" spans="1:7" ht="42" customHeight="1">
      <c r="A792" s="49"/>
      <c r="B792" s="135" t="s">
        <v>1709</v>
      </c>
      <c r="C792" s="135" t="s">
        <v>1615</v>
      </c>
      <c r="D792" s="136">
        <f>IF(F792="","",VLOOKUP(F792,新コード!$A$2:$C$129,2,FALSE))</f>
        <v>32</v>
      </c>
      <c r="E792" s="137" t="str">
        <f>IF(D792="","",VLOOKUP(F792,新コード!$A$2:$C$129,3,FALSE))</f>
        <v>広告　看板　イベント</v>
      </c>
      <c r="F792" s="136">
        <v>104</v>
      </c>
      <c r="G792" s="137" t="str">
        <f>IF(F792="","",VLOOKUP(F792,新コード!$A$2:$E$129,5,FALSE))</f>
        <v>放送　制作業務</v>
      </c>
    </row>
    <row r="793" spans="1:7" ht="42" customHeight="1">
      <c r="A793" s="49"/>
      <c r="B793" s="135" t="s">
        <v>1461</v>
      </c>
      <c r="C793" s="135" t="s">
        <v>1464</v>
      </c>
      <c r="D793" s="136">
        <v>18</v>
      </c>
      <c r="E793" s="137" t="str">
        <f>IF(D793="","",VLOOKUP(F793,新コード!$A$2:$C$129,3,FALSE))</f>
        <v>その他の物品</v>
      </c>
      <c r="F793" s="136">
        <v>64</v>
      </c>
      <c r="G793" s="137" t="str">
        <f>IF(F793="","",VLOOKUP(F793,新コード!$A$2:$E$129,5,FALSE))</f>
        <v>その他の物品</v>
      </c>
    </row>
    <row r="794" spans="1:7" ht="42" customHeight="1">
      <c r="A794" s="49"/>
      <c r="B794" s="135" t="s">
        <v>1461</v>
      </c>
      <c r="C794" s="135" t="s">
        <v>1464</v>
      </c>
      <c r="D794" s="136">
        <v>18</v>
      </c>
      <c r="E794" s="137" t="str">
        <f>IF(D794="","",VLOOKUP(F794,新コード!$A$2:$C$129,3,FALSE))</f>
        <v>その他の物品</v>
      </c>
      <c r="F794" s="136">
        <v>64</v>
      </c>
      <c r="G794" s="137" t="str">
        <f>IF(F794="","",VLOOKUP(F794,新コード!$A$2:$E$129,5,FALSE))</f>
        <v>その他の物品</v>
      </c>
    </row>
    <row r="795" spans="1:7" ht="42" customHeight="1">
      <c r="A795" s="49"/>
      <c r="B795" s="135" t="s">
        <v>1461</v>
      </c>
      <c r="C795" s="135" t="s">
        <v>1464</v>
      </c>
      <c r="D795" s="136">
        <v>18</v>
      </c>
      <c r="E795" s="137" t="str">
        <f>IF(D795="","",VLOOKUP(F795,新コード!$A$2:$C$129,3,FALSE))</f>
        <v>その他の物品</v>
      </c>
      <c r="F795" s="136">
        <v>64</v>
      </c>
      <c r="G795" s="137" t="str">
        <f>IF(F795="","",VLOOKUP(F795,新コード!$A$2:$E$129,5,FALSE))</f>
        <v>その他の物品</v>
      </c>
    </row>
    <row r="796" spans="1:7" ht="42" customHeight="1">
      <c r="A796" s="49"/>
      <c r="B796" s="135" t="s">
        <v>1461</v>
      </c>
      <c r="C796" s="135" t="s">
        <v>1464</v>
      </c>
      <c r="D796" s="136">
        <v>18</v>
      </c>
      <c r="E796" s="137" t="str">
        <f>IF(D796="","",VLOOKUP(F796,新コード!$A$2:$C$129,3,FALSE))</f>
        <v>その他の物品</v>
      </c>
      <c r="F796" s="136">
        <v>64</v>
      </c>
      <c r="G796" s="137" t="str">
        <f>IF(F796="","",VLOOKUP(F796,新コード!$A$2:$E$129,5,FALSE))</f>
        <v>その他の物品</v>
      </c>
    </row>
    <row r="797" spans="1:7" ht="42" customHeight="1">
      <c r="A797" s="49"/>
      <c r="B797" s="135" t="s">
        <v>1461</v>
      </c>
      <c r="C797" s="135" t="s">
        <v>1464</v>
      </c>
      <c r="D797" s="136">
        <f>IF(F797="","",VLOOKUP(F797,新コード!$A$2:$C$129,2,FALSE))</f>
        <v>7</v>
      </c>
      <c r="E797" s="137" t="str">
        <f>IF(D797="","",VLOOKUP(F797,新コード!$A$2:$C$129,3,FALSE))</f>
        <v>医療　衛生　薬品</v>
      </c>
      <c r="F797" s="136">
        <v>21</v>
      </c>
      <c r="G797" s="137" t="str">
        <f>IF(F797="","",VLOOKUP(F797,新コード!$A$2:$E$129,5,FALSE))</f>
        <v>福祉機器　介護用品</v>
      </c>
    </row>
    <row r="798" spans="1:7" ht="42" customHeight="1">
      <c r="A798" s="49"/>
      <c r="B798" s="135" t="s">
        <v>1461</v>
      </c>
      <c r="C798" s="135" t="s">
        <v>1464</v>
      </c>
      <c r="D798" s="136">
        <f>IF(F798="","",VLOOKUP(F798,新コード!$A$2:$C$129,2,FALSE))</f>
        <v>4</v>
      </c>
      <c r="E798" s="137" t="str">
        <f>IF(D798="","",VLOOKUP(F798,新コード!$A$2:$C$129,3,FALSE))</f>
        <v>電気　通信機器</v>
      </c>
      <c r="F798" s="136">
        <v>10</v>
      </c>
      <c r="G798" s="137" t="str">
        <f>IF(F798="","",VLOOKUP(F798,新コード!$A$2:$E$129,5,FALSE))</f>
        <v>家庭用電化製品及び関連商品</v>
      </c>
    </row>
    <row r="799" spans="1:7" ht="42" customHeight="1">
      <c r="A799" s="49"/>
      <c r="B799" s="135" t="s">
        <v>1461</v>
      </c>
      <c r="C799" s="135" t="s">
        <v>1464</v>
      </c>
      <c r="D799" s="136">
        <f>IF(F799="","",VLOOKUP(F799,新コード!$A$2:$C$129,2,FALSE))</f>
        <v>16</v>
      </c>
      <c r="E799" s="137" t="str">
        <f>IF(D799="","",VLOOKUP(F799,新コード!$A$2:$C$129,3,FALSE))</f>
        <v>日用品</v>
      </c>
      <c r="F799" s="136">
        <v>58</v>
      </c>
      <c r="G799" s="137" t="str">
        <f>IF(F799="","",VLOOKUP(F799,新コード!$A$2:$E$129,5,FALSE))</f>
        <v>日用雑貨　金物</v>
      </c>
    </row>
    <row r="800" spans="1:7" ht="42" customHeight="1">
      <c r="A800" s="49"/>
      <c r="B800" s="135" t="s">
        <v>1461</v>
      </c>
      <c r="C800" s="135" t="s">
        <v>1464</v>
      </c>
      <c r="D800" s="136">
        <f>IF(F800="","",VLOOKUP(F800,新コード!$A$2:$C$129,2,FALSE))</f>
        <v>11</v>
      </c>
      <c r="E800" s="137" t="str">
        <f>IF(D800="","",VLOOKUP(F800,新コード!$A$2:$C$129,3,FALSE))</f>
        <v>工事用材料</v>
      </c>
      <c r="F800" s="136">
        <v>41</v>
      </c>
      <c r="G800" s="137" t="str">
        <f>IF(F800="","",VLOOKUP(F800,新コード!$A$2:$E$129,5,FALSE))</f>
        <v>災害関係資材</v>
      </c>
    </row>
    <row r="801" spans="1:7" ht="42" customHeight="1">
      <c r="A801" s="49"/>
      <c r="B801" s="135" t="s">
        <v>1461</v>
      </c>
      <c r="C801" s="135" t="s">
        <v>1464</v>
      </c>
      <c r="D801" s="136">
        <f>IF(F801="","",VLOOKUP(F801,新コード!$A$2:$C$129,2,FALSE))</f>
        <v>16</v>
      </c>
      <c r="E801" s="137" t="str">
        <f>IF(D801="","",VLOOKUP(F801,新コード!$A$2:$C$129,3,FALSE))</f>
        <v>日用品</v>
      </c>
      <c r="F801" s="136">
        <v>59</v>
      </c>
      <c r="G801" s="137" t="str">
        <f>IF(F801="","",VLOOKUP(F801,新コード!$A$2:$E$129,5,FALSE))</f>
        <v>ごみ収集用品</v>
      </c>
    </row>
    <row r="802" spans="1:7" ht="42" customHeight="1">
      <c r="A802" s="49"/>
      <c r="B802" s="135" t="s">
        <v>1461</v>
      </c>
      <c r="C802" s="135" t="s">
        <v>1464</v>
      </c>
      <c r="D802" s="136">
        <v>7</v>
      </c>
      <c r="E802" s="137" t="str">
        <f>IF(D802="","",VLOOKUP(F802,新コード!$A$2:$C$129,3,FALSE))</f>
        <v>医療　衛生　薬品</v>
      </c>
      <c r="F802" s="136">
        <v>25</v>
      </c>
      <c r="G802" s="137" t="str">
        <f>IF(F802="","",VLOOKUP(F802,新コード!$A$2:$E$129,5,FALSE))</f>
        <v>工業薬品</v>
      </c>
    </row>
    <row r="803" spans="1:7" ht="42" customHeight="1">
      <c r="A803" s="49"/>
      <c r="B803" s="135" t="s">
        <v>1710</v>
      </c>
      <c r="C803" s="135" t="s">
        <v>1622</v>
      </c>
      <c r="D803" s="136">
        <f>IF(F803="","",VLOOKUP(F803,新コード!$A$2:$C$129,2,FALSE))</f>
        <v>10</v>
      </c>
      <c r="E803" s="137" t="str">
        <f>IF(D803="","",VLOOKUP(F803,新コード!$A$2:$C$129,3,FALSE))</f>
        <v>標識　看板　旗類</v>
      </c>
      <c r="F803" s="136">
        <v>33</v>
      </c>
      <c r="G803" s="137" t="str">
        <f>IF(F803="","",VLOOKUP(F803,新コード!$A$2:$E$129,5,FALSE))</f>
        <v>道路標識</v>
      </c>
    </row>
    <row r="804" spans="1:7" ht="42" customHeight="1">
      <c r="A804" s="49"/>
      <c r="B804" s="135" t="s">
        <v>1710</v>
      </c>
      <c r="C804" s="135" t="s">
        <v>1622</v>
      </c>
      <c r="D804" s="136">
        <f>IF(F804="","",VLOOKUP(F804,新コード!$A$2:$C$129,2,FALSE))</f>
        <v>10</v>
      </c>
      <c r="E804" s="137" t="str">
        <f>IF(D804="","",VLOOKUP(F804,新コード!$A$2:$C$129,3,FALSE))</f>
        <v>標識　看板　旗類</v>
      </c>
      <c r="F804" s="136">
        <v>34</v>
      </c>
      <c r="G804" s="137" t="str">
        <f>IF(F804="","",VLOOKUP(F804,新コード!$A$2:$E$129,5,FALSE))</f>
        <v>看板</v>
      </c>
    </row>
    <row r="805" spans="1:7" ht="42" customHeight="1">
      <c r="A805" s="49"/>
      <c r="B805" s="135" t="s">
        <v>1710</v>
      </c>
      <c r="C805" s="135" t="s">
        <v>1622</v>
      </c>
      <c r="D805" s="136">
        <f>IF(F805="","",VLOOKUP(F805,新コード!$A$2:$C$129,2,FALSE))</f>
        <v>10</v>
      </c>
      <c r="E805" s="137" t="str">
        <f>IF(D805="","",VLOOKUP(F805,新コード!$A$2:$C$129,3,FALSE))</f>
        <v>標識　看板　旗類</v>
      </c>
      <c r="F805" s="136">
        <v>35</v>
      </c>
      <c r="G805" s="137" t="str">
        <f>IF(F805="","",VLOOKUP(F805,新コード!$A$2:$E$129,5,FALSE))</f>
        <v>横断幕　のぼり旗</v>
      </c>
    </row>
    <row r="806" spans="1:7" ht="42" customHeight="1">
      <c r="A806" s="49"/>
      <c r="B806" s="135" t="s">
        <v>1710</v>
      </c>
      <c r="C806" s="135" t="s">
        <v>1622</v>
      </c>
      <c r="D806" s="136">
        <f>IF(F806="","",VLOOKUP(F806,新コード!$A$2:$C$129,2,FALSE))</f>
        <v>11</v>
      </c>
      <c r="E806" s="137" t="str">
        <f>IF(D806="","",VLOOKUP(F806,新コード!$A$2:$C$129,3,FALSE))</f>
        <v>工事用材料</v>
      </c>
      <c r="F806" s="136">
        <v>37</v>
      </c>
      <c r="G806" s="137" t="str">
        <f>IF(F806="","",VLOOKUP(F806,新コード!$A$2:$E$129,5,FALSE))</f>
        <v>コンクリート　セメント　舗装材</v>
      </c>
    </row>
    <row r="807" spans="1:7" ht="42" customHeight="1">
      <c r="A807" s="49"/>
      <c r="B807" s="135" t="s">
        <v>1710</v>
      </c>
      <c r="C807" s="135" t="s">
        <v>1622</v>
      </c>
      <c r="D807" s="136">
        <f>IF(F807="","",VLOOKUP(F807,新コード!$A$2:$C$129,2,FALSE))</f>
        <v>7</v>
      </c>
      <c r="E807" s="137" t="str">
        <f>IF(D807="","",VLOOKUP(F807,新コード!$A$2:$C$129,3,FALSE))</f>
        <v>医療　衛生　薬品</v>
      </c>
      <c r="F807" s="136">
        <v>25</v>
      </c>
      <c r="G807" s="137" t="str">
        <f>IF(F807="","",VLOOKUP(F807,新コード!$A$2:$E$129,5,FALSE))</f>
        <v>工業薬品</v>
      </c>
    </row>
    <row r="808" spans="1:7" ht="42" customHeight="1">
      <c r="A808" s="49"/>
      <c r="B808" s="135" t="s">
        <v>1710</v>
      </c>
      <c r="C808" s="135" t="s">
        <v>1622</v>
      </c>
      <c r="D808" s="136">
        <f>IF(F808="","",VLOOKUP(F808,新コード!$A$2:$C$129,2,FALSE))</f>
        <v>11</v>
      </c>
      <c r="E808" s="137" t="str">
        <f>IF(D808="","",VLOOKUP(F808,新コード!$A$2:$C$129,3,FALSE))</f>
        <v>工事用材料</v>
      </c>
      <c r="F808" s="136">
        <v>41</v>
      </c>
      <c r="G808" s="137" t="str">
        <f>IF(F808="","",VLOOKUP(F808,新コード!$A$2:$E$129,5,FALSE))</f>
        <v>災害関係資材</v>
      </c>
    </row>
    <row r="809" spans="1:7" ht="42" customHeight="1">
      <c r="A809" s="49"/>
      <c r="B809" s="135" t="s">
        <v>1988</v>
      </c>
      <c r="C809" s="135" t="s">
        <v>1985</v>
      </c>
      <c r="D809" s="136">
        <f>IF(F809="","",VLOOKUP(F809,新コード!$A$2:$C$129,2,FALSE))</f>
        <v>4</v>
      </c>
      <c r="E809" s="135" t="str">
        <f>IF(F809="","",VLOOKUP(F809,新コード!$A$2:$C$129,3,FALSE))</f>
        <v>電気　通信機器</v>
      </c>
      <c r="F809" s="136">
        <v>12</v>
      </c>
      <c r="G809" s="135" t="str">
        <f>IF(F809="","",VLOOKUP(F809,新コード!$A$2:$E$129,5,FALSE))</f>
        <v>通信機器</v>
      </c>
    </row>
    <row r="810" spans="1:7" ht="42" customHeight="1">
      <c r="A810" s="49"/>
      <c r="B810" s="135" t="s">
        <v>1988</v>
      </c>
      <c r="C810" s="135" t="s">
        <v>1985</v>
      </c>
      <c r="D810" s="136">
        <f>IF(F810="","",VLOOKUP(F810,新コード!$A$2:$C$129,2,FALSE))</f>
        <v>22</v>
      </c>
      <c r="E810" s="135" t="str">
        <f>IF(F810="","",VLOOKUP(F810,新コード!$A$2:$C$129,3,FALSE))</f>
        <v>機械設備保守</v>
      </c>
      <c r="F810" s="136">
        <v>80</v>
      </c>
      <c r="G810" s="135" t="str">
        <f>IF(F810="","",VLOOKUP(F810,新コード!$A$2:$E$129,5,FALSE))</f>
        <v>通信設備保守</v>
      </c>
    </row>
    <row r="811" spans="1:7" ht="42" customHeight="1">
      <c r="A811" s="49"/>
      <c r="B811" s="135" t="s">
        <v>1988</v>
      </c>
      <c r="C811" s="135" t="s">
        <v>1985</v>
      </c>
      <c r="D811" s="136">
        <f>IF(F811="","",VLOOKUP(F811,新コード!$A$2:$C$129,2,FALSE))</f>
        <v>1</v>
      </c>
      <c r="E811" s="135" t="str">
        <f>IF(F811="","",VLOOKUP(F811,新コード!$A$2:$C$129,3,FALSE))</f>
        <v>文具　事務機器</v>
      </c>
      <c r="F811" s="136">
        <v>3</v>
      </c>
      <c r="G811" s="135" t="str">
        <f>IF(F811="","",VLOOKUP(F811,新コード!$A$2:$E$129,5,FALSE))</f>
        <v>ＯＡ機器及び関連商品</v>
      </c>
    </row>
    <row r="812" spans="1:7" ht="42" customHeight="1">
      <c r="A812" s="49"/>
      <c r="B812" s="135" t="s">
        <v>1988</v>
      </c>
      <c r="C812" s="135" t="s">
        <v>1985</v>
      </c>
      <c r="D812" s="136">
        <f>IF(F812="","",VLOOKUP(F812,新コード!$A$2:$C$129,2,FALSE))</f>
        <v>36</v>
      </c>
      <c r="E812" s="135" t="str">
        <f>IF(F812="","",VLOOKUP(F812,新コード!$A$2:$C$129,3,FALSE))</f>
        <v>リース</v>
      </c>
      <c r="F812" s="136">
        <v>120</v>
      </c>
      <c r="G812" s="135" t="str">
        <f>IF(F812="","",VLOOKUP(F812,新コード!$A$2:$E$129,5,FALSE))</f>
        <v>事務機器</v>
      </c>
    </row>
    <row r="813" spans="1:7" ht="42" customHeight="1">
      <c r="A813" s="49"/>
      <c r="B813" s="135" t="s">
        <v>1988</v>
      </c>
      <c r="C813" s="135" t="s">
        <v>1985</v>
      </c>
      <c r="D813" s="136">
        <f>IF(F813="","",VLOOKUP(F813,新コード!$A$2:$C$129,2,FALSE))</f>
        <v>36</v>
      </c>
      <c r="E813" s="135" t="str">
        <f>IF(F813="","",VLOOKUP(F813,新コード!$A$2:$C$129,3,FALSE))</f>
        <v>リース</v>
      </c>
      <c r="F813" s="136">
        <v>118</v>
      </c>
      <c r="G813" s="135" t="str">
        <f>IF(F813="","",VLOOKUP(F813,新コード!$A$2:$E$129,5,FALSE))</f>
        <v>コンピュータ関係</v>
      </c>
    </row>
    <row r="814" spans="1:7" ht="42" customHeight="1">
      <c r="A814" s="49"/>
      <c r="B814" s="135" t="s">
        <v>1988</v>
      </c>
      <c r="C814" s="135" t="s">
        <v>1985</v>
      </c>
      <c r="D814" s="136">
        <f>IF(F814="","",VLOOKUP(F814,新コード!$A$2:$C$129,2,FALSE))</f>
        <v>4</v>
      </c>
      <c r="E814" s="135" t="str">
        <f>IF(F814="","",VLOOKUP(F814,新コード!$A$2:$C$129,3,FALSE))</f>
        <v>電気　通信機器</v>
      </c>
      <c r="F814" s="136">
        <v>11</v>
      </c>
      <c r="G814" s="135" t="str">
        <f>IF(F814="","",VLOOKUP(F814,新コード!$A$2:$E$129,5,FALSE))</f>
        <v>音響器具</v>
      </c>
    </row>
    <row r="815" spans="1:7" ht="42" customHeight="1">
      <c r="A815" s="49"/>
      <c r="B815" s="135" t="s">
        <v>1988</v>
      </c>
      <c r="C815" s="135" t="s">
        <v>1985</v>
      </c>
      <c r="D815" s="136">
        <f>IF(F815="","",VLOOKUP(F815,新コード!$A$2:$C$129,2,FALSE))</f>
        <v>1</v>
      </c>
      <c r="E815" s="135" t="str">
        <f>IF(F815="","",VLOOKUP(F815,新コード!$A$2:$C$129,3,FALSE))</f>
        <v>文具　事務機器</v>
      </c>
      <c r="F815" s="136">
        <v>2</v>
      </c>
      <c r="G815" s="135" t="str">
        <f>IF(F815="","",VLOOKUP(F815,新コード!$A$2:$E$129,5,FALSE))</f>
        <v>事務用機器</v>
      </c>
    </row>
    <row r="816" spans="1:7" ht="42" customHeight="1">
      <c r="A816" s="49"/>
      <c r="B816" s="135" t="s">
        <v>1384</v>
      </c>
      <c r="C816" s="135" t="s">
        <v>1699</v>
      </c>
      <c r="D816" s="136">
        <f>IF(F816="","",VLOOKUP(F816,新コード!$A$2:$C$129,2,FALSE))</f>
        <v>6</v>
      </c>
      <c r="E816" s="135" t="str">
        <f>IF(D816="","",VLOOKUP(F816,新コード!$A$2:$C$129,3,FALSE))</f>
        <v>厨房器具</v>
      </c>
      <c r="F816" s="136">
        <v>17</v>
      </c>
      <c r="G816" s="137" t="str">
        <f>IF(F816="","",VLOOKUP(F816,新コード!$A$2:$E$129,5,FALSE))</f>
        <v>厨房機器</v>
      </c>
    </row>
    <row r="817" spans="1:7" ht="42" customHeight="1">
      <c r="A817" s="49"/>
      <c r="B817" s="135" t="s">
        <v>1384</v>
      </c>
      <c r="C817" s="135" t="s">
        <v>1699</v>
      </c>
      <c r="D817" s="136">
        <f>IF(F817="","",VLOOKUP(F817,新コード!$A$2:$C$129,2,FALSE))</f>
        <v>5</v>
      </c>
      <c r="E817" s="135" t="str">
        <f>IF(D817="","",VLOOKUP(F817,新コード!$A$2:$C$129,3,FALSE))</f>
        <v>冷暖房器具類</v>
      </c>
      <c r="F817" s="136">
        <v>13</v>
      </c>
      <c r="G817" s="137" t="str">
        <f>IF(F817="","",VLOOKUP(F817,新コード!$A$2:$E$129,5,FALSE))</f>
        <v>冷房用器具</v>
      </c>
    </row>
    <row r="818" spans="1:7" ht="42" customHeight="1">
      <c r="A818" s="49"/>
      <c r="B818" s="135" t="s">
        <v>1384</v>
      </c>
      <c r="C818" s="135" t="s">
        <v>1699</v>
      </c>
      <c r="D818" s="136">
        <f>IF(F818="","",VLOOKUP(F818,新コード!$A$2:$C$129,2,FALSE))</f>
        <v>5</v>
      </c>
      <c r="E818" s="135" t="str">
        <f>IF(D818="","",VLOOKUP(F818,新コード!$A$2:$C$129,3,FALSE))</f>
        <v>冷暖房器具類</v>
      </c>
      <c r="F818" s="136">
        <v>16</v>
      </c>
      <c r="G818" s="137" t="str">
        <f>IF(F818="","",VLOOKUP(F818,新コード!$A$2:$E$129,5,FALSE))</f>
        <v>電気暖房器具</v>
      </c>
    </row>
    <row r="819" spans="1:7" ht="42" customHeight="1">
      <c r="A819" s="49"/>
      <c r="B819" s="135" t="s">
        <v>1384</v>
      </c>
      <c r="C819" s="135" t="s">
        <v>1699</v>
      </c>
      <c r="D819" s="136">
        <f>IF(F819="","",VLOOKUP(F819,新コード!$A$2:$C$129,2,FALSE))</f>
        <v>4</v>
      </c>
      <c r="E819" s="135" t="str">
        <f>IF(D819="","",VLOOKUP(F819,新コード!$A$2:$C$129,3,FALSE))</f>
        <v>電気　通信機器</v>
      </c>
      <c r="F819" s="136">
        <v>10</v>
      </c>
      <c r="G819" s="137" t="str">
        <f>IF(F819="","",VLOOKUP(F819,新コード!$A$2:$E$129,5,FALSE))</f>
        <v>家庭用電化製品及び関連商品</v>
      </c>
    </row>
    <row r="820" spans="1:7" ht="42" customHeight="1">
      <c r="A820" s="49"/>
      <c r="B820" s="135" t="s">
        <v>1384</v>
      </c>
      <c r="C820" s="135" t="s">
        <v>1699</v>
      </c>
      <c r="D820" s="136">
        <f>IF(F820="","",VLOOKUP(F820,新コード!$A$2:$C$129,2,FALSE))</f>
        <v>6</v>
      </c>
      <c r="E820" s="135" t="str">
        <f>IF(D820="","",VLOOKUP(F820,新コード!$A$2:$C$129,3,FALSE))</f>
        <v>厨房器具</v>
      </c>
      <c r="F820" s="136">
        <v>18</v>
      </c>
      <c r="G820" s="137" t="str">
        <f>IF(F820="","",VLOOKUP(F820,新コード!$A$2:$E$129,5,FALSE))</f>
        <v>食器　調理用器具</v>
      </c>
    </row>
    <row r="821" spans="1:7" ht="42" customHeight="1">
      <c r="A821" s="49"/>
      <c r="B821" s="135" t="s">
        <v>1384</v>
      </c>
      <c r="C821" s="135" t="s">
        <v>1699</v>
      </c>
      <c r="D821" s="136">
        <f>IF(F821="","",VLOOKUP(F821,新コード!$A$2:$C$129,2,FALSE))</f>
        <v>22</v>
      </c>
      <c r="E821" s="135" t="str">
        <f>IF(D821="","",VLOOKUP(F821,新コード!$A$2:$C$129,3,FALSE))</f>
        <v>機械設備保守</v>
      </c>
      <c r="F821" s="136">
        <v>73</v>
      </c>
      <c r="G821" s="137" t="str">
        <f>IF(F821="","",VLOOKUP(F821,新コード!$A$2:$E$129,5,FALSE))</f>
        <v>空調保守</v>
      </c>
    </row>
    <row r="822" spans="1:7" ht="42" customHeight="1">
      <c r="A822" s="49"/>
      <c r="B822" s="135" t="s">
        <v>1384</v>
      </c>
      <c r="C822" s="135" t="s">
        <v>1699</v>
      </c>
      <c r="D822" s="136">
        <f>IF(F822="","",VLOOKUP(F822,新コード!$A$2:$C$129,2,FALSE))</f>
        <v>16</v>
      </c>
      <c r="E822" s="135" t="str">
        <f>IF(D822="","",VLOOKUP(F822,新コード!$A$2:$C$129,3,FALSE))</f>
        <v>日用品</v>
      </c>
      <c r="F822" s="136">
        <v>58</v>
      </c>
      <c r="G822" s="137" t="str">
        <f>IF(F822="","",VLOOKUP(F822,新コード!$A$2:$E$129,5,FALSE))</f>
        <v>日用雑貨　金物</v>
      </c>
    </row>
    <row r="823" spans="1:7" ht="42" customHeight="1">
      <c r="A823" s="49"/>
      <c r="B823" s="135" t="s">
        <v>1384</v>
      </c>
      <c r="C823" s="135" t="s">
        <v>1699</v>
      </c>
      <c r="D823" s="136">
        <f>IF(F823="","",VLOOKUP(F823,新コード!$A$2:$C$129,2,FALSE))</f>
        <v>6</v>
      </c>
      <c r="E823" s="135" t="str">
        <f>IF(D823="","",VLOOKUP(F823,新コード!$A$2:$C$129,3,FALSE))</f>
        <v>厨房器具</v>
      </c>
      <c r="F823" s="136">
        <v>19</v>
      </c>
      <c r="G823" s="137" t="str">
        <f>IF(F823="","",VLOOKUP(F823,新コード!$A$2:$E$129,5,FALSE))</f>
        <v>厨房用消耗品</v>
      </c>
    </row>
    <row r="824" spans="1:7" ht="42" customHeight="1">
      <c r="A824" s="49"/>
      <c r="B824" s="135" t="s">
        <v>1384</v>
      </c>
      <c r="C824" s="135" t="s">
        <v>1699</v>
      </c>
      <c r="D824" s="136">
        <f>IF(F824="","",VLOOKUP(F824,新コード!$A$2:$C$129,2,FALSE))</f>
        <v>37</v>
      </c>
      <c r="E824" s="135" t="str">
        <f>IF(D824="","",VLOOKUP(F824,新コード!$A$2:$C$129,3,FALSE))</f>
        <v>レンタル</v>
      </c>
      <c r="F824" s="136">
        <v>128</v>
      </c>
      <c r="G824" s="137" t="str">
        <f>IF(F824="","",VLOOKUP(F824,新コード!$A$2:$E$129,5,FALSE))</f>
        <v>上記以外のレンタル</v>
      </c>
    </row>
    <row r="825" spans="1:7" ht="42" customHeight="1">
      <c r="A825" s="49"/>
      <c r="B825" s="135" t="s">
        <v>1596</v>
      </c>
      <c r="C825" s="135" t="s">
        <v>1598</v>
      </c>
      <c r="D825" s="136">
        <f>IF(F825="","",VLOOKUP(F825,新コード!$A$2:$C$129,2,FALSE))</f>
        <v>7</v>
      </c>
      <c r="E825" s="137" t="str">
        <f>IF(D825="","",VLOOKUP(F825,新コード!$A$2:$C$129,3,FALSE))</f>
        <v>医療　衛生　薬品</v>
      </c>
      <c r="F825" s="136">
        <v>25</v>
      </c>
      <c r="G825" s="137" t="str">
        <f>IF(F825="","",VLOOKUP(F825,新コード!$A$2:$E$129,5,FALSE))</f>
        <v>工業薬品</v>
      </c>
    </row>
    <row r="826" spans="1:7" ht="42" customHeight="1">
      <c r="A826" s="49"/>
      <c r="B826" s="135" t="s">
        <v>1596</v>
      </c>
      <c r="C826" s="135" t="s">
        <v>1598</v>
      </c>
      <c r="D826" s="136">
        <f>IF(F826="","",VLOOKUP(F826,新コード!$A$2:$C$129,2,FALSE))</f>
        <v>8</v>
      </c>
      <c r="E826" s="137" t="str">
        <f>IF(D826="","",VLOOKUP(F826,新コード!$A$2:$C$129,3,FALSE))</f>
        <v>産業機器（医療用以外）</v>
      </c>
      <c r="F826" s="136">
        <v>30</v>
      </c>
      <c r="G826" s="137" t="str">
        <f>IF(F826="","",VLOOKUP(F826,新コード!$A$2:$E$129,5,FALSE))</f>
        <v>上　下水道用機器</v>
      </c>
    </row>
    <row r="827" spans="1:7" ht="42" customHeight="1">
      <c r="A827" s="49"/>
      <c r="B827" s="135" t="s">
        <v>1596</v>
      </c>
      <c r="C827" s="135" t="s">
        <v>1598</v>
      </c>
      <c r="D827" s="136">
        <f>IF(F827="","",VLOOKUP(F827,新コード!$A$2:$C$129,2,FALSE))</f>
        <v>22</v>
      </c>
      <c r="E827" s="137" t="str">
        <f>IF(D827="","",VLOOKUP(F827,新コード!$A$2:$C$129,3,FALSE))</f>
        <v>機械設備保守</v>
      </c>
      <c r="F827" s="136">
        <v>76</v>
      </c>
      <c r="G827" s="137" t="str">
        <f>IF(F827="","",VLOOKUP(F827,新コード!$A$2:$E$129,5,FALSE))</f>
        <v>プール保守</v>
      </c>
    </row>
    <row r="828" spans="1:7" ht="42" customHeight="1">
      <c r="A828" s="49"/>
      <c r="B828" s="135" t="s">
        <v>1596</v>
      </c>
      <c r="C828" s="135" t="s">
        <v>1598</v>
      </c>
      <c r="D828" s="136">
        <f>IF(F828="","",VLOOKUP(F828,新コード!$A$2:$C$129,2,FALSE))</f>
        <v>11</v>
      </c>
      <c r="E828" s="137" t="str">
        <f>IF(D828="","",VLOOKUP(F828,新コード!$A$2:$C$129,3,FALSE))</f>
        <v>工事用材料</v>
      </c>
      <c r="F828" s="136">
        <v>37</v>
      </c>
      <c r="G828" s="137" t="str">
        <f>IF(F828="","",VLOOKUP(F828,新コード!$A$2:$E$129,5,FALSE))</f>
        <v>コンクリート　セメント　舗装材</v>
      </c>
    </row>
    <row r="829" spans="1:7" ht="42" customHeight="1">
      <c r="A829" s="49"/>
      <c r="B829" s="135" t="s">
        <v>1380</v>
      </c>
      <c r="C829" s="135" t="s">
        <v>1381</v>
      </c>
      <c r="D829" s="136">
        <f>IF(F829="","",VLOOKUP(F829,新コード!$A$2:$C$129,2,FALSE))</f>
        <v>22</v>
      </c>
      <c r="E829" s="137" t="str">
        <f>IF(D829="","",VLOOKUP(F829,新コード!$A$2:$C$129,3,FALSE))</f>
        <v>機械設備保守</v>
      </c>
      <c r="F829" s="136">
        <v>74</v>
      </c>
      <c r="G829" s="137" t="str">
        <f>IF(F829="","",VLOOKUP(F829,新コード!$A$2:$E$129,5,FALSE))</f>
        <v>ボイラー保守</v>
      </c>
    </row>
    <row r="830" spans="1:7" ht="42" customHeight="1">
      <c r="A830" s="49"/>
      <c r="B830" s="135" t="s">
        <v>1380</v>
      </c>
      <c r="C830" s="135" t="s">
        <v>1381</v>
      </c>
      <c r="D830" s="136">
        <v>22</v>
      </c>
      <c r="E830" s="137" t="str">
        <f>IF(D830="","",VLOOKUP(F830,新コード!$A$2:$C$129,3,FALSE))</f>
        <v>機械設備保守</v>
      </c>
      <c r="F830" s="136">
        <v>73</v>
      </c>
      <c r="G830" s="137" t="str">
        <f>IF(F830="","",VLOOKUP(F830,新コード!$A$2:$E$129,5,FALSE))</f>
        <v>空調保守</v>
      </c>
    </row>
    <row r="831" spans="1:7" ht="42" customHeight="1">
      <c r="A831" s="49"/>
      <c r="B831" s="135" t="s">
        <v>1380</v>
      </c>
      <c r="C831" s="135" t="s">
        <v>1381</v>
      </c>
      <c r="D831" s="136">
        <f>IF(F831="","",VLOOKUP(F831,新コード!$A$2:$C$129,2,FALSE))</f>
        <v>5</v>
      </c>
      <c r="E831" s="137" t="str">
        <f>IF(D831="","",VLOOKUP(F831,新コード!$A$2:$C$129,3,FALSE))</f>
        <v>冷暖房器具類</v>
      </c>
      <c r="F831" s="136">
        <v>13</v>
      </c>
      <c r="G831" s="137" t="str">
        <f>IF(F831="","",VLOOKUP(F831,新コード!$A$2:$E$129,5,FALSE))</f>
        <v>冷房用器具</v>
      </c>
    </row>
    <row r="832" spans="1:7" ht="42" customHeight="1">
      <c r="A832" s="49"/>
      <c r="B832" s="135" t="s">
        <v>1380</v>
      </c>
      <c r="C832" s="135" t="s">
        <v>1381</v>
      </c>
      <c r="D832" s="136">
        <f>IF(F832="","",VLOOKUP(F832,新コード!$A$2:$C$129,2,FALSE))</f>
        <v>5</v>
      </c>
      <c r="E832" s="137" t="str">
        <f>IF(D832="","",VLOOKUP(F832,新コード!$A$2:$C$129,3,FALSE))</f>
        <v>冷暖房器具類</v>
      </c>
      <c r="F832" s="136">
        <v>16</v>
      </c>
      <c r="G832" s="137" t="str">
        <f>IF(F832="","",VLOOKUP(F832,新コード!$A$2:$E$129,5,FALSE))</f>
        <v>電気暖房器具</v>
      </c>
    </row>
    <row r="833" spans="1:7" ht="42" customHeight="1">
      <c r="A833" s="49"/>
      <c r="B833" s="135" t="s">
        <v>1380</v>
      </c>
      <c r="C833" s="135" t="s">
        <v>1381</v>
      </c>
      <c r="D833" s="136">
        <f>IF(F833="","",VLOOKUP(F833,新コード!$A$2:$C$129,2,FALSE))</f>
        <v>5</v>
      </c>
      <c r="E833" s="137" t="str">
        <f>IF(D833="","",VLOOKUP(F833,新コード!$A$2:$C$129,3,FALSE))</f>
        <v>冷暖房器具類</v>
      </c>
      <c r="F833" s="136">
        <v>14</v>
      </c>
      <c r="G833" s="137" t="str">
        <f>IF(F833="","",VLOOKUP(F833,新コード!$A$2:$E$129,5,FALSE))</f>
        <v>石油暖房器具</v>
      </c>
    </row>
    <row r="834" spans="1:7" ht="42" customHeight="1">
      <c r="A834" s="49"/>
      <c r="B834" s="135" t="s">
        <v>1380</v>
      </c>
      <c r="C834" s="135" t="s">
        <v>1381</v>
      </c>
      <c r="D834" s="136">
        <f>IF(F834="","",VLOOKUP(F834,新コード!$A$2:$C$129,2,FALSE))</f>
        <v>5</v>
      </c>
      <c r="E834" s="137" t="str">
        <f>IF(D834="","",VLOOKUP(F834,新コード!$A$2:$C$129,3,FALSE))</f>
        <v>冷暖房器具類</v>
      </c>
      <c r="F834" s="136">
        <v>15</v>
      </c>
      <c r="G834" s="137" t="str">
        <f>IF(F834="","",VLOOKUP(F834,新コード!$A$2:$E$129,5,FALSE))</f>
        <v>ガス暖房器具</v>
      </c>
    </row>
    <row r="835" spans="1:7" ht="42" customHeight="1">
      <c r="A835" s="49"/>
      <c r="B835" s="135" t="s">
        <v>1380</v>
      </c>
      <c r="C835" s="135" t="s">
        <v>1381</v>
      </c>
      <c r="D835" s="136">
        <f>IF(F835="","",VLOOKUP(F835,新コード!$A$2:$C$129,2,FALSE))</f>
        <v>6</v>
      </c>
      <c r="E835" s="137" t="str">
        <f>IF(D835="","",VLOOKUP(F835,新コード!$A$2:$C$129,3,FALSE))</f>
        <v>厨房器具</v>
      </c>
      <c r="F835" s="136">
        <v>17</v>
      </c>
      <c r="G835" s="137" t="str">
        <f>IF(F835="","",VLOOKUP(F835,新コード!$A$2:$E$129,5,FALSE))</f>
        <v>厨房機器</v>
      </c>
    </row>
    <row r="836" spans="1:7" ht="42" customHeight="1">
      <c r="A836" s="49"/>
      <c r="B836" s="135" t="s">
        <v>1380</v>
      </c>
      <c r="C836" s="135" t="s">
        <v>1381</v>
      </c>
      <c r="D836" s="136">
        <f>IF(F836="","",VLOOKUP(F836,新コード!$A$2:$C$129,2,FALSE))</f>
        <v>8</v>
      </c>
      <c r="E836" s="137" t="str">
        <f>IF(D836="","",VLOOKUP(F836,新コード!$A$2:$C$129,3,FALSE))</f>
        <v>産業機器（医療用以外）</v>
      </c>
      <c r="F836" s="136">
        <v>27</v>
      </c>
      <c r="G836" s="137" t="str">
        <f>IF(F836="","",VLOOKUP(F836,新コード!$A$2:$E$129,5,FALSE))</f>
        <v>計測機器</v>
      </c>
    </row>
    <row r="837" spans="1:7" ht="42" customHeight="1">
      <c r="A837" s="49"/>
      <c r="B837" s="135" t="s">
        <v>1380</v>
      </c>
      <c r="C837" s="135" t="s">
        <v>1381</v>
      </c>
      <c r="D837" s="136">
        <f>IF(F837="","",VLOOKUP(F837,新コード!$A$2:$C$129,2,FALSE))</f>
        <v>22</v>
      </c>
      <c r="E837" s="137" t="str">
        <f>IF(D837="","",VLOOKUP(F837,新コード!$A$2:$C$129,3,FALSE))</f>
        <v>機械設備保守</v>
      </c>
      <c r="F837" s="136">
        <v>78</v>
      </c>
      <c r="G837" s="137" t="str">
        <f>IF(F837="","",VLOOKUP(F837,新コード!$A$2:$E$129,5,FALSE))</f>
        <v>電気設備保守</v>
      </c>
    </row>
    <row r="838" spans="1:7" ht="42" customHeight="1">
      <c r="A838" s="49"/>
      <c r="B838" s="135" t="s">
        <v>1380</v>
      </c>
      <c r="C838" s="135" t="s">
        <v>1381</v>
      </c>
      <c r="D838" s="136">
        <f>IF(F838="","",VLOOKUP(F838,新コード!$A$2:$C$129,2,FALSE))</f>
        <v>22</v>
      </c>
      <c r="E838" s="137" t="str">
        <f>IF(D838="","",VLOOKUP(F838,新コード!$A$2:$C$129,3,FALSE))</f>
        <v>機械設備保守</v>
      </c>
      <c r="F838" s="136">
        <v>81</v>
      </c>
      <c r="G838" s="137" t="str">
        <f>IF(F838="","",VLOOKUP(F838,新コード!$A$2:$E$129,5,FALSE))</f>
        <v>計装設備保守</v>
      </c>
    </row>
    <row r="839" spans="1:7" ht="42" customHeight="1">
      <c r="A839" s="49"/>
      <c r="B839" s="135" t="s">
        <v>1380</v>
      </c>
      <c r="C839" s="135" t="s">
        <v>1381</v>
      </c>
      <c r="D839" s="136">
        <f>IF(F839="","",VLOOKUP(F839,新コード!$A$2:$C$129,2,FALSE))</f>
        <v>4</v>
      </c>
      <c r="E839" s="137" t="str">
        <f>IF(D839="","",VLOOKUP(F839,新コード!$A$2:$C$129,3,FALSE))</f>
        <v>電気　通信機器</v>
      </c>
      <c r="F839" s="136">
        <v>10</v>
      </c>
      <c r="G839" s="137" t="str">
        <f>IF(F839="","",VLOOKUP(F839,新コード!$A$2:$E$129,5,FALSE))</f>
        <v>家庭用電化製品及び関連商品</v>
      </c>
    </row>
    <row r="840" spans="1:7" ht="42" customHeight="1">
      <c r="A840" s="49"/>
      <c r="B840" s="135" t="s">
        <v>1380</v>
      </c>
      <c r="C840" s="135" t="s">
        <v>1381</v>
      </c>
      <c r="D840" s="136">
        <f>IF(F840="","",VLOOKUP(F840,新コード!$A$2:$C$129,2,FALSE))</f>
        <v>22</v>
      </c>
      <c r="E840" s="137" t="str">
        <f>IF(D840="","",VLOOKUP(F840,新コード!$A$2:$C$129,3,FALSE))</f>
        <v>機械設備保守</v>
      </c>
      <c r="F840" s="136">
        <v>80</v>
      </c>
      <c r="G840" s="137" t="str">
        <f>IF(F840="","",VLOOKUP(F840,新コード!$A$2:$E$129,5,FALSE))</f>
        <v>通信設備保守</v>
      </c>
    </row>
    <row r="841" spans="1:7" ht="42" customHeight="1">
      <c r="A841" s="49"/>
      <c r="B841" s="135" t="s">
        <v>1380</v>
      </c>
      <c r="C841" s="135" t="s">
        <v>1381</v>
      </c>
      <c r="D841" s="136">
        <f>IF(F841="","",VLOOKUP(F841,新コード!$A$2:$C$129,2,FALSE))</f>
        <v>22</v>
      </c>
      <c r="E841" s="137" t="str">
        <f>IF(D841="","",VLOOKUP(F841,新コード!$A$2:$C$129,3,FALSE))</f>
        <v>機械設備保守</v>
      </c>
      <c r="F841" s="136">
        <v>79</v>
      </c>
      <c r="G841" s="137" t="str">
        <f>IF(F841="","",VLOOKUP(F841,新コード!$A$2:$E$129,5,FALSE))</f>
        <v>消防設備保守</v>
      </c>
    </row>
    <row r="842" spans="1:7" ht="42" customHeight="1">
      <c r="A842" s="49"/>
      <c r="B842" s="135" t="s">
        <v>1380</v>
      </c>
      <c r="C842" s="135" t="s">
        <v>1381</v>
      </c>
      <c r="D842" s="136">
        <f>IF(F842="","",VLOOKUP(F842,新コード!$A$2:$C$129,2,FALSE))</f>
        <v>22</v>
      </c>
      <c r="E842" s="137" t="str">
        <f>IF(D842="","",VLOOKUP(F842,新コード!$A$2:$C$129,3,FALSE))</f>
        <v>機械設備保守</v>
      </c>
      <c r="F842" s="136">
        <v>77</v>
      </c>
      <c r="G842" s="137" t="str">
        <f>IF(F842="","",VLOOKUP(F842,新コード!$A$2:$E$129,5,FALSE))</f>
        <v>自動ドア保守</v>
      </c>
    </row>
    <row r="843" spans="1:7" ht="42" customHeight="1">
      <c r="A843" s="49"/>
      <c r="B843" s="135" t="s">
        <v>1380</v>
      </c>
      <c r="C843" s="135" t="s">
        <v>1381</v>
      </c>
      <c r="D843" s="136">
        <v>21</v>
      </c>
      <c r="E843" s="137" t="str">
        <f>IF(D843="","",VLOOKUP(F843,新コード!$A$2:$C$129,3,FALSE))</f>
        <v>浄化槽　貯水槽清掃</v>
      </c>
      <c r="F843" s="136">
        <v>71</v>
      </c>
      <c r="G843" s="137" t="str">
        <f>IF(F843="","",VLOOKUP(F843,新コード!$A$2:$E$129,5,FALSE))</f>
        <v>浄化槽清掃　点検</v>
      </c>
    </row>
    <row r="844" spans="1:7" ht="42" customHeight="1">
      <c r="A844" s="49"/>
      <c r="B844" s="135" t="s">
        <v>2183</v>
      </c>
      <c r="C844" s="135" t="s">
        <v>2188</v>
      </c>
      <c r="D844" s="136">
        <v>19</v>
      </c>
      <c r="E844" s="135" t="str">
        <f>IF(F844="","",VLOOKUP(F844,新コード!$A$2:$C$129,3,FALSE))</f>
        <v>建物管理　運転管理</v>
      </c>
      <c r="F844" s="136">
        <v>65</v>
      </c>
      <c r="G844" s="135" t="str">
        <f>IF(F844="","",VLOOKUP(F844,新コード!$A$2:$E$129,5,FALSE))</f>
        <v>庁舎　事務所等清掃</v>
      </c>
    </row>
    <row r="845" spans="1:7" ht="42" customHeight="1">
      <c r="A845" s="49"/>
      <c r="B845" s="135" t="s">
        <v>2183</v>
      </c>
      <c r="C845" s="135" t="s">
        <v>2188</v>
      </c>
      <c r="D845" s="136">
        <v>20</v>
      </c>
      <c r="E845" s="135" t="str">
        <f>IF(F845="","",VLOOKUP(F845,新コード!$A$2:$C$129,3,FALSE))</f>
        <v>警備業務</v>
      </c>
      <c r="F845" s="136">
        <v>69</v>
      </c>
      <c r="G845" s="135" t="str">
        <f>IF(F845="","",VLOOKUP(F845,新コード!$A$2:$E$129,5,FALSE))</f>
        <v>人的警備</v>
      </c>
    </row>
    <row r="846" spans="1:7" ht="42" customHeight="1">
      <c r="A846" s="49"/>
      <c r="B846" s="135" t="s">
        <v>2183</v>
      </c>
      <c r="C846" s="135" t="s">
        <v>2188</v>
      </c>
      <c r="D846" s="136">
        <v>19</v>
      </c>
      <c r="E846" s="135" t="str">
        <f>IF(F846="","",VLOOKUP(F846,新コード!$A$2:$C$129,3,FALSE))</f>
        <v>建物管理　運転管理</v>
      </c>
      <c r="F846" s="136">
        <v>66</v>
      </c>
      <c r="G846" s="135" t="str">
        <f>IF(F846="","",VLOOKUP(F846,新コード!$A$2:$E$129,5,FALSE))</f>
        <v>受付　案内業務</v>
      </c>
    </row>
    <row r="847" spans="1:7" ht="42" customHeight="1">
      <c r="A847" s="49"/>
      <c r="B847" s="135" t="s">
        <v>2183</v>
      </c>
      <c r="C847" s="135" t="s">
        <v>2188</v>
      </c>
      <c r="D847" s="136">
        <v>19</v>
      </c>
      <c r="E847" s="135" t="str">
        <f>IF(F847="","",VLOOKUP(F847,新コード!$A$2:$C$129,3,FALSE))</f>
        <v>建物管理　運転管理</v>
      </c>
      <c r="F847" s="136">
        <v>67</v>
      </c>
      <c r="G847" s="135" t="str">
        <f>IF(F847="","",VLOOKUP(F847,新コード!$A$2:$E$129,5,FALSE))</f>
        <v>管理人業務</v>
      </c>
    </row>
    <row r="848" spans="1:7" ht="42" customHeight="1">
      <c r="A848" s="49"/>
      <c r="B848" s="135" t="s">
        <v>2183</v>
      </c>
      <c r="C848" s="135" t="s">
        <v>2188</v>
      </c>
      <c r="D848" s="136">
        <v>22</v>
      </c>
      <c r="E848" s="135" t="str">
        <f>IF(F848="","",VLOOKUP(F848,新コード!$A$2:$C$129,3,FALSE))</f>
        <v>機械設備保守</v>
      </c>
      <c r="F848" s="136">
        <v>73</v>
      </c>
      <c r="G848" s="135" t="str">
        <f>IF(F848="","",VLOOKUP(F848,新コード!$A$2:$E$129,5,FALSE))</f>
        <v>空調保守</v>
      </c>
    </row>
    <row r="849" spans="1:7" ht="42" customHeight="1">
      <c r="A849" s="49"/>
      <c r="B849" s="135" t="s">
        <v>2183</v>
      </c>
      <c r="C849" s="135" t="s">
        <v>2188</v>
      </c>
      <c r="D849" s="136">
        <v>22</v>
      </c>
      <c r="E849" s="135" t="str">
        <f>IF(F849="","",VLOOKUP(F849,新コード!$A$2:$C$129,3,FALSE))</f>
        <v>機械設備保守</v>
      </c>
      <c r="F849" s="136">
        <v>74</v>
      </c>
      <c r="G849" s="135" t="str">
        <f>IF(F849="","",VLOOKUP(F849,新コード!$A$2:$E$129,5,FALSE))</f>
        <v>ボイラー保守</v>
      </c>
    </row>
    <row r="850" spans="1:7" ht="42" customHeight="1">
      <c r="A850" s="49"/>
      <c r="B850" s="135" t="s">
        <v>2183</v>
      </c>
      <c r="C850" s="135" t="s">
        <v>2188</v>
      </c>
      <c r="D850" s="136">
        <v>22</v>
      </c>
      <c r="E850" s="135" t="str">
        <f>IF(F850="","",VLOOKUP(F850,新コード!$A$2:$C$129,3,FALSE))</f>
        <v>機械設備保守</v>
      </c>
      <c r="F850" s="136">
        <v>78</v>
      </c>
      <c r="G850" s="135" t="str">
        <f>IF(F850="","",VLOOKUP(F850,新コード!$A$2:$E$129,5,FALSE))</f>
        <v>電気設備保守</v>
      </c>
    </row>
    <row r="851" spans="1:7" ht="42" customHeight="1">
      <c r="A851" s="49"/>
      <c r="B851" s="135" t="s">
        <v>2183</v>
      </c>
      <c r="C851" s="135" t="s">
        <v>2188</v>
      </c>
      <c r="D851" s="136">
        <v>21</v>
      </c>
      <c r="E851" s="135" t="str">
        <f>IF(F851="","",VLOOKUP(F851,新コード!$A$2:$C$129,3,FALSE))</f>
        <v>浄化槽　貯水槽清掃</v>
      </c>
      <c r="F851" s="136">
        <v>72</v>
      </c>
      <c r="G851" s="135" t="str">
        <f>IF(F851="","",VLOOKUP(F851,新コード!$A$2:$E$129,5,FALSE))</f>
        <v>貯水槽清掃　点検</v>
      </c>
    </row>
    <row r="852" spans="1:7" ht="42" customHeight="1">
      <c r="A852" s="49"/>
      <c r="B852" s="135" t="s">
        <v>2183</v>
      </c>
      <c r="C852" s="135" t="s">
        <v>2188</v>
      </c>
      <c r="D852" s="136">
        <v>22</v>
      </c>
      <c r="E852" s="135" t="str">
        <f>IF(F852="","",VLOOKUP(F852,新コード!$A$2:$C$129,3,FALSE))</f>
        <v>機械設備保守</v>
      </c>
      <c r="F852" s="136">
        <v>77</v>
      </c>
      <c r="G852" s="135" t="str">
        <f>IF(F852="","",VLOOKUP(F852,新コード!$A$2:$E$129,5,FALSE))</f>
        <v>自動ドア保守</v>
      </c>
    </row>
    <row r="853" spans="1:7" ht="42" customHeight="1">
      <c r="A853" s="49"/>
      <c r="B853" s="135" t="s">
        <v>2183</v>
      </c>
      <c r="C853" s="135" t="s">
        <v>2188</v>
      </c>
      <c r="D853" s="136">
        <v>25</v>
      </c>
      <c r="E853" s="135" t="str">
        <f>IF(F853="","",VLOOKUP(F853,新コード!$A$2:$C$129,3,FALSE))</f>
        <v>害虫駆除</v>
      </c>
      <c r="F853" s="136">
        <v>88</v>
      </c>
      <c r="G853" s="135" t="str">
        <f>IF(F853="","",VLOOKUP(F853,新コード!$A$2:$E$129,5,FALSE))</f>
        <v>ねずみ　害虫等駆除</v>
      </c>
    </row>
    <row r="854" spans="1:7" ht="42" customHeight="1">
      <c r="A854" s="49"/>
      <c r="B854" s="135" t="s">
        <v>2183</v>
      </c>
      <c r="C854" s="135" t="s">
        <v>2188</v>
      </c>
      <c r="D854" s="136">
        <v>28</v>
      </c>
      <c r="E854" s="135" t="str">
        <f>IF(F854="","",VLOOKUP(F854,新コード!$A$2:$C$129,3,FALSE))</f>
        <v>廃棄物処理</v>
      </c>
      <c r="F854" s="136">
        <v>97</v>
      </c>
      <c r="G854" s="135" t="str">
        <f>IF(F854="","",VLOOKUP(F854,新コード!$A$2:$E$129,5,FALSE))</f>
        <v>産業廃棄物処理</v>
      </c>
    </row>
    <row r="855" spans="1:7" ht="42" customHeight="1">
      <c r="A855" s="49"/>
      <c r="B855" s="135" t="s">
        <v>1339</v>
      </c>
      <c r="C855" s="135" t="s">
        <v>1341</v>
      </c>
      <c r="D855" s="136">
        <f>IF(F855="","",VLOOKUP(F855,新コード!$A$2:$C$129,2,FALSE))</f>
        <v>20</v>
      </c>
      <c r="E855" s="137" t="str">
        <f>IF(D855="","",VLOOKUP(F855,新コード!$A$2:$C$129,3,FALSE))</f>
        <v>警備業務</v>
      </c>
      <c r="F855" s="136">
        <v>70</v>
      </c>
      <c r="G855" s="137" t="str">
        <f>IF(F855="","",VLOOKUP(F855,新コード!$A$2:$E$129,5,FALSE))</f>
        <v>機械警備</v>
      </c>
    </row>
    <row r="856" spans="1:7" ht="42" customHeight="1">
      <c r="A856" s="49"/>
      <c r="B856" s="135" t="s">
        <v>1339</v>
      </c>
      <c r="C856" s="135" t="s">
        <v>1341</v>
      </c>
      <c r="D856" s="136">
        <v>20</v>
      </c>
      <c r="E856" s="137" t="str">
        <f>IF(D856="","",VLOOKUP(F856,新コード!$A$2:$C$129,3,FALSE))</f>
        <v>警備業務</v>
      </c>
      <c r="F856" s="136">
        <v>69</v>
      </c>
      <c r="G856" s="137" t="str">
        <f>IF(F856="","",VLOOKUP(F856,新コード!$A$2:$E$129,5,FALSE))</f>
        <v>人的警備</v>
      </c>
    </row>
    <row r="857" spans="1:7" ht="42" customHeight="1">
      <c r="A857" s="49"/>
      <c r="B857" s="135" t="s">
        <v>1339</v>
      </c>
      <c r="C857" s="135" t="s">
        <v>1341</v>
      </c>
      <c r="D857" s="136">
        <f>IF(F857="","",VLOOKUP(F857,新コード!$A$2:$C$129,2,FALSE))</f>
        <v>37</v>
      </c>
      <c r="E857" s="137" t="str">
        <f>IF(D857="","",VLOOKUP(F857,新コード!$A$2:$C$129,3,FALSE))</f>
        <v>レンタル</v>
      </c>
      <c r="F857" s="136">
        <v>128</v>
      </c>
      <c r="G857" s="137" t="str">
        <f>IF(F857="","",VLOOKUP(F857,新コード!$A$2:$E$129,5,FALSE))</f>
        <v>上記以外のレンタル</v>
      </c>
    </row>
    <row r="858" spans="1:7" ht="42" customHeight="1">
      <c r="A858" s="49"/>
      <c r="B858" s="135" t="s">
        <v>1339</v>
      </c>
      <c r="C858" s="135" t="s">
        <v>1341</v>
      </c>
      <c r="D858" s="136">
        <f>IF(F858="","",VLOOKUP(F858,新コード!$A$2:$C$129,2,FALSE))</f>
        <v>30</v>
      </c>
      <c r="E858" s="137" t="str">
        <f>IF(D858="","",VLOOKUP(F858,新コード!$A$2:$C$129,3,FALSE))</f>
        <v>福祉サービス</v>
      </c>
      <c r="F858" s="136">
        <v>101</v>
      </c>
      <c r="G858" s="137" t="str">
        <f>IF(F858="","",VLOOKUP(F858,新コード!$A$2:$E$129,5,FALSE))</f>
        <v>緊急通報システムサービス</v>
      </c>
    </row>
    <row r="859" spans="1:7" ht="42" customHeight="1">
      <c r="A859" s="49"/>
      <c r="B859" s="135" t="s">
        <v>1339</v>
      </c>
      <c r="C859" s="135" t="s">
        <v>1341</v>
      </c>
      <c r="D859" s="136">
        <f>IF(F859="","",VLOOKUP(F859,新コード!$A$2:$C$129,2,FALSE))</f>
        <v>7</v>
      </c>
      <c r="E859" s="137" t="str">
        <f>IF(D859="","",VLOOKUP(F859,新コード!$A$2:$C$129,3,FALSE))</f>
        <v>医療　衛生　薬品</v>
      </c>
      <c r="F859" s="136">
        <v>20</v>
      </c>
      <c r="G859" s="137" t="str">
        <f>IF(F859="","",VLOOKUP(F859,新コード!$A$2:$E$129,5,FALSE))</f>
        <v>医療用機器　器具</v>
      </c>
    </row>
    <row r="860" spans="1:7" ht="42" customHeight="1">
      <c r="A860" s="49"/>
      <c r="B860" s="135" t="s">
        <v>1339</v>
      </c>
      <c r="C860" s="135" t="s">
        <v>1341</v>
      </c>
      <c r="D860" s="136">
        <f>IF(F860="","",VLOOKUP(F860,新コード!$A$2:$C$129,2,FALSE))</f>
        <v>36</v>
      </c>
      <c r="E860" s="137" t="str">
        <f>IF(D860="","",VLOOKUP(F860,新コード!$A$2:$C$129,3,FALSE))</f>
        <v>リース</v>
      </c>
      <c r="F860" s="136">
        <v>122</v>
      </c>
      <c r="G860" s="137" t="str">
        <f>IF(F860="","",VLOOKUP(F860,新コード!$A$2:$E$129,5,FALSE))</f>
        <v>上記以外のリース</v>
      </c>
    </row>
    <row r="861" spans="1:7" ht="42" customHeight="1">
      <c r="A861" s="49"/>
      <c r="B861" s="135" t="s">
        <v>1339</v>
      </c>
      <c r="C861" s="135" t="s">
        <v>1341</v>
      </c>
      <c r="D861" s="136">
        <v>18</v>
      </c>
      <c r="E861" s="137" t="str">
        <f>IF(D861="","",VLOOKUP(F861,新コード!$A$2:$C$129,3,FALSE))</f>
        <v>その他の物品</v>
      </c>
      <c r="F861" s="136">
        <v>64</v>
      </c>
      <c r="G861" s="137" t="str">
        <f>IF(F861="","",VLOOKUP(F861,新コード!$A$2:$E$129,5,FALSE))</f>
        <v>その他の物品</v>
      </c>
    </row>
    <row r="862" spans="1:7" ht="42" customHeight="1">
      <c r="A862" s="49"/>
      <c r="B862" s="135" t="s">
        <v>1339</v>
      </c>
      <c r="C862" s="135" t="s">
        <v>1341</v>
      </c>
      <c r="D862" s="136">
        <v>18</v>
      </c>
      <c r="E862" s="137" t="str">
        <f>IF(D862="","",VLOOKUP(F862,新コード!$A$2:$C$129,3,FALSE))</f>
        <v>その他の物品</v>
      </c>
      <c r="F862" s="136">
        <v>64</v>
      </c>
      <c r="G862" s="137" t="str">
        <f>IF(F862="","",VLOOKUP(F862,新コード!$A$2:$E$129,5,FALSE))</f>
        <v>その他の物品</v>
      </c>
    </row>
    <row r="863" spans="1:7" ht="42" customHeight="1">
      <c r="A863" s="49"/>
      <c r="B863" s="135" t="s">
        <v>1339</v>
      </c>
      <c r="C863" s="135" t="s">
        <v>1341</v>
      </c>
      <c r="D863" s="136">
        <f>IF(F863="","",VLOOKUP(F863,新コード!$A$2:$C$129,2,FALSE))</f>
        <v>18</v>
      </c>
      <c r="E863" s="137" t="str">
        <f>IF(D863="","",VLOOKUP(F863,新コード!$A$2:$C$129,3,FALSE))</f>
        <v>その他の物品</v>
      </c>
      <c r="F863" s="136">
        <v>62</v>
      </c>
      <c r="G863" s="137" t="str">
        <f>IF(F863="","",VLOOKUP(F863,新コード!$A$2:$E$129,5,FALSE))</f>
        <v>消火　救命　防災用具</v>
      </c>
    </row>
    <row r="864" spans="1:7" ht="42" customHeight="1">
      <c r="A864" s="49"/>
      <c r="B864" s="135" t="s">
        <v>1339</v>
      </c>
      <c r="C864" s="135" t="s">
        <v>1341</v>
      </c>
      <c r="D864" s="136">
        <f>IF(F864="","",VLOOKUP(F864,新コード!$A$2:$C$129,2,FALSE))</f>
        <v>7</v>
      </c>
      <c r="E864" s="137" t="str">
        <f>IF(D864="","",VLOOKUP(F864,新コード!$A$2:$C$129,3,FALSE))</f>
        <v>医療　衛生　薬品</v>
      </c>
      <c r="F864" s="136">
        <v>22</v>
      </c>
      <c r="G864" s="137" t="str">
        <f>IF(F864="","",VLOOKUP(F864,新コード!$A$2:$E$129,5,FALSE))</f>
        <v>衛生材料</v>
      </c>
    </row>
    <row r="865" spans="1:7" ht="42" customHeight="1">
      <c r="A865" s="49"/>
      <c r="B865" s="135" t="s">
        <v>1339</v>
      </c>
      <c r="C865" s="135" t="s">
        <v>1341</v>
      </c>
      <c r="D865" s="136">
        <f>IF(F865="","",VLOOKUP(F865,新コード!$A$2:$C$129,2,FALSE))</f>
        <v>33</v>
      </c>
      <c r="E865" s="137" t="str">
        <f>IF(D865="","",VLOOKUP(F865,新コード!$A$2:$C$129,3,FALSE))</f>
        <v>情報処理サービス</v>
      </c>
      <c r="F865" s="136">
        <v>107</v>
      </c>
      <c r="G865" s="137" t="str">
        <f>IF(F865="","",VLOOKUP(F865,新コード!$A$2:$E$129,5,FALSE))</f>
        <v>コンピュータ保守　管理</v>
      </c>
    </row>
    <row r="866" spans="1:7" ht="42" customHeight="1">
      <c r="A866" s="49"/>
      <c r="B866" s="135" t="s">
        <v>1339</v>
      </c>
      <c r="C866" s="135" t="s">
        <v>1341</v>
      </c>
      <c r="D866" s="136">
        <f>IF(F866="","",VLOOKUP(F866,新コード!$A$2:$C$129,2,FALSE))</f>
        <v>22</v>
      </c>
      <c r="E866" s="137" t="str">
        <f>IF(D866="","",VLOOKUP(F866,新コード!$A$2:$C$129,3,FALSE))</f>
        <v>機械設備保守</v>
      </c>
      <c r="F866" s="136">
        <v>79</v>
      </c>
      <c r="G866" s="137" t="str">
        <f>IF(F866="","",VLOOKUP(F866,新コード!$A$2:$E$129,5,FALSE))</f>
        <v>消防設備保守</v>
      </c>
    </row>
    <row r="867" spans="1:7" ht="42" customHeight="1">
      <c r="A867" s="49"/>
      <c r="B867" s="135" t="s">
        <v>1339</v>
      </c>
      <c r="C867" s="135" t="s">
        <v>1341</v>
      </c>
      <c r="D867" s="136">
        <f>IF(F867="","",VLOOKUP(F867,新コード!$A$2:$C$129,2,FALSE))</f>
        <v>22</v>
      </c>
      <c r="E867" s="137" t="str">
        <f>IF(D867="","",VLOOKUP(F867,新コード!$A$2:$C$129,3,FALSE))</f>
        <v>機械設備保守</v>
      </c>
      <c r="F867" s="136">
        <v>75</v>
      </c>
      <c r="G867" s="137" t="str">
        <f>IF(F867="","",VLOOKUP(F867,新コード!$A$2:$E$129,5,FALSE))</f>
        <v>エレベーター保守</v>
      </c>
    </row>
    <row r="868" spans="1:7" ht="42" customHeight="1">
      <c r="A868" s="49"/>
      <c r="B868" s="135" t="s">
        <v>1968</v>
      </c>
      <c r="C868" s="135" t="s">
        <v>2979</v>
      </c>
      <c r="D868" s="136">
        <f>IF(F868="","",VLOOKUP(F868,新コード!$A$2:$C$129,2,FALSE))</f>
        <v>4</v>
      </c>
      <c r="E868" s="137" t="str">
        <f>IF(D868="","",VLOOKUP(F868,新コード!$A$2:$C$129,3,FALSE))</f>
        <v>電気　通信機器</v>
      </c>
      <c r="F868" s="136">
        <v>10</v>
      </c>
      <c r="G868" s="137" t="str">
        <f>IF(F868="","",VLOOKUP(F868,新コード!$A$2:$E$129,5,FALSE))</f>
        <v>家庭用電化製品及び関連商品</v>
      </c>
    </row>
    <row r="869" spans="1:7" ht="42" customHeight="1">
      <c r="A869" s="49"/>
      <c r="B869" s="135" t="s">
        <v>1915</v>
      </c>
      <c r="C869" s="135" t="s">
        <v>1917</v>
      </c>
      <c r="D869" s="136">
        <f>IF(F869="","",VLOOKUP(F869,新コード!$A$2:$C$129,2,FALSE))</f>
        <v>37</v>
      </c>
      <c r="E869" s="135" t="str">
        <f>IF(F869="","",VLOOKUP(F869,新コード!$A$2:$C$129,3,FALSE))</f>
        <v>レンタル</v>
      </c>
      <c r="F869" s="136">
        <v>125</v>
      </c>
      <c r="G869" s="135" t="str">
        <f>IF(F869="","",VLOOKUP(F869,新コード!$A$2:$E$129,5,FALSE))</f>
        <v>仮設物</v>
      </c>
    </row>
    <row r="870" spans="1:7" ht="42" customHeight="1">
      <c r="A870" s="49"/>
      <c r="B870" s="135" t="s">
        <v>1915</v>
      </c>
      <c r="C870" s="135" t="s">
        <v>1917</v>
      </c>
      <c r="D870" s="136">
        <f>IF(F870="","",VLOOKUP(F870,新コード!$A$2:$C$129,2,FALSE))</f>
        <v>37</v>
      </c>
      <c r="E870" s="135" t="str">
        <f>IF(F870="","",VLOOKUP(F870,新コード!$A$2:$C$129,3,FALSE))</f>
        <v>レンタル</v>
      </c>
      <c r="F870" s="136">
        <v>124</v>
      </c>
      <c r="G870" s="135" t="str">
        <f>IF(F870="","",VLOOKUP(F870,新コード!$A$2:$E$129,5,FALSE))</f>
        <v>仮設建物</v>
      </c>
    </row>
    <row r="871" spans="1:7" ht="42" customHeight="1">
      <c r="A871" s="49"/>
      <c r="B871" s="135" t="s">
        <v>1915</v>
      </c>
      <c r="C871" s="135" t="s">
        <v>1917</v>
      </c>
      <c r="D871" s="136">
        <f>IF(F871="","",VLOOKUP(F871,新コード!$A$2:$C$129,2,FALSE))</f>
        <v>1</v>
      </c>
      <c r="E871" s="135" t="str">
        <f>IF(F871="","",VLOOKUP(F871,新コード!$A$2:$C$129,3,FALSE))</f>
        <v>文具　事務機器</v>
      </c>
      <c r="F871" s="136">
        <v>1</v>
      </c>
      <c r="G871" s="137" t="str">
        <f>IF(F871="","",VLOOKUP(F871,新コード!$A$2:$E$129,5,FALSE))</f>
        <v>事務用品　スチール製品</v>
      </c>
    </row>
    <row r="872" spans="1:7" ht="42" customHeight="1">
      <c r="A872" s="49"/>
      <c r="B872" s="135" t="s">
        <v>1915</v>
      </c>
      <c r="C872" s="135" t="s">
        <v>1917</v>
      </c>
      <c r="D872" s="136">
        <f>IF(F872="","",VLOOKUP(F872,新コード!$A$2:$C$129,2,FALSE))</f>
        <v>1</v>
      </c>
      <c r="E872" s="135" t="str">
        <f>IF(F872="","",VLOOKUP(F872,新コード!$A$2:$C$129,3,FALSE))</f>
        <v>文具　事務機器</v>
      </c>
      <c r="F872" s="136">
        <v>1</v>
      </c>
      <c r="G872" s="135" t="str">
        <f>IF(F872="","",VLOOKUP(F872,新コード!$A$2:$E$129,5,FALSE))</f>
        <v>事務用品　スチール製品</v>
      </c>
    </row>
    <row r="873" spans="1:7" ht="42" customHeight="1">
      <c r="A873" s="49"/>
      <c r="B873" s="135" t="s">
        <v>1915</v>
      </c>
      <c r="C873" s="135" t="s">
        <v>1917</v>
      </c>
      <c r="D873" s="136">
        <f>IF(F873="","",VLOOKUP(F873,新コード!$A$2:$C$129,2,FALSE))</f>
        <v>5</v>
      </c>
      <c r="E873" s="135" t="str">
        <f>IF(F873="","",VLOOKUP(F873,新コード!$A$2:$C$129,3,FALSE))</f>
        <v>冷暖房器具類</v>
      </c>
      <c r="F873" s="136">
        <v>13</v>
      </c>
      <c r="G873" s="135" t="str">
        <f>IF(F873="","",VLOOKUP(F873,新コード!$A$2:$E$129,5,FALSE))</f>
        <v>冷房用器具</v>
      </c>
    </row>
    <row r="874" spans="1:7" ht="42" customHeight="1">
      <c r="A874" s="49"/>
      <c r="B874" s="135" t="s">
        <v>1915</v>
      </c>
      <c r="C874" s="135" t="s">
        <v>1917</v>
      </c>
      <c r="D874" s="136">
        <f>IF(F874="","",VLOOKUP(F874,新コード!$A$2:$C$129,2,FALSE))</f>
        <v>5</v>
      </c>
      <c r="E874" s="135" t="str">
        <f>IF(F874="","",VLOOKUP(F874,新コード!$A$2:$C$129,3,FALSE))</f>
        <v>冷暖房器具類</v>
      </c>
      <c r="F874" s="136">
        <v>14</v>
      </c>
      <c r="G874" s="135" t="str">
        <f>IF(F874="","",VLOOKUP(F874,新コード!$A$2:$E$129,5,FALSE))</f>
        <v>石油暖房器具</v>
      </c>
    </row>
    <row r="875" spans="1:7" ht="42" customHeight="1">
      <c r="A875" s="49"/>
      <c r="B875" s="135" t="s">
        <v>1515</v>
      </c>
      <c r="C875" s="135" t="s">
        <v>1193</v>
      </c>
      <c r="D875" s="136">
        <f>IF(F875="","",VLOOKUP(F875,新コード!$A$2:$C$129,2,FALSE))</f>
        <v>8</v>
      </c>
      <c r="E875" s="137" t="str">
        <f>IF(D875="","",VLOOKUP(F875,新コード!$A$2:$C$129,3,FALSE))</f>
        <v>産業機器（医療用以外）</v>
      </c>
      <c r="F875" s="136">
        <v>27</v>
      </c>
      <c r="G875" s="137" t="str">
        <f>IF(F875="","",VLOOKUP(F875,新コード!$A$2:$E$129,5,FALSE))</f>
        <v>計測機器</v>
      </c>
    </row>
    <row r="876" spans="1:7" ht="42" customHeight="1">
      <c r="A876" s="49"/>
      <c r="B876" s="135" t="s">
        <v>1515</v>
      </c>
      <c r="C876" s="135" t="s">
        <v>1193</v>
      </c>
      <c r="D876" s="136">
        <f>IF(F876="","",VLOOKUP(F876,新コード!$A$2:$C$129,2,FALSE))</f>
        <v>22</v>
      </c>
      <c r="E876" s="137" t="str">
        <f>IF(D876="","",VLOOKUP(F876,新コード!$A$2:$C$129,3,FALSE))</f>
        <v>機械設備保守</v>
      </c>
      <c r="F876" s="136">
        <v>81</v>
      </c>
      <c r="G876" s="137" t="str">
        <f>IF(F876="","",VLOOKUP(F876,新コード!$A$2:$E$129,5,FALSE))</f>
        <v>計装設備保守</v>
      </c>
    </row>
    <row r="877" spans="1:7" ht="42" customHeight="1">
      <c r="A877" s="49"/>
      <c r="B877" s="135" t="s">
        <v>1515</v>
      </c>
      <c r="C877" s="135" t="s">
        <v>1193</v>
      </c>
      <c r="D877" s="136">
        <f>IF(F877="","",VLOOKUP(F877,新コード!$A$2:$C$129,2,FALSE))</f>
        <v>22</v>
      </c>
      <c r="E877" s="137" t="str">
        <f>IF(D877="","",VLOOKUP(F877,新コード!$A$2:$C$129,3,FALSE))</f>
        <v>機械設備保守</v>
      </c>
      <c r="F877" s="136">
        <v>78</v>
      </c>
      <c r="G877" s="137" t="str">
        <f>IF(F877="","",VLOOKUP(F877,新コード!$A$2:$E$129,5,FALSE))</f>
        <v>電気設備保守</v>
      </c>
    </row>
    <row r="878" spans="1:7" ht="42" customHeight="1">
      <c r="A878" s="49"/>
      <c r="B878" s="135" t="s">
        <v>1515</v>
      </c>
      <c r="C878" s="135" t="s">
        <v>1193</v>
      </c>
      <c r="D878" s="136">
        <f>IF(F878="","",VLOOKUP(F878,新コード!$A$2:$C$129,2,FALSE))</f>
        <v>33</v>
      </c>
      <c r="E878" s="137" t="str">
        <f>IF(D878="","",VLOOKUP(F878,新コード!$A$2:$C$129,3,FALSE))</f>
        <v>情報処理サービス</v>
      </c>
      <c r="F878" s="136">
        <v>108</v>
      </c>
      <c r="G878" s="137" t="str">
        <f>IF(F878="","",VLOOKUP(F878,新コード!$A$2:$E$129,5,FALSE))</f>
        <v>システム開発　保守　運用</v>
      </c>
    </row>
    <row r="879" spans="1:7" ht="42" customHeight="1">
      <c r="A879" s="49"/>
      <c r="B879" s="135" t="s">
        <v>1515</v>
      </c>
      <c r="C879" s="135" t="s">
        <v>1193</v>
      </c>
      <c r="D879" s="136">
        <f>IF(F879="","",VLOOKUP(F879,新コード!$A$2:$C$129,2,FALSE))</f>
        <v>33</v>
      </c>
      <c r="E879" s="137" t="str">
        <f>IF(D879="","",VLOOKUP(F879,新コード!$A$2:$C$129,3,FALSE))</f>
        <v>情報処理サービス</v>
      </c>
      <c r="F879" s="136">
        <v>107</v>
      </c>
      <c r="G879" s="137" t="str">
        <f>IF(F879="","",VLOOKUP(F879,新コード!$A$2:$E$129,5,FALSE))</f>
        <v>コンピュータ保守　管理</v>
      </c>
    </row>
    <row r="880" spans="1:7" ht="42" customHeight="1">
      <c r="A880" s="49"/>
      <c r="B880" s="135" t="s">
        <v>1515</v>
      </c>
      <c r="C880" s="135" t="s">
        <v>1193</v>
      </c>
      <c r="D880" s="136">
        <f>IF(F880="","",VLOOKUP(F880,新コード!$A$2:$C$129,2,FALSE))</f>
        <v>1</v>
      </c>
      <c r="E880" s="137" t="str">
        <f>IF(D880="","",VLOOKUP(F880,新コード!$A$2:$C$129,3,FALSE))</f>
        <v>文具　事務機器</v>
      </c>
      <c r="F880" s="136">
        <v>3</v>
      </c>
      <c r="G880" s="137" t="str">
        <f>IF(F880="","",VLOOKUP(F880,新コード!$A$2:$E$129,5,FALSE))</f>
        <v>ＯＡ機器及び関連商品</v>
      </c>
    </row>
    <row r="881" spans="1:7" ht="42" customHeight="1">
      <c r="A881" s="49"/>
      <c r="B881" s="135" t="s">
        <v>1848</v>
      </c>
      <c r="C881" s="135" t="s">
        <v>1851</v>
      </c>
      <c r="D881" s="136">
        <f>IF(F881="","",VLOOKUP(F881,新コード!$A$2:$C$129,2,FALSE))</f>
        <v>1</v>
      </c>
      <c r="E881" s="135" t="str">
        <f>IF(F881="","",VLOOKUP(F881,新コード!$A$2:$C$129,3,FALSE))</f>
        <v>文具　事務機器</v>
      </c>
      <c r="F881" s="136">
        <v>1</v>
      </c>
      <c r="G881" s="135" t="str">
        <f>IF(F881="","",VLOOKUP(F881,新コード!$A$2:$E$129,5,FALSE))</f>
        <v>事務用品　スチール製品</v>
      </c>
    </row>
    <row r="882" spans="1:7" ht="42" customHeight="1">
      <c r="A882" s="49"/>
      <c r="B882" s="135" t="s">
        <v>1848</v>
      </c>
      <c r="C882" s="135" t="s">
        <v>1851</v>
      </c>
      <c r="D882" s="136">
        <f>IF(F882="","",VLOOKUP(F882,新コード!$A$2:$C$129,2,FALSE))</f>
        <v>2</v>
      </c>
      <c r="E882" s="135" t="str">
        <f>IF(F882="","",VLOOKUP(F882,新コード!$A$2:$C$129,3,FALSE))</f>
        <v>家具</v>
      </c>
      <c r="F882" s="136">
        <v>6</v>
      </c>
      <c r="G882" s="135" t="str">
        <f>IF(F882="","",VLOOKUP(F882,新コード!$A$2:$E$129,5,FALSE))</f>
        <v>家具</v>
      </c>
    </row>
    <row r="883" spans="1:7" ht="42" customHeight="1">
      <c r="A883" s="49"/>
      <c r="B883" s="135" t="s">
        <v>1529</v>
      </c>
      <c r="C883" s="135" t="s">
        <v>1532</v>
      </c>
      <c r="D883" s="136">
        <v>26</v>
      </c>
      <c r="E883" s="137" t="str">
        <f>IF(D883="","",VLOOKUP(F883,新コード!$A$2:$C$129,3,FALSE))</f>
        <v>検査　測定</v>
      </c>
      <c r="F883" s="136">
        <v>90</v>
      </c>
      <c r="G883" s="137" t="str">
        <f>IF(F883="","",VLOOKUP(F883,新コード!$A$2:$E$129,5,FALSE))</f>
        <v>大気　水質等測定　分析</v>
      </c>
    </row>
    <row r="884" spans="1:7" ht="42" customHeight="1">
      <c r="A884" s="49"/>
      <c r="B884" s="135" t="s">
        <v>1529</v>
      </c>
      <c r="C884" s="135" t="s">
        <v>1532</v>
      </c>
      <c r="D884" s="136">
        <f>IF(F884="","",VLOOKUP(F884,新コード!$A$2:$C$129,2,FALSE))</f>
        <v>26</v>
      </c>
      <c r="E884" s="137" t="str">
        <f>IF(D884="","",VLOOKUP(F884,新コード!$A$2:$C$129,3,FALSE))</f>
        <v>検査　測定</v>
      </c>
      <c r="F884" s="136">
        <v>91</v>
      </c>
      <c r="G884" s="137" t="str">
        <f>IF(F884="","",VLOOKUP(F884,新コード!$A$2:$E$129,5,FALSE))</f>
        <v>環境アセスメント調査</v>
      </c>
    </row>
    <row r="885" spans="1:7" ht="42" customHeight="1">
      <c r="A885" s="49"/>
      <c r="B885" s="135" t="s">
        <v>1416</v>
      </c>
      <c r="C885" s="135" t="s">
        <v>1372</v>
      </c>
      <c r="D885" s="136">
        <f>IF(F885="","",VLOOKUP(F885,新コード!$A$2:$C$129,2,FALSE))</f>
        <v>4</v>
      </c>
      <c r="E885" s="137" t="str">
        <f>IF(D885="","",VLOOKUP(F885,新コード!$A$2:$C$129,3,FALSE))</f>
        <v>電気　通信機器</v>
      </c>
      <c r="F885" s="136">
        <v>12</v>
      </c>
      <c r="G885" s="137" t="str">
        <f>IF(F885="","",VLOOKUP(F885,新コード!$A$2:$E$129,5,FALSE))</f>
        <v>通信機器</v>
      </c>
    </row>
    <row r="886" spans="1:7" ht="42" customHeight="1">
      <c r="A886" s="49"/>
      <c r="B886" s="135" t="s">
        <v>1416</v>
      </c>
      <c r="C886" s="135" t="s">
        <v>1372</v>
      </c>
      <c r="D886" s="136">
        <f>IF(F886="","",VLOOKUP(F886,新コード!$A$2:$C$129,2,FALSE))</f>
        <v>8</v>
      </c>
      <c r="E886" s="137" t="str">
        <f>IF(D886="","",VLOOKUP(F886,新コード!$A$2:$C$129,3,FALSE))</f>
        <v>産業機器（医療用以外）</v>
      </c>
      <c r="F886" s="136">
        <v>27</v>
      </c>
      <c r="G886" s="137" t="str">
        <f>IF(F886="","",VLOOKUP(F886,新コード!$A$2:$E$129,5,FALSE))</f>
        <v>計測機器</v>
      </c>
    </row>
    <row r="887" spans="1:7" ht="42" customHeight="1">
      <c r="A887" s="49"/>
      <c r="B887" s="135" t="s">
        <v>1416</v>
      </c>
      <c r="C887" s="135" t="s">
        <v>1372</v>
      </c>
      <c r="D887" s="136">
        <f>IF(F887="","",VLOOKUP(F887,新コード!$A$2:$C$129,2,FALSE))</f>
        <v>4</v>
      </c>
      <c r="E887" s="137" t="str">
        <f>IF(D887="","",VLOOKUP(F887,新コード!$A$2:$C$129,3,FALSE))</f>
        <v>電気　通信機器</v>
      </c>
      <c r="F887" s="136">
        <v>11</v>
      </c>
      <c r="G887" s="137" t="str">
        <f>IF(F887="","",VLOOKUP(F887,新コード!$A$2:$E$129,5,FALSE))</f>
        <v>音響器具</v>
      </c>
    </row>
    <row r="888" spans="1:7" ht="42" customHeight="1">
      <c r="A888" s="49"/>
      <c r="B888" s="135" t="s">
        <v>1416</v>
      </c>
      <c r="C888" s="135" t="s">
        <v>1372</v>
      </c>
      <c r="D888" s="136">
        <f>IF(F888="","",VLOOKUP(F888,新コード!$A$2:$C$129,2,FALSE))</f>
        <v>22</v>
      </c>
      <c r="E888" s="137" t="str">
        <f>IF(D888="","",VLOOKUP(F888,新コード!$A$2:$C$129,3,FALSE))</f>
        <v>機械設備保守</v>
      </c>
      <c r="F888" s="136">
        <v>80</v>
      </c>
      <c r="G888" s="137" t="str">
        <f>IF(F888="","",VLOOKUP(F888,新コード!$A$2:$E$129,5,FALSE))</f>
        <v>通信設備保守</v>
      </c>
    </row>
    <row r="889" spans="1:7" ht="42" customHeight="1">
      <c r="A889" s="49"/>
      <c r="B889" s="135" t="s">
        <v>1416</v>
      </c>
      <c r="C889" s="135" t="s">
        <v>1372</v>
      </c>
      <c r="D889" s="136">
        <f>IF(F889="","",VLOOKUP(F889,新コード!$A$2:$C$129,2,FALSE))</f>
        <v>9</v>
      </c>
      <c r="E889" s="137" t="str">
        <f>IF(D889="","",VLOOKUP(F889,新コード!$A$2:$C$129,3,FALSE))</f>
        <v>精密機械</v>
      </c>
      <c r="F889" s="136">
        <v>31</v>
      </c>
      <c r="G889" s="137" t="str">
        <f>IF(F889="","",VLOOKUP(F889,新コード!$A$2:$E$129,5,FALSE))</f>
        <v>カメラ　写真材料</v>
      </c>
    </row>
    <row r="890" spans="1:7" ht="42" customHeight="1">
      <c r="A890" s="49"/>
      <c r="B890" s="135" t="s">
        <v>1330</v>
      </c>
      <c r="C890" s="135" t="s">
        <v>1333</v>
      </c>
      <c r="D890" s="136">
        <f>IF(F890="","",VLOOKUP(F890,新コード!$A$2:$C$129,2,FALSE))</f>
        <v>33</v>
      </c>
      <c r="E890" s="137" t="str">
        <f>IF(D890="","",VLOOKUP(F890,新コード!$A$2:$C$129,3,FALSE))</f>
        <v>情報処理サービス</v>
      </c>
      <c r="F890" s="136">
        <v>112</v>
      </c>
      <c r="G890" s="137" t="str">
        <f>IF(F890="","",VLOOKUP(F890,新コード!$A$2:$E$129,5,FALSE))</f>
        <v>地理情報システムサービス（GIS）</v>
      </c>
    </row>
    <row r="891" spans="1:7" ht="42" customHeight="1">
      <c r="A891" s="49"/>
      <c r="B891" s="135" t="s">
        <v>1330</v>
      </c>
      <c r="C891" s="135" t="s">
        <v>1333</v>
      </c>
      <c r="D891" s="136">
        <f>IF(F891="","",VLOOKUP(F891,新コード!$A$2:$C$129,2,FALSE))</f>
        <v>33</v>
      </c>
      <c r="E891" s="137" t="str">
        <f>IF(D891="","",VLOOKUP(F891,新コード!$A$2:$C$129,3,FALSE))</f>
        <v>情報処理サービス</v>
      </c>
      <c r="F891" s="136">
        <v>108</v>
      </c>
      <c r="G891" s="137" t="str">
        <f>IF(F891="","",VLOOKUP(F891,新コード!$A$2:$E$129,5,FALSE))</f>
        <v>システム開発　保守　運用</v>
      </c>
    </row>
    <row r="892" spans="1:7" ht="42" customHeight="1">
      <c r="A892" s="49"/>
      <c r="B892" s="135" t="s">
        <v>1330</v>
      </c>
      <c r="C892" s="135" t="s">
        <v>1333</v>
      </c>
      <c r="D892" s="136">
        <f>IF(F892="","",VLOOKUP(F892,新コード!$A$2:$C$129,2,FALSE))</f>
        <v>33</v>
      </c>
      <c r="E892" s="137" t="str">
        <f>IF(D892="","",VLOOKUP(F892,新コード!$A$2:$C$129,3,FALSE))</f>
        <v>情報処理サービス</v>
      </c>
      <c r="F892" s="136">
        <v>111</v>
      </c>
      <c r="G892" s="137" t="str">
        <f>IF(F892="","",VLOOKUP(F892,新コード!$A$2:$E$129,5,FALSE))</f>
        <v>情報関係コンサルティング</v>
      </c>
    </row>
    <row r="893" spans="1:7" ht="42" customHeight="1">
      <c r="A893" s="49"/>
      <c r="B893" s="135" t="s">
        <v>1330</v>
      </c>
      <c r="C893" s="135" t="s">
        <v>1333</v>
      </c>
      <c r="D893" s="136">
        <f>IF(F893="","",VLOOKUP(F893,新コード!$A$2:$C$129,2,FALSE))</f>
        <v>33</v>
      </c>
      <c r="E893" s="137" t="str">
        <f>IF(D893="","",VLOOKUP(F893,新コード!$A$2:$C$129,3,FALSE))</f>
        <v>情報処理サービス</v>
      </c>
      <c r="F893" s="136">
        <v>109</v>
      </c>
      <c r="G893" s="137" t="str">
        <f>IF(F893="","",VLOOKUP(F893,新コード!$A$2:$E$129,5,FALSE))</f>
        <v>データ入力</v>
      </c>
    </row>
    <row r="894" spans="1:7" ht="42" customHeight="1">
      <c r="A894" s="49"/>
      <c r="B894" s="135" t="s">
        <v>1330</v>
      </c>
      <c r="C894" s="135" t="s">
        <v>1333</v>
      </c>
      <c r="D894" s="136">
        <f>IF(F894="","",VLOOKUP(F894,新コード!$A$2:$C$129,2,FALSE))</f>
        <v>33</v>
      </c>
      <c r="E894" s="137" t="str">
        <f>IF(D894="","",VLOOKUP(F894,新コード!$A$2:$C$129,3,FALSE))</f>
        <v>情報処理サービス</v>
      </c>
      <c r="F894" s="136">
        <v>107</v>
      </c>
      <c r="G894" s="137" t="str">
        <f>IF(F894="","",VLOOKUP(F894,新コード!$A$2:$E$129,5,FALSE))</f>
        <v>コンピュータ保守　管理</v>
      </c>
    </row>
    <row r="895" spans="1:7" ht="42" customHeight="1">
      <c r="A895" s="49"/>
      <c r="B895" s="135" t="s">
        <v>1330</v>
      </c>
      <c r="C895" s="135" t="s">
        <v>1333</v>
      </c>
      <c r="D895" s="136">
        <f>IF(F895="","",VLOOKUP(F895,新コード!$A$2:$C$129,2,FALSE))</f>
        <v>34</v>
      </c>
      <c r="E895" s="137" t="str">
        <f>IF(D895="","",VLOOKUP(F895,新コード!$A$2:$C$129,3,FALSE))</f>
        <v>各種調査企画</v>
      </c>
      <c r="F895" s="136">
        <v>114</v>
      </c>
      <c r="G895" s="137" t="str">
        <f>IF(F895="","",VLOOKUP(F895,新コード!$A$2:$E$129,5,FALSE))</f>
        <v>計画策定</v>
      </c>
    </row>
    <row r="896" spans="1:7" ht="42" customHeight="1">
      <c r="A896" s="49"/>
      <c r="B896" s="135" t="s">
        <v>1330</v>
      </c>
      <c r="C896" s="135" t="s">
        <v>1333</v>
      </c>
      <c r="D896" s="136">
        <f>IF(F896="","",VLOOKUP(F896,新コード!$A$2:$C$129,2,FALSE))</f>
        <v>14</v>
      </c>
      <c r="E896" s="137" t="str">
        <f>IF(D896="","",VLOOKUP(F896,新コード!$A$2:$C$129,3,FALSE))</f>
        <v>印刷</v>
      </c>
      <c r="F896" s="136">
        <v>55</v>
      </c>
      <c r="G896" s="137" t="str">
        <f>IF(F896="","",VLOOKUP(F896,新コード!$A$2:$E$129,5,FALSE))</f>
        <v>地図　航空写真</v>
      </c>
    </row>
    <row r="897" spans="1:7" ht="42" customHeight="1">
      <c r="A897" s="49"/>
      <c r="B897" s="135" t="s">
        <v>1330</v>
      </c>
      <c r="C897" s="135" t="s">
        <v>1333</v>
      </c>
      <c r="D897" s="136">
        <f>IF(F897="","",VLOOKUP(F897,新コード!$A$2:$C$129,2,FALSE))</f>
        <v>1</v>
      </c>
      <c r="E897" s="137" t="str">
        <f>IF(D897="","",VLOOKUP(F897,新コード!$A$2:$C$129,3,FALSE))</f>
        <v>文具　事務機器</v>
      </c>
      <c r="F897" s="136">
        <v>3</v>
      </c>
      <c r="G897" s="137" t="str">
        <f>IF(F897="","",VLOOKUP(F897,新コード!$A$2:$E$129,5,FALSE))</f>
        <v>ＯＡ機器及び関連商品</v>
      </c>
    </row>
    <row r="898" spans="1:7" ht="42" customHeight="1">
      <c r="A898" s="49"/>
      <c r="B898" s="135" t="s">
        <v>1330</v>
      </c>
      <c r="C898" s="135" t="s">
        <v>1333</v>
      </c>
      <c r="D898" s="136">
        <v>36</v>
      </c>
      <c r="E898" s="137" t="str">
        <f>IF(D898="","",VLOOKUP(F898,新コード!$A$2:$C$129,3,FALSE))</f>
        <v>リース</v>
      </c>
      <c r="F898" s="136">
        <v>118</v>
      </c>
      <c r="G898" s="137" t="str">
        <f>IF(F898="","",VLOOKUP(F898,新コード!$A$2:$E$129,5,FALSE))</f>
        <v>コンピュータ関係</v>
      </c>
    </row>
    <row r="899" spans="1:7" ht="42" customHeight="1">
      <c r="A899" s="49"/>
      <c r="B899" s="135" t="s">
        <v>1330</v>
      </c>
      <c r="C899" s="135" t="s">
        <v>1333</v>
      </c>
      <c r="D899" s="136">
        <f>IF(F899="","",VLOOKUP(F899,新コード!$A$2:$C$129,2,FALSE))</f>
        <v>35</v>
      </c>
      <c r="E899" s="137" t="str">
        <f>IF(D899="","",VLOOKUP(F899,新コード!$A$2:$C$129,3,FALSE))</f>
        <v>その他の委託業務</v>
      </c>
      <c r="F899" s="136">
        <v>115</v>
      </c>
      <c r="G899" s="137" t="str">
        <f>IF(F899="","",VLOOKUP(F899,新コード!$A$2:$E$129,5,FALSE))</f>
        <v>人材派遣</v>
      </c>
    </row>
    <row r="900" spans="1:7" ht="42" customHeight="1">
      <c r="A900" s="49"/>
      <c r="B900" s="135" t="s">
        <v>1822</v>
      </c>
      <c r="C900" s="135" t="s">
        <v>1825</v>
      </c>
      <c r="D900" s="136">
        <f>IF(F900="","",VLOOKUP(F900,新コード!$A$2:$C$129,2,FALSE))</f>
        <v>33</v>
      </c>
      <c r="E900" s="135" t="str">
        <f>IF(F900="","",VLOOKUP(F900,新コード!$A$2:$C$129,3,FALSE))</f>
        <v>情報処理サービス</v>
      </c>
      <c r="F900" s="136">
        <v>112</v>
      </c>
      <c r="G900" s="135" t="str">
        <f>IF(F900="","",VLOOKUP(F900,新コード!$A$2:$E$129,5,FALSE))</f>
        <v>地理情報システムサービス（GIS）</v>
      </c>
    </row>
    <row r="901" spans="1:7" ht="42" customHeight="1">
      <c r="A901" s="49"/>
      <c r="B901" s="135" t="s">
        <v>1822</v>
      </c>
      <c r="C901" s="135" t="s">
        <v>1825</v>
      </c>
      <c r="D901" s="136">
        <v>36</v>
      </c>
      <c r="E901" s="135" t="str">
        <f>IF(F901="","",VLOOKUP(F901,新コード!$A$2:$C$129,3,FALSE))</f>
        <v>リース</v>
      </c>
      <c r="F901" s="136">
        <v>118</v>
      </c>
      <c r="G901" s="135" t="str">
        <f>IF(F901="","",VLOOKUP(F901,新コード!$A$2:$E$129,5,FALSE))</f>
        <v>コンピュータ関係</v>
      </c>
    </row>
    <row r="902" spans="1:7" ht="42" customHeight="1">
      <c r="A902" s="49"/>
      <c r="B902" s="135" t="s">
        <v>1822</v>
      </c>
      <c r="C902" s="135" t="s">
        <v>1825</v>
      </c>
      <c r="D902" s="136">
        <f>IF(F902="","",VLOOKUP(F902,新コード!$A$2:$C$129,2,FALSE))</f>
        <v>33</v>
      </c>
      <c r="E902" s="135" t="str">
        <f>IF(F902="","",VLOOKUP(F902,新コード!$A$2:$C$129,3,FALSE))</f>
        <v>情報処理サービス</v>
      </c>
      <c r="F902" s="136">
        <v>108</v>
      </c>
      <c r="G902" s="135" t="str">
        <f>IF(F902="","",VLOOKUP(F902,新コード!$A$2:$E$129,5,FALSE))</f>
        <v>システム開発　保守　運用</v>
      </c>
    </row>
    <row r="903" spans="1:7" ht="42" customHeight="1">
      <c r="A903" s="49"/>
      <c r="B903" s="135" t="s">
        <v>1822</v>
      </c>
      <c r="C903" s="135" t="s">
        <v>1825</v>
      </c>
      <c r="D903" s="136">
        <f>IF(F903="","",VLOOKUP(F903,新コード!$A$2:$C$129,2,FALSE))</f>
        <v>33</v>
      </c>
      <c r="E903" s="135" t="str">
        <f>IF(F903="","",VLOOKUP(F903,新コード!$A$2:$C$129,3,FALSE))</f>
        <v>情報処理サービス</v>
      </c>
      <c r="F903" s="136">
        <v>109</v>
      </c>
      <c r="G903" s="135" t="str">
        <f>IF(F903="","",VLOOKUP(F903,新コード!$A$2:$E$129,5,FALSE))</f>
        <v>データ入力</v>
      </c>
    </row>
    <row r="904" spans="1:7" ht="42" customHeight="1">
      <c r="A904" s="49"/>
      <c r="B904" s="135" t="s">
        <v>1822</v>
      </c>
      <c r="C904" s="135" t="s">
        <v>1825</v>
      </c>
      <c r="D904" s="136">
        <f>IF(F904="","",VLOOKUP(F904,新コード!$A$2:$C$129,2,FALSE))</f>
        <v>14</v>
      </c>
      <c r="E904" s="135" t="str">
        <f>IF(F904="","",VLOOKUP(F904,新コード!$A$2:$C$129,3,FALSE))</f>
        <v>印刷</v>
      </c>
      <c r="F904" s="136">
        <v>55</v>
      </c>
      <c r="G904" s="135" t="str">
        <f>IF(F904="","",VLOOKUP(F904,新コード!$A$2:$E$129,5,FALSE))</f>
        <v>地図　航空写真</v>
      </c>
    </row>
    <row r="905" spans="1:7" ht="42" customHeight="1">
      <c r="A905" s="49"/>
      <c r="B905" s="135" t="s">
        <v>1822</v>
      </c>
      <c r="C905" s="135" t="s">
        <v>1825</v>
      </c>
      <c r="D905" s="136">
        <f>IF(F905="","",VLOOKUP(F905,新コード!$A$2:$C$129,2,FALSE))</f>
        <v>26</v>
      </c>
      <c r="E905" s="135" t="str">
        <f>IF(F905="","",VLOOKUP(F905,新コード!$A$2:$C$129,3,FALSE))</f>
        <v>検査　測定</v>
      </c>
      <c r="F905" s="136">
        <v>91</v>
      </c>
      <c r="G905" s="135" t="str">
        <f>IF(F905="","",VLOOKUP(F905,新コード!$A$2:$E$129,5,FALSE))</f>
        <v>環境アセスメント調査</v>
      </c>
    </row>
    <row r="906" spans="1:7" ht="42" customHeight="1">
      <c r="A906" s="49"/>
      <c r="B906" s="135" t="s">
        <v>1822</v>
      </c>
      <c r="C906" s="135" t="s">
        <v>1825</v>
      </c>
      <c r="D906" s="136">
        <f>IF(F906="","",VLOOKUP(F906,新コード!$A$2:$C$129,2,FALSE))</f>
        <v>1</v>
      </c>
      <c r="E906" s="135" t="str">
        <f>IF(F906="","",VLOOKUP(F906,新コード!$A$2:$C$129,3,FALSE))</f>
        <v>文具　事務機器</v>
      </c>
      <c r="F906" s="136">
        <v>3</v>
      </c>
      <c r="G906" s="135" t="str">
        <f>IF(F906="","",VLOOKUP(F906,新コード!$A$2:$E$129,5,FALSE))</f>
        <v>ＯＡ機器及び関連商品</v>
      </c>
    </row>
    <row r="907" spans="1:7" ht="42" customHeight="1">
      <c r="A907" s="49"/>
      <c r="B907" s="135" t="s">
        <v>1822</v>
      </c>
      <c r="C907" s="135" t="s">
        <v>1825</v>
      </c>
      <c r="D907" s="136">
        <f>IF(F907="","",VLOOKUP(F907,新コード!$A$2:$C$129,2,FALSE))</f>
        <v>33</v>
      </c>
      <c r="E907" s="135" t="str">
        <f>IF(F907="","",VLOOKUP(F907,新コード!$A$2:$C$129,3,FALSE))</f>
        <v>情報処理サービス</v>
      </c>
      <c r="F907" s="136">
        <v>111</v>
      </c>
      <c r="G907" s="135" t="str">
        <f>IF(F907="","",VLOOKUP(F907,新コード!$A$2:$E$129,5,FALSE))</f>
        <v>情報関係コンサルティング</v>
      </c>
    </row>
    <row r="908" spans="1:7" ht="42" customHeight="1">
      <c r="A908" s="49"/>
      <c r="B908" s="135" t="s">
        <v>1822</v>
      </c>
      <c r="C908" s="135" t="s">
        <v>1825</v>
      </c>
      <c r="D908" s="136">
        <f>IF(F908="","",VLOOKUP(F908,新コード!$A$2:$C$129,2,FALSE))</f>
        <v>14</v>
      </c>
      <c r="E908" s="135" t="str">
        <f>IF(F908="","",VLOOKUP(F908,新コード!$A$2:$C$129,3,FALSE))</f>
        <v>印刷</v>
      </c>
      <c r="F908" s="136">
        <v>52</v>
      </c>
      <c r="G908" s="135" t="str">
        <f>IF(F908="","",VLOOKUP(F908,新コード!$A$2:$E$129,5,FALSE))</f>
        <v>事務用印刷物　軽印刷物</v>
      </c>
    </row>
    <row r="909" spans="1:7" ht="42" customHeight="1">
      <c r="A909" s="49"/>
      <c r="B909" s="135" t="s">
        <v>1822</v>
      </c>
      <c r="C909" s="135" t="s">
        <v>1825</v>
      </c>
      <c r="D909" s="136">
        <v>34</v>
      </c>
      <c r="E909" s="135" t="str">
        <f>IF(F909="","",VLOOKUP(F909,新コード!$A$2:$C$129,3,FALSE))</f>
        <v>各種調査企画</v>
      </c>
      <c r="F909" s="136">
        <v>114</v>
      </c>
      <c r="G909" s="135" t="str">
        <f>IF(F909="","",VLOOKUP(F909,新コード!$A$2:$E$129,5,FALSE))</f>
        <v>計画策定</v>
      </c>
    </row>
    <row r="910" spans="1:7" ht="42" customHeight="1">
      <c r="A910" s="49"/>
      <c r="B910" s="135" t="s">
        <v>1822</v>
      </c>
      <c r="C910" s="135" t="s">
        <v>1825</v>
      </c>
      <c r="D910" s="136">
        <v>33</v>
      </c>
      <c r="E910" s="135" t="str">
        <f>IF(F910="","",VLOOKUP(F910,新コード!$A$2:$C$129,3,FALSE))</f>
        <v>情報処理サービス</v>
      </c>
      <c r="F910" s="136">
        <v>107</v>
      </c>
      <c r="G910" s="135" t="str">
        <f>IF(F910="","",VLOOKUP(F910,新コード!$A$2:$E$129,5,FALSE))</f>
        <v>コンピュータ保守　管理</v>
      </c>
    </row>
    <row r="911" spans="1:7" ht="42" customHeight="1">
      <c r="A911" s="49"/>
      <c r="B911" s="135" t="s">
        <v>1914</v>
      </c>
      <c r="C911" s="135" t="s">
        <v>1309</v>
      </c>
      <c r="D911" s="136">
        <v>20</v>
      </c>
      <c r="E911" s="137" t="str">
        <f>IF(D911="","",VLOOKUP(F911,新コード!$A$2:$C$129,3,FALSE))</f>
        <v>警備業務</v>
      </c>
      <c r="F911" s="136">
        <v>69</v>
      </c>
      <c r="G911" s="137" t="str">
        <f>IF(F911="","",VLOOKUP(F911,新コード!$A$2:$E$129,5,FALSE))</f>
        <v>人的警備</v>
      </c>
    </row>
    <row r="912" spans="1:7" ht="42" customHeight="1">
      <c r="A912" s="49"/>
      <c r="B912" s="135" t="s">
        <v>1914</v>
      </c>
      <c r="C912" s="135" t="s">
        <v>1309</v>
      </c>
      <c r="D912" s="136">
        <v>22</v>
      </c>
      <c r="E912" s="137" t="str">
        <f>IF(D912="","",VLOOKUP(F912,新コード!$A$2:$C$129,3,FALSE))</f>
        <v>機械設備保守</v>
      </c>
      <c r="F912" s="136">
        <v>73</v>
      </c>
      <c r="G912" s="137" t="str">
        <f>IF(F912="","",VLOOKUP(F912,新コード!$A$2:$E$129,5,FALSE))</f>
        <v>空調保守</v>
      </c>
    </row>
    <row r="913" spans="1:7" ht="42" customHeight="1">
      <c r="A913" s="49"/>
      <c r="B913" s="135" t="s">
        <v>1914</v>
      </c>
      <c r="C913" s="135" t="s">
        <v>1309</v>
      </c>
      <c r="D913" s="136">
        <f>IF(F913="","",VLOOKUP(F913,新コード!$A$2:$C$129,2,FALSE))</f>
        <v>19</v>
      </c>
      <c r="E913" s="137" t="str">
        <f>IF(D913="","",VLOOKUP(F913,新コード!$A$2:$C$129,3,FALSE))</f>
        <v>建物管理　運転管理</v>
      </c>
      <c r="F913" s="136">
        <v>66</v>
      </c>
      <c r="G913" s="137" t="str">
        <f>IF(F913="","",VLOOKUP(F913,新コード!$A$2:$E$129,5,FALSE))</f>
        <v>受付　案内業務</v>
      </c>
    </row>
    <row r="914" spans="1:7" ht="42" customHeight="1">
      <c r="A914" s="49"/>
      <c r="B914" s="135" t="s">
        <v>1914</v>
      </c>
      <c r="C914" s="135" t="s">
        <v>1309</v>
      </c>
      <c r="D914" s="136">
        <v>25</v>
      </c>
      <c r="E914" s="137" t="str">
        <f>IF(D914="","",VLOOKUP(F914,新コード!$A$2:$C$129,3,FALSE))</f>
        <v>害虫駆除</v>
      </c>
      <c r="F914" s="136">
        <v>88</v>
      </c>
      <c r="G914" s="137" t="str">
        <f>IF(F914="","",VLOOKUP(F914,新コード!$A$2:$E$129,5,FALSE))</f>
        <v>ねずみ　害虫等駆除</v>
      </c>
    </row>
    <row r="915" spans="1:7" ht="42" customHeight="1">
      <c r="A915" s="49"/>
      <c r="B915" s="135" t="s">
        <v>1914</v>
      </c>
      <c r="C915" s="135" t="s">
        <v>1309</v>
      </c>
      <c r="D915" s="136">
        <v>19</v>
      </c>
      <c r="E915" s="137" t="str">
        <f>IF(D915="","",VLOOKUP(F915,新コード!$A$2:$C$129,3,FALSE))</f>
        <v>建物管理　運転管理</v>
      </c>
      <c r="F915" s="136">
        <v>65</v>
      </c>
      <c r="G915" s="137" t="str">
        <f>IF(F915="","",VLOOKUP(F915,新コード!$A$2:$E$129,5,FALSE))</f>
        <v>庁舎　事務所等清掃</v>
      </c>
    </row>
    <row r="916" spans="1:7" ht="42" customHeight="1">
      <c r="A916" s="49"/>
      <c r="B916" s="135" t="s">
        <v>1914</v>
      </c>
      <c r="C916" s="135" t="s">
        <v>1309</v>
      </c>
      <c r="D916" s="136">
        <f>IF(F916="","",VLOOKUP(F916,新コード!$A$2:$C$129,2,FALSE))</f>
        <v>22</v>
      </c>
      <c r="E916" s="137" t="str">
        <f>IF(D916="","",VLOOKUP(F916,新コード!$A$2:$C$129,3,FALSE))</f>
        <v>機械設備保守</v>
      </c>
      <c r="F916" s="136">
        <v>74</v>
      </c>
      <c r="G916" s="137" t="str">
        <f>IF(F916="","",VLOOKUP(F916,新コード!$A$2:$E$129,5,FALSE))</f>
        <v>ボイラー保守</v>
      </c>
    </row>
    <row r="917" spans="1:7" ht="42" customHeight="1">
      <c r="A917" s="49"/>
      <c r="B917" s="135" t="s">
        <v>1914</v>
      </c>
      <c r="C917" s="135" t="s">
        <v>1309</v>
      </c>
      <c r="D917" s="136">
        <f>IF(F917="","",VLOOKUP(F917,新コード!$A$2:$C$129,2,FALSE))</f>
        <v>19</v>
      </c>
      <c r="E917" s="137" t="str">
        <f>IF(D917="","",VLOOKUP(F917,新コード!$A$2:$C$129,3,FALSE))</f>
        <v>建物管理　運転管理</v>
      </c>
      <c r="F917" s="136">
        <v>67</v>
      </c>
      <c r="G917" s="137" t="str">
        <f>IF(F917="","",VLOOKUP(F917,新コード!$A$2:$E$129,5,FALSE))</f>
        <v>管理人業務</v>
      </c>
    </row>
    <row r="918" spans="1:7" ht="42" customHeight="1">
      <c r="A918" s="49"/>
      <c r="B918" s="135" t="s">
        <v>1914</v>
      </c>
      <c r="C918" s="135" t="s">
        <v>1309</v>
      </c>
      <c r="D918" s="136">
        <f>IF(F918="","",VLOOKUP(F918,新コード!$A$2:$C$129,2,FALSE))</f>
        <v>21</v>
      </c>
      <c r="E918" s="137" t="str">
        <f>IF(D918="","",VLOOKUP(F918,新コード!$A$2:$C$129,3,FALSE))</f>
        <v>浄化槽　貯水槽清掃</v>
      </c>
      <c r="F918" s="136">
        <v>72</v>
      </c>
      <c r="G918" s="137" t="str">
        <f>IF(F918="","",VLOOKUP(F918,新コード!$A$2:$E$129,5,FALSE))</f>
        <v>貯水槽清掃　点検</v>
      </c>
    </row>
    <row r="919" spans="1:7" ht="42" customHeight="1">
      <c r="A919" s="49"/>
      <c r="B919" s="135" t="s">
        <v>1914</v>
      </c>
      <c r="C919" s="135" t="s">
        <v>1309</v>
      </c>
      <c r="D919" s="136">
        <f>IF(F919="","",VLOOKUP(F919,新コード!$A$2:$C$129,2,FALSE))</f>
        <v>22</v>
      </c>
      <c r="E919" s="137" t="str">
        <f>IF(D919="","",VLOOKUP(F919,新コード!$A$2:$C$129,3,FALSE))</f>
        <v>機械設備保守</v>
      </c>
      <c r="F919" s="136">
        <v>79</v>
      </c>
      <c r="G919" s="137" t="str">
        <f>IF(F919="","",VLOOKUP(F919,新コード!$A$2:$E$129,5,FALSE))</f>
        <v>消防設備保守</v>
      </c>
    </row>
    <row r="920" spans="1:7" ht="42" customHeight="1">
      <c r="A920" s="49"/>
      <c r="B920" s="135" t="s">
        <v>1914</v>
      </c>
      <c r="C920" s="135" t="s">
        <v>1309</v>
      </c>
      <c r="D920" s="136">
        <f>IF(F920="","",VLOOKUP(F920,新コード!$A$2:$C$129,2,FALSE))</f>
        <v>37</v>
      </c>
      <c r="E920" s="137" t="str">
        <f>IF(D920="","",VLOOKUP(F920,新コード!$A$2:$C$129,3,FALSE))</f>
        <v>レンタル</v>
      </c>
      <c r="F920" s="136">
        <v>128</v>
      </c>
      <c r="G920" s="137" t="str">
        <f>IF(F920="","",VLOOKUP(F920,新コード!$A$2:$E$129,5,FALSE))</f>
        <v>上記以外のレンタル</v>
      </c>
    </row>
    <row r="921" spans="1:7" ht="42" customHeight="1">
      <c r="A921" s="49"/>
      <c r="B921" s="135" t="s">
        <v>1914</v>
      </c>
      <c r="C921" s="135" t="s">
        <v>1309</v>
      </c>
      <c r="D921" s="136">
        <f>IF(F921="","",VLOOKUP(F921,新コード!$A$2:$C$129,2,FALSE))</f>
        <v>16</v>
      </c>
      <c r="E921" s="137" t="str">
        <f>IF(D921="","",VLOOKUP(F921,新コード!$A$2:$C$129,3,FALSE))</f>
        <v>日用品</v>
      </c>
      <c r="F921" s="136">
        <v>58</v>
      </c>
      <c r="G921" s="137" t="str">
        <f>IF(F921="","",VLOOKUP(F921,新コード!$A$2:$E$129,5,FALSE))</f>
        <v>日用雑貨　金物</v>
      </c>
    </row>
    <row r="922" spans="1:7" ht="42" customHeight="1">
      <c r="A922" s="49"/>
      <c r="B922" s="135" t="s">
        <v>1914</v>
      </c>
      <c r="C922" s="135" t="s">
        <v>1309</v>
      </c>
      <c r="D922" s="136">
        <f>IF(F922="","",VLOOKUP(F922,新コード!$A$2:$C$129,2,FALSE))</f>
        <v>18</v>
      </c>
      <c r="E922" s="137" t="str">
        <f>IF(D922="","",VLOOKUP(F922,新コード!$A$2:$C$129,3,FALSE))</f>
        <v>その他の物品</v>
      </c>
      <c r="F922" s="136">
        <v>62</v>
      </c>
      <c r="G922" s="137" t="str">
        <f>IF(F922="","",VLOOKUP(F922,新コード!$A$2:$E$129,5,FALSE))</f>
        <v>消火　救命　防災用具</v>
      </c>
    </row>
    <row r="923" spans="1:7" ht="42" customHeight="1">
      <c r="A923" s="49"/>
      <c r="B923" s="135" t="s">
        <v>1303</v>
      </c>
      <c r="C923" s="135" t="s">
        <v>2033</v>
      </c>
      <c r="D923" s="136">
        <f>IF(F923="","",VLOOKUP(F923,新コード!$A$2:$C$129,2,FALSE))</f>
        <v>18</v>
      </c>
      <c r="E923" s="137" t="str">
        <f>IF(D923="","",VLOOKUP(F923,新コード!$A$2:$C$129,3,FALSE))</f>
        <v>その他の物品</v>
      </c>
      <c r="F923" s="136">
        <v>64</v>
      </c>
      <c r="G923" s="137" t="str">
        <f>IF(F923="","",VLOOKUP(F923,新コード!$A$2:$E$129,5,FALSE))</f>
        <v>その他の物品</v>
      </c>
    </row>
    <row r="924" spans="1:7" ht="42" customHeight="1">
      <c r="A924" s="49"/>
      <c r="B924" s="135" t="s">
        <v>1303</v>
      </c>
      <c r="C924" s="135" t="s">
        <v>2033</v>
      </c>
      <c r="D924" s="136">
        <f>IF(F924="","",VLOOKUP(F924,新コード!$A$2:$C$129,2,FALSE))</f>
        <v>18</v>
      </c>
      <c r="E924" s="137" t="str">
        <f>IF(D924="","",VLOOKUP(F924,新コード!$A$2:$C$129,3,FALSE))</f>
        <v>その他の物品</v>
      </c>
      <c r="F924" s="136">
        <v>64</v>
      </c>
      <c r="G924" s="137" t="str">
        <f>IF(F924="","",VLOOKUP(F924,新コード!$A$2:$E$129,5,FALSE))</f>
        <v>その他の物品</v>
      </c>
    </row>
    <row r="925" spans="1:7" ht="42" customHeight="1">
      <c r="A925" s="49"/>
      <c r="B925" s="135" t="s">
        <v>1303</v>
      </c>
      <c r="C925" s="135" t="s">
        <v>2033</v>
      </c>
      <c r="D925" s="136">
        <f>IF(F925="","",VLOOKUP(F925,新コード!$A$2:$C$129,2,FALSE))</f>
        <v>18</v>
      </c>
      <c r="E925" s="137" t="str">
        <f>IF(D925="","",VLOOKUP(F925,新コード!$A$2:$C$129,3,FALSE))</f>
        <v>その他の物品</v>
      </c>
      <c r="F925" s="136">
        <v>64</v>
      </c>
      <c r="G925" s="137" t="str">
        <f>IF(F925="","",VLOOKUP(F925,新コード!$A$2:$E$129,5,FALSE))</f>
        <v>その他の物品</v>
      </c>
    </row>
    <row r="926" spans="1:7" ht="42" customHeight="1">
      <c r="A926" s="49"/>
      <c r="B926" s="135" t="s">
        <v>1753</v>
      </c>
      <c r="C926" s="135" t="s">
        <v>1756</v>
      </c>
      <c r="D926" s="136">
        <v>26</v>
      </c>
      <c r="E926" s="135" t="str">
        <f>IF(F926="","",VLOOKUP(F926,新コード!$A$2:$C$129,3,FALSE))</f>
        <v>検査　測定</v>
      </c>
      <c r="F926" s="136">
        <v>90</v>
      </c>
      <c r="G926" s="135" t="str">
        <f>IF(F926="","",VLOOKUP(F926,新コード!$A$2:$E$129,5,FALSE))</f>
        <v>大気　水質等測定　分析</v>
      </c>
    </row>
    <row r="927" spans="1:7" ht="42" customHeight="1">
      <c r="A927" s="49"/>
      <c r="B927" s="135" t="s">
        <v>1753</v>
      </c>
      <c r="C927" s="135" t="s">
        <v>1756</v>
      </c>
      <c r="D927" s="136">
        <f>IF(F927="","",VLOOKUP(F927,新コード!$A$2:$C$129,2,FALSE))</f>
        <v>26</v>
      </c>
      <c r="E927" s="135" t="str">
        <f>IF(F927="","",VLOOKUP(F927,新コード!$A$2:$C$129,3,FALSE))</f>
        <v>検査　測定</v>
      </c>
      <c r="F927" s="136">
        <v>91</v>
      </c>
      <c r="G927" s="135" t="str">
        <f>IF(F927="","",VLOOKUP(F927,新コード!$A$2:$E$129,5,FALSE))</f>
        <v>環境アセスメント調査</v>
      </c>
    </row>
    <row r="928" spans="1:7" ht="42" customHeight="1">
      <c r="A928" s="49"/>
      <c r="B928" s="135" t="s">
        <v>1760</v>
      </c>
      <c r="C928" s="135" t="s">
        <v>1764</v>
      </c>
      <c r="D928" s="136">
        <f>IF(F928="","",VLOOKUP(F928,新コード!$A$2:$C$129,2,FALSE))</f>
        <v>26</v>
      </c>
      <c r="E928" s="135" t="str">
        <f>IF(F928="","",VLOOKUP(F928,新コード!$A$2:$C$129,3,FALSE))</f>
        <v>検査　測定</v>
      </c>
      <c r="F928" s="136">
        <v>90</v>
      </c>
      <c r="G928" s="135" t="str">
        <f>IF(F928="","",VLOOKUP(F928,新コード!$A$2:$E$129,5,FALSE))</f>
        <v>大気　水質等測定　分析</v>
      </c>
    </row>
    <row r="929" spans="1:7" ht="42" customHeight="1">
      <c r="A929" s="49"/>
      <c r="B929" s="135" t="s">
        <v>1760</v>
      </c>
      <c r="C929" s="135" t="s">
        <v>1764</v>
      </c>
      <c r="D929" s="136">
        <f>IF(F929="","",VLOOKUP(F929,新コード!$A$2:$C$129,2,FALSE))</f>
        <v>26</v>
      </c>
      <c r="E929" s="135" t="str">
        <f>IF(F929="","",VLOOKUP(F929,新コード!$A$2:$C$129,3,FALSE))</f>
        <v>検査　測定</v>
      </c>
      <c r="F929" s="136">
        <v>91</v>
      </c>
      <c r="G929" s="135" t="str">
        <f>IF(F929="","",VLOOKUP(F929,新コード!$A$2:$E$129,5,FALSE))</f>
        <v>環境アセスメント調査</v>
      </c>
    </row>
    <row r="930" spans="1:7" ht="42" customHeight="1">
      <c r="A930" s="49"/>
      <c r="B930" s="135" t="s">
        <v>1760</v>
      </c>
      <c r="C930" s="135" t="s">
        <v>1764</v>
      </c>
      <c r="D930" s="136">
        <f>IF(F930="","",VLOOKUP(F930,新コード!$A$2:$C$129,2,FALSE))</f>
        <v>34</v>
      </c>
      <c r="E930" s="135" t="str">
        <f>IF(F930="","",VLOOKUP(F930,新コード!$A$2:$C$129,3,FALSE))</f>
        <v>各種調査企画</v>
      </c>
      <c r="F930" s="136">
        <v>114</v>
      </c>
      <c r="G930" s="135" t="str">
        <f>IF(F930="","",VLOOKUP(F930,新コード!$A$2:$E$129,5,FALSE))</f>
        <v>計画策定</v>
      </c>
    </row>
    <row r="931" spans="1:7" ht="42" customHeight="1">
      <c r="A931" s="49"/>
      <c r="B931" s="135" t="s">
        <v>1760</v>
      </c>
      <c r="C931" s="135" t="s">
        <v>1764</v>
      </c>
      <c r="D931" s="136">
        <f>IF(F931="","",VLOOKUP(F931,新コード!$A$2:$C$129,2,FALSE))</f>
        <v>35</v>
      </c>
      <c r="E931" s="135" t="str">
        <f>IF(F931="","",VLOOKUP(F931,新コード!$A$2:$C$129,3,FALSE))</f>
        <v>その他の委託業務</v>
      </c>
      <c r="F931" s="136">
        <v>117</v>
      </c>
      <c r="G931" s="135" t="str">
        <f>IF(F931="","",VLOOKUP(F931,新コード!$A$2:$E$129,5,FALSE))</f>
        <v>その他の委託業務</v>
      </c>
    </row>
    <row r="932" spans="1:7" ht="42" customHeight="1">
      <c r="A932" s="49"/>
      <c r="B932" s="135" t="s">
        <v>1760</v>
      </c>
      <c r="C932" s="135" t="s">
        <v>1764</v>
      </c>
      <c r="D932" s="136">
        <f>IF(F932="","",VLOOKUP(F932,新コード!$A$2:$C$129,2,FALSE))</f>
        <v>35</v>
      </c>
      <c r="E932" s="135" t="str">
        <f>IF(F932="","",VLOOKUP(F932,新コード!$A$2:$C$129,3,FALSE))</f>
        <v>その他の委託業務</v>
      </c>
      <c r="F932" s="136">
        <v>117</v>
      </c>
      <c r="G932" s="135" t="str">
        <f>IF(F932="","",VLOOKUP(F932,新コード!$A$2:$E$129,5,FALSE))</f>
        <v>その他の委託業務</v>
      </c>
    </row>
    <row r="933" spans="1:7" ht="42" customHeight="1">
      <c r="A933" s="49"/>
      <c r="B933" s="135" t="s">
        <v>1760</v>
      </c>
      <c r="C933" s="135" t="s">
        <v>1764</v>
      </c>
      <c r="D933" s="136">
        <f>IF(F933="","",VLOOKUP(F933,新コード!$A$2:$C$129,2,FALSE))</f>
        <v>35</v>
      </c>
      <c r="E933" s="135" t="str">
        <f>IF(F933="","",VLOOKUP(F933,新コード!$A$2:$C$129,3,FALSE))</f>
        <v>その他の委託業務</v>
      </c>
      <c r="F933" s="136">
        <v>117</v>
      </c>
      <c r="G933" s="135" t="str">
        <f>IF(F933="","",VLOOKUP(F933,新コード!$A$2:$E$129,5,FALSE))</f>
        <v>その他の委託業務</v>
      </c>
    </row>
    <row r="934" spans="1:7" ht="42" customHeight="1">
      <c r="A934" s="49"/>
      <c r="B934" s="135" t="s">
        <v>1319</v>
      </c>
      <c r="C934" s="135" t="s">
        <v>1318</v>
      </c>
      <c r="D934" s="136">
        <f>IF(F934="","",VLOOKUP(F934,新コード!$A$2:$C$129,2,FALSE))</f>
        <v>19</v>
      </c>
      <c r="E934" s="137" t="str">
        <f>IF(D934="","",VLOOKUP(F934,新コード!$A$2:$C$129,3,FALSE))</f>
        <v>建物管理　運転管理</v>
      </c>
      <c r="F934" s="136">
        <v>68</v>
      </c>
      <c r="G934" s="137" t="str">
        <f>IF(F934="","",VLOOKUP(F934,新コード!$A$2:$E$129,5,FALSE))</f>
        <v>施設運転管理</v>
      </c>
    </row>
    <row r="935" spans="1:7" ht="42" customHeight="1">
      <c r="A935" s="49"/>
      <c r="B935" s="135" t="s">
        <v>1408</v>
      </c>
      <c r="C935" s="135" t="s">
        <v>1409</v>
      </c>
      <c r="D935" s="136">
        <f>IF(F935="","",VLOOKUP(F935,新コード!$A$2:$C$129,2,FALSE))</f>
        <v>36</v>
      </c>
      <c r="E935" s="137" t="str">
        <f>IF(D935="","",VLOOKUP(F935,新コード!$A$2:$C$129,3,FALSE))</f>
        <v>リース</v>
      </c>
      <c r="F935" s="136">
        <v>122</v>
      </c>
      <c r="G935" s="137" t="str">
        <f>IF(F935="","",VLOOKUP(F935,新コード!$A$2:$E$129,5,FALSE))</f>
        <v>上記以外のリース</v>
      </c>
    </row>
    <row r="936" spans="1:7" ht="42" customHeight="1">
      <c r="A936" s="49"/>
      <c r="B936" s="135" t="s">
        <v>1408</v>
      </c>
      <c r="C936" s="135" t="s">
        <v>1409</v>
      </c>
      <c r="D936" s="136">
        <v>37</v>
      </c>
      <c r="E936" s="137" t="str">
        <f>IF(D936="","",VLOOKUP(F936,新コード!$A$2:$C$129,3,FALSE))</f>
        <v>レンタル</v>
      </c>
      <c r="F936" s="136">
        <v>124</v>
      </c>
      <c r="G936" s="137" t="str">
        <f>IF(F936="","",VLOOKUP(F936,新コード!$A$2:$E$129,5,FALSE))</f>
        <v>仮設建物</v>
      </c>
    </row>
    <row r="937" spans="1:7" ht="42" customHeight="1">
      <c r="A937" s="49"/>
      <c r="B937" s="135" t="s">
        <v>1408</v>
      </c>
      <c r="C937" s="135" t="s">
        <v>1409</v>
      </c>
      <c r="D937" s="136">
        <v>36</v>
      </c>
      <c r="E937" s="137" t="str">
        <f>IF(D937="","",VLOOKUP(F937,新コード!$A$2:$C$129,3,FALSE))</f>
        <v>リース</v>
      </c>
      <c r="F937" s="136">
        <v>121</v>
      </c>
      <c r="G937" s="137" t="str">
        <f>IF(F937="","",VLOOKUP(F937,新コード!$A$2:$E$129,5,FALSE))</f>
        <v>自動車リース</v>
      </c>
    </row>
    <row r="938" spans="1:7" ht="42" customHeight="1">
      <c r="A938" s="49"/>
      <c r="B938" s="135" t="s">
        <v>1408</v>
      </c>
      <c r="C938" s="135" t="s">
        <v>1409</v>
      </c>
      <c r="D938" s="136">
        <v>5</v>
      </c>
      <c r="E938" s="137" t="str">
        <f>IF(D938="","",VLOOKUP(F938,新コード!$A$2:$C$129,3,FALSE))</f>
        <v>冷暖房器具類</v>
      </c>
      <c r="F938" s="136">
        <v>13</v>
      </c>
      <c r="G938" s="137" t="str">
        <f>IF(F938="","",VLOOKUP(F938,新コード!$A$2:$E$129,5,FALSE))</f>
        <v>冷房用器具</v>
      </c>
    </row>
    <row r="939" spans="1:7" ht="42" customHeight="1">
      <c r="A939" s="49"/>
      <c r="B939" s="135" t="s">
        <v>1408</v>
      </c>
      <c r="C939" s="135" t="s">
        <v>1409</v>
      </c>
      <c r="D939" s="136">
        <v>13</v>
      </c>
      <c r="E939" s="137" t="str">
        <f>IF(D939="","",VLOOKUP(F939,新コード!$A$2:$C$129,3,FALSE))</f>
        <v>車両</v>
      </c>
      <c r="F939" s="136">
        <v>45</v>
      </c>
      <c r="G939" s="137" t="str">
        <f>IF(F939="","",VLOOKUP(F939,新コード!$A$2:$E$129,5,FALSE))</f>
        <v>一般車両</v>
      </c>
    </row>
    <row r="940" spans="1:7" ht="42" customHeight="1">
      <c r="A940" s="49"/>
      <c r="B940" s="135" t="s">
        <v>1408</v>
      </c>
      <c r="C940" s="135" t="s">
        <v>1409</v>
      </c>
      <c r="D940" s="136">
        <v>1</v>
      </c>
      <c r="E940" s="137" t="str">
        <f>IF(D940="","",VLOOKUP(F940,新コード!$A$2:$C$129,3,FALSE))</f>
        <v>文具　事務機器</v>
      </c>
      <c r="F940" s="136">
        <v>1</v>
      </c>
      <c r="G940" s="137" t="str">
        <f>IF(F940="","",VLOOKUP(F940,新コード!$A$2:$E$129,5,FALSE))</f>
        <v>事務用品　スチール製品</v>
      </c>
    </row>
    <row r="941" spans="1:7" ht="42" customHeight="1">
      <c r="A941" s="49"/>
      <c r="B941" s="135" t="s">
        <v>811</v>
      </c>
      <c r="C941" s="135" t="s">
        <v>2995</v>
      </c>
      <c r="D941" s="136">
        <f>IF(F941="","",VLOOKUP(F941,新コード!$A$2:$C$129,2,FALSE))</f>
        <v>33</v>
      </c>
      <c r="E941" s="137" t="str">
        <f>IF(D941="","",VLOOKUP(F941,新コード!$A$2:$C$129,3,FALSE))</f>
        <v>情報処理サービス</v>
      </c>
      <c r="F941" s="136">
        <v>109</v>
      </c>
      <c r="G941" s="137" t="str">
        <f>IF(F941="","",VLOOKUP(F941,新コード!$A$2:$E$129,5,FALSE))</f>
        <v>データ入力</v>
      </c>
    </row>
    <row r="942" spans="1:7" ht="42" customHeight="1">
      <c r="A942" s="49"/>
      <c r="B942" s="135" t="s">
        <v>811</v>
      </c>
      <c r="C942" s="135" t="s">
        <v>2995</v>
      </c>
      <c r="D942" s="136">
        <f>IF(F942="","",VLOOKUP(F942,新コード!$A$2:$C$129,2,FALSE))</f>
        <v>33</v>
      </c>
      <c r="E942" s="137" t="str">
        <f>IF(D942="","",VLOOKUP(F942,新コード!$A$2:$C$129,3,FALSE))</f>
        <v>情報処理サービス</v>
      </c>
      <c r="F942" s="136">
        <v>112</v>
      </c>
      <c r="G942" s="137" t="str">
        <f>IF(F942="","",VLOOKUP(F942,新コード!$A$2:$E$129,5,FALSE))</f>
        <v>地理情報システムサービス（GIS）</v>
      </c>
    </row>
    <row r="943" spans="1:7" ht="42" customHeight="1">
      <c r="A943" s="49"/>
      <c r="B943" s="135" t="s">
        <v>811</v>
      </c>
      <c r="C943" s="135" t="s">
        <v>2995</v>
      </c>
      <c r="D943" s="136">
        <f>IF(F943="","",VLOOKUP(F943,新コード!$A$2:$C$129,2,FALSE))</f>
        <v>33</v>
      </c>
      <c r="E943" s="137" t="str">
        <f>IF(D943="","",VLOOKUP(F943,新コード!$A$2:$C$129,3,FALSE))</f>
        <v>情報処理サービス</v>
      </c>
      <c r="F943" s="136">
        <v>108</v>
      </c>
      <c r="G943" s="137" t="str">
        <f>IF(F943="","",VLOOKUP(F943,新コード!$A$2:$E$129,5,FALSE))</f>
        <v>システム開発　保守　運用</v>
      </c>
    </row>
    <row r="944" spans="1:7" ht="42" customHeight="1">
      <c r="A944" s="49"/>
      <c r="B944" s="135" t="s">
        <v>811</v>
      </c>
      <c r="C944" s="135" t="s">
        <v>2995</v>
      </c>
      <c r="D944" s="136">
        <f>IF(F944="","",VLOOKUP(F944,新コード!$A$2:$C$129,2,FALSE))</f>
        <v>34</v>
      </c>
      <c r="E944" s="137" t="str">
        <f>IF(D944="","",VLOOKUP(F944,新コード!$A$2:$C$129,3,FALSE))</f>
        <v>各種調査企画</v>
      </c>
      <c r="F944" s="136">
        <v>114</v>
      </c>
      <c r="G944" s="137" t="str">
        <f>IF(F944="","",VLOOKUP(F944,新コード!$A$2:$E$129,5,FALSE))</f>
        <v>計画策定</v>
      </c>
    </row>
    <row r="945" spans="1:7" ht="42" customHeight="1">
      <c r="A945" s="49"/>
      <c r="B945" s="135" t="s">
        <v>811</v>
      </c>
      <c r="C945" s="135" t="s">
        <v>2995</v>
      </c>
      <c r="D945" s="136">
        <f>IF(F945="","",VLOOKUP(F945,新コード!$A$2:$C$129,2,FALSE))</f>
        <v>34</v>
      </c>
      <c r="E945" s="137" t="str">
        <f>IF(D945="","",VLOOKUP(F945,新コード!$A$2:$C$129,3,FALSE))</f>
        <v>各種調査企画</v>
      </c>
      <c r="F945" s="136">
        <v>113</v>
      </c>
      <c r="G945" s="137" t="str">
        <f>IF(F945="","",VLOOKUP(F945,新コード!$A$2:$E$129,5,FALSE))</f>
        <v>市場　世論調査</v>
      </c>
    </row>
    <row r="946" spans="1:7" ht="42" customHeight="1">
      <c r="A946" s="49"/>
      <c r="B946" s="135" t="s">
        <v>811</v>
      </c>
      <c r="C946" s="135" t="s">
        <v>2995</v>
      </c>
      <c r="D946" s="136">
        <f>IF(F946="","",VLOOKUP(F946,新コード!$A$2:$C$129,2,FALSE))</f>
        <v>14</v>
      </c>
      <c r="E946" s="137" t="str">
        <f>IF(D946="","",VLOOKUP(F946,新コード!$A$2:$C$129,3,FALSE))</f>
        <v>印刷</v>
      </c>
      <c r="F946" s="136">
        <v>55</v>
      </c>
      <c r="G946" s="137" t="str">
        <f>IF(F946="","",VLOOKUP(F946,新コード!$A$2:$E$129,5,FALSE))</f>
        <v>地図　航空写真</v>
      </c>
    </row>
    <row r="947" spans="1:7" ht="42" customHeight="1">
      <c r="A947" s="49"/>
      <c r="B947" s="135" t="s">
        <v>811</v>
      </c>
      <c r="C947" s="135" t="s">
        <v>2995</v>
      </c>
      <c r="D947" s="136">
        <f>IF(F947="","",VLOOKUP(F947,新コード!$A$2:$C$129,2,FALSE))</f>
        <v>33</v>
      </c>
      <c r="E947" s="137" t="str">
        <f>IF(D947="","",VLOOKUP(F947,新コード!$A$2:$C$129,3,FALSE))</f>
        <v>情報処理サービス</v>
      </c>
      <c r="F947" s="136">
        <v>107</v>
      </c>
      <c r="G947" s="137" t="str">
        <f>IF(F947="","",VLOOKUP(F947,新コード!$A$2:$E$129,5,FALSE))</f>
        <v>コンピュータ保守　管理</v>
      </c>
    </row>
    <row r="948" spans="1:7" ht="42" customHeight="1">
      <c r="A948" s="49"/>
      <c r="B948" s="135" t="s">
        <v>811</v>
      </c>
      <c r="C948" s="135" t="s">
        <v>2995</v>
      </c>
      <c r="D948" s="136">
        <f>IF(F948="","",VLOOKUP(F948,新コード!$A$2:$C$129,2,FALSE))</f>
        <v>33</v>
      </c>
      <c r="E948" s="137" t="str">
        <f>IF(D948="","",VLOOKUP(F948,新コード!$A$2:$C$129,3,FALSE))</f>
        <v>情報処理サービス</v>
      </c>
      <c r="F948" s="136">
        <v>110</v>
      </c>
      <c r="G948" s="137" t="str">
        <f>IF(F948="","",VLOOKUP(F948,新コード!$A$2:$E$129,5,FALSE))</f>
        <v>データ消去</v>
      </c>
    </row>
    <row r="949" spans="1:7" ht="42" customHeight="1">
      <c r="A949" s="49"/>
      <c r="B949" s="135" t="s">
        <v>811</v>
      </c>
      <c r="C949" s="135" t="s">
        <v>2995</v>
      </c>
      <c r="D949" s="136">
        <f>IF(F949="","",VLOOKUP(F949,新コード!$A$2:$C$129,2,FALSE))</f>
        <v>1</v>
      </c>
      <c r="E949" s="137" t="str">
        <f>IF(D949="","",VLOOKUP(F949,新コード!$A$2:$C$129,3,FALSE))</f>
        <v>文具　事務機器</v>
      </c>
      <c r="F949" s="136">
        <v>3</v>
      </c>
      <c r="G949" s="137" t="str">
        <f>IF(F949="","",VLOOKUP(F949,新コード!$A$2:$E$129,5,FALSE))</f>
        <v>ＯＡ機器及び関連商品</v>
      </c>
    </row>
    <row r="950" spans="1:7" ht="42" customHeight="1">
      <c r="A950" s="49"/>
      <c r="B950" s="135" t="s">
        <v>811</v>
      </c>
      <c r="C950" s="135" t="s">
        <v>2995</v>
      </c>
      <c r="D950" s="136">
        <f>IF(F950="","",VLOOKUP(F950,新コード!$A$2:$C$129,2,FALSE))</f>
        <v>36</v>
      </c>
      <c r="E950" s="137" t="str">
        <f>IF(D950="","",VLOOKUP(F950,新コード!$A$2:$C$129,3,FALSE))</f>
        <v>リース</v>
      </c>
      <c r="F950" s="136">
        <v>118</v>
      </c>
      <c r="G950" s="137" t="str">
        <f>IF(F950="","",VLOOKUP(F950,新コード!$A$2:$E$129,5,FALSE))</f>
        <v>コンピュータ関係</v>
      </c>
    </row>
    <row r="951" spans="1:7" ht="42" customHeight="1">
      <c r="A951" s="49"/>
      <c r="B951" s="135" t="s">
        <v>811</v>
      </c>
      <c r="C951" s="135" t="s">
        <v>2995</v>
      </c>
      <c r="D951" s="136">
        <f>IF(F951="","",VLOOKUP(F951,新コード!$A$2:$C$129,2,FALSE))</f>
        <v>37</v>
      </c>
      <c r="E951" s="137" t="str">
        <f>IF(D951="","",VLOOKUP(F951,新コード!$A$2:$C$129,3,FALSE))</f>
        <v>レンタル</v>
      </c>
      <c r="F951" s="136">
        <v>123</v>
      </c>
      <c r="G951" s="137" t="str">
        <f>IF(F951="","",VLOOKUP(F951,新コード!$A$2:$E$129,5,FALSE))</f>
        <v>コンピュータ機器</v>
      </c>
    </row>
    <row r="952" spans="1:7" ht="42" customHeight="1">
      <c r="A952" s="49"/>
      <c r="B952" s="135" t="s">
        <v>1073</v>
      </c>
      <c r="C952" s="135" t="s">
        <v>1075</v>
      </c>
      <c r="D952" s="136">
        <f>IF(F952="","",VLOOKUP(F952,新コード!$A$2:$C$129,2,FALSE))</f>
        <v>6</v>
      </c>
      <c r="E952" s="137" t="str">
        <f>IF(D952="","",VLOOKUP(F952,新コード!$A$2:$C$129,3,FALSE))</f>
        <v>厨房器具</v>
      </c>
      <c r="F952" s="136">
        <v>17</v>
      </c>
      <c r="G952" s="137" t="str">
        <f>IF(F952="","",VLOOKUP(F952,新コード!$A$2:$E$129,5,FALSE))</f>
        <v>厨房機器</v>
      </c>
    </row>
    <row r="953" spans="1:7" ht="42" customHeight="1">
      <c r="A953" s="49"/>
      <c r="B953" s="135" t="s">
        <v>1073</v>
      </c>
      <c r="C953" s="135" t="s">
        <v>1075</v>
      </c>
      <c r="D953" s="136">
        <f>IF(F953="","",VLOOKUP(F953,新コード!$A$2:$C$129,2,FALSE))</f>
        <v>6</v>
      </c>
      <c r="E953" s="137" t="str">
        <f>IF(D953="","",VLOOKUP(F953,新コード!$A$2:$C$129,3,FALSE))</f>
        <v>厨房器具</v>
      </c>
      <c r="F953" s="136">
        <v>18</v>
      </c>
      <c r="G953" s="137" t="str">
        <f>IF(F953="","",VLOOKUP(F953,新コード!$A$2:$E$129,5,FALSE))</f>
        <v>食器　調理用器具</v>
      </c>
    </row>
    <row r="954" spans="1:7" ht="42" customHeight="1">
      <c r="A954" s="49"/>
      <c r="B954" s="135" t="s">
        <v>1073</v>
      </c>
      <c r="C954" s="135" t="s">
        <v>1075</v>
      </c>
      <c r="D954" s="136">
        <f>IF(F954="","",VLOOKUP(F954,新コード!$A$2:$C$129,2,FALSE))</f>
        <v>6</v>
      </c>
      <c r="E954" s="137" t="str">
        <f>IF(D954="","",VLOOKUP(F954,新コード!$A$2:$C$129,3,FALSE))</f>
        <v>厨房器具</v>
      </c>
      <c r="F954" s="136">
        <v>19</v>
      </c>
      <c r="G954" s="137" t="str">
        <f>IF(F954="","",VLOOKUP(F954,新コード!$A$2:$E$129,5,FALSE))</f>
        <v>厨房用消耗品</v>
      </c>
    </row>
    <row r="955" spans="1:7" ht="42" customHeight="1">
      <c r="A955" s="49"/>
      <c r="B955" s="135" t="s">
        <v>1996</v>
      </c>
      <c r="C955" s="135" t="s">
        <v>1519</v>
      </c>
      <c r="D955" s="136">
        <v>32</v>
      </c>
      <c r="E955" s="137" t="str">
        <f>IF(D955="","",VLOOKUP(F955,新コード!$A$2:$C$129,3,FALSE))</f>
        <v>広告　看板　イベント</v>
      </c>
      <c r="F955" s="136">
        <v>104</v>
      </c>
      <c r="G955" s="137" t="str">
        <f>IF(F955="","",VLOOKUP(F955,新コード!$A$2:$E$129,5,FALSE))</f>
        <v>放送　制作業務</v>
      </c>
    </row>
    <row r="956" spans="1:7" ht="42" customHeight="1">
      <c r="A956" s="49"/>
      <c r="B956" s="135" t="s">
        <v>1996</v>
      </c>
      <c r="C956" s="135" t="s">
        <v>1519</v>
      </c>
      <c r="D956" s="136">
        <f>IF(F956="","",VLOOKUP(F956,新コード!$A$2:$C$129,2,FALSE))</f>
        <v>14</v>
      </c>
      <c r="E956" s="137" t="str">
        <f>IF(D956="","",VLOOKUP(F956,新コード!$A$2:$C$129,3,FALSE))</f>
        <v>印刷</v>
      </c>
      <c r="F956" s="136">
        <v>52</v>
      </c>
      <c r="G956" s="137" t="str">
        <f>IF(F956="","",VLOOKUP(F956,新コード!$A$2:$E$129,5,FALSE))</f>
        <v>事務用印刷物　軽印刷物</v>
      </c>
    </row>
    <row r="957" spans="1:7" ht="42" customHeight="1">
      <c r="A957" s="49"/>
      <c r="B957" s="135" t="s">
        <v>1996</v>
      </c>
      <c r="C957" s="135" t="s">
        <v>1519</v>
      </c>
      <c r="D957" s="136">
        <f>IF(F957="","",VLOOKUP(F957,新コード!$A$2:$C$129,2,FALSE))</f>
        <v>14</v>
      </c>
      <c r="E957" s="137" t="str">
        <f>IF(D957="","",VLOOKUP(F957,新コード!$A$2:$C$129,3,FALSE))</f>
        <v>印刷</v>
      </c>
      <c r="F957" s="136">
        <v>51</v>
      </c>
      <c r="G957" s="137" t="str">
        <f>IF(F957="","",VLOOKUP(F957,新コード!$A$2:$E$129,5,FALSE))</f>
        <v>冊子</v>
      </c>
    </row>
    <row r="958" spans="1:7" ht="42" customHeight="1">
      <c r="A958" s="49"/>
      <c r="B958" s="135" t="s">
        <v>1996</v>
      </c>
      <c r="C958" s="135" t="s">
        <v>1519</v>
      </c>
      <c r="D958" s="136">
        <f>IF(F958="","",VLOOKUP(F958,新コード!$A$2:$C$129,2,FALSE))</f>
        <v>14</v>
      </c>
      <c r="E958" s="137" t="str">
        <f>IF(D958="","",VLOOKUP(F958,新コード!$A$2:$C$129,3,FALSE))</f>
        <v>印刷</v>
      </c>
      <c r="F958" s="136">
        <v>50</v>
      </c>
      <c r="G958" s="137" t="str">
        <f>IF(F958="","",VLOOKUP(F958,新コード!$A$2:$E$129,5,FALSE))</f>
        <v>広報紙</v>
      </c>
    </row>
    <row r="959" spans="1:7" ht="42" customHeight="1">
      <c r="A959" s="49"/>
      <c r="B959" s="135" t="s">
        <v>1996</v>
      </c>
      <c r="C959" s="135" t="s">
        <v>1519</v>
      </c>
      <c r="D959" s="136">
        <f>IF(F959="","",VLOOKUP(F959,新コード!$A$2:$C$129,2,FALSE))</f>
        <v>15</v>
      </c>
      <c r="E959" s="137" t="str">
        <f>IF(D959="","",VLOOKUP(F959,新コード!$A$2:$C$129,3,FALSE))</f>
        <v>図書</v>
      </c>
      <c r="F959" s="136">
        <v>56</v>
      </c>
      <c r="G959" s="137" t="str">
        <f>IF(F959="","",VLOOKUP(F959,新コード!$A$2:$E$129,5,FALSE))</f>
        <v>書籍</v>
      </c>
    </row>
    <row r="960" spans="1:7" ht="42" customHeight="1">
      <c r="A960" s="49"/>
      <c r="B960" s="135" t="s">
        <v>1996</v>
      </c>
      <c r="C960" s="135" t="s">
        <v>1519</v>
      </c>
      <c r="D960" s="136">
        <f>IF(F960="","",VLOOKUP(F960,新コード!$A$2:$C$129,2,FALSE))</f>
        <v>10</v>
      </c>
      <c r="E960" s="137" t="str">
        <f>IF(D960="","",VLOOKUP(F960,新コード!$A$2:$C$129,3,FALSE))</f>
        <v>標識　看板　旗類</v>
      </c>
      <c r="F960" s="136">
        <v>34</v>
      </c>
      <c r="G960" s="137" t="str">
        <f>IF(F960="","",VLOOKUP(F960,新コード!$A$2:$E$129,5,FALSE))</f>
        <v>看板</v>
      </c>
    </row>
    <row r="961" spans="1:7" ht="42" customHeight="1">
      <c r="A961" s="49"/>
      <c r="B961" s="135" t="s">
        <v>1996</v>
      </c>
      <c r="C961" s="135" t="s">
        <v>1519</v>
      </c>
      <c r="D961" s="136">
        <f>IF(F961="","",VLOOKUP(F961,新コード!$A$2:$C$129,2,FALSE))</f>
        <v>10</v>
      </c>
      <c r="E961" s="137" t="str">
        <f>IF(D961="","",VLOOKUP(F961,新コード!$A$2:$C$129,3,FALSE))</f>
        <v>標識　看板　旗類</v>
      </c>
      <c r="F961" s="136">
        <v>35</v>
      </c>
      <c r="G961" s="137" t="str">
        <f>IF(F961="","",VLOOKUP(F961,新コード!$A$2:$E$129,5,FALSE))</f>
        <v>横断幕　のぼり旗</v>
      </c>
    </row>
    <row r="962" spans="1:7" ht="42" customHeight="1">
      <c r="A962" s="49"/>
      <c r="B962" s="135" t="s">
        <v>1996</v>
      </c>
      <c r="C962" s="135" t="s">
        <v>1519</v>
      </c>
      <c r="D962" s="136">
        <f>IF(F962="","",VLOOKUP(F962,新コード!$A$2:$C$129,2,FALSE))</f>
        <v>18</v>
      </c>
      <c r="E962" s="137" t="str">
        <f>IF(D962="","",VLOOKUP(F962,新コード!$A$2:$C$129,3,FALSE))</f>
        <v>その他の物品</v>
      </c>
      <c r="F962" s="136">
        <v>63</v>
      </c>
      <c r="G962" s="137" t="str">
        <f>IF(F962="","",VLOOKUP(F962,新コード!$A$2:$E$129,5,FALSE))</f>
        <v>報償品</v>
      </c>
    </row>
    <row r="963" spans="1:7" ht="42" customHeight="1">
      <c r="A963" s="49"/>
      <c r="B963" s="135" t="s">
        <v>1996</v>
      </c>
      <c r="C963" s="135" t="s">
        <v>1519</v>
      </c>
      <c r="D963" s="136">
        <f>IF(F963="","",VLOOKUP(F963,新コード!$A$2:$C$129,2,FALSE))</f>
        <v>14</v>
      </c>
      <c r="E963" s="137" t="str">
        <f>IF(D963="","",VLOOKUP(F963,新コード!$A$2:$C$129,3,FALSE))</f>
        <v>印刷</v>
      </c>
      <c r="F963" s="136">
        <v>55</v>
      </c>
      <c r="G963" s="137" t="str">
        <f>IF(F963="","",VLOOKUP(F963,新コード!$A$2:$E$129,5,FALSE))</f>
        <v>地図　航空写真</v>
      </c>
    </row>
    <row r="964" spans="1:7" ht="42" customHeight="1">
      <c r="A964" s="49"/>
      <c r="B964" s="135" t="s">
        <v>1996</v>
      </c>
      <c r="C964" s="135" t="s">
        <v>1519</v>
      </c>
      <c r="D964" s="136">
        <f>IF(F964="","",VLOOKUP(F964,新コード!$A$2:$C$129,2,FALSE))</f>
        <v>33</v>
      </c>
      <c r="E964" s="137" t="str">
        <f>IF(D964="","",VLOOKUP(F964,新コード!$A$2:$C$129,3,FALSE))</f>
        <v>情報処理サービス</v>
      </c>
      <c r="F964" s="136">
        <v>109</v>
      </c>
      <c r="G964" s="137" t="str">
        <f>IF(F964="","",VLOOKUP(F964,新コード!$A$2:$E$129,5,FALSE))</f>
        <v>データ入力</v>
      </c>
    </row>
    <row r="965" spans="1:7" ht="42" customHeight="1">
      <c r="A965" s="49"/>
      <c r="B965" s="135" t="s">
        <v>1996</v>
      </c>
      <c r="C965" s="135" t="s">
        <v>1519</v>
      </c>
      <c r="D965" s="136">
        <f>IF(F965="","",VLOOKUP(F965,新コード!$A$2:$C$129,2,FALSE))</f>
        <v>32</v>
      </c>
      <c r="E965" s="137" t="str">
        <f>IF(D965="","",VLOOKUP(F965,新コード!$A$2:$C$129,3,FALSE))</f>
        <v>広告　看板　イベント</v>
      </c>
      <c r="F965" s="136">
        <v>106</v>
      </c>
      <c r="G965" s="137" t="str">
        <f>IF(F965="","",VLOOKUP(F965,新コード!$A$2:$E$129,5,FALSE))</f>
        <v>イベント企画運営</v>
      </c>
    </row>
    <row r="966" spans="1:7" ht="42" customHeight="1">
      <c r="A966" s="49"/>
      <c r="B966" s="135" t="s">
        <v>1996</v>
      </c>
      <c r="C966" s="135" t="s">
        <v>1519</v>
      </c>
      <c r="D966" s="136">
        <f>IF(F966="","",VLOOKUP(F966,新コード!$A$2:$C$129,2,FALSE))</f>
        <v>14</v>
      </c>
      <c r="E966" s="137" t="str">
        <f>IF(D966="","",VLOOKUP(F966,新コード!$A$2:$C$129,3,FALSE))</f>
        <v>印刷</v>
      </c>
      <c r="F966" s="136">
        <v>53</v>
      </c>
      <c r="G966" s="137" t="str">
        <f>IF(F966="","",VLOOKUP(F966,新コード!$A$2:$E$129,5,FALSE))</f>
        <v>フォーム印刷</v>
      </c>
    </row>
    <row r="967" spans="1:7" ht="42" customHeight="1">
      <c r="A967" s="49"/>
      <c r="B967" s="135" t="s">
        <v>1353</v>
      </c>
      <c r="C967" s="135" t="s">
        <v>1355</v>
      </c>
      <c r="D967" s="136">
        <f>IF(F967="","",VLOOKUP(F967,新コード!$A$2:$C$129,2,FALSE))</f>
        <v>13</v>
      </c>
      <c r="E967" s="137" t="str">
        <f>IF(D967="","",VLOOKUP(F967,新コード!$A$2:$C$129,3,FALSE))</f>
        <v>車両</v>
      </c>
      <c r="F967" s="136">
        <v>45</v>
      </c>
      <c r="G967" s="137" t="str">
        <f>IF(F967="","",VLOOKUP(F967,新コード!$A$2:$E$129,5,FALSE))</f>
        <v>一般車両</v>
      </c>
    </row>
    <row r="968" spans="1:7" ht="42" customHeight="1">
      <c r="A968" s="49"/>
      <c r="B968" s="135" t="s">
        <v>1353</v>
      </c>
      <c r="C968" s="135" t="s">
        <v>1355</v>
      </c>
      <c r="D968" s="136">
        <f>IF(F968="","",VLOOKUP(F968,新コード!$A$2:$C$129,2,FALSE))</f>
        <v>13</v>
      </c>
      <c r="E968" s="137" t="str">
        <f>IF(D968="","",VLOOKUP(F968,新コード!$A$2:$C$129,3,FALSE))</f>
        <v>車両</v>
      </c>
      <c r="F968" s="136">
        <v>46</v>
      </c>
      <c r="G968" s="137" t="str">
        <f>IF(F968="","",VLOOKUP(F968,新コード!$A$2:$E$129,5,FALSE))</f>
        <v>バス</v>
      </c>
    </row>
    <row r="969" spans="1:7" ht="42" customHeight="1">
      <c r="A969" s="49"/>
      <c r="B969" s="135" t="s">
        <v>1353</v>
      </c>
      <c r="C969" s="135" t="s">
        <v>1355</v>
      </c>
      <c r="D969" s="136">
        <f>IF(F969="","",VLOOKUP(F969,新コード!$A$2:$C$129,2,FALSE))</f>
        <v>13</v>
      </c>
      <c r="E969" s="137" t="str">
        <f>IF(D969="","",VLOOKUP(F969,新コード!$A$2:$C$129,3,FALSE))</f>
        <v>車両</v>
      </c>
      <c r="F969" s="136">
        <v>47</v>
      </c>
      <c r="G969" s="137" t="str">
        <f>IF(F969="","",VLOOKUP(F969,新コード!$A$2:$E$129,5,FALSE))</f>
        <v>特殊車両</v>
      </c>
    </row>
    <row r="970" spans="1:7" ht="42" customHeight="1">
      <c r="A970" s="49"/>
      <c r="B970" s="135" t="s">
        <v>1353</v>
      </c>
      <c r="C970" s="135" t="s">
        <v>1355</v>
      </c>
      <c r="D970" s="136">
        <f>IF(F970="","",VLOOKUP(F970,新コード!$A$2:$C$129,2,FALSE))</f>
        <v>13</v>
      </c>
      <c r="E970" s="137" t="str">
        <f>IF(D970="","",VLOOKUP(F970,新コード!$A$2:$C$129,3,FALSE))</f>
        <v>車両</v>
      </c>
      <c r="F970" s="136">
        <v>49</v>
      </c>
      <c r="G970" s="137" t="str">
        <f>IF(F970="","",VLOOKUP(F970,新コード!$A$2:$E$129,5,FALSE))</f>
        <v>自動車部品　用品</v>
      </c>
    </row>
    <row r="971" spans="1:7" ht="42" customHeight="1">
      <c r="A971" s="49"/>
      <c r="B971" s="135" t="s">
        <v>1571</v>
      </c>
      <c r="C971" s="135" t="s">
        <v>1573</v>
      </c>
      <c r="D971" s="136">
        <f>IF(F971="","",VLOOKUP(F971,新コード!$A$2:$C$129,2,FALSE))</f>
        <v>18</v>
      </c>
      <c r="E971" s="137" t="str">
        <f>IF(D971="","",VLOOKUP(F971,新コード!$A$2:$C$129,3,FALSE))</f>
        <v>その他の物品</v>
      </c>
      <c r="F971" s="136">
        <v>62</v>
      </c>
      <c r="G971" s="137" t="str">
        <f>IF(F971="","",VLOOKUP(F971,新コード!$A$2:$E$129,5,FALSE))</f>
        <v>消火　救命　防災用具</v>
      </c>
    </row>
    <row r="972" spans="1:7" ht="42" customHeight="1">
      <c r="A972" s="49"/>
      <c r="B972" s="135" t="s">
        <v>1571</v>
      </c>
      <c r="C972" s="135" t="s">
        <v>1573</v>
      </c>
      <c r="D972" s="136">
        <f>IF(F972="","",VLOOKUP(F972,新コード!$A$2:$C$129,2,FALSE))</f>
        <v>3</v>
      </c>
      <c r="E972" s="137" t="str">
        <f>IF(D972="","",VLOOKUP(F972,新コード!$A$2:$C$129,3,FALSE))</f>
        <v>被服　寝具</v>
      </c>
      <c r="F972" s="136">
        <v>7</v>
      </c>
      <c r="G972" s="137" t="str">
        <f>IF(F972="","",VLOOKUP(F972,新コード!$A$2:$E$129,5,FALSE))</f>
        <v>着衣類</v>
      </c>
    </row>
    <row r="973" spans="1:7" ht="42" customHeight="1">
      <c r="A973" s="49"/>
      <c r="B973" s="135" t="s">
        <v>1571</v>
      </c>
      <c r="C973" s="135" t="s">
        <v>1573</v>
      </c>
      <c r="D973" s="136">
        <f>IF(F973="","",VLOOKUP(F973,新コード!$A$2:$C$129,2,FALSE))</f>
        <v>13</v>
      </c>
      <c r="E973" s="137" t="str">
        <f>IF(D973="","",VLOOKUP(F973,新コード!$A$2:$C$129,3,FALSE))</f>
        <v>車両</v>
      </c>
      <c r="F973" s="136">
        <v>47</v>
      </c>
      <c r="G973" s="137" t="str">
        <f>IF(F973="","",VLOOKUP(F973,新コード!$A$2:$E$129,5,FALSE))</f>
        <v>特殊車両</v>
      </c>
    </row>
    <row r="974" spans="1:7" ht="42" customHeight="1">
      <c r="A974" s="49"/>
      <c r="B974" s="135" t="s">
        <v>1571</v>
      </c>
      <c r="C974" s="135" t="s">
        <v>1573</v>
      </c>
      <c r="D974" s="136">
        <f>IF(F974="","",VLOOKUP(F974,新コード!$A$2:$C$129,2,FALSE))</f>
        <v>3</v>
      </c>
      <c r="E974" s="137" t="str">
        <f>IF(D974="","",VLOOKUP(F974,新コード!$A$2:$C$129,3,FALSE))</f>
        <v>被服　寝具</v>
      </c>
      <c r="F974" s="136">
        <v>8</v>
      </c>
      <c r="G974" s="137" t="str">
        <f>IF(F974="","",VLOOKUP(F974,新コード!$A$2:$E$129,5,FALSE))</f>
        <v>靴</v>
      </c>
    </row>
    <row r="975" spans="1:7" ht="42" customHeight="1">
      <c r="A975" s="49"/>
      <c r="B975" s="135" t="s">
        <v>1571</v>
      </c>
      <c r="C975" s="135" t="s">
        <v>1573</v>
      </c>
      <c r="D975" s="136">
        <f>IF(F975="","",VLOOKUP(F975,新コード!$A$2:$C$129,2,FALSE))</f>
        <v>10</v>
      </c>
      <c r="E975" s="137" t="str">
        <f>IF(D975="","",VLOOKUP(F975,新コード!$A$2:$C$129,3,FALSE))</f>
        <v>標識　看板　旗類</v>
      </c>
      <c r="F975" s="136">
        <v>35</v>
      </c>
      <c r="G975" s="137" t="str">
        <f>IF(F975="","",VLOOKUP(F975,新コード!$A$2:$E$129,5,FALSE))</f>
        <v>横断幕　のぼり旗</v>
      </c>
    </row>
    <row r="976" spans="1:7" ht="42" customHeight="1">
      <c r="A976" s="49"/>
      <c r="B976" s="135" t="s">
        <v>1571</v>
      </c>
      <c r="C976" s="135" t="s">
        <v>1573</v>
      </c>
      <c r="D976" s="136">
        <f>IF(F976="","",VLOOKUP(F976,新コード!$A$2:$C$129,2,FALSE))</f>
        <v>11</v>
      </c>
      <c r="E976" s="137" t="str">
        <f>IF(D976="","",VLOOKUP(F976,新コード!$A$2:$C$129,3,FALSE))</f>
        <v>工事用材料</v>
      </c>
      <c r="F976" s="136">
        <v>41</v>
      </c>
      <c r="G976" s="137" t="str">
        <f>IF(F976="","",VLOOKUP(F976,新コード!$A$2:$E$129,5,FALSE))</f>
        <v>災害関係資材</v>
      </c>
    </row>
    <row r="977" spans="1:7" ht="42" customHeight="1">
      <c r="A977" s="49"/>
      <c r="B977" s="135" t="s">
        <v>1571</v>
      </c>
      <c r="C977" s="135" t="s">
        <v>1573</v>
      </c>
      <c r="D977" s="136">
        <f>IF(F977="","",VLOOKUP(F977,新コード!$A$2:$C$129,2,FALSE))</f>
        <v>7</v>
      </c>
      <c r="E977" s="137" t="str">
        <f>IF(D977="","",VLOOKUP(F977,新コード!$A$2:$C$129,3,FALSE))</f>
        <v>医療　衛生　薬品</v>
      </c>
      <c r="F977" s="136">
        <v>20</v>
      </c>
      <c r="G977" s="137" t="str">
        <f>IF(F977="","",VLOOKUP(F977,新コード!$A$2:$E$129,5,FALSE))</f>
        <v>医療用機器　器具</v>
      </c>
    </row>
    <row r="978" spans="1:7" ht="42" customHeight="1">
      <c r="A978" s="49"/>
      <c r="B978" s="135" t="s">
        <v>1399</v>
      </c>
      <c r="C978" s="135" t="s">
        <v>1401</v>
      </c>
      <c r="D978" s="136">
        <f>IF(F978="","",VLOOKUP(F978,新コード!$A$2:$C$129,2,FALSE))</f>
        <v>17</v>
      </c>
      <c r="E978" s="137" t="str">
        <f>IF(D978="","",VLOOKUP(F978,新コード!$A$2:$C$129,3,FALSE))</f>
        <v>古物買受</v>
      </c>
      <c r="F978" s="136">
        <v>61</v>
      </c>
      <c r="G978" s="137" t="str">
        <f>IF(F978="","",VLOOKUP(F978,新コード!$A$2:$E$129,5,FALSE))</f>
        <v>古物買受</v>
      </c>
    </row>
    <row r="979" spans="1:7" ht="42" customHeight="1">
      <c r="A979" s="49"/>
      <c r="B979" s="135" t="s">
        <v>1399</v>
      </c>
      <c r="C979" s="135" t="s">
        <v>1401</v>
      </c>
      <c r="D979" s="136">
        <f>IF(F979="","",VLOOKUP(F979,新コード!$A$2:$C$129,2,FALSE))</f>
        <v>27</v>
      </c>
      <c r="E979" s="137" t="str">
        <f>IF(D979="","",VLOOKUP(F979,新コード!$A$2:$C$129,3,FALSE))</f>
        <v>資源化委託</v>
      </c>
      <c r="F979" s="136">
        <v>93</v>
      </c>
      <c r="G979" s="137" t="str">
        <f>IF(F979="","",VLOOKUP(F979,新コード!$A$2:$E$129,5,FALSE))</f>
        <v>空き缶　空き瓶資源化</v>
      </c>
    </row>
    <row r="980" spans="1:7" ht="42" customHeight="1">
      <c r="A980" s="49"/>
      <c r="B980" s="135" t="s">
        <v>1399</v>
      </c>
      <c r="C980" s="135" t="s">
        <v>1401</v>
      </c>
      <c r="D980" s="136">
        <f>IF(F980="","",VLOOKUP(F980,新コード!$A$2:$C$129,2,FALSE))</f>
        <v>27</v>
      </c>
      <c r="E980" s="137" t="str">
        <f>IF(D980="","",VLOOKUP(F980,新コード!$A$2:$C$129,3,FALSE))</f>
        <v>資源化委託</v>
      </c>
      <c r="F980" s="136">
        <v>92</v>
      </c>
      <c r="G980" s="137" t="str">
        <f>IF(F980="","",VLOOKUP(F980,新コード!$A$2:$E$129,5,FALSE))</f>
        <v>古紙資源化</v>
      </c>
    </row>
    <row r="981" spans="1:7" ht="42" customHeight="1">
      <c r="A981" s="49"/>
      <c r="B981" s="135" t="s">
        <v>1130</v>
      </c>
      <c r="C981" s="135" t="s">
        <v>1133</v>
      </c>
      <c r="D981" s="136">
        <f>IF(F981="","",VLOOKUP(F981,新コード!$A$2:$C$129,2,FALSE))</f>
        <v>4</v>
      </c>
      <c r="E981" s="137" t="str">
        <f>IF(D981="","",VLOOKUP(F981,新コード!$A$2:$C$129,3,FALSE))</f>
        <v>電気　通信機器</v>
      </c>
      <c r="F981" s="136">
        <v>10</v>
      </c>
      <c r="G981" s="137" t="str">
        <f>IF(F981="","",VLOOKUP(F981,新コード!$A$2:$E$129,5,FALSE))</f>
        <v>家庭用電化製品及び関連商品</v>
      </c>
    </row>
    <row r="982" spans="1:7" ht="42" customHeight="1">
      <c r="A982" s="49"/>
      <c r="B982" s="135" t="s">
        <v>1130</v>
      </c>
      <c r="C982" s="135" t="s">
        <v>1133</v>
      </c>
      <c r="D982" s="136">
        <f>IF(F982="","",VLOOKUP(F982,新コード!$A$2:$C$129,2,FALSE))</f>
        <v>1</v>
      </c>
      <c r="E982" s="137" t="str">
        <f>IF(D982="","",VLOOKUP(F982,新コード!$A$2:$C$129,3,FALSE))</f>
        <v>文具　事務機器</v>
      </c>
      <c r="F982" s="136">
        <v>3</v>
      </c>
      <c r="G982" s="137" t="str">
        <f>IF(F982="","",VLOOKUP(F982,新コード!$A$2:$E$129,5,FALSE))</f>
        <v>ＯＡ機器及び関連商品</v>
      </c>
    </row>
    <row r="983" spans="1:7" ht="42" customHeight="1">
      <c r="A983" s="49"/>
      <c r="B983" s="135" t="s">
        <v>1130</v>
      </c>
      <c r="C983" s="135" t="s">
        <v>1133</v>
      </c>
      <c r="D983" s="136">
        <f>IF(F983="","",VLOOKUP(F983,新コード!$A$2:$C$129,2,FALSE))</f>
        <v>9</v>
      </c>
      <c r="E983" s="137" t="str">
        <f>IF(D983="","",VLOOKUP(F983,新コード!$A$2:$C$129,3,FALSE))</f>
        <v>精密機械</v>
      </c>
      <c r="F983" s="136">
        <v>31</v>
      </c>
      <c r="G983" s="137" t="str">
        <f>IF(F983="","",VLOOKUP(F983,新コード!$A$2:$E$129,5,FALSE))</f>
        <v>カメラ　写真材料</v>
      </c>
    </row>
    <row r="984" spans="1:7" ht="42" customHeight="1">
      <c r="A984" s="49"/>
      <c r="B984" s="135" t="s">
        <v>1130</v>
      </c>
      <c r="C984" s="135" t="s">
        <v>1133</v>
      </c>
      <c r="D984" s="136">
        <f>IF(F984="","",VLOOKUP(F984,新コード!$A$2:$C$129,2,FALSE))</f>
        <v>5</v>
      </c>
      <c r="E984" s="137" t="str">
        <f>IF(D984="","",VLOOKUP(F984,新コード!$A$2:$C$129,3,FALSE))</f>
        <v>冷暖房器具類</v>
      </c>
      <c r="F984" s="136">
        <v>13</v>
      </c>
      <c r="G984" s="137" t="str">
        <f>IF(F984="","",VLOOKUP(F984,新コード!$A$2:$E$129,5,FALSE))</f>
        <v>冷房用器具</v>
      </c>
    </row>
    <row r="985" spans="1:7" ht="42" customHeight="1">
      <c r="A985" s="49"/>
      <c r="B985" s="135" t="s">
        <v>1130</v>
      </c>
      <c r="C985" s="135" t="s">
        <v>1133</v>
      </c>
      <c r="D985" s="136">
        <f>IF(F985="","",VLOOKUP(F985,新コード!$A$2:$C$129,2,FALSE))</f>
        <v>5</v>
      </c>
      <c r="E985" s="137" t="str">
        <f>IF(D985="","",VLOOKUP(F985,新コード!$A$2:$C$129,3,FALSE))</f>
        <v>冷暖房器具類</v>
      </c>
      <c r="F985" s="136">
        <v>16</v>
      </c>
      <c r="G985" s="137" t="str">
        <f>IF(F985="","",VLOOKUP(F985,新コード!$A$2:$E$129,5,FALSE))</f>
        <v>電気暖房器具</v>
      </c>
    </row>
    <row r="986" spans="1:7" ht="42" customHeight="1">
      <c r="A986" s="49"/>
      <c r="B986" s="135" t="s">
        <v>1130</v>
      </c>
      <c r="C986" s="135" t="s">
        <v>1133</v>
      </c>
      <c r="D986" s="136">
        <f>IF(F986="","",VLOOKUP(F986,新コード!$A$2:$C$129,2,FALSE))</f>
        <v>5</v>
      </c>
      <c r="E986" s="137" t="str">
        <f>IF(D986="","",VLOOKUP(F986,新コード!$A$2:$C$129,3,FALSE))</f>
        <v>冷暖房器具類</v>
      </c>
      <c r="F986" s="136">
        <v>14</v>
      </c>
      <c r="G986" s="137" t="str">
        <f>IF(F986="","",VLOOKUP(F986,新コード!$A$2:$E$129,5,FALSE))</f>
        <v>石油暖房器具</v>
      </c>
    </row>
    <row r="987" spans="1:7" ht="42" customHeight="1">
      <c r="A987" s="49"/>
      <c r="B987" s="135" t="s">
        <v>1130</v>
      </c>
      <c r="C987" s="135" t="s">
        <v>1133</v>
      </c>
      <c r="D987" s="136">
        <f>IF(F987="","",VLOOKUP(F987,新コード!$A$2:$C$129,2,FALSE))</f>
        <v>5</v>
      </c>
      <c r="E987" s="137" t="str">
        <f>IF(D987="","",VLOOKUP(F987,新コード!$A$2:$C$129,3,FALSE))</f>
        <v>冷暖房器具類</v>
      </c>
      <c r="F987" s="136">
        <v>15</v>
      </c>
      <c r="G987" s="137" t="str">
        <f>IF(F987="","",VLOOKUP(F987,新コード!$A$2:$E$129,5,FALSE))</f>
        <v>ガス暖房器具</v>
      </c>
    </row>
    <row r="988" spans="1:7" ht="42" customHeight="1">
      <c r="A988" s="49"/>
      <c r="B988" s="135" t="s">
        <v>1130</v>
      </c>
      <c r="C988" s="135" t="s">
        <v>1133</v>
      </c>
      <c r="D988" s="136">
        <f>IF(F988="","",VLOOKUP(F988,新コード!$A$2:$C$129,2,FALSE))</f>
        <v>4</v>
      </c>
      <c r="E988" s="137" t="str">
        <f>IF(D988="","",VLOOKUP(F988,新コード!$A$2:$C$129,3,FALSE))</f>
        <v>電気　通信機器</v>
      </c>
      <c r="F988" s="136">
        <v>11</v>
      </c>
      <c r="G988" s="137" t="str">
        <f>IF(F988="","",VLOOKUP(F988,新コード!$A$2:$E$129,5,FALSE))</f>
        <v>音響器具</v>
      </c>
    </row>
    <row r="989" spans="1:7" ht="42" customHeight="1">
      <c r="A989" s="49"/>
      <c r="B989" s="135" t="s">
        <v>1130</v>
      </c>
      <c r="C989" s="135" t="s">
        <v>1133</v>
      </c>
      <c r="D989" s="136">
        <f>IF(F989="","",VLOOKUP(F989,新コード!$A$2:$C$129,2,FALSE))</f>
        <v>4</v>
      </c>
      <c r="E989" s="137" t="str">
        <f>IF(D989="","",VLOOKUP(F989,新コード!$A$2:$C$129,3,FALSE))</f>
        <v>電気　通信機器</v>
      </c>
      <c r="F989" s="136">
        <v>12</v>
      </c>
      <c r="G989" s="137" t="str">
        <f>IF(F989="","",VLOOKUP(F989,新コード!$A$2:$E$129,5,FALSE))</f>
        <v>通信機器</v>
      </c>
    </row>
    <row r="990" spans="1:7" ht="42" customHeight="1">
      <c r="A990" s="49"/>
      <c r="B990" s="135" t="s">
        <v>1130</v>
      </c>
      <c r="C990" s="135" t="s">
        <v>1133</v>
      </c>
      <c r="D990" s="136">
        <f>IF(F990="","",VLOOKUP(F990,新コード!$A$2:$C$129,2,FALSE))</f>
        <v>9</v>
      </c>
      <c r="E990" s="137" t="str">
        <f>IF(D990="","",VLOOKUP(F990,新コード!$A$2:$C$129,3,FALSE))</f>
        <v>精密機械</v>
      </c>
      <c r="F990" s="136">
        <v>32</v>
      </c>
      <c r="G990" s="137" t="str">
        <f>IF(F990="","",VLOOKUP(F990,新コード!$A$2:$E$129,5,FALSE))</f>
        <v>時計　眼鏡</v>
      </c>
    </row>
    <row r="991" spans="1:7" ht="42" customHeight="1">
      <c r="A991" s="49"/>
      <c r="B991" s="135" t="s">
        <v>1130</v>
      </c>
      <c r="C991" s="135" t="s">
        <v>1133</v>
      </c>
      <c r="D991" s="136">
        <f>IF(F991="","",VLOOKUP(F991,新コード!$A$2:$C$129,2,FALSE))</f>
        <v>6</v>
      </c>
      <c r="E991" s="137" t="str">
        <f>IF(D991="","",VLOOKUP(F991,新コード!$A$2:$C$129,3,FALSE))</f>
        <v>厨房器具</v>
      </c>
      <c r="F991" s="136">
        <v>17</v>
      </c>
      <c r="G991" s="137" t="str">
        <f>IF(F991="","",VLOOKUP(F991,新コード!$A$2:$E$129,5,FALSE))</f>
        <v>厨房機器</v>
      </c>
    </row>
    <row r="992" spans="1:7" ht="42" customHeight="1">
      <c r="A992" s="49"/>
      <c r="B992" s="135" t="s">
        <v>1130</v>
      </c>
      <c r="C992" s="135" t="s">
        <v>1133</v>
      </c>
      <c r="D992" s="136">
        <f>IF(F992="","",VLOOKUP(F992,新コード!$A$2:$C$129,2,FALSE))</f>
        <v>8</v>
      </c>
      <c r="E992" s="137" t="str">
        <f>IF(D992="","",VLOOKUP(F992,新コード!$A$2:$C$129,3,FALSE))</f>
        <v>産業機器（医療用以外）</v>
      </c>
      <c r="F992" s="136">
        <v>29</v>
      </c>
      <c r="G992" s="137" t="str">
        <f>IF(F992="","",VLOOKUP(F992,新コード!$A$2:$E$129,5,FALSE))</f>
        <v>環境用機器</v>
      </c>
    </row>
    <row r="993" spans="1:7" ht="42" customHeight="1">
      <c r="A993" s="49"/>
      <c r="B993" s="135" t="s">
        <v>2419</v>
      </c>
      <c r="C993" s="135" t="s">
        <v>2093</v>
      </c>
      <c r="D993" s="136">
        <f>IF(F993="","",VLOOKUP(F993,新コード!$A$2:$C$129,2,FALSE))</f>
        <v>7</v>
      </c>
      <c r="E993" s="135" t="str">
        <f>IF(F993="","",VLOOKUP(F993,新コード!$A$2:$C$129,3,FALSE))</f>
        <v>医療　衛生　薬品</v>
      </c>
      <c r="F993" s="136">
        <v>21</v>
      </c>
      <c r="G993" s="135" t="str">
        <f>IF(F993="","",VLOOKUP(F993,新コード!$A$2:$E$129,5,FALSE))</f>
        <v>福祉機器　介護用品</v>
      </c>
    </row>
    <row r="994" spans="1:7" ht="42" customHeight="1">
      <c r="A994" s="49"/>
      <c r="B994" s="135" t="s">
        <v>2419</v>
      </c>
      <c r="C994" s="135" t="s">
        <v>2420</v>
      </c>
      <c r="D994" s="136">
        <f>IF(F994="","",VLOOKUP(F994,新コード!$A$2:$C$129,2,FALSE))</f>
        <v>7</v>
      </c>
      <c r="E994" s="135" t="str">
        <f>IF(F994="","",VLOOKUP(F994,新コード!$A$2:$C$129,3,FALSE))</f>
        <v>医療　衛生　薬品</v>
      </c>
      <c r="F994" s="136">
        <v>20</v>
      </c>
      <c r="G994" s="135" t="str">
        <f>IF(F994="","",VLOOKUP(F994,新コード!$A$2:$E$129,5,FALSE))</f>
        <v>医療用機器　器具</v>
      </c>
    </row>
    <row r="995" spans="1:7" ht="42" customHeight="1">
      <c r="A995" s="49"/>
      <c r="B995" s="135" t="s">
        <v>2419</v>
      </c>
      <c r="C995" s="135" t="s">
        <v>2421</v>
      </c>
      <c r="D995" s="136">
        <f>IF(F995="","",VLOOKUP(F995,新コード!$A$2:$C$129,2,FALSE))</f>
        <v>7</v>
      </c>
      <c r="E995" s="135" t="str">
        <f>IF(F995="","",VLOOKUP(F995,新コード!$A$2:$C$129,3,FALSE))</f>
        <v>医療　衛生　薬品</v>
      </c>
      <c r="F995" s="136">
        <v>22</v>
      </c>
      <c r="G995" s="135" t="str">
        <f>IF(F995="","",VLOOKUP(F995,新コード!$A$2:$E$129,5,FALSE))</f>
        <v>衛生材料</v>
      </c>
    </row>
    <row r="996" spans="1:7" ht="42" customHeight="1">
      <c r="A996" s="49"/>
      <c r="B996" s="135" t="s">
        <v>2419</v>
      </c>
      <c r="C996" s="135" t="s">
        <v>2422</v>
      </c>
      <c r="D996" s="136">
        <f>IF(F996="","",VLOOKUP(F996,新コード!$A$2:$C$129,2,FALSE))</f>
        <v>18</v>
      </c>
      <c r="E996" s="135" t="str">
        <f>IF(F996="","",VLOOKUP(F996,新コード!$A$2:$C$129,3,FALSE))</f>
        <v>その他の物品</v>
      </c>
      <c r="F996" s="136">
        <v>62</v>
      </c>
      <c r="G996" s="135" t="str">
        <f>IF(F996="","",VLOOKUP(F996,新コード!$A$2:$E$129,5,FALSE))</f>
        <v>消火　救命　防災用具</v>
      </c>
    </row>
    <row r="997" spans="1:7" ht="42" customHeight="1">
      <c r="A997" s="49"/>
      <c r="B997" s="135" t="s">
        <v>2419</v>
      </c>
      <c r="C997" s="135" t="s">
        <v>2423</v>
      </c>
      <c r="D997" s="136">
        <f>IF(F997="","",VLOOKUP(F997,新コード!$A$2:$C$129,2,FALSE))</f>
        <v>18</v>
      </c>
      <c r="E997" s="135" t="str">
        <f>IF(F997="","",VLOOKUP(F997,新コード!$A$2:$C$129,3,FALSE))</f>
        <v>その他の物品</v>
      </c>
      <c r="F997" s="136">
        <v>64</v>
      </c>
      <c r="G997" s="135" t="str">
        <f>IF(F997="","",VLOOKUP(F997,新コード!$A$2:$E$129,5,FALSE))</f>
        <v>その他の物品</v>
      </c>
    </row>
    <row r="998" spans="1:7" ht="42" customHeight="1">
      <c r="A998" s="49"/>
      <c r="B998" s="135" t="s">
        <v>1860</v>
      </c>
      <c r="C998" s="135" t="s">
        <v>1817</v>
      </c>
      <c r="D998" s="136">
        <v>19</v>
      </c>
      <c r="E998" s="135" t="str">
        <f>IF(F998="","",VLOOKUP(F998,新コード!$A$2:$C$129,3,FALSE))</f>
        <v>建物管理　運転管理</v>
      </c>
      <c r="F998" s="136">
        <v>65</v>
      </c>
      <c r="G998" s="135" t="str">
        <f>IF(F998="","",VLOOKUP(F998,新コード!$A$2:$E$129,5,FALSE))</f>
        <v>庁舎　事務所等清掃</v>
      </c>
    </row>
    <row r="999" spans="1:7" ht="42" customHeight="1">
      <c r="A999" s="49"/>
      <c r="B999" s="135" t="s">
        <v>1860</v>
      </c>
      <c r="C999" s="135" t="s">
        <v>1817</v>
      </c>
      <c r="D999" s="136">
        <v>19</v>
      </c>
      <c r="E999" s="135" t="str">
        <f>IF(F999="","",VLOOKUP(F999,新コード!$A$2:$C$129,3,FALSE))</f>
        <v>建物管理　運転管理</v>
      </c>
      <c r="F999" s="136">
        <v>68</v>
      </c>
      <c r="G999" s="135" t="str">
        <f>IF(F999="","",VLOOKUP(F999,新コード!$A$2:$E$129,5,FALSE))</f>
        <v>施設運転管理</v>
      </c>
    </row>
    <row r="1000" spans="1:7" ht="42" customHeight="1">
      <c r="A1000" s="49"/>
      <c r="B1000" s="135" t="s">
        <v>1860</v>
      </c>
      <c r="C1000" s="135" t="s">
        <v>1817</v>
      </c>
      <c r="D1000" s="136">
        <f>IF(F1000="","",VLOOKUP(F1000,新コード!$A$2:$C$129,2,FALSE))</f>
        <v>21</v>
      </c>
      <c r="E1000" s="135" t="str">
        <f>IF(F1000="","",VLOOKUP(F1000,新コード!$A$2:$C$129,3,FALSE))</f>
        <v>浄化槽　貯水槽清掃</v>
      </c>
      <c r="F1000" s="136">
        <v>72</v>
      </c>
      <c r="G1000" s="135" t="str">
        <f>IF(F1000="","",VLOOKUP(F1000,新コード!$A$2:$E$129,5,FALSE))</f>
        <v>貯水槽清掃　点検</v>
      </c>
    </row>
    <row r="1001" spans="1:7" ht="42" customHeight="1">
      <c r="A1001" s="49"/>
      <c r="B1001" s="135" t="s">
        <v>1860</v>
      </c>
      <c r="C1001" s="135" t="s">
        <v>1817</v>
      </c>
      <c r="D1001" s="136">
        <f>IF(F1001="","",VLOOKUP(F1001,新コード!$A$2:$C$129,2,FALSE))</f>
        <v>22</v>
      </c>
      <c r="E1001" s="135" t="str">
        <f>IF(F1001="","",VLOOKUP(F1001,新コード!$A$2:$C$129,3,FALSE))</f>
        <v>機械設備保守</v>
      </c>
      <c r="F1001" s="136">
        <v>73</v>
      </c>
      <c r="G1001" s="135" t="str">
        <f>IF(F1001="","",VLOOKUP(F1001,新コード!$A$2:$E$129,5,FALSE))</f>
        <v>空調保守</v>
      </c>
    </row>
    <row r="1002" spans="1:7" ht="42" customHeight="1">
      <c r="A1002" s="49"/>
      <c r="B1002" s="135" t="s">
        <v>1860</v>
      </c>
      <c r="C1002" s="135" t="s">
        <v>1817</v>
      </c>
      <c r="D1002" s="136">
        <f>IF(F1002="","",VLOOKUP(F1002,新コード!$A$2:$C$129,2,FALSE))</f>
        <v>22</v>
      </c>
      <c r="E1002" s="135" t="str">
        <f>IF(F1002="","",VLOOKUP(F1002,新コード!$A$2:$C$129,3,FALSE))</f>
        <v>機械設備保守</v>
      </c>
      <c r="F1002" s="136">
        <v>74</v>
      </c>
      <c r="G1002" s="135" t="str">
        <f>IF(F1002="","",VLOOKUP(F1002,新コード!$A$2:$E$129,5,FALSE))</f>
        <v>ボイラー保守</v>
      </c>
    </row>
    <row r="1003" spans="1:7" ht="42" customHeight="1">
      <c r="A1003" s="49"/>
      <c r="B1003" s="135" t="s">
        <v>1860</v>
      </c>
      <c r="C1003" s="135" t="s">
        <v>1817</v>
      </c>
      <c r="D1003" s="136">
        <f>IF(F1003="","",VLOOKUP(F1003,新コード!$A$2:$C$129,2,FALSE))</f>
        <v>22</v>
      </c>
      <c r="E1003" s="135" t="str">
        <f>IF(F1003="","",VLOOKUP(F1003,新コード!$A$2:$C$129,3,FALSE))</f>
        <v>機械設備保守</v>
      </c>
      <c r="F1003" s="136">
        <v>76</v>
      </c>
      <c r="G1003" s="135" t="str">
        <f>IF(F1003="","",VLOOKUP(F1003,新コード!$A$2:$E$129,5,FALSE))</f>
        <v>プール保守</v>
      </c>
    </row>
    <row r="1004" spans="1:7" ht="42" customHeight="1">
      <c r="A1004" s="49"/>
      <c r="B1004" s="135" t="s">
        <v>1860</v>
      </c>
      <c r="C1004" s="135" t="s">
        <v>1817</v>
      </c>
      <c r="D1004" s="136">
        <v>25</v>
      </c>
      <c r="E1004" s="135" t="str">
        <f>IF(F1004="","",VLOOKUP(F1004,新コード!$A$2:$C$129,3,FALSE))</f>
        <v>害虫駆除</v>
      </c>
      <c r="F1004" s="136">
        <v>88</v>
      </c>
      <c r="G1004" s="135" t="str">
        <f>IF(F1004="","",VLOOKUP(F1004,新コード!$A$2:$E$129,5,FALSE))</f>
        <v>ねずみ　害虫等駆除</v>
      </c>
    </row>
    <row r="1005" spans="1:7" ht="42" customHeight="1">
      <c r="A1005" s="49"/>
      <c r="B1005" s="135" t="s">
        <v>1860</v>
      </c>
      <c r="C1005" s="135" t="s">
        <v>1817</v>
      </c>
      <c r="D1005" s="136">
        <v>28</v>
      </c>
      <c r="E1005" s="135" t="str">
        <f>IF(F1005="","",VLOOKUP(F1005,新コード!$A$2:$C$129,3,FALSE))</f>
        <v>廃棄物処理</v>
      </c>
      <c r="F1005" s="136">
        <v>97</v>
      </c>
      <c r="G1005" s="135" t="str">
        <f>IF(F1005="","",VLOOKUP(F1005,新コード!$A$2:$E$129,5,FALSE))</f>
        <v>産業廃棄物処理</v>
      </c>
    </row>
    <row r="1006" spans="1:7" ht="42" customHeight="1">
      <c r="A1006" s="49"/>
      <c r="B1006" s="135" t="s">
        <v>1860</v>
      </c>
      <c r="C1006" s="135" t="s">
        <v>1817</v>
      </c>
      <c r="D1006" s="136">
        <v>35</v>
      </c>
      <c r="E1006" s="135" t="str">
        <f>IF(F1006="","",VLOOKUP(F1006,新コード!$A$2:$C$129,3,FALSE))</f>
        <v>その他の委託業務</v>
      </c>
      <c r="F1006" s="136">
        <v>117</v>
      </c>
      <c r="G1006" s="135" t="str">
        <f>IF(F1006="","",VLOOKUP(F1006,新コード!$A$2:$E$129,5,FALSE))</f>
        <v>その他の委託業務</v>
      </c>
    </row>
    <row r="1007" spans="1:7" ht="42" customHeight="1">
      <c r="A1007" s="49"/>
      <c r="B1007" s="135" t="s">
        <v>2089</v>
      </c>
      <c r="C1007" s="135" t="s">
        <v>1702</v>
      </c>
      <c r="D1007" s="136">
        <f>IF(F1007="","",VLOOKUP(F1007,新コード!$A$2:$C$129,2,FALSE))</f>
        <v>8</v>
      </c>
      <c r="E1007" s="137" t="str">
        <f>IF(D1007="","",VLOOKUP(F1007,新コード!$A$2:$C$129,3,FALSE))</f>
        <v>産業機器（医療用以外）</v>
      </c>
      <c r="F1007" s="136">
        <v>30</v>
      </c>
      <c r="G1007" s="137" t="str">
        <f>IF(F1007="","",VLOOKUP(F1007,新コード!$A$2:$E$129,5,FALSE))</f>
        <v>上　下水道用機器</v>
      </c>
    </row>
    <row r="1008" spans="1:7" ht="42" customHeight="1">
      <c r="A1008" s="49"/>
      <c r="B1008" s="135" t="s">
        <v>2089</v>
      </c>
      <c r="C1008" s="135" t="s">
        <v>1702</v>
      </c>
      <c r="D1008" s="136">
        <f>IF(F1008="","",VLOOKUP(F1008,新コード!$A$2:$C$129,2,FALSE))</f>
        <v>8</v>
      </c>
      <c r="E1008" s="137" t="str">
        <f>IF(D1008="","",VLOOKUP(F1008,新コード!$A$2:$C$129,3,FALSE))</f>
        <v>産業機器（医療用以外）</v>
      </c>
      <c r="F1008" s="136">
        <v>29</v>
      </c>
      <c r="G1008" s="137" t="str">
        <f>IF(F1008="","",VLOOKUP(F1008,新コード!$A$2:$E$129,5,FALSE))</f>
        <v>環境用機器</v>
      </c>
    </row>
    <row r="1009" spans="1:7" ht="42" customHeight="1">
      <c r="A1009" s="49"/>
      <c r="B1009" s="135" t="s">
        <v>2089</v>
      </c>
      <c r="C1009" s="135" t="s">
        <v>1702</v>
      </c>
      <c r="D1009" s="136">
        <f>IF(F1009="","",VLOOKUP(F1009,新コード!$A$2:$C$129,2,FALSE))</f>
        <v>7</v>
      </c>
      <c r="E1009" s="137" t="str">
        <f>IF(D1009="","",VLOOKUP(F1009,新コード!$A$2:$C$129,3,FALSE))</f>
        <v>医療　衛生　薬品</v>
      </c>
      <c r="F1009" s="136">
        <v>25</v>
      </c>
      <c r="G1009" s="137" t="str">
        <f>IF(F1009="","",VLOOKUP(F1009,新コード!$A$2:$E$129,5,FALSE))</f>
        <v>工業薬品</v>
      </c>
    </row>
    <row r="1010" spans="1:7" ht="42" customHeight="1">
      <c r="A1010" s="49"/>
      <c r="B1010" s="135" t="s">
        <v>2089</v>
      </c>
      <c r="C1010" s="135" t="s">
        <v>1702</v>
      </c>
      <c r="D1010" s="136">
        <f>IF(F1010="","",VLOOKUP(F1010,新コード!$A$2:$C$129,2,FALSE))</f>
        <v>18</v>
      </c>
      <c r="E1010" s="137" t="str">
        <f>IF(D1010="","",VLOOKUP(F1010,新コード!$A$2:$C$129,3,FALSE))</f>
        <v>その他の物品</v>
      </c>
      <c r="F1010" s="136">
        <v>64</v>
      </c>
      <c r="G1010" s="137" t="str">
        <f>IF(F1010="","",VLOOKUP(F1010,新コード!$A$2:$E$129,5,FALSE))</f>
        <v>その他の物品</v>
      </c>
    </row>
    <row r="1011" spans="1:7" ht="42" customHeight="1">
      <c r="A1011" s="49"/>
      <c r="B1011" s="135" t="s">
        <v>1108</v>
      </c>
      <c r="C1011" s="135" t="s">
        <v>1111</v>
      </c>
      <c r="D1011" s="136">
        <f>IF(F1011="","",VLOOKUP(F1011,新コード!$A$2:$C$129,2,FALSE))</f>
        <v>8</v>
      </c>
      <c r="E1011" s="137" t="str">
        <f>IF(D1011="","",VLOOKUP(F1011,新コード!$A$2:$C$129,3,FALSE))</f>
        <v>産業機器（医療用以外）</v>
      </c>
      <c r="F1011" s="136">
        <v>27</v>
      </c>
      <c r="G1011" s="137" t="str">
        <f>IF(F1011="","",VLOOKUP(F1011,新コード!$A$2:$E$129,5,FALSE))</f>
        <v>計測機器</v>
      </c>
    </row>
    <row r="1012" spans="1:7" ht="42" customHeight="1">
      <c r="A1012" s="49"/>
      <c r="B1012" s="135" t="s">
        <v>1108</v>
      </c>
      <c r="C1012" s="135" t="s">
        <v>1111</v>
      </c>
      <c r="D1012" s="136">
        <f>IF(F1012="","",VLOOKUP(F1012,新コード!$A$2:$C$129,2,FALSE))</f>
        <v>4</v>
      </c>
      <c r="E1012" s="137" t="str">
        <f>IF(D1012="","",VLOOKUP(F1012,新コード!$A$2:$C$129,3,FALSE))</f>
        <v>電気　通信機器</v>
      </c>
      <c r="F1012" s="136">
        <v>10</v>
      </c>
      <c r="G1012" s="137" t="str">
        <f>IF(F1012="","",VLOOKUP(F1012,新コード!$A$2:$E$129,5,FALSE))</f>
        <v>家庭用電化製品及び関連商品</v>
      </c>
    </row>
    <row r="1013" spans="1:7" ht="42" customHeight="1">
      <c r="A1013" s="49"/>
      <c r="B1013" s="135" t="s">
        <v>1108</v>
      </c>
      <c r="C1013" s="135" t="s">
        <v>1111</v>
      </c>
      <c r="D1013" s="136">
        <f>IF(F1013="","",VLOOKUP(F1013,新コード!$A$2:$C$129,2,FALSE))</f>
        <v>4</v>
      </c>
      <c r="E1013" s="137" t="str">
        <f>IF(D1013="","",VLOOKUP(F1013,新コード!$A$2:$C$129,3,FALSE))</f>
        <v>電気　通信機器</v>
      </c>
      <c r="F1013" s="136">
        <v>12</v>
      </c>
      <c r="G1013" s="137" t="str">
        <f>IF(F1013="","",VLOOKUP(F1013,新コード!$A$2:$E$129,5,FALSE))</f>
        <v>通信機器</v>
      </c>
    </row>
    <row r="1014" spans="1:7" ht="42" customHeight="1">
      <c r="A1014" s="49"/>
      <c r="B1014" s="135" t="s">
        <v>1108</v>
      </c>
      <c r="C1014" s="135" t="s">
        <v>1111</v>
      </c>
      <c r="D1014" s="136">
        <f>IF(F1014="","",VLOOKUP(F1014,新コード!$A$2:$C$129,2,FALSE))</f>
        <v>22</v>
      </c>
      <c r="E1014" s="137" t="str">
        <f>IF(D1014="","",VLOOKUP(F1014,新コード!$A$2:$C$129,3,FALSE))</f>
        <v>機械設備保守</v>
      </c>
      <c r="F1014" s="136">
        <v>81</v>
      </c>
      <c r="G1014" s="137" t="str">
        <f>IF(F1014="","",VLOOKUP(F1014,新コード!$A$2:$E$129,5,FALSE))</f>
        <v>計装設備保守</v>
      </c>
    </row>
    <row r="1015" spans="1:7" ht="42" customHeight="1">
      <c r="A1015" s="49"/>
      <c r="B1015" s="135" t="s">
        <v>2424</v>
      </c>
      <c r="C1015" s="135" t="s">
        <v>2065</v>
      </c>
      <c r="D1015" s="136">
        <f>IF(F1015="","",VLOOKUP(F1015,新コード!$A$2:$C$129,2,FALSE))</f>
        <v>13</v>
      </c>
      <c r="E1015" s="135" t="str">
        <f>IF(F1015="","",VLOOKUP(F1015,新コード!$A$2:$C$129,3,FALSE))</f>
        <v>車両</v>
      </c>
      <c r="F1015" s="136">
        <v>47</v>
      </c>
      <c r="G1015" s="135" t="str">
        <f>IF(F1015="","",VLOOKUP(F1015,新コード!$A$2:$E$129,5,FALSE))</f>
        <v>特殊車両</v>
      </c>
    </row>
    <row r="1016" spans="1:7" ht="42" customHeight="1">
      <c r="A1016" s="49"/>
      <c r="B1016" s="135" t="s">
        <v>2424</v>
      </c>
      <c r="C1016" s="135" t="s">
        <v>2425</v>
      </c>
      <c r="D1016" s="136">
        <f>IF(F1016="","",VLOOKUP(F1016,新コード!$A$2:$C$129,2,FALSE))</f>
        <v>18</v>
      </c>
      <c r="E1016" s="135" t="str">
        <f>IF(F1016="","",VLOOKUP(F1016,新コード!$A$2:$C$129,3,FALSE))</f>
        <v>その他の物品</v>
      </c>
      <c r="F1016" s="136">
        <v>64</v>
      </c>
      <c r="G1016" s="135" t="str">
        <f>IF(F1016="","",VLOOKUP(F1016,新コード!$A$2:$E$129,5,FALSE))</f>
        <v>その他の物品</v>
      </c>
    </row>
    <row r="1017" spans="1:7" ht="42" customHeight="1">
      <c r="A1017" s="49"/>
      <c r="B1017" s="135" t="s">
        <v>2424</v>
      </c>
      <c r="C1017" s="135" t="s">
        <v>2426</v>
      </c>
      <c r="D1017" s="136">
        <f>IF(F1017="","",VLOOKUP(F1017,新コード!$A$2:$C$129,2,FALSE))</f>
        <v>35</v>
      </c>
      <c r="E1017" s="135" t="str">
        <f>IF(F1017="","",VLOOKUP(F1017,新コード!$A$2:$C$129,3,FALSE))</f>
        <v>その他の委託業務</v>
      </c>
      <c r="F1017" s="136">
        <v>117</v>
      </c>
      <c r="G1017" s="135" t="str">
        <f>IF(F1017="","",VLOOKUP(F1017,新コード!$A$2:$E$129,5,FALSE))</f>
        <v>その他の委託業務</v>
      </c>
    </row>
    <row r="1018" spans="1:7" ht="42" customHeight="1">
      <c r="A1018" s="49"/>
      <c r="B1018" s="135" t="s">
        <v>2424</v>
      </c>
      <c r="C1018" s="135" t="s">
        <v>2427</v>
      </c>
      <c r="D1018" s="136">
        <f>IF(F1018="","",VLOOKUP(F1018,新コード!$A$2:$C$129,2,FALSE))</f>
        <v>13</v>
      </c>
      <c r="E1018" s="135" t="str">
        <f>IF(F1018="","",VLOOKUP(F1018,新コード!$A$2:$C$129,3,FALSE))</f>
        <v>車両</v>
      </c>
      <c r="F1018" s="136">
        <v>49</v>
      </c>
      <c r="G1018" s="135" t="str">
        <f>IF(F1018="","",VLOOKUP(F1018,新コード!$A$2:$E$129,5,FALSE))</f>
        <v>自動車部品　用品</v>
      </c>
    </row>
    <row r="1019" spans="1:7" ht="42" customHeight="1">
      <c r="A1019" s="49"/>
      <c r="B1019" s="135" t="s">
        <v>2424</v>
      </c>
      <c r="C1019" s="135" t="s">
        <v>2428</v>
      </c>
      <c r="D1019" s="136">
        <f>IF(F1019="","",VLOOKUP(F1019,新コード!$A$2:$C$129,2,FALSE))</f>
        <v>37</v>
      </c>
      <c r="E1019" s="135" t="str">
        <f>IF(F1019="","",VLOOKUP(F1019,新コード!$A$2:$C$129,3,FALSE))</f>
        <v>レンタル</v>
      </c>
      <c r="F1019" s="136">
        <v>127</v>
      </c>
      <c r="G1019" s="135" t="str">
        <f>IF(F1019="","",VLOOKUP(F1019,新コード!$A$2:$E$129,5,FALSE))</f>
        <v>重機　建設機械</v>
      </c>
    </row>
    <row r="1020" spans="1:7" ht="42" customHeight="1">
      <c r="A1020" s="49"/>
      <c r="B1020" s="135" t="s">
        <v>1714</v>
      </c>
      <c r="C1020" s="135" t="s">
        <v>1728</v>
      </c>
      <c r="D1020" s="136">
        <f>IF(F1020="","",VLOOKUP(F1020,新コード!$A$2:$C$129,2,FALSE))</f>
        <v>26</v>
      </c>
      <c r="E1020" s="137" t="str">
        <f>IF(D1020="","",VLOOKUP(F1020,新コード!$A$2:$C$129,3,FALSE))</f>
        <v>検査　測定</v>
      </c>
      <c r="F1020" s="136">
        <v>90</v>
      </c>
      <c r="G1020" s="137" t="str">
        <f>IF(F1020="","",VLOOKUP(F1020,新コード!$A$2:$E$129,5,FALSE))</f>
        <v>大気　水質等測定　分析</v>
      </c>
    </row>
    <row r="1021" spans="1:7" ht="42" customHeight="1">
      <c r="A1021" s="49"/>
      <c r="B1021" s="135" t="s">
        <v>1714</v>
      </c>
      <c r="C1021" s="135" t="s">
        <v>1728</v>
      </c>
      <c r="D1021" s="136">
        <f>IF(F1021="","",VLOOKUP(F1021,新コード!$A$2:$C$129,2,FALSE))</f>
        <v>35</v>
      </c>
      <c r="E1021" s="137" t="str">
        <f>IF(D1021="","",VLOOKUP(F1021,新コード!$A$2:$C$129,3,FALSE))</f>
        <v>その他の委託業務</v>
      </c>
      <c r="F1021" s="136">
        <v>117</v>
      </c>
      <c r="G1021" s="137" t="str">
        <f>IF(F1021="","",VLOOKUP(F1021,新コード!$A$2:$E$129,5,FALSE))</f>
        <v>その他の委託業務</v>
      </c>
    </row>
    <row r="1022" spans="1:7" ht="42" customHeight="1">
      <c r="A1022" s="49"/>
      <c r="B1022" s="135" t="s">
        <v>1714</v>
      </c>
      <c r="C1022" s="135" t="s">
        <v>1728</v>
      </c>
      <c r="D1022" s="136">
        <f>IF(F1022="","",VLOOKUP(F1022,新コード!$A$2:$C$129,2,FALSE))</f>
        <v>35</v>
      </c>
      <c r="E1022" s="137" t="str">
        <f>IF(D1022="","",VLOOKUP(F1022,新コード!$A$2:$C$129,3,FALSE))</f>
        <v>その他の委託業務</v>
      </c>
      <c r="F1022" s="136">
        <v>117</v>
      </c>
      <c r="G1022" s="137" t="str">
        <f>IF(F1022="","",VLOOKUP(F1022,新コード!$A$2:$E$129,5,FALSE))</f>
        <v>その他の委託業務</v>
      </c>
    </row>
    <row r="1023" spans="1:7" ht="42" customHeight="1">
      <c r="A1023" s="49"/>
      <c r="B1023" s="135" t="s">
        <v>1714</v>
      </c>
      <c r="C1023" s="135" t="s">
        <v>1728</v>
      </c>
      <c r="D1023" s="136">
        <f>IF(F1023="","",VLOOKUP(F1023,新コード!$A$2:$C$129,2,FALSE))</f>
        <v>26</v>
      </c>
      <c r="E1023" s="137" t="str">
        <f>IF(D1023="","",VLOOKUP(F1023,新コード!$A$2:$C$129,3,FALSE))</f>
        <v>検査　測定</v>
      </c>
      <c r="F1023" s="136">
        <v>91</v>
      </c>
      <c r="G1023" s="137" t="str">
        <f>IF(F1023="","",VLOOKUP(F1023,新コード!$A$2:$E$129,5,FALSE))</f>
        <v>環境アセスメント調査</v>
      </c>
    </row>
    <row r="1024" spans="1:7" ht="42" customHeight="1">
      <c r="A1024" s="49"/>
      <c r="B1024" s="135" t="s">
        <v>694</v>
      </c>
      <c r="C1024" s="135" t="s">
        <v>696</v>
      </c>
      <c r="D1024" s="136">
        <f>IF(F1024="","",VLOOKUP(F1024,新コード!$A$2:$C$129,2,FALSE))</f>
        <v>6</v>
      </c>
      <c r="E1024" s="137" t="str">
        <f>IF(D1024="","",VLOOKUP(F1024,新コード!$A$2:$C$129,3,FALSE))</f>
        <v>厨房器具</v>
      </c>
      <c r="F1024" s="136">
        <v>17</v>
      </c>
      <c r="G1024" s="137" t="str">
        <f>IF(F1024="","",VLOOKUP(F1024,新コード!$A$2:$E$129,5,FALSE))</f>
        <v>厨房機器</v>
      </c>
    </row>
    <row r="1025" spans="1:7" ht="42" customHeight="1">
      <c r="A1025" s="49"/>
      <c r="B1025" s="135" t="s">
        <v>694</v>
      </c>
      <c r="C1025" s="135" t="s">
        <v>696</v>
      </c>
      <c r="D1025" s="136">
        <f>IF(F1025="","",VLOOKUP(F1025,新コード!$A$2:$C$129,2,FALSE))</f>
        <v>6</v>
      </c>
      <c r="E1025" s="137" t="str">
        <f>IF(D1025="","",VLOOKUP(F1025,新コード!$A$2:$C$129,3,FALSE))</f>
        <v>厨房器具</v>
      </c>
      <c r="F1025" s="136">
        <v>18</v>
      </c>
      <c r="G1025" s="137" t="str">
        <f>IF(F1025="","",VLOOKUP(F1025,新コード!$A$2:$E$129,5,FALSE))</f>
        <v>食器　調理用器具</v>
      </c>
    </row>
    <row r="1026" spans="1:7" ht="42" customHeight="1">
      <c r="A1026" s="49"/>
      <c r="B1026" s="135" t="s">
        <v>694</v>
      </c>
      <c r="C1026" s="135" t="s">
        <v>696</v>
      </c>
      <c r="D1026" s="136">
        <f>IF(F1026="","",VLOOKUP(F1026,新コード!$A$2:$C$129,2,FALSE))</f>
        <v>6</v>
      </c>
      <c r="E1026" s="137" t="str">
        <f>IF(D1026="","",VLOOKUP(F1026,新コード!$A$2:$C$129,3,FALSE))</f>
        <v>厨房器具</v>
      </c>
      <c r="F1026" s="136">
        <v>19</v>
      </c>
      <c r="G1026" s="137" t="str">
        <f>IF(F1026="","",VLOOKUP(F1026,新コード!$A$2:$E$129,5,FALSE))</f>
        <v>厨房用消耗品</v>
      </c>
    </row>
    <row r="1027" spans="1:7" ht="42" customHeight="1">
      <c r="A1027" s="49"/>
      <c r="B1027" s="135" t="s">
        <v>2429</v>
      </c>
      <c r="C1027" s="135" t="s">
        <v>2102</v>
      </c>
      <c r="D1027" s="136">
        <f>IF(F1027="","",VLOOKUP(F1027,新コード!$A$2:$C$129,2,FALSE))</f>
        <v>7</v>
      </c>
      <c r="E1027" s="135" t="str">
        <f>IF(F1027="","",VLOOKUP(F1027,新コード!$A$2:$C$129,3,FALSE))</f>
        <v>医療　衛生　薬品</v>
      </c>
      <c r="F1027" s="136">
        <v>25</v>
      </c>
      <c r="G1027" s="135" t="str">
        <f>IF(F1027="","",VLOOKUP(F1027,新コード!$A$2:$E$129,5,FALSE))</f>
        <v>工業薬品</v>
      </c>
    </row>
    <row r="1028" spans="1:7" ht="42" customHeight="1">
      <c r="A1028" s="49"/>
      <c r="B1028" s="135" t="s">
        <v>2429</v>
      </c>
      <c r="C1028" s="135" t="s">
        <v>2431</v>
      </c>
      <c r="D1028" s="136">
        <f>IF(F1028="","",VLOOKUP(F1028,新コード!$A$2:$C$129,2,FALSE))</f>
        <v>8</v>
      </c>
      <c r="E1028" s="135" t="str">
        <f>IF(F1028="","",VLOOKUP(F1028,新コード!$A$2:$C$129,3,FALSE))</f>
        <v>産業機器（医療用以外）</v>
      </c>
      <c r="F1028" s="136">
        <v>29</v>
      </c>
      <c r="G1028" s="135" t="str">
        <f>IF(F1028="","",VLOOKUP(F1028,新コード!$A$2:$E$129,5,FALSE))</f>
        <v>環境用機器</v>
      </c>
    </row>
    <row r="1029" spans="1:7" ht="42" customHeight="1">
      <c r="A1029" s="49"/>
      <c r="B1029" s="135" t="s">
        <v>2429</v>
      </c>
      <c r="C1029" s="135" t="s">
        <v>2432</v>
      </c>
      <c r="D1029" s="136">
        <f>IF(F1029="","",VLOOKUP(F1029,新コード!$A$2:$C$129,2,FALSE))</f>
        <v>19</v>
      </c>
      <c r="E1029" s="135" t="str">
        <f>IF(F1029="","",VLOOKUP(F1029,新コード!$A$2:$C$129,3,FALSE))</f>
        <v>建物管理　運転管理</v>
      </c>
      <c r="F1029" s="136">
        <v>68</v>
      </c>
      <c r="G1029" s="135" t="str">
        <f>IF(F1029="","",VLOOKUP(F1029,新コード!$A$2:$E$129,5,FALSE))</f>
        <v>施設運転管理</v>
      </c>
    </row>
    <row r="1030" spans="1:7" ht="42" customHeight="1">
      <c r="A1030" s="49"/>
      <c r="B1030" s="135" t="s">
        <v>2429</v>
      </c>
      <c r="C1030" s="135" t="s">
        <v>2433</v>
      </c>
      <c r="D1030" s="136">
        <f>IF(F1030="","",VLOOKUP(F1030,新コード!$A$2:$C$129,2,FALSE))</f>
        <v>8</v>
      </c>
      <c r="E1030" s="135" t="str">
        <f>IF(F1030="","",VLOOKUP(F1030,新コード!$A$2:$C$129,3,FALSE))</f>
        <v>産業機器（医療用以外）</v>
      </c>
      <c r="F1030" s="136">
        <v>30</v>
      </c>
      <c r="G1030" s="135" t="str">
        <f>IF(F1030="","",VLOOKUP(F1030,新コード!$A$2:$E$129,5,FALSE))</f>
        <v>上　下水道用機器</v>
      </c>
    </row>
    <row r="1031" spans="1:7" ht="42" customHeight="1">
      <c r="A1031" s="49"/>
      <c r="B1031" s="135" t="s">
        <v>2457</v>
      </c>
      <c r="C1031" s="135" t="s">
        <v>2583</v>
      </c>
      <c r="D1031" s="136">
        <f>IF(F1031="","",VLOOKUP(F1031,新コード!$A$2:$C$129,2,FALSE))</f>
        <v>28</v>
      </c>
      <c r="E1031" s="135" t="str">
        <f>IF(F1031="","",VLOOKUP(F1031,新コード!$A$2:$C$129,3,FALSE))</f>
        <v>廃棄物処理</v>
      </c>
      <c r="F1031" s="136">
        <v>96</v>
      </c>
      <c r="G1031" s="135" t="str">
        <f>IF(F1031="","",VLOOKUP(F1031,新コード!$A$2:$E$129,5,FALSE))</f>
        <v>一般廃棄物処理</v>
      </c>
    </row>
    <row r="1032" spans="1:7" ht="42" customHeight="1">
      <c r="A1032" s="49"/>
      <c r="B1032" s="135" t="s">
        <v>2457</v>
      </c>
      <c r="C1032" s="135" t="s">
        <v>2583</v>
      </c>
      <c r="D1032" s="136">
        <f>IF(F1032="","",VLOOKUP(F1032,新コード!$A$2:$C$129,2,FALSE))</f>
        <v>35</v>
      </c>
      <c r="E1032" s="135" t="str">
        <f>IF(F1032="","",VLOOKUP(F1032,新コード!$A$2:$C$129,3,FALSE))</f>
        <v>その他の委託業務</v>
      </c>
      <c r="F1032" s="136">
        <v>117</v>
      </c>
      <c r="G1032" s="135" t="str">
        <f>IF(F1032="","",VLOOKUP(F1032,新コード!$A$2:$E$129,5,FALSE))</f>
        <v>その他の委託業務</v>
      </c>
    </row>
    <row r="1033" spans="1:7" ht="42" customHeight="1">
      <c r="A1033" s="49"/>
      <c r="B1033" s="135" t="s">
        <v>2470</v>
      </c>
      <c r="C1033" s="135" t="s">
        <v>2472</v>
      </c>
      <c r="D1033" s="136">
        <f>IF(F1033="","",VLOOKUP(F1033,新コード!$A$2:$C$129,2,FALSE))</f>
        <v>21</v>
      </c>
      <c r="E1033" s="135" t="str">
        <f>IF(F1033="","",VLOOKUP(F1033,新コード!$A$2:$C$129,3,FALSE))</f>
        <v>浄化槽　貯水槽清掃</v>
      </c>
      <c r="F1033" s="136">
        <v>71</v>
      </c>
      <c r="G1033" s="135" t="str">
        <f>IF(F1033="","",VLOOKUP(F1033,新コード!$A$2:$E$129,5,FALSE))</f>
        <v>浄化槽清掃　点検</v>
      </c>
    </row>
    <row r="1034" spans="1:7" ht="42" customHeight="1">
      <c r="A1034" s="49"/>
      <c r="B1034" s="135" t="s">
        <v>2470</v>
      </c>
      <c r="C1034" s="135" t="s">
        <v>2472</v>
      </c>
      <c r="D1034" s="136">
        <f>IF(F1034="","",VLOOKUP(F1034,新コード!$A$2:$C$129,2,FALSE))</f>
        <v>28</v>
      </c>
      <c r="E1034" s="135" t="str">
        <f>IF(F1034="","",VLOOKUP(F1034,新コード!$A$2:$C$129,3,FALSE))</f>
        <v>廃棄物処理</v>
      </c>
      <c r="F1034" s="136">
        <v>96</v>
      </c>
      <c r="G1034" s="135" t="str">
        <f>IF(F1034="","",VLOOKUP(F1034,新コード!$A$2:$E$129,5,FALSE))</f>
        <v>一般廃棄物処理</v>
      </c>
    </row>
    <row r="1035" spans="1:7" ht="42" customHeight="1">
      <c r="A1035" s="49"/>
      <c r="B1035" s="135" t="s">
        <v>2470</v>
      </c>
      <c r="C1035" s="135" t="s">
        <v>2472</v>
      </c>
      <c r="D1035" s="136">
        <f>IF(F1035="","",VLOOKUP(F1035,新コード!$A$2:$C$129,2,FALSE))</f>
        <v>28</v>
      </c>
      <c r="E1035" s="135" t="str">
        <f>IF(F1035="","",VLOOKUP(F1035,新コード!$A$2:$C$129,3,FALSE))</f>
        <v>廃棄物処理</v>
      </c>
      <c r="F1035" s="136">
        <v>97</v>
      </c>
      <c r="G1035" s="135" t="str">
        <f>IF(F1035="","",VLOOKUP(F1035,新コード!$A$2:$E$129,5,FALSE))</f>
        <v>産業廃棄物処理</v>
      </c>
    </row>
    <row r="1036" spans="1:7" ht="42" customHeight="1">
      <c r="A1036" s="49"/>
      <c r="B1036" s="135" t="s">
        <v>2481</v>
      </c>
      <c r="C1036" s="135" t="s">
        <v>2480</v>
      </c>
      <c r="D1036" s="136">
        <f>IF(F1036="","",VLOOKUP(F1036,新コード!$A$2:$C$129,2,FALSE))</f>
        <v>12</v>
      </c>
      <c r="E1036" s="135" t="str">
        <f>IF(F1036="","",VLOOKUP(F1036,新コード!$A$2:$C$129,3,FALSE))</f>
        <v>燃料</v>
      </c>
      <c r="F1036" s="136">
        <v>42</v>
      </c>
      <c r="G1036" s="135" t="str">
        <f>IF(F1036="","",VLOOKUP(F1036,新コード!$A$2:$E$129,5,FALSE))</f>
        <v>石油類</v>
      </c>
    </row>
    <row r="1037" spans="1:7" ht="42" customHeight="1">
      <c r="A1037" s="49"/>
      <c r="B1037" s="135" t="s">
        <v>2481</v>
      </c>
      <c r="C1037" s="135" t="s">
        <v>2480</v>
      </c>
      <c r="D1037" s="136">
        <f>IF(F1037="","",VLOOKUP(F1037,新コード!$A$2:$C$129,2,FALSE))</f>
        <v>12</v>
      </c>
      <c r="E1037" s="135" t="str">
        <f>IF(F1037="","",VLOOKUP(F1037,新コード!$A$2:$C$129,3,FALSE))</f>
        <v>燃料</v>
      </c>
      <c r="F1037" s="136">
        <v>43</v>
      </c>
      <c r="G1037" s="135" t="str">
        <f>IF(F1037="","",VLOOKUP(F1037,新コード!$A$2:$E$129,5,FALSE))</f>
        <v>気体燃料</v>
      </c>
    </row>
    <row r="1038" spans="1:7" ht="42" customHeight="1">
      <c r="A1038" s="49"/>
      <c r="B1038" s="135" t="s">
        <v>2481</v>
      </c>
      <c r="C1038" s="135" t="s">
        <v>2480</v>
      </c>
      <c r="D1038" s="136">
        <f>IF(F1038="","",VLOOKUP(F1038,新コード!$A$2:$C$129,2,FALSE))</f>
        <v>13</v>
      </c>
      <c r="E1038" s="135" t="str">
        <f>IF(F1038="","",VLOOKUP(F1038,新コード!$A$2:$C$129,3,FALSE))</f>
        <v>車両</v>
      </c>
      <c r="F1038" s="136">
        <v>45</v>
      </c>
      <c r="G1038" s="135" t="str">
        <f>IF(F1038="","",VLOOKUP(F1038,新コード!$A$2:$E$129,5,FALSE))</f>
        <v>一般車両</v>
      </c>
    </row>
    <row r="1039" spans="1:7" ht="42" customHeight="1">
      <c r="A1039" s="49"/>
      <c r="B1039" s="135" t="s">
        <v>2481</v>
      </c>
      <c r="C1039" s="135" t="s">
        <v>2480</v>
      </c>
      <c r="D1039" s="136">
        <f>IF(F1039="","",VLOOKUP(F1039,新コード!$A$2:$C$129,2,FALSE))</f>
        <v>13</v>
      </c>
      <c r="E1039" s="135" t="str">
        <f>IF(F1039="","",VLOOKUP(F1039,新コード!$A$2:$C$129,3,FALSE))</f>
        <v>車両</v>
      </c>
      <c r="F1039" s="136">
        <v>46</v>
      </c>
      <c r="G1039" s="135" t="str">
        <f>IF(F1039="","",VLOOKUP(F1039,新コード!$A$2:$E$129,5,FALSE))</f>
        <v>バス</v>
      </c>
    </row>
    <row r="1040" spans="1:7" ht="42" customHeight="1">
      <c r="A1040" s="49"/>
      <c r="B1040" s="135" t="s">
        <v>2481</v>
      </c>
      <c r="C1040" s="135" t="s">
        <v>2480</v>
      </c>
      <c r="D1040" s="136">
        <f>IF(F1040="","",VLOOKUP(F1040,新コード!$A$2:$C$129,2,FALSE))</f>
        <v>13</v>
      </c>
      <c r="E1040" s="135" t="str">
        <f>IF(F1040="","",VLOOKUP(F1040,新コード!$A$2:$C$129,3,FALSE))</f>
        <v>車両</v>
      </c>
      <c r="F1040" s="136">
        <v>49</v>
      </c>
      <c r="G1040" s="135" t="str">
        <f>IF(F1040="","",VLOOKUP(F1040,新コード!$A$2:$E$129,5,FALSE))</f>
        <v>自動車部品　用品</v>
      </c>
    </row>
    <row r="1041" spans="1:7" ht="42" customHeight="1">
      <c r="A1041" s="49"/>
      <c r="B1041" s="135" t="s">
        <v>2481</v>
      </c>
      <c r="C1041" s="135" t="s">
        <v>2480</v>
      </c>
      <c r="D1041" s="136">
        <f>IF(F1041="","",VLOOKUP(F1041,新コード!$A$2:$C$129,2,FALSE))</f>
        <v>5</v>
      </c>
      <c r="E1041" s="135" t="str">
        <f>IF(F1041="","",VLOOKUP(F1041,新コード!$A$2:$C$129,3,FALSE))</f>
        <v>冷暖房器具類</v>
      </c>
      <c r="F1041" s="136">
        <v>13</v>
      </c>
      <c r="G1041" s="135" t="str">
        <f>IF(F1041="","",VLOOKUP(F1041,新コード!$A$2:$E$129,5,FALSE))</f>
        <v>冷房用器具</v>
      </c>
    </row>
    <row r="1042" spans="1:7" ht="42" customHeight="1">
      <c r="A1042" s="49"/>
      <c r="B1042" s="135" t="s">
        <v>2481</v>
      </c>
      <c r="C1042" s="135" t="s">
        <v>2480</v>
      </c>
      <c r="D1042" s="136">
        <f>IF(F1042="","",VLOOKUP(F1042,新コード!$A$2:$C$129,2,FALSE))</f>
        <v>5</v>
      </c>
      <c r="E1042" s="135" t="str">
        <f>IF(F1042="","",VLOOKUP(F1042,新コード!$A$2:$C$129,3,FALSE))</f>
        <v>冷暖房器具類</v>
      </c>
      <c r="F1042" s="136">
        <v>14</v>
      </c>
      <c r="G1042" s="135" t="str">
        <f>IF(F1042="","",VLOOKUP(F1042,新コード!$A$2:$E$129,5,FALSE))</f>
        <v>石油暖房器具</v>
      </c>
    </row>
    <row r="1043" spans="1:7" ht="42" customHeight="1">
      <c r="A1043" s="49"/>
      <c r="B1043" s="135" t="s">
        <v>2481</v>
      </c>
      <c r="C1043" s="135" t="s">
        <v>2480</v>
      </c>
      <c r="D1043" s="136">
        <f>IF(F1043="","",VLOOKUP(F1043,新コード!$A$2:$C$129,2,FALSE))</f>
        <v>5</v>
      </c>
      <c r="E1043" s="135" t="str">
        <f>IF(F1043="","",VLOOKUP(F1043,新コード!$A$2:$C$129,3,FALSE))</f>
        <v>冷暖房器具類</v>
      </c>
      <c r="F1043" s="136">
        <v>15</v>
      </c>
      <c r="G1043" s="135" t="str">
        <f>IF(F1043="","",VLOOKUP(F1043,新コード!$A$2:$E$129,5,FALSE))</f>
        <v>ガス暖房器具</v>
      </c>
    </row>
    <row r="1044" spans="1:7" ht="42" customHeight="1">
      <c r="A1044" s="49"/>
      <c r="B1044" s="135" t="s">
        <v>2481</v>
      </c>
      <c r="C1044" s="135" t="s">
        <v>2480</v>
      </c>
      <c r="D1044" s="136">
        <f>IF(F1044="","",VLOOKUP(F1044,新コード!$A$2:$C$129,2,FALSE))</f>
        <v>5</v>
      </c>
      <c r="E1044" s="135" t="str">
        <f>IF(F1044="","",VLOOKUP(F1044,新コード!$A$2:$C$129,3,FALSE))</f>
        <v>冷暖房器具類</v>
      </c>
      <c r="F1044" s="136">
        <v>16</v>
      </c>
      <c r="G1044" s="135" t="str">
        <f>IF(F1044="","",VLOOKUP(F1044,新コード!$A$2:$E$129,5,FALSE))</f>
        <v>電気暖房器具</v>
      </c>
    </row>
    <row r="1045" spans="1:7" ht="42" customHeight="1">
      <c r="A1045" s="49"/>
      <c r="B1045" s="135" t="s">
        <v>2481</v>
      </c>
      <c r="C1045" s="135" t="s">
        <v>2480</v>
      </c>
      <c r="D1045" s="136">
        <f>IF(F1045="","",VLOOKUP(F1045,新コード!$A$2:$C$129,2,FALSE))</f>
        <v>6</v>
      </c>
      <c r="E1045" s="135" t="str">
        <f>IF(F1045="","",VLOOKUP(F1045,新コード!$A$2:$C$129,3,FALSE))</f>
        <v>厨房器具</v>
      </c>
      <c r="F1045" s="136">
        <v>17</v>
      </c>
      <c r="G1045" s="135" t="str">
        <f>IF(F1045="","",VLOOKUP(F1045,新コード!$A$2:$E$129,5,FALSE))</f>
        <v>厨房機器</v>
      </c>
    </row>
    <row r="1046" spans="1:7" ht="42" customHeight="1">
      <c r="A1046" s="49"/>
      <c r="B1046" s="135" t="s">
        <v>2495</v>
      </c>
      <c r="C1046" s="135" t="s">
        <v>2498</v>
      </c>
      <c r="D1046" s="136">
        <f>IF(F1046="","",VLOOKUP(F1046,新コード!$A$2:$C$129,2,FALSE))</f>
        <v>28</v>
      </c>
      <c r="E1046" s="135" t="str">
        <f>IF(F1046="","",VLOOKUP(F1046,新コード!$A$2:$C$129,3,FALSE))</f>
        <v>廃棄物処理</v>
      </c>
      <c r="F1046" s="136">
        <v>96</v>
      </c>
      <c r="G1046" s="135" t="str">
        <f>IF(F1046="","",VLOOKUP(F1046,新コード!$A$2:$E$129,5,FALSE))</f>
        <v>一般廃棄物処理</v>
      </c>
    </row>
    <row r="1047" spans="1:7" ht="42" customHeight="1">
      <c r="A1047" s="49"/>
      <c r="B1047" s="135" t="s">
        <v>2495</v>
      </c>
      <c r="C1047" s="135" t="s">
        <v>2498</v>
      </c>
      <c r="D1047" s="136">
        <f>IF(F1047="","",VLOOKUP(F1047,新コード!$A$2:$C$129,2,FALSE))</f>
        <v>28</v>
      </c>
      <c r="E1047" s="135" t="str">
        <f>IF(F1047="","",VLOOKUP(F1047,新コード!$A$2:$C$129,3,FALSE))</f>
        <v>廃棄物処理</v>
      </c>
      <c r="F1047" s="136">
        <v>97</v>
      </c>
      <c r="G1047" s="135" t="str">
        <f>IF(F1047="","",VLOOKUP(F1047,新コード!$A$2:$E$129,5,FALSE))</f>
        <v>産業廃棄物処理</v>
      </c>
    </row>
    <row r="1048" spans="1:7" ht="42" customHeight="1">
      <c r="A1048" s="49"/>
      <c r="B1048" s="135" t="s">
        <v>2495</v>
      </c>
      <c r="C1048" s="135" t="s">
        <v>2498</v>
      </c>
      <c r="D1048" s="136">
        <f>IF(F1048="","",VLOOKUP(F1048,新コード!$A$2:$C$129,2,FALSE))</f>
        <v>27</v>
      </c>
      <c r="E1048" s="135" t="str">
        <f>IF(F1048="","",VLOOKUP(F1048,新コード!$A$2:$C$129,3,FALSE))</f>
        <v>資源化委託</v>
      </c>
      <c r="F1048" s="136">
        <v>92</v>
      </c>
      <c r="G1048" s="135" t="str">
        <f>IF(F1048="","",VLOOKUP(F1048,新コード!$A$2:$E$129,5,FALSE))</f>
        <v>古紙資源化</v>
      </c>
    </row>
    <row r="1049" spans="1:7" ht="42" customHeight="1">
      <c r="A1049" s="49"/>
      <c r="B1049" s="135" t="s">
        <v>2495</v>
      </c>
      <c r="C1049" s="135" t="s">
        <v>2498</v>
      </c>
      <c r="D1049" s="136">
        <f>IF(F1049="","",VLOOKUP(F1049,新コード!$A$2:$C$129,2,FALSE))</f>
        <v>27</v>
      </c>
      <c r="E1049" s="135" t="str">
        <f>IF(F1049="","",VLOOKUP(F1049,新コード!$A$2:$C$129,3,FALSE))</f>
        <v>資源化委託</v>
      </c>
      <c r="F1049" s="136">
        <v>93</v>
      </c>
      <c r="G1049" s="135" t="str">
        <f>IF(F1049="","",VLOOKUP(F1049,新コード!$A$2:$E$129,5,FALSE))</f>
        <v>空き缶　空き瓶資源化</v>
      </c>
    </row>
    <row r="1050" spans="1:7" ht="42" customHeight="1">
      <c r="A1050" s="49"/>
      <c r="B1050" s="135" t="s">
        <v>2495</v>
      </c>
      <c r="C1050" s="135" t="s">
        <v>2498</v>
      </c>
      <c r="D1050" s="136">
        <f>IF(F1050="","",VLOOKUP(F1050,新コード!$A$2:$C$129,2,FALSE))</f>
        <v>27</v>
      </c>
      <c r="E1050" s="135" t="str">
        <f>IF(F1050="","",VLOOKUP(F1050,新コード!$A$2:$C$129,3,FALSE))</f>
        <v>資源化委託</v>
      </c>
      <c r="F1050" s="136">
        <v>94</v>
      </c>
      <c r="G1050" s="135" t="str">
        <f>IF(F1050="","",VLOOKUP(F1050,新コード!$A$2:$E$129,5,FALSE))</f>
        <v>ペットボトル資源化</v>
      </c>
    </row>
    <row r="1051" spans="1:7" ht="42" customHeight="1">
      <c r="A1051" s="49"/>
      <c r="B1051" s="135" t="s">
        <v>2495</v>
      </c>
      <c r="C1051" s="135" t="s">
        <v>2498</v>
      </c>
      <c r="D1051" s="136">
        <f>IF(F1051="","",VLOOKUP(F1051,新コード!$A$2:$C$129,2,FALSE))</f>
        <v>27</v>
      </c>
      <c r="E1051" s="135" t="str">
        <f>IF(F1051="","",VLOOKUP(F1051,新コード!$A$2:$C$129,3,FALSE))</f>
        <v>資源化委託</v>
      </c>
      <c r="F1051" s="136">
        <v>95</v>
      </c>
      <c r="G1051" s="135" t="str">
        <f>IF(F1051="","",VLOOKUP(F1051,新コード!$A$2:$E$129,5,FALSE))</f>
        <v>廃プラスチック資源化</v>
      </c>
    </row>
    <row r="1052" spans="1:7" ht="42" customHeight="1">
      <c r="A1052" s="49"/>
      <c r="B1052" s="135" t="s">
        <v>2495</v>
      </c>
      <c r="C1052" s="135" t="s">
        <v>2498</v>
      </c>
      <c r="D1052" s="136">
        <f>IF(F1052="","",VLOOKUP(F1052,新コード!$A$2:$C$129,2,FALSE))</f>
        <v>21</v>
      </c>
      <c r="E1052" s="135" t="str">
        <f>IF(F1052="","",VLOOKUP(F1052,新コード!$A$2:$C$129,3,FALSE))</f>
        <v>浄化槽　貯水槽清掃</v>
      </c>
      <c r="F1052" s="136">
        <v>71</v>
      </c>
      <c r="G1052" s="135" t="str">
        <f>IF(F1052="","",VLOOKUP(F1052,新コード!$A$2:$E$129,5,FALSE))</f>
        <v>浄化槽清掃　点検</v>
      </c>
    </row>
    <row r="1053" spans="1:7" ht="42" customHeight="1">
      <c r="A1053" s="49"/>
      <c r="B1053" s="135" t="s">
        <v>2495</v>
      </c>
      <c r="C1053" s="135" t="s">
        <v>2498</v>
      </c>
      <c r="D1053" s="136">
        <f>IF(F1053="","",VLOOKUP(F1053,新コード!$A$2:$C$129,2,FALSE))</f>
        <v>37</v>
      </c>
      <c r="E1053" s="135" t="str">
        <f>IF(F1053="","",VLOOKUP(F1053,新コード!$A$2:$C$129,3,FALSE))</f>
        <v>レンタル</v>
      </c>
      <c r="F1053" s="136">
        <v>125</v>
      </c>
      <c r="G1053" s="135" t="str">
        <f>IF(F1053="","",VLOOKUP(F1053,新コード!$A$2:$E$129,5,FALSE))</f>
        <v>仮設物</v>
      </c>
    </row>
    <row r="1054" spans="1:7" ht="42" customHeight="1">
      <c r="A1054" s="49"/>
      <c r="B1054" s="135" t="s">
        <v>2495</v>
      </c>
      <c r="C1054" s="135" t="s">
        <v>2498</v>
      </c>
      <c r="D1054" s="136">
        <f>IF(F1054="","",VLOOKUP(F1054,新コード!$A$2:$C$129,2,FALSE))</f>
        <v>17</v>
      </c>
      <c r="E1054" s="135" t="str">
        <f>IF(F1054="","",VLOOKUP(F1054,新コード!$A$2:$C$129,3,FALSE))</f>
        <v>古物買受</v>
      </c>
      <c r="F1054" s="136">
        <v>61</v>
      </c>
      <c r="G1054" s="135" t="str">
        <f>IF(F1054="","",VLOOKUP(F1054,新コード!$A$2:$E$129,5,FALSE))</f>
        <v>古物買受</v>
      </c>
    </row>
    <row r="1055" spans="1:7" ht="42" customHeight="1">
      <c r="A1055" s="49"/>
      <c r="B1055" s="135" t="s">
        <v>2508</v>
      </c>
      <c r="C1055" s="135" t="s">
        <v>3169</v>
      </c>
      <c r="D1055" s="136">
        <f>IF(F1055="","",VLOOKUP(F1055,新コード!$A$2:$C$129,2,FALSE))</f>
        <v>12</v>
      </c>
      <c r="E1055" s="135" t="str">
        <f>IF(F1055="","",VLOOKUP(F1055,新コード!$A$2:$C$129,3,FALSE))</f>
        <v>燃料</v>
      </c>
      <c r="F1055" s="136">
        <v>42</v>
      </c>
      <c r="G1055" s="135" t="str">
        <f>IF(F1055="","",VLOOKUP(F1055,新コード!$A$2:$E$129,5,FALSE))</f>
        <v>石油類</v>
      </c>
    </row>
    <row r="1056" spans="1:7" ht="42" customHeight="1">
      <c r="A1056" s="49"/>
      <c r="B1056" s="135" t="s">
        <v>2508</v>
      </c>
      <c r="C1056" s="135" t="s">
        <v>3169</v>
      </c>
      <c r="D1056" s="136">
        <f>IF(F1056="","",VLOOKUP(F1056,新コード!$A$2:$C$129,2,FALSE))</f>
        <v>12</v>
      </c>
      <c r="E1056" s="135" t="str">
        <f>IF(F1056="","",VLOOKUP(F1056,新コード!$A$2:$C$129,3,FALSE))</f>
        <v>燃料</v>
      </c>
      <c r="F1056" s="136">
        <v>43</v>
      </c>
      <c r="G1056" s="135" t="str">
        <f>IF(F1056="","",VLOOKUP(F1056,新コード!$A$2:$E$129,5,FALSE))</f>
        <v>気体燃料</v>
      </c>
    </row>
    <row r="1057" spans="1:7" ht="42" customHeight="1">
      <c r="A1057" s="49"/>
      <c r="B1057" s="135" t="s">
        <v>2508</v>
      </c>
      <c r="C1057" s="135" t="s">
        <v>3169</v>
      </c>
      <c r="D1057" s="136">
        <f>IF(F1057="","",VLOOKUP(F1057,新コード!$A$2:$C$129,2,FALSE))</f>
        <v>5</v>
      </c>
      <c r="E1057" s="135" t="str">
        <f>IF(F1057="","",VLOOKUP(F1057,新コード!$A$2:$C$129,3,FALSE))</f>
        <v>冷暖房器具類</v>
      </c>
      <c r="F1057" s="136">
        <v>14</v>
      </c>
      <c r="G1057" s="135" t="str">
        <f>IF(F1057="","",VLOOKUP(F1057,新コード!$A$2:$E$129,5,FALSE))</f>
        <v>石油暖房器具</v>
      </c>
    </row>
    <row r="1058" spans="1:7" ht="42" customHeight="1">
      <c r="A1058" s="49"/>
      <c r="B1058" s="135" t="s">
        <v>2508</v>
      </c>
      <c r="C1058" s="135" t="s">
        <v>3169</v>
      </c>
      <c r="D1058" s="136">
        <f>IF(F1058="","",VLOOKUP(F1058,新コード!$A$2:$C$129,2,FALSE))</f>
        <v>5</v>
      </c>
      <c r="E1058" s="135" t="str">
        <f>IF(F1058="","",VLOOKUP(F1058,新コード!$A$2:$C$129,3,FALSE))</f>
        <v>冷暖房器具類</v>
      </c>
      <c r="F1058" s="136">
        <v>15</v>
      </c>
      <c r="G1058" s="135" t="str">
        <f>IF(F1058="","",VLOOKUP(F1058,新コード!$A$2:$E$129,5,FALSE))</f>
        <v>ガス暖房器具</v>
      </c>
    </row>
    <row r="1059" spans="1:7" ht="42" customHeight="1">
      <c r="A1059" s="49"/>
      <c r="B1059" s="135" t="s">
        <v>2508</v>
      </c>
      <c r="C1059" s="135" t="s">
        <v>3169</v>
      </c>
      <c r="D1059" s="136">
        <f>IF(F1059="","",VLOOKUP(F1059,新コード!$A$2:$C$129,2,FALSE))</f>
        <v>13</v>
      </c>
      <c r="E1059" s="135" t="str">
        <f>IF(F1059="","",VLOOKUP(F1059,新コード!$A$2:$C$129,3,FALSE))</f>
        <v>車両</v>
      </c>
      <c r="F1059" s="136">
        <v>47</v>
      </c>
      <c r="G1059" s="135" t="str">
        <f>IF(F1059="","",VLOOKUP(F1059,新コード!$A$2:$E$129,5,FALSE))</f>
        <v>特殊車両</v>
      </c>
    </row>
    <row r="1060" spans="1:7" ht="42" customHeight="1">
      <c r="A1060" s="49"/>
      <c r="B1060" s="135" t="s">
        <v>2508</v>
      </c>
      <c r="C1060" s="135" t="s">
        <v>3169</v>
      </c>
      <c r="D1060" s="136">
        <f>IF(F1060="","",VLOOKUP(F1060,新コード!$A$2:$C$129,2,FALSE))</f>
        <v>21</v>
      </c>
      <c r="E1060" s="135" t="str">
        <f>IF(F1060="","",VLOOKUP(F1060,新コード!$A$2:$C$129,3,FALSE))</f>
        <v>浄化槽　貯水槽清掃</v>
      </c>
      <c r="F1060" s="136">
        <v>72</v>
      </c>
      <c r="G1060" s="135" t="str">
        <f>IF(F1060="","",VLOOKUP(F1060,新コード!$A$2:$E$129,5,FALSE))</f>
        <v>貯水槽清掃　点検</v>
      </c>
    </row>
    <row r="1061" spans="1:7" ht="42" customHeight="1">
      <c r="A1061" s="49"/>
      <c r="B1061" s="135" t="s">
        <v>2508</v>
      </c>
      <c r="C1061" s="135" t="s">
        <v>3169</v>
      </c>
      <c r="D1061" s="136">
        <f>IF(F1061="","",VLOOKUP(F1061,新コード!$A$2:$C$129,2,FALSE))</f>
        <v>22</v>
      </c>
      <c r="E1061" s="135" t="str">
        <f>IF(F1061="","",VLOOKUP(F1061,新コード!$A$2:$C$129,3,FALSE))</f>
        <v>機械設備保守</v>
      </c>
      <c r="F1061" s="136">
        <v>73</v>
      </c>
      <c r="G1061" s="135" t="str">
        <f>IF(F1061="","",VLOOKUP(F1061,新コード!$A$2:$E$129,5,FALSE))</f>
        <v>空調保守</v>
      </c>
    </row>
    <row r="1062" spans="1:7" ht="42" customHeight="1">
      <c r="A1062" s="49"/>
      <c r="B1062" s="135" t="s">
        <v>2508</v>
      </c>
      <c r="C1062" s="135" t="s">
        <v>3169</v>
      </c>
      <c r="D1062" s="136">
        <f>IF(F1062="","",VLOOKUP(F1062,新コード!$A$2:$C$129,2,FALSE))</f>
        <v>22</v>
      </c>
      <c r="E1062" s="135" t="str">
        <f>IF(F1062="","",VLOOKUP(F1062,新コード!$A$2:$C$129,3,FALSE))</f>
        <v>機械設備保守</v>
      </c>
      <c r="F1062" s="136">
        <v>79</v>
      </c>
      <c r="G1062" s="135" t="str">
        <f>IF(F1062="","",VLOOKUP(F1062,新コード!$A$2:$E$129,5,FALSE))</f>
        <v>消防設備保守</v>
      </c>
    </row>
    <row r="1063" spans="1:7" ht="42" customHeight="1">
      <c r="A1063" s="49"/>
      <c r="B1063" s="135" t="s">
        <v>2508</v>
      </c>
      <c r="C1063" s="135" t="s">
        <v>3169</v>
      </c>
      <c r="D1063" s="136">
        <f>IF(F1063="","",VLOOKUP(F1063,新コード!$A$2:$C$129,2,FALSE))</f>
        <v>18</v>
      </c>
      <c r="E1063" s="135" t="str">
        <f>IF(F1063="","",VLOOKUP(F1063,新コード!$A$2:$C$129,3,FALSE))</f>
        <v>その他の物品</v>
      </c>
      <c r="F1063" s="136">
        <v>63</v>
      </c>
      <c r="G1063" s="135" t="str">
        <f>IF(F1063="","",VLOOKUP(F1063,新コード!$A$2:$E$129,5,FALSE))</f>
        <v>報償品</v>
      </c>
    </row>
    <row r="1064" spans="1:7" ht="42" customHeight="1">
      <c r="A1064" s="49"/>
      <c r="B1064" s="135" t="s">
        <v>2508</v>
      </c>
      <c r="C1064" s="135" t="s">
        <v>3169</v>
      </c>
      <c r="D1064" s="136">
        <f>IF(F1064="","",VLOOKUP(F1064,新コード!$A$2:$C$129,2,FALSE))</f>
        <v>18</v>
      </c>
      <c r="E1064" s="135" t="str">
        <f>IF(F1064="","",VLOOKUP(F1064,新コード!$A$2:$C$129,3,FALSE))</f>
        <v>その他の物品</v>
      </c>
      <c r="F1064" s="136">
        <v>62</v>
      </c>
      <c r="G1064" s="135" t="str">
        <f>IF(F1064="","",VLOOKUP(F1064,新コード!$A$2:$E$129,5,FALSE))</f>
        <v>消火　救命　防災用具</v>
      </c>
    </row>
    <row r="1065" spans="1:7" ht="42" customHeight="1">
      <c r="A1065" s="49"/>
      <c r="B1065" s="135" t="s">
        <v>2508</v>
      </c>
      <c r="C1065" s="135" t="s">
        <v>3169</v>
      </c>
      <c r="D1065" s="136">
        <f>IF(F1065="","",VLOOKUP(F1065,新コード!$A$2:$C$129,2,FALSE))</f>
        <v>5</v>
      </c>
      <c r="E1065" s="135" t="str">
        <f>IF(F1065="","",VLOOKUP(F1065,新コード!$A$2:$C$129,3,FALSE))</f>
        <v>冷暖房器具類</v>
      </c>
      <c r="F1065" s="136">
        <v>13</v>
      </c>
      <c r="G1065" s="135" t="str">
        <f>IF(F1065="","",VLOOKUP(F1065,新コード!$A$2:$E$129,5,FALSE))</f>
        <v>冷房用器具</v>
      </c>
    </row>
    <row r="1066" spans="1:7" ht="42" customHeight="1">
      <c r="A1066" s="49"/>
      <c r="B1066" s="135" t="s">
        <v>2508</v>
      </c>
      <c r="C1066" s="135" t="s">
        <v>3169</v>
      </c>
      <c r="D1066" s="136">
        <f>IF(F1066="","",VLOOKUP(F1066,新コード!$A$2:$C$129,2,FALSE))</f>
        <v>19</v>
      </c>
      <c r="E1066" s="135" t="str">
        <f>IF(F1066="","",VLOOKUP(F1066,新コード!$A$2:$C$129,3,FALSE))</f>
        <v>建物管理　運転管理</v>
      </c>
      <c r="F1066" s="136">
        <v>65</v>
      </c>
      <c r="G1066" s="135" t="str">
        <f>IF(F1066="","",VLOOKUP(F1066,新コード!$A$2:$E$129,5,FALSE))</f>
        <v>庁舎　事務所等清掃</v>
      </c>
    </row>
    <row r="1067" spans="1:7" ht="42" customHeight="1">
      <c r="A1067" s="49"/>
      <c r="B1067" s="135" t="s">
        <v>2508</v>
      </c>
      <c r="C1067" s="135" t="s">
        <v>3169</v>
      </c>
      <c r="D1067" s="136">
        <f>IF(F1067="","",VLOOKUP(F1067,新コード!$A$2:$C$129,2,FALSE))</f>
        <v>22</v>
      </c>
      <c r="E1067" s="135" t="str">
        <f>IF(F1067="","",VLOOKUP(F1067,新コード!$A$2:$C$129,3,FALSE))</f>
        <v>機械設備保守</v>
      </c>
      <c r="F1067" s="136">
        <v>74</v>
      </c>
      <c r="G1067" s="135" t="str">
        <f>IF(F1067="","",VLOOKUP(F1067,新コード!$A$2:$E$129,5,FALSE))</f>
        <v>ボイラー保守</v>
      </c>
    </row>
    <row r="1068" spans="1:7" ht="42" customHeight="1">
      <c r="A1068" s="49"/>
      <c r="B1068" s="135" t="s">
        <v>2508</v>
      </c>
      <c r="C1068" s="135" t="s">
        <v>3169</v>
      </c>
      <c r="D1068" s="136">
        <f>IF(F1068="","",VLOOKUP(F1068,新コード!$A$2:$C$129,2,FALSE))</f>
        <v>4</v>
      </c>
      <c r="E1068" s="135" t="str">
        <f>IF(F1068="","",VLOOKUP(F1068,新コード!$A$2:$C$129,3,FALSE))</f>
        <v>電気　通信機器</v>
      </c>
      <c r="F1068" s="136">
        <v>10</v>
      </c>
      <c r="G1068" s="135" t="str">
        <f>IF(F1068="","",VLOOKUP(F1068,新コード!$A$2:$E$129,5,FALSE))</f>
        <v>家庭用電化製品及び関連商品</v>
      </c>
    </row>
    <row r="1069" spans="1:7" ht="42" customHeight="1">
      <c r="A1069" s="49"/>
      <c r="B1069" s="135" t="s">
        <v>2518</v>
      </c>
      <c r="C1069" s="135" t="s">
        <v>2521</v>
      </c>
      <c r="D1069" s="136">
        <f>IF(F1069="","",VLOOKUP(F1069,新コード!$A$2:$C$129,2,FALSE))</f>
        <v>12</v>
      </c>
      <c r="E1069" s="135" t="str">
        <f>IF(F1069="","",VLOOKUP(F1069,新コード!$A$2:$C$129,3,FALSE))</f>
        <v>燃料</v>
      </c>
      <c r="F1069" s="136">
        <v>42</v>
      </c>
      <c r="G1069" s="135" t="str">
        <f>IF(F1069="","",VLOOKUP(F1069,新コード!$A$2:$E$129,5,FALSE))</f>
        <v>石油類</v>
      </c>
    </row>
    <row r="1070" spans="1:7" ht="42" customHeight="1">
      <c r="A1070" s="49"/>
      <c r="B1070" s="135" t="s">
        <v>2518</v>
      </c>
      <c r="C1070" s="135" t="s">
        <v>2521</v>
      </c>
      <c r="D1070" s="136">
        <f>IF(F1070="","",VLOOKUP(F1070,新コード!$A$2:$C$129,2,FALSE))</f>
        <v>13</v>
      </c>
      <c r="E1070" s="135" t="str">
        <f>IF(F1070="","",VLOOKUP(F1070,新コード!$A$2:$C$129,3,FALSE))</f>
        <v>車両</v>
      </c>
      <c r="F1070" s="136">
        <v>49</v>
      </c>
      <c r="G1070" s="135" t="str">
        <f>IF(F1070="","",VLOOKUP(F1070,新コード!$A$2:$E$129,5,FALSE))</f>
        <v>自動車部品　用品</v>
      </c>
    </row>
    <row r="1071" spans="1:7" ht="42" customHeight="1">
      <c r="A1071" s="49"/>
      <c r="B1071" s="135" t="s">
        <v>2523</v>
      </c>
      <c r="C1071" s="135" t="s">
        <v>2526</v>
      </c>
      <c r="D1071" s="136">
        <f>IF(F1071="","",VLOOKUP(F1071,新コード!$A$2:$C$129,2,FALSE))</f>
        <v>28</v>
      </c>
      <c r="E1071" s="135" t="str">
        <f>IF(F1071="","",VLOOKUP(F1071,新コード!$A$2:$C$129,3,FALSE))</f>
        <v>廃棄物処理</v>
      </c>
      <c r="F1071" s="136">
        <v>96</v>
      </c>
      <c r="G1071" s="135" t="str">
        <f>IF(F1071="","",VLOOKUP(F1071,新コード!$A$2:$E$129,5,FALSE))</f>
        <v>一般廃棄物処理</v>
      </c>
    </row>
    <row r="1072" spans="1:7" ht="42" customHeight="1">
      <c r="A1072" s="49"/>
      <c r="B1072" s="135" t="s">
        <v>2523</v>
      </c>
      <c r="C1072" s="135" t="s">
        <v>2526</v>
      </c>
      <c r="D1072" s="136">
        <f>IF(F1072="","",VLOOKUP(F1072,新コード!$A$2:$C$129,2,FALSE))</f>
        <v>28</v>
      </c>
      <c r="E1072" s="135" t="str">
        <f>IF(F1072="","",VLOOKUP(F1072,新コード!$A$2:$C$129,3,FALSE))</f>
        <v>廃棄物処理</v>
      </c>
      <c r="F1072" s="136">
        <v>97</v>
      </c>
      <c r="G1072" s="135" t="str">
        <f>IF(F1072="","",VLOOKUP(F1072,新コード!$A$2:$E$129,5,FALSE))</f>
        <v>産業廃棄物処理</v>
      </c>
    </row>
    <row r="1073" spans="1:7" ht="42" customHeight="1">
      <c r="A1073" s="49"/>
      <c r="B1073" s="135" t="s">
        <v>2523</v>
      </c>
      <c r="C1073" s="135" t="s">
        <v>2526</v>
      </c>
      <c r="D1073" s="136">
        <f>IF(F1073="","",VLOOKUP(F1073,新コード!$A$2:$C$129,2,FALSE))</f>
        <v>27</v>
      </c>
      <c r="E1073" s="135" t="str">
        <f>IF(F1073="","",VLOOKUP(F1073,新コード!$A$2:$C$129,3,FALSE))</f>
        <v>資源化委託</v>
      </c>
      <c r="F1073" s="136">
        <v>92</v>
      </c>
      <c r="G1073" s="135" t="str">
        <f>IF(F1073="","",VLOOKUP(F1073,新コード!$A$2:$E$129,5,FALSE))</f>
        <v>古紙資源化</v>
      </c>
    </row>
    <row r="1074" spans="1:7" ht="42" customHeight="1">
      <c r="A1074" s="49"/>
      <c r="B1074" s="135" t="s">
        <v>2523</v>
      </c>
      <c r="C1074" s="135" t="s">
        <v>2526</v>
      </c>
      <c r="D1074" s="136">
        <f>IF(F1074="","",VLOOKUP(F1074,新コード!$A$2:$C$129,2,FALSE))</f>
        <v>27</v>
      </c>
      <c r="E1074" s="135" t="str">
        <f>IF(F1074="","",VLOOKUP(F1074,新コード!$A$2:$C$129,3,FALSE))</f>
        <v>資源化委託</v>
      </c>
      <c r="F1074" s="136">
        <v>93</v>
      </c>
      <c r="G1074" s="135" t="str">
        <f>IF(F1074="","",VLOOKUP(F1074,新コード!$A$2:$E$129,5,FALSE))</f>
        <v>空き缶　空き瓶資源化</v>
      </c>
    </row>
    <row r="1075" spans="1:7" ht="42" customHeight="1">
      <c r="A1075" s="49"/>
      <c r="B1075" s="135" t="s">
        <v>2523</v>
      </c>
      <c r="C1075" s="135" t="s">
        <v>2526</v>
      </c>
      <c r="D1075" s="136">
        <f>IF(F1075="","",VLOOKUP(F1075,新コード!$A$2:$C$129,2,FALSE))</f>
        <v>27</v>
      </c>
      <c r="E1075" s="135" t="str">
        <f>IF(F1075="","",VLOOKUP(F1075,新コード!$A$2:$C$129,3,FALSE))</f>
        <v>資源化委託</v>
      </c>
      <c r="F1075" s="136">
        <v>95</v>
      </c>
      <c r="G1075" s="135" t="str">
        <f>IF(F1075="","",VLOOKUP(F1075,新コード!$A$2:$E$129,5,FALSE))</f>
        <v>廃プラスチック資源化</v>
      </c>
    </row>
    <row r="1076" spans="1:7" ht="42" customHeight="1">
      <c r="A1076" s="49"/>
      <c r="B1076" s="135" t="s">
        <v>2523</v>
      </c>
      <c r="C1076" s="135" t="s">
        <v>2526</v>
      </c>
      <c r="D1076" s="136">
        <f>IF(F1076="","",VLOOKUP(F1076,新コード!$A$2:$C$129,2,FALSE))</f>
        <v>27</v>
      </c>
      <c r="E1076" s="135" t="str">
        <f>IF(F1076="","",VLOOKUP(F1076,新コード!$A$2:$C$129,3,FALSE))</f>
        <v>資源化委託</v>
      </c>
      <c r="F1076" s="136">
        <v>94</v>
      </c>
      <c r="G1076" s="135" t="str">
        <f>IF(F1076="","",VLOOKUP(F1076,新コード!$A$2:$E$129,5,FALSE))</f>
        <v>ペットボトル資源化</v>
      </c>
    </row>
    <row r="1077" spans="1:7" ht="42" customHeight="1">
      <c r="A1077" s="49"/>
      <c r="B1077" s="135" t="s">
        <v>2523</v>
      </c>
      <c r="C1077" s="135" t="s">
        <v>2526</v>
      </c>
      <c r="D1077" s="136">
        <f>IF(F1077="","",VLOOKUP(F1077,新コード!$A$2:$C$129,2,FALSE))</f>
        <v>17</v>
      </c>
      <c r="E1077" s="135" t="str">
        <f>IF(F1077="","",VLOOKUP(F1077,新コード!$A$2:$C$129,3,FALSE))</f>
        <v>古物買受</v>
      </c>
      <c r="F1077" s="136">
        <v>61</v>
      </c>
      <c r="G1077" s="135" t="str">
        <f>IF(F1077="","",VLOOKUP(F1077,新コード!$A$2:$E$129,5,FALSE))</f>
        <v>古物買受</v>
      </c>
    </row>
    <row r="1078" spans="1:7" ht="42" customHeight="1">
      <c r="A1078" s="49"/>
      <c r="B1078" s="135" t="s">
        <v>2523</v>
      </c>
      <c r="C1078" s="135" t="s">
        <v>2526</v>
      </c>
      <c r="D1078" s="136">
        <f>IF(F1078="","",VLOOKUP(F1078,新コード!$A$2:$C$129,2,FALSE))</f>
        <v>19</v>
      </c>
      <c r="E1078" s="135" t="str">
        <f>IF(F1078="","",VLOOKUP(F1078,新コード!$A$2:$C$129,3,FALSE))</f>
        <v>建物管理　運転管理</v>
      </c>
      <c r="F1078" s="136">
        <v>68</v>
      </c>
      <c r="G1078" s="135" t="str">
        <f>IF(F1078="","",VLOOKUP(F1078,新コード!$A$2:$E$129,5,FALSE))</f>
        <v>施設運転管理</v>
      </c>
    </row>
    <row r="1079" spans="1:7" ht="42" customHeight="1">
      <c r="A1079" s="49"/>
      <c r="B1079" s="135" t="s">
        <v>2523</v>
      </c>
      <c r="C1079" s="135" t="s">
        <v>2526</v>
      </c>
      <c r="D1079" s="136">
        <f>IF(F1079="","",VLOOKUP(F1079,新コード!$A$2:$C$129,2,FALSE))</f>
        <v>23</v>
      </c>
      <c r="E1079" s="135" t="str">
        <f>IF(F1079="","",VLOOKUP(F1079,新コード!$A$2:$C$129,3,FALSE))</f>
        <v>公園　芝生等維持管理</v>
      </c>
      <c r="F1079" s="136">
        <v>82</v>
      </c>
      <c r="G1079" s="135" t="str">
        <f>IF(F1079="","",VLOOKUP(F1079,新コード!$A$2:$E$129,5,FALSE))</f>
        <v>公園等清掃　管理</v>
      </c>
    </row>
    <row r="1080" spans="1:7" ht="42" customHeight="1">
      <c r="A1080" s="49"/>
      <c r="B1080" s="135" t="s">
        <v>2523</v>
      </c>
      <c r="C1080" s="135" t="s">
        <v>2526</v>
      </c>
      <c r="D1080" s="136">
        <f>IF(F1080="","",VLOOKUP(F1080,新コード!$A$2:$C$129,2,FALSE))</f>
        <v>23</v>
      </c>
      <c r="E1080" s="135" t="str">
        <f>IF(F1080="","",VLOOKUP(F1080,新コード!$A$2:$C$129,3,FALSE))</f>
        <v>公園　芝生等維持管理</v>
      </c>
      <c r="F1080" s="136">
        <v>83</v>
      </c>
      <c r="G1080" s="135" t="str">
        <f>IF(F1080="","",VLOOKUP(F1080,新コード!$A$2:$E$129,5,FALSE))</f>
        <v>樹木せん定</v>
      </c>
    </row>
    <row r="1081" spans="1:7" ht="42" customHeight="1">
      <c r="A1081" s="49"/>
      <c r="B1081" s="135" t="s">
        <v>2523</v>
      </c>
      <c r="C1081" s="135" t="s">
        <v>2526</v>
      </c>
      <c r="D1081" s="136">
        <f>IF(F1081="","",VLOOKUP(F1081,新コード!$A$2:$C$129,2,FALSE))</f>
        <v>24</v>
      </c>
      <c r="E1081" s="135" t="str">
        <f>IF(F1081="","",VLOOKUP(F1081,新コード!$A$2:$C$129,3,FALSE))</f>
        <v>森林整備</v>
      </c>
      <c r="F1081" s="136">
        <v>84</v>
      </c>
      <c r="G1081" s="135" t="str">
        <f>IF(F1081="","",VLOOKUP(F1081,新コード!$A$2:$E$129,5,FALSE))</f>
        <v>森林等伐採　保育</v>
      </c>
    </row>
    <row r="1082" spans="1:7" ht="42" customHeight="1">
      <c r="A1082" s="49"/>
      <c r="B1082" s="135" t="s">
        <v>2523</v>
      </c>
      <c r="C1082" s="135" t="s">
        <v>2526</v>
      </c>
      <c r="D1082" s="136">
        <f>IF(F1082="","",VLOOKUP(F1082,新コード!$A$2:$C$129,2,FALSE))</f>
        <v>24</v>
      </c>
      <c r="E1082" s="135" t="str">
        <f>IF(F1082="","",VLOOKUP(F1082,新コード!$A$2:$C$129,3,FALSE))</f>
        <v>森林整備</v>
      </c>
      <c r="F1082" s="136">
        <v>85</v>
      </c>
      <c r="G1082" s="135" t="str">
        <f>IF(F1082="","",VLOOKUP(F1082,新コード!$A$2:$E$129,5,FALSE))</f>
        <v>病害虫等防除対策伐倒駆除</v>
      </c>
    </row>
    <row r="1083" spans="1:7" ht="42" customHeight="1">
      <c r="A1083" s="49"/>
      <c r="B1083" s="135" t="s">
        <v>2523</v>
      </c>
      <c r="C1083" s="135" t="s">
        <v>2526</v>
      </c>
      <c r="D1083" s="136">
        <f>IF(F1083="","",VLOOKUP(F1083,新コード!$A$2:$C$129,2,FALSE))</f>
        <v>35</v>
      </c>
      <c r="E1083" s="135" t="str">
        <f>IF(F1083="","",VLOOKUP(F1083,新コード!$A$2:$C$129,3,FALSE))</f>
        <v>その他の委託業務</v>
      </c>
      <c r="F1083" s="136">
        <v>115</v>
      </c>
      <c r="G1083" s="135" t="str">
        <f>IF(F1083="","",VLOOKUP(F1083,新コード!$A$2:$E$129,5,FALSE))</f>
        <v>人材派遣</v>
      </c>
    </row>
    <row r="1084" spans="1:7" ht="42" customHeight="1">
      <c r="A1084" s="49"/>
      <c r="B1084" s="135" t="s">
        <v>2538</v>
      </c>
      <c r="C1084" s="135" t="s">
        <v>2541</v>
      </c>
      <c r="D1084" s="136">
        <f>IF(F1084="","",VLOOKUP(F1084,新コード!$A$2:$C$129,2,FALSE))</f>
        <v>1</v>
      </c>
      <c r="E1084" s="135" t="str">
        <f>IF(F1084="","",VLOOKUP(F1084,新コード!$A$2:$C$129,3,FALSE))</f>
        <v>文具　事務機器</v>
      </c>
      <c r="F1084" s="136">
        <v>3</v>
      </c>
      <c r="G1084" s="135" t="str">
        <f>IF(F1084="","",VLOOKUP(F1084,新コード!$A$2:$E$129,5,FALSE))</f>
        <v>ＯＡ機器及び関連商品</v>
      </c>
    </row>
    <row r="1085" spans="1:7" ht="42" customHeight="1">
      <c r="A1085" s="49"/>
      <c r="B1085" s="135" t="s">
        <v>2538</v>
      </c>
      <c r="C1085" s="135" t="s">
        <v>2541</v>
      </c>
      <c r="D1085" s="136">
        <f>IF(F1085="","",VLOOKUP(F1085,新コード!$A$2:$C$129,2,FALSE))</f>
        <v>33</v>
      </c>
      <c r="E1085" s="135" t="str">
        <f>IF(F1085="","",VLOOKUP(F1085,新コード!$A$2:$C$129,3,FALSE))</f>
        <v>情報処理サービス</v>
      </c>
      <c r="F1085" s="136">
        <v>108</v>
      </c>
      <c r="G1085" s="135" t="str">
        <f>IF(F1085="","",VLOOKUP(F1085,新コード!$A$2:$E$129,5,FALSE))</f>
        <v>システム開発　保守　運用</v>
      </c>
    </row>
    <row r="1086" spans="1:7" ht="42" customHeight="1">
      <c r="A1086" s="49"/>
      <c r="B1086" s="135" t="s">
        <v>2546</v>
      </c>
      <c r="C1086" s="135" t="s">
        <v>2549</v>
      </c>
      <c r="D1086" s="136">
        <f>IF(F1086="","",VLOOKUP(F1086,新コード!$A$2:$C$129,2,FALSE))</f>
        <v>1</v>
      </c>
      <c r="E1086" s="135" t="str">
        <f>IF(F1086="","",VLOOKUP(F1086,新コード!$A$2:$C$129,3,FALSE))</f>
        <v>文具　事務機器</v>
      </c>
      <c r="F1086" s="136">
        <v>3</v>
      </c>
      <c r="G1086" s="135" t="str">
        <f>IF(F1086="","",VLOOKUP(F1086,新コード!$A$2:$E$129,5,FALSE))</f>
        <v>ＯＡ機器及び関連商品</v>
      </c>
    </row>
    <row r="1087" spans="1:7" ht="42" customHeight="1">
      <c r="A1087" s="49"/>
      <c r="B1087" s="135" t="s">
        <v>2553</v>
      </c>
      <c r="C1087" s="135" t="s">
        <v>2556</v>
      </c>
      <c r="D1087" s="136">
        <f>IF(F1087="","",VLOOKUP(F1087,新コード!$A$2:$C$129,2,FALSE))</f>
        <v>22</v>
      </c>
      <c r="E1087" s="135" t="str">
        <f>IF(F1087="","",VLOOKUP(F1087,新コード!$A$2:$C$129,3,FALSE))</f>
        <v>機械設備保守</v>
      </c>
      <c r="F1087" s="136">
        <v>73</v>
      </c>
      <c r="G1087" s="135" t="str">
        <f>IF(F1087="","",VLOOKUP(F1087,新コード!$A$2:$E$129,5,FALSE))</f>
        <v>空調保守</v>
      </c>
    </row>
    <row r="1088" spans="1:7" ht="42" customHeight="1">
      <c r="A1088" s="49"/>
      <c r="B1088" s="135" t="s">
        <v>2553</v>
      </c>
      <c r="C1088" s="135" t="s">
        <v>2556</v>
      </c>
      <c r="D1088" s="136">
        <f>IF(F1088="","",VLOOKUP(F1088,新コード!$A$2:$C$129,2,FALSE))</f>
        <v>22</v>
      </c>
      <c r="E1088" s="135" t="str">
        <f>IF(F1088="","",VLOOKUP(F1088,新コード!$A$2:$C$129,3,FALSE))</f>
        <v>機械設備保守</v>
      </c>
      <c r="F1088" s="136">
        <v>74</v>
      </c>
      <c r="G1088" s="135" t="str">
        <f>IF(F1088="","",VLOOKUP(F1088,新コード!$A$2:$E$129,5,FALSE))</f>
        <v>ボイラー保守</v>
      </c>
    </row>
    <row r="1089" spans="1:7" ht="42" customHeight="1">
      <c r="A1089" s="49"/>
      <c r="B1089" s="135" t="s">
        <v>2553</v>
      </c>
      <c r="C1089" s="135" t="s">
        <v>2556</v>
      </c>
      <c r="D1089" s="136">
        <f>IF(F1089="","",VLOOKUP(F1089,新コード!$A$2:$C$129,2,FALSE))</f>
        <v>5</v>
      </c>
      <c r="E1089" s="135" t="str">
        <f>IF(F1089="","",VLOOKUP(F1089,新コード!$A$2:$C$129,3,FALSE))</f>
        <v>冷暖房器具類</v>
      </c>
      <c r="F1089" s="136">
        <v>13</v>
      </c>
      <c r="G1089" s="135" t="str">
        <f>IF(F1089="","",VLOOKUP(F1089,新コード!$A$2:$E$129,5,FALSE))</f>
        <v>冷房用器具</v>
      </c>
    </row>
    <row r="1090" spans="1:7" ht="42" customHeight="1">
      <c r="A1090" s="49"/>
      <c r="B1090" s="135" t="s">
        <v>2553</v>
      </c>
      <c r="C1090" s="135" t="s">
        <v>2556</v>
      </c>
      <c r="D1090" s="136">
        <f>IF(F1090="","",VLOOKUP(F1090,新コード!$A$2:$C$129,2,FALSE))</f>
        <v>5</v>
      </c>
      <c r="E1090" s="135" t="str">
        <f>IF(F1090="","",VLOOKUP(F1090,新コード!$A$2:$C$129,3,FALSE))</f>
        <v>冷暖房器具類</v>
      </c>
      <c r="F1090" s="136">
        <v>14</v>
      </c>
      <c r="G1090" s="135" t="str">
        <f>IF(F1090="","",VLOOKUP(F1090,新コード!$A$2:$E$129,5,FALSE))</f>
        <v>石油暖房器具</v>
      </c>
    </row>
    <row r="1091" spans="1:7" ht="42" customHeight="1">
      <c r="A1091" s="49"/>
      <c r="B1091" s="135" t="s">
        <v>2553</v>
      </c>
      <c r="C1091" s="135" t="s">
        <v>2556</v>
      </c>
      <c r="D1091" s="136">
        <f>IF(F1091="","",VLOOKUP(F1091,新コード!$A$2:$C$129,2,FALSE))</f>
        <v>5</v>
      </c>
      <c r="E1091" s="135" t="str">
        <f>IF(F1091="","",VLOOKUP(F1091,新コード!$A$2:$C$129,3,FALSE))</f>
        <v>冷暖房器具類</v>
      </c>
      <c r="F1091" s="136">
        <v>15</v>
      </c>
      <c r="G1091" s="135" t="str">
        <f>IF(F1091="","",VLOOKUP(F1091,新コード!$A$2:$E$129,5,FALSE))</f>
        <v>ガス暖房器具</v>
      </c>
    </row>
    <row r="1092" spans="1:7" ht="42" customHeight="1">
      <c r="A1092" s="49"/>
      <c r="B1092" s="135" t="s">
        <v>2553</v>
      </c>
      <c r="C1092" s="135" t="s">
        <v>2556</v>
      </c>
      <c r="D1092" s="136">
        <f>IF(F1092="","",VLOOKUP(F1092,新コード!$A$2:$C$129,2,FALSE))</f>
        <v>5</v>
      </c>
      <c r="E1092" s="135" t="str">
        <f>IF(F1092="","",VLOOKUP(F1092,新コード!$A$2:$C$129,3,FALSE))</f>
        <v>冷暖房器具類</v>
      </c>
      <c r="F1092" s="136">
        <v>16</v>
      </c>
      <c r="G1092" s="135" t="str">
        <f>IF(F1092="","",VLOOKUP(F1092,新コード!$A$2:$E$129,5,FALSE))</f>
        <v>電気暖房器具</v>
      </c>
    </row>
    <row r="1093" spans="1:7" ht="42" customHeight="1">
      <c r="A1093" s="49"/>
      <c r="B1093" s="135" t="s">
        <v>2553</v>
      </c>
      <c r="C1093" s="135" t="s">
        <v>2556</v>
      </c>
      <c r="D1093" s="136">
        <f>IF(F1093="","",VLOOKUP(F1093,新コード!$A$2:$C$129,2,FALSE))</f>
        <v>6</v>
      </c>
      <c r="E1093" s="135" t="str">
        <f>IF(F1093="","",VLOOKUP(F1093,新コード!$A$2:$C$129,3,FALSE))</f>
        <v>厨房器具</v>
      </c>
      <c r="F1093" s="136">
        <v>17</v>
      </c>
      <c r="G1093" s="135" t="str">
        <f>IF(F1093="","",VLOOKUP(F1093,新コード!$A$2:$E$129,5,FALSE))</f>
        <v>厨房機器</v>
      </c>
    </row>
    <row r="1094" spans="1:7" ht="42" customHeight="1">
      <c r="A1094" s="49"/>
      <c r="B1094" s="135" t="s">
        <v>2553</v>
      </c>
      <c r="C1094" s="135" t="s">
        <v>2556</v>
      </c>
      <c r="D1094" s="136">
        <f>IF(F1094="","",VLOOKUP(F1094,新コード!$A$2:$C$129,2,FALSE))</f>
        <v>6</v>
      </c>
      <c r="E1094" s="135" t="str">
        <f>IF(F1094="","",VLOOKUP(F1094,新コード!$A$2:$C$129,3,FALSE))</f>
        <v>厨房器具</v>
      </c>
      <c r="F1094" s="136">
        <v>18</v>
      </c>
      <c r="G1094" s="135" t="str">
        <f>IF(F1094="","",VLOOKUP(F1094,新コード!$A$2:$E$129,5,FALSE))</f>
        <v>食器　調理用器具</v>
      </c>
    </row>
    <row r="1095" spans="1:7" ht="42" customHeight="1">
      <c r="A1095" s="49"/>
      <c r="B1095" s="135" t="s">
        <v>2553</v>
      </c>
      <c r="C1095" s="135" t="s">
        <v>2556</v>
      </c>
      <c r="D1095" s="136">
        <f>IF(F1095="","",VLOOKUP(F1095,新コード!$A$2:$C$129,2,FALSE))</f>
        <v>21</v>
      </c>
      <c r="E1095" s="135" t="str">
        <f>IF(F1095="","",VLOOKUP(F1095,新コード!$A$2:$C$129,3,FALSE))</f>
        <v>浄化槽　貯水槽清掃</v>
      </c>
      <c r="F1095" s="136">
        <v>72</v>
      </c>
      <c r="G1095" s="135" t="str">
        <f>IF(F1095="","",VLOOKUP(F1095,新コード!$A$2:$E$129,5,FALSE))</f>
        <v>貯水槽清掃　点検</v>
      </c>
    </row>
    <row r="1096" spans="1:7" ht="42" customHeight="1">
      <c r="A1096" s="49"/>
      <c r="B1096" s="135" t="s">
        <v>2553</v>
      </c>
      <c r="C1096" s="135" t="s">
        <v>2556</v>
      </c>
      <c r="D1096" s="136">
        <f>IF(F1096="","",VLOOKUP(F1096,新コード!$A$2:$C$129,2,FALSE))</f>
        <v>22</v>
      </c>
      <c r="E1096" s="135" t="str">
        <f>IF(F1096="","",VLOOKUP(F1096,新コード!$A$2:$C$129,3,FALSE))</f>
        <v>機械設備保守</v>
      </c>
      <c r="F1096" s="136">
        <v>76</v>
      </c>
      <c r="G1096" s="135" t="str">
        <f>IF(F1096="","",VLOOKUP(F1096,新コード!$A$2:$E$129,5,FALSE))</f>
        <v>プール保守</v>
      </c>
    </row>
    <row r="1097" spans="1:7" ht="42" customHeight="1">
      <c r="A1097" s="49"/>
      <c r="B1097" s="135" t="s">
        <v>2553</v>
      </c>
      <c r="C1097" s="135" t="s">
        <v>2556</v>
      </c>
      <c r="D1097" s="136">
        <f>IF(F1097="","",VLOOKUP(F1097,新コード!$A$2:$C$129,2,FALSE))</f>
        <v>22</v>
      </c>
      <c r="E1097" s="135" t="str">
        <f>IF(F1097="","",VLOOKUP(F1097,新コード!$A$2:$C$129,3,FALSE))</f>
        <v>機械設備保守</v>
      </c>
      <c r="F1097" s="136">
        <v>81</v>
      </c>
      <c r="G1097" s="135" t="str">
        <f>IF(F1097="","",VLOOKUP(F1097,新コード!$A$2:$E$129,5,FALSE))</f>
        <v>計装設備保守</v>
      </c>
    </row>
    <row r="1098" spans="1:7" ht="42" customHeight="1">
      <c r="A1098" s="49"/>
      <c r="B1098" s="135" t="s">
        <v>2553</v>
      </c>
      <c r="C1098" s="135" t="s">
        <v>2556</v>
      </c>
      <c r="D1098" s="136">
        <f>IF(F1098="","",VLOOKUP(F1098,新コード!$A$2:$C$129,2,FALSE))</f>
        <v>8</v>
      </c>
      <c r="E1098" s="135" t="str">
        <f>IF(F1098="","",VLOOKUP(F1098,新コード!$A$2:$C$129,3,FALSE))</f>
        <v>産業機器（医療用以外）</v>
      </c>
      <c r="F1098" s="136">
        <v>29</v>
      </c>
      <c r="G1098" s="135" t="str">
        <f>IF(F1098="","",VLOOKUP(F1098,新コード!$A$2:$E$129,5,FALSE))</f>
        <v>環境用機器</v>
      </c>
    </row>
    <row r="1099" spans="1:7" ht="42" customHeight="1">
      <c r="A1099" s="49"/>
      <c r="B1099" s="135" t="s">
        <v>2553</v>
      </c>
      <c r="C1099" s="135" t="s">
        <v>2556</v>
      </c>
      <c r="D1099" s="136">
        <f>IF(F1099="","",VLOOKUP(F1099,新コード!$A$2:$C$129,2,FALSE))</f>
        <v>11</v>
      </c>
      <c r="E1099" s="135" t="str">
        <f>IF(F1099="","",VLOOKUP(F1099,新コード!$A$2:$C$129,3,FALSE))</f>
        <v>工事用材料</v>
      </c>
      <c r="F1099" s="136">
        <v>36</v>
      </c>
      <c r="G1099" s="135" t="str">
        <f>IF(F1099="","",VLOOKUP(F1099,新コード!$A$2:$E$129,5,FALSE))</f>
        <v>鋼材</v>
      </c>
    </row>
    <row r="1100" spans="1:7" ht="42" customHeight="1">
      <c r="A1100" s="49"/>
      <c r="B1100" s="135" t="s">
        <v>2553</v>
      </c>
      <c r="C1100" s="135" t="s">
        <v>2556</v>
      </c>
      <c r="D1100" s="136">
        <f>IF(F1100="","",VLOOKUP(F1100,新コード!$A$2:$C$129,2,FALSE))</f>
        <v>11</v>
      </c>
      <c r="E1100" s="135" t="str">
        <f>IF(F1100="","",VLOOKUP(F1100,新コード!$A$2:$C$129,3,FALSE))</f>
        <v>工事用材料</v>
      </c>
      <c r="F1100" s="136">
        <v>40</v>
      </c>
      <c r="G1100" s="135" t="str">
        <f>IF(F1100="","",VLOOKUP(F1100,新コード!$A$2:$E$129,5,FALSE))</f>
        <v>水道用資材</v>
      </c>
    </row>
    <row r="1101" spans="1:7" ht="42" customHeight="1">
      <c r="A1101" s="49"/>
      <c r="B1101" s="135" t="s">
        <v>2553</v>
      </c>
      <c r="C1101" s="135" t="s">
        <v>2556</v>
      </c>
      <c r="D1101" s="136">
        <f>IF(F1101="","",VLOOKUP(F1101,新コード!$A$2:$C$129,2,FALSE))</f>
        <v>18</v>
      </c>
      <c r="E1101" s="135" t="str">
        <f>IF(F1101="","",VLOOKUP(F1101,新コード!$A$2:$C$129,3,FALSE))</f>
        <v>その他の物品</v>
      </c>
      <c r="F1101" s="136">
        <v>62</v>
      </c>
      <c r="G1101" s="135" t="str">
        <f>IF(F1101="","",VLOOKUP(F1101,新コード!$A$2:$E$129,5,FALSE))</f>
        <v>消火　救命　防災用具</v>
      </c>
    </row>
    <row r="1102" spans="1:7" ht="42" customHeight="1">
      <c r="A1102" s="49"/>
      <c r="B1102" s="135" t="s">
        <v>2563</v>
      </c>
      <c r="C1102" s="135" t="s">
        <v>2565</v>
      </c>
      <c r="D1102" s="136">
        <f>IF(F1102="","",VLOOKUP(F1102,新コード!$A$2:$C$129,2,FALSE))</f>
        <v>22</v>
      </c>
      <c r="E1102" s="135" t="str">
        <f>IF(F1102="","",VLOOKUP(F1102,新コード!$A$2:$C$129,3,FALSE))</f>
        <v>機械設備保守</v>
      </c>
      <c r="F1102" s="136">
        <v>73</v>
      </c>
      <c r="G1102" s="135" t="str">
        <f>IF(F1102="","",VLOOKUP(F1102,新コード!$A$2:$E$129,5,FALSE))</f>
        <v>空調保守</v>
      </c>
    </row>
    <row r="1103" spans="1:7" ht="42" customHeight="1">
      <c r="A1103" s="49"/>
      <c r="B1103" s="135" t="s">
        <v>2563</v>
      </c>
      <c r="C1103" s="135" t="s">
        <v>2565</v>
      </c>
      <c r="D1103" s="136">
        <f>IF(F1103="","",VLOOKUP(F1103,新コード!$A$2:$C$129,2,FALSE))</f>
        <v>5</v>
      </c>
      <c r="E1103" s="135" t="str">
        <f>IF(F1103="","",VLOOKUP(F1103,新コード!$A$2:$C$129,3,FALSE))</f>
        <v>冷暖房器具類</v>
      </c>
      <c r="F1103" s="136">
        <v>15</v>
      </c>
      <c r="G1103" s="135" t="str">
        <f>IF(F1103="","",VLOOKUP(F1103,新コード!$A$2:$E$129,5,FALSE))</f>
        <v>ガス暖房器具</v>
      </c>
    </row>
    <row r="1104" spans="1:7" ht="42" customHeight="1">
      <c r="A1104" s="49"/>
      <c r="B1104" s="135" t="s">
        <v>2563</v>
      </c>
      <c r="C1104" s="135" t="s">
        <v>2565</v>
      </c>
      <c r="D1104" s="136">
        <f>IF(F1104="","",VLOOKUP(F1104,新コード!$A$2:$C$129,2,FALSE))</f>
        <v>6</v>
      </c>
      <c r="E1104" s="135" t="str">
        <f>IF(F1104="","",VLOOKUP(F1104,新コード!$A$2:$C$129,3,FALSE))</f>
        <v>厨房器具</v>
      </c>
      <c r="F1104" s="136">
        <v>17</v>
      </c>
      <c r="G1104" s="135" t="str">
        <f>IF(F1104="","",VLOOKUP(F1104,新コード!$A$2:$E$129,5,FALSE))</f>
        <v>厨房機器</v>
      </c>
    </row>
    <row r="1105" spans="1:7" ht="42" customHeight="1">
      <c r="A1105" s="49"/>
      <c r="B1105" s="135" t="s">
        <v>2569</v>
      </c>
      <c r="C1105" s="135" t="s">
        <v>2572</v>
      </c>
      <c r="D1105" s="136">
        <f>IF(F1105="","",VLOOKUP(F1105,新コード!$A$2:$C$129,2,FALSE))</f>
        <v>4</v>
      </c>
      <c r="E1105" s="135" t="str">
        <f>IF(F1105="","",VLOOKUP(F1105,新コード!$A$2:$C$129,3,FALSE))</f>
        <v>電気　通信機器</v>
      </c>
      <c r="F1105" s="136">
        <v>12</v>
      </c>
      <c r="G1105" s="135" t="str">
        <f>IF(F1105="","",VLOOKUP(F1105,新コード!$A$2:$E$129,5,FALSE))</f>
        <v>通信機器</v>
      </c>
    </row>
    <row r="1106" spans="1:7" ht="42" customHeight="1">
      <c r="A1106" s="49"/>
      <c r="B1106" s="135" t="s">
        <v>2569</v>
      </c>
      <c r="C1106" s="135" t="s">
        <v>2572</v>
      </c>
      <c r="D1106" s="136">
        <f>IF(F1106="","",VLOOKUP(F1106,新コード!$A$2:$C$129,2,FALSE))</f>
        <v>37</v>
      </c>
      <c r="E1106" s="135" t="str">
        <f>IF(F1106="","",VLOOKUP(F1106,新コード!$A$2:$C$129,3,FALSE))</f>
        <v>レンタル</v>
      </c>
      <c r="F1106" s="136">
        <v>128</v>
      </c>
      <c r="G1106" s="135" t="str">
        <f>IF(F1106="","",VLOOKUP(F1106,新コード!$A$2:$E$129,5,FALSE))</f>
        <v>上記以外のレンタル</v>
      </c>
    </row>
    <row r="1107" spans="1:7" ht="42" customHeight="1">
      <c r="A1107" s="49"/>
      <c r="B1107" s="135" t="s">
        <v>2584</v>
      </c>
      <c r="C1107" s="135" t="s">
        <v>2578</v>
      </c>
      <c r="D1107" s="136">
        <f>IF(F1107="","",VLOOKUP(F1107,新コード!$A$2:$C$129,2,FALSE))</f>
        <v>19</v>
      </c>
      <c r="E1107" s="135" t="str">
        <f>IF(F1107="","",VLOOKUP(F1107,新コード!$A$2:$C$129,3,FALSE))</f>
        <v>建物管理　運転管理</v>
      </c>
      <c r="F1107" s="136">
        <v>65</v>
      </c>
      <c r="G1107" s="135" t="str">
        <f>IF(F1107="","",VLOOKUP(F1107,新コード!$A$2:$E$129,5,FALSE))</f>
        <v>庁舎　事務所等清掃</v>
      </c>
    </row>
    <row r="1108" spans="1:7" ht="42" customHeight="1">
      <c r="A1108" s="49"/>
      <c r="B1108" s="135" t="s">
        <v>2584</v>
      </c>
      <c r="C1108" s="135" t="s">
        <v>2578</v>
      </c>
      <c r="D1108" s="136">
        <f>IF(F1108="","",VLOOKUP(F1108,新コード!$A$2:$C$129,2,FALSE))</f>
        <v>25</v>
      </c>
      <c r="E1108" s="135" t="str">
        <f>IF(F1108="","",VLOOKUP(F1108,新コード!$A$2:$C$129,3,FALSE))</f>
        <v>害虫駆除</v>
      </c>
      <c r="F1108" s="136">
        <v>88</v>
      </c>
      <c r="G1108" s="135" t="str">
        <f>IF(F1108="","",VLOOKUP(F1108,新コード!$A$2:$E$129,5,FALSE))</f>
        <v>ねずみ　害虫等駆除</v>
      </c>
    </row>
    <row r="1109" spans="1:7" ht="42" customHeight="1">
      <c r="A1109" s="49"/>
      <c r="B1109" s="135" t="s">
        <v>2584</v>
      </c>
      <c r="C1109" s="135" t="s">
        <v>2578</v>
      </c>
      <c r="D1109" s="136">
        <f>IF(F1109="","",VLOOKUP(F1109,新コード!$A$2:$C$129,2,FALSE))</f>
        <v>37</v>
      </c>
      <c r="E1109" s="135" t="str">
        <f>IF(F1109="","",VLOOKUP(F1109,新コード!$A$2:$C$129,3,FALSE))</f>
        <v>レンタル</v>
      </c>
      <c r="F1109" s="136">
        <v>128</v>
      </c>
      <c r="G1109" s="135" t="str">
        <f>IF(F1109="","",VLOOKUP(F1109,新コード!$A$2:$E$129,5,FALSE))</f>
        <v>上記以外のレンタル</v>
      </c>
    </row>
    <row r="1110" spans="1:7" ht="42" customHeight="1">
      <c r="A1110" s="49"/>
      <c r="B1110" s="135" t="s">
        <v>2584</v>
      </c>
      <c r="C1110" s="135" t="s">
        <v>2578</v>
      </c>
      <c r="D1110" s="136">
        <f>IF(F1110="","",VLOOKUP(F1110,新コード!$A$2:$C$129,2,FALSE))</f>
        <v>7</v>
      </c>
      <c r="E1110" s="135" t="str">
        <f>IF(F1110="","",VLOOKUP(F1110,新コード!$A$2:$C$129,3,FALSE))</f>
        <v>医療　衛生　薬品</v>
      </c>
      <c r="F1110" s="136">
        <v>20</v>
      </c>
      <c r="G1110" s="135" t="str">
        <f>IF(F1110="","",VLOOKUP(F1110,新コード!$A$2:$E$129,5,FALSE))</f>
        <v>医療用機器　器具</v>
      </c>
    </row>
    <row r="1111" spans="1:7" ht="42" customHeight="1">
      <c r="A1111" s="49"/>
      <c r="B1111" s="135" t="s">
        <v>2586</v>
      </c>
      <c r="C1111" s="135" t="s">
        <v>2591</v>
      </c>
      <c r="D1111" s="136">
        <f>IF(F1111="","",VLOOKUP(F1111,新コード!$A$2:$C$129,2,FALSE))</f>
        <v>19</v>
      </c>
      <c r="E1111" s="135" t="str">
        <f>IF(F1111="","",VLOOKUP(F1111,新コード!$A$2:$C$129,3,FALSE))</f>
        <v>建物管理　運転管理</v>
      </c>
      <c r="F1111" s="140">
        <v>65</v>
      </c>
      <c r="G1111" s="135" t="str">
        <f>IF(F1111="","",VLOOKUP(F1111,新コード!$A$2:$E$129,5,FALSE))</f>
        <v>庁舎　事務所等清掃</v>
      </c>
    </row>
    <row r="1112" spans="1:7" ht="42" customHeight="1">
      <c r="A1112" s="49"/>
      <c r="B1112" s="135" t="s">
        <v>2586</v>
      </c>
      <c r="C1112" s="135" t="s">
        <v>2591</v>
      </c>
      <c r="D1112" s="136">
        <f>IF(F1112="","",VLOOKUP(F1112,新コード!$A$2:$C$129,2,FALSE))</f>
        <v>30</v>
      </c>
      <c r="E1112" s="135" t="str">
        <f>IF(F1112="","",VLOOKUP(F1112,新コード!$A$2:$C$129,3,FALSE))</f>
        <v>福祉サービス</v>
      </c>
      <c r="F1112" s="140">
        <v>100</v>
      </c>
      <c r="G1112" s="135" t="str">
        <f>IF(F1112="","",VLOOKUP(F1112,新コード!$A$2:$E$129,5,FALSE))</f>
        <v>福祉施設関連業務</v>
      </c>
    </row>
    <row r="1113" spans="1:7" ht="42" customHeight="1">
      <c r="A1113" s="49"/>
      <c r="B1113" s="135" t="s">
        <v>2586</v>
      </c>
      <c r="C1113" s="135" t="s">
        <v>2591</v>
      </c>
      <c r="D1113" s="136">
        <f>IF(F1113="","",VLOOKUP(F1113,新コード!$A$2:$C$129,2,FALSE))</f>
        <v>20</v>
      </c>
      <c r="E1113" s="135" t="str">
        <f>IF(F1113="","",VLOOKUP(F1113,新コード!$A$2:$C$129,3,FALSE))</f>
        <v>警備業務</v>
      </c>
      <c r="F1113" s="140">
        <v>69</v>
      </c>
      <c r="G1113" s="135" t="str">
        <f>IF(F1113="","",VLOOKUP(F1113,新コード!$A$2:$E$129,5,FALSE))</f>
        <v>人的警備</v>
      </c>
    </row>
    <row r="1114" spans="1:7" ht="42" customHeight="1">
      <c r="A1114" s="49"/>
      <c r="B1114" s="135" t="s">
        <v>2586</v>
      </c>
      <c r="C1114" s="135" t="s">
        <v>2591</v>
      </c>
      <c r="D1114" s="136">
        <f>IF(F1114="","",VLOOKUP(F1114,新コード!$A$2:$C$129,2,FALSE))</f>
        <v>19</v>
      </c>
      <c r="E1114" s="135" t="str">
        <f>IF(F1114="","",VLOOKUP(F1114,新コード!$A$2:$C$129,3,FALSE))</f>
        <v>建物管理　運転管理</v>
      </c>
      <c r="F1114" s="140">
        <v>67</v>
      </c>
      <c r="G1114" s="135" t="str">
        <f>IF(F1114="","",VLOOKUP(F1114,新コード!$A$2:$E$129,5,FALSE))</f>
        <v>管理人業務</v>
      </c>
    </row>
    <row r="1115" spans="1:7" ht="42" customHeight="1">
      <c r="A1115" s="49"/>
      <c r="B1115" s="135" t="s">
        <v>2586</v>
      </c>
      <c r="C1115" s="135" t="s">
        <v>2591</v>
      </c>
      <c r="D1115" s="136">
        <f>IF(F1115="","",VLOOKUP(F1115,新コード!$A$2:$C$129,2,FALSE))</f>
        <v>19</v>
      </c>
      <c r="E1115" s="135" t="str">
        <f>IF(F1115="","",VLOOKUP(F1115,新コード!$A$2:$C$129,3,FALSE))</f>
        <v>建物管理　運転管理</v>
      </c>
      <c r="F1115" s="140">
        <v>66</v>
      </c>
      <c r="G1115" s="135" t="str">
        <f>IF(F1115="","",VLOOKUP(F1115,新コード!$A$2:$E$129,5,FALSE))</f>
        <v>受付　案内業務</v>
      </c>
    </row>
    <row r="1116" spans="1:7" ht="42" customHeight="1">
      <c r="A1116" s="49"/>
      <c r="B1116" s="135" t="s">
        <v>2586</v>
      </c>
      <c r="C1116" s="135" t="s">
        <v>2591</v>
      </c>
      <c r="D1116" s="136">
        <f>IF(F1116="","",VLOOKUP(F1116,新コード!$A$2:$C$129,2,FALSE))</f>
        <v>21</v>
      </c>
      <c r="E1116" s="135" t="str">
        <f>IF(F1116="","",VLOOKUP(F1116,新コード!$A$2:$C$129,3,FALSE))</f>
        <v>浄化槽　貯水槽清掃</v>
      </c>
      <c r="F1116" s="140">
        <v>72</v>
      </c>
      <c r="G1116" s="135" t="str">
        <f>IF(F1116="","",VLOOKUP(F1116,新コード!$A$2:$E$129,5,FALSE))</f>
        <v>貯水槽清掃　点検</v>
      </c>
    </row>
    <row r="1117" spans="1:7" ht="42" customHeight="1">
      <c r="A1117" s="49"/>
      <c r="B1117" s="135" t="s">
        <v>2586</v>
      </c>
      <c r="C1117" s="135" t="s">
        <v>2591</v>
      </c>
      <c r="D1117" s="136">
        <f>IF(F1117="","",VLOOKUP(F1117,新コード!$A$2:$C$129,2,FALSE))</f>
        <v>22</v>
      </c>
      <c r="E1117" s="135" t="str">
        <f>IF(F1117="","",VLOOKUP(F1117,新コード!$A$2:$C$129,3,FALSE))</f>
        <v>機械設備保守</v>
      </c>
      <c r="F1117" s="140">
        <v>73</v>
      </c>
      <c r="G1117" s="135" t="str">
        <f>IF(F1117="","",VLOOKUP(F1117,新コード!$A$2:$E$129,5,FALSE))</f>
        <v>空調保守</v>
      </c>
    </row>
    <row r="1118" spans="1:7" ht="42" customHeight="1">
      <c r="A1118" s="49"/>
      <c r="B1118" s="135" t="s">
        <v>2586</v>
      </c>
      <c r="C1118" s="135" t="s">
        <v>2591</v>
      </c>
      <c r="D1118" s="136">
        <f>IF(F1118="","",VLOOKUP(F1118,新コード!$A$2:$C$129,2,FALSE))</f>
        <v>25</v>
      </c>
      <c r="E1118" s="135" t="str">
        <f>IF(F1118="","",VLOOKUP(F1118,新コード!$A$2:$C$129,3,FALSE))</f>
        <v>害虫駆除</v>
      </c>
      <c r="F1118" s="140">
        <v>88</v>
      </c>
      <c r="G1118" s="135" t="str">
        <f>IF(F1118="","",VLOOKUP(F1118,新コード!$A$2:$E$129,5,FALSE))</f>
        <v>ねずみ　害虫等駆除</v>
      </c>
    </row>
    <row r="1119" spans="1:7" ht="42" customHeight="1">
      <c r="A1119" s="49"/>
      <c r="B1119" s="135" t="s">
        <v>2586</v>
      </c>
      <c r="C1119" s="135" t="s">
        <v>2591</v>
      </c>
      <c r="D1119" s="136">
        <f>IF(F1119="","",VLOOKUP(F1119,新コード!$A$2:$C$129,2,FALSE))</f>
        <v>22</v>
      </c>
      <c r="E1119" s="135" t="str">
        <f>IF(F1119="","",VLOOKUP(F1119,新コード!$A$2:$C$129,3,FALSE))</f>
        <v>機械設備保守</v>
      </c>
      <c r="F1119" s="140">
        <v>78</v>
      </c>
      <c r="G1119" s="135" t="str">
        <f>IF(F1119="","",VLOOKUP(F1119,新コード!$A$2:$E$129,5,FALSE))</f>
        <v>電気設備保守</v>
      </c>
    </row>
    <row r="1120" spans="1:7" ht="42" customHeight="1">
      <c r="A1120" s="49"/>
      <c r="B1120" s="135" t="s">
        <v>2586</v>
      </c>
      <c r="C1120" s="135" t="s">
        <v>2591</v>
      </c>
      <c r="D1120" s="136">
        <f>IF(F1120="","",VLOOKUP(F1120,新コード!$A$2:$C$129,2,FALSE))</f>
        <v>22</v>
      </c>
      <c r="E1120" s="135" t="str">
        <f>IF(F1120="","",VLOOKUP(F1120,新コード!$A$2:$C$129,3,FALSE))</f>
        <v>機械設備保守</v>
      </c>
      <c r="F1120" s="140">
        <v>79</v>
      </c>
      <c r="G1120" s="135" t="str">
        <f>IF(F1120="","",VLOOKUP(F1120,新コード!$A$2:$E$129,5,FALSE))</f>
        <v>消防設備保守</v>
      </c>
    </row>
    <row r="1121" spans="1:7" ht="42" customHeight="1">
      <c r="A1121" s="49"/>
      <c r="B1121" s="135" t="s">
        <v>2586</v>
      </c>
      <c r="C1121" s="135" t="s">
        <v>2591</v>
      </c>
      <c r="D1121" s="136">
        <f>IF(F1121="","",VLOOKUP(F1121,新コード!$A$2:$C$129,2,FALSE))</f>
        <v>22</v>
      </c>
      <c r="E1121" s="135" t="str">
        <f>IF(F1121="","",VLOOKUP(F1121,新コード!$A$2:$C$129,3,FALSE))</f>
        <v>機械設備保守</v>
      </c>
      <c r="F1121" s="140">
        <v>75</v>
      </c>
      <c r="G1121" s="135" t="str">
        <f>IF(F1121="","",VLOOKUP(F1121,新コード!$A$2:$E$129,5,FALSE))</f>
        <v>エレベーター保守</v>
      </c>
    </row>
    <row r="1122" spans="1:7" ht="42" customHeight="1">
      <c r="A1122" s="49"/>
      <c r="B1122" s="135" t="s">
        <v>2586</v>
      </c>
      <c r="C1122" s="135" t="s">
        <v>2591</v>
      </c>
      <c r="D1122" s="136">
        <f>IF(F1122="","",VLOOKUP(F1122,新コード!$A$2:$C$129,2,FALSE))</f>
        <v>22</v>
      </c>
      <c r="E1122" s="135" t="str">
        <f>IF(F1122="","",VLOOKUP(F1122,新コード!$A$2:$C$129,3,FALSE))</f>
        <v>機械設備保守</v>
      </c>
      <c r="F1122" s="140">
        <v>77</v>
      </c>
      <c r="G1122" s="135" t="str">
        <f>IF(F1122="","",VLOOKUP(F1122,新コード!$A$2:$E$129,5,FALSE))</f>
        <v>自動ドア保守</v>
      </c>
    </row>
    <row r="1123" spans="1:7" ht="42" customHeight="1">
      <c r="A1123" s="49"/>
      <c r="B1123" s="135" t="s">
        <v>2586</v>
      </c>
      <c r="C1123" s="135" t="s">
        <v>2591</v>
      </c>
      <c r="D1123" s="136">
        <f>IF(F1123="","",VLOOKUP(F1123,新コード!$A$2:$C$129,2,FALSE))</f>
        <v>23</v>
      </c>
      <c r="E1123" s="135" t="str">
        <f>IF(F1123="","",VLOOKUP(F1123,新コード!$A$2:$C$129,3,FALSE))</f>
        <v>公園　芝生等維持管理</v>
      </c>
      <c r="F1123" s="140">
        <v>82</v>
      </c>
      <c r="G1123" s="135" t="str">
        <f>IF(F1123="","",VLOOKUP(F1123,新コード!$A$2:$E$129,5,FALSE))</f>
        <v>公園等清掃　管理</v>
      </c>
    </row>
    <row r="1124" spans="1:7" ht="42" customHeight="1">
      <c r="A1124" s="49"/>
      <c r="B1124" s="135" t="s">
        <v>2604</v>
      </c>
      <c r="C1124" s="135" t="s">
        <v>2619</v>
      </c>
      <c r="D1124" s="136">
        <f>IF(F1124="","",VLOOKUP(F1124,新コード!$A$2:$C$129,2,FALSE))</f>
        <v>22</v>
      </c>
      <c r="E1124" s="135" t="str">
        <f>IF(F1124="","",VLOOKUP(F1124,新コード!$A$2:$C$129,3,FALSE))</f>
        <v>機械設備保守</v>
      </c>
      <c r="F1124" s="140">
        <v>73</v>
      </c>
      <c r="G1124" s="135" t="str">
        <f>IF(F1124="","",VLOOKUP(F1124,新コード!$A$2:$E$129,5,FALSE))</f>
        <v>空調保守</v>
      </c>
    </row>
    <row r="1125" spans="1:7" ht="42" customHeight="1">
      <c r="A1125" s="49"/>
      <c r="B1125" s="135" t="s">
        <v>2604</v>
      </c>
      <c r="C1125" s="135" t="s">
        <v>2619</v>
      </c>
      <c r="D1125" s="136">
        <f>IF(F1125="","",VLOOKUP(F1125,新コード!$A$2:$C$129,2,FALSE))</f>
        <v>22</v>
      </c>
      <c r="E1125" s="135" t="str">
        <f>IF(F1125="","",VLOOKUP(F1125,新コード!$A$2:$C$129,3,FALSE))</f>
        <v>機械設備保守</v>
      </c>
      <c r="F1125" s="140">
        <v>74</v>
      </c>
      <c r="G1125" s="135" t="str">
        <f>IF(F1125="","",VLOOKUP(F1125,新コード!$A$2:$E$129,5,FALSE))</f>
        <v>ボイラー保守</v>
      </c>
    </row>
    <row r="1126" spans="1:7" ht="42" customHeight="1">
      <c r="A1126" s="49"/>
      <c r="B1126" s="135" t="s">
        <v>2604</v>
      </c>
      <c r="C1126" s="135" t="s">
        <v>2619</v>
      </c>
      <c r="D1126" s="136">
        <f>IF(F1126="","",VLOOKUP(F1126,新コード!$A$2:$C$129,2,FALSE))</f>
        <v>22</v>
      </c>
      <c r="E1126" s="135" t="str">
        <f>IF(F1126="","",VLOOKUP(F1126,新コード!$A$2:$C$129,3,FALSE))</f>
        <v>機械設備保守</v>
      </c>
      <c r="F1126" s="140">
        <v>78</v>
      </c>
      <c r="G1126" s="135" t="str">
        <f>IF(F1126="","",VLOOKUP(F1126,新コード!$A$2:$E$129,5,FALSE))</f>
        <v>電気設備保守</v>
      </c>
    </row>
    <row r="1127" spans="1:7" ht="42" customHeight="1">
      <c r="A1127" s="49"/>
      <c r="B1127" s="135" t="s">
        <v>2604</v>
      </c>
      <c r="C1127" s="135" t="s">
        <v>2619</v>
      </c>
      <c r="D1127" s="136">
        <f>IF(F1127="","",VLOOKUP(F1127,新コード!$A$2:$C$129,2,FALSE))</f>
        <v>22</v>
      </c>
      <c r="E1127" s="135" t="str">
        <f>IF(F1127="","",VLOOKUP(F1127,新コード!$A$2:$C$129,3,FALSE))</f>
        <v>機械設備保守</v>
      </c>
      <c r="F1127" s="140">
        <v>79</v>
      </c>
      <c r="G1127" s="135" t="str">
        <f>IF(F1127="","",VLOOKUP(F1127,新コード!$A$2:$E$129,5,FALSE))</f>
        <v>消防設備保守</v>
      </c>
    </row>
    <row r="1128" spans="1:7" ht="42" customHeight="1">
      <c r="A1128" s="49"/>
      <c r="B1128" s="135" t="s">
        <v>2604</v>
      </c>
      <c r="C1128" s="135" t="s">
        <v>2619</v>
      </c>
      <c r="D1128" s="136">
        <f>IF(F1128="","",VLOOKUP(F1128,新コード!$A$2:$C$129,2,FALSE))</f>
        <v>22</v>
      </c>
      <c r="E1128" s="135" t="str">
        <f>IF(F1128="","",VLOOKUP(F1128,新コード!$A$2:$C$129,3,FALSE))</f>
        <v>機械設備保守</v>
      </c>
      <c r="F1128" s="140">
        <v>80</v>
      </c>
      <c r="G1128" s="135" t="str">
        <f>IF(F1128="","",VLOOKUP(F1128,新コード!$A$2:$E$129,5,FALSE))</f>
        <v>通信設備保守</v>
      </c>
    </row>
    <row r="1129" spans="1:7" ht="42" customHeight="1">
      <c r="A1129" s="49"/>
      <c r="B1129" s="135" t="s">
        <v>2604</v>
      </c>
      <c r="C1129" s="135" t="s">
        <v>2619</v>
      </c>
      <c r="D1129" s="136">
        <f>IF(F1129="","",VLOOKUP(F1129,新コード!$A$2:$C$129,2,FALSE))</f>
        <v>22</v>
      </c>
      <c r="E1129" s="135" t="str">
        <f>IF(F1129="","",VLOOKUP(F1129,新コード!$A$2:$C$129,3,FALSE))</f>
        <v>機械設備保守</v>
      </c>
      <c r="F1129" s="140">
        <v>81</v>
      </c>
      <c r="G1129" s="135" t="str">
        <f>IF(F1129="","",VLOOKUP(F1129,新コード!$A$2:$E$129,5,FALSE))</f>
        <v>計装設備保守</v>
      </c>
    </row>
    <row r="1130" spans="1:7" ht="42" customHeight="1">
      <c r="A1130" s="49"/>
      <c r="B1130" s="135" t="s">
        <v>2604</v>
      </c>
      <c r="C1130" s="135" t="s">
        <v>2619</v>
      </c>
      <c r="D1130" s="136">
        <f>IF(F1130="","",VLOOKUP(F1130,新コード!$A$2:$C$129,2,FALSE))</f>
        <v>26</v>
      </c>
      <c r="E1130" s="135" t="str">
        <f>IF(F1130="","",VLOOKUP(F1130,新コード!$A$2:$C$129,3,FALSE))</f>
        <v>検査　測定</v>
      </c>
      <c r="F1130" s="140">
        <v>90</v>
      </c>
      <c r="G1130" s="135" t="str">
        <f>IF(F1130="","",VLOOKUP(F1130,新コード!$A$2:$E$129,5,FALSE))</f>
        <v>大気　水質等測定　分析</v>
      </c>
    </row>
    <row r="1131" spans="1:7" ht="42" customHeight="1">
      <c r="A1131" s="49"/>
      <c r="B1131" s="135" t="s">
        <v>2604</v>
      </c>
      <c r="C1131" s="135" t="s">
        <v>2619</v>
      </c>
      <c r="D1131" s="136">
        <f>IF(F1131="","",VLOOKUP(F1131,新コード!$A$2:$C$129,2,FALSE))</f>
        <v>35</v>
      </c>
      <c r="E1131" s="135" t="str">
        <f>IF(F1131="","",VLOOKUP(F1131,新コード!$A$2:$C$129,3,FALSE))</f>
        <v>その他の委託業務</v>
      </c>
      <c r="F1131" s="140">
        <v>117</v>
      </c>
      <c r="G1131" s="135" t="str">
        <f>IF(F1131="","",VLOOKUP(F1131,新コード!$A$2:$E$129,5,FALSE))</f>
        <v>その他の委託業務</v>
      </c>
    </row>
    <row r="1132" spans="1:7" ht="42" customHeight="1">
      <c r="A1132" s="49"/>
      <c r="B1132" s="135" t="s">
        <v>2604</v>
      </c>
      <c r="C1132" s="135" t="s">
        <v>2619</v>
      </c>
      <c r="D1132" s="136">
        <f>IF(F1132="","",VLOOKUP(F1132,新コード!$A$2:$C$129,2,FALSE))</f>
        <v>5</v>
      </c>
      <c r="E1132" s="135" t="str">
        <f>IF(F1132="","",VLOOKUP(F1132,新コード!$A$2:$C$129,3,FALSE))</f>
        <v>冷暖房器具類</v>
      </c>
      <c r="F1132" s="140">
        <v>13</v>
      </c>
      <c r="G1132" s="135" t="str">
        <f>IF(F1132="","",VLOOKUP(F1132,新コード!$A$2:$E$129,5,FALSE))</f>
        <v>冷房用器具</v>
      </c>
    </row>
    <row r="1133" spans="1:7" ht="42" customHeight="1">
      <c r="A1133" s="49"/>
      <c r="B1133" s="135" t="s">
        <v>2604</v>
      </c>
      <c r="C1133" s="135" t="s">
        <v>2619</v>
      </c>
      <c r="D1133" s="136">
        <f>IF(F1133="","",VLOOKUP(F1133,新コード!$A$2:$C$129,2,FALSE))</f>
        <v>5</v>
      </c>
      <c r="E1133" s="135" t="str">
        <f>IF(F1133="","",VLOOKUP(F1133,新コード!$A$2:$C$129,3,FALSE))</f>
        <v>冷暖房器具類</v>
      </c>
      <c r="F1133" s="140">
        <v>14</v>
      </c>
      <c r="G1133" s="135" t="str">
        <f>IF(F1133="","",VLOOKUP(F1133,新コード!$A$2:$E$129,5,FALSE))</f>
        <v>石油暖房器具</v>
      </c>
    </row>
    <row r="1134" spans="1:7" ht="42" customHeight="1">
      <c r="A1134" s="49"/>
      <c r="B1134" s="135" t="s">
        <v>2604</v>
      </c>
      <c r="C1134" s="135" t="s">
        <v>2619</v>
      </c>
      <c r="D1134" s="136">
        <f>IF(F1134="","",VLOOKUP(F1134,新コード!$A$2:$C$129,2,FALSE))</f>
        <v>5</v>
      </c>
      <c r="E1134" s="135" t="str">
        <f>IF(F1134="","",VLOOKUP(F1134,新コード!$A$2:$C$129,3,FALSE))</f>
        <v>冷暖房器具類</v>
      </c>
      <c r="F1134" s="140">
        <v>16</v>
      </c>
      <c r="G1134" s="135" t="str">
        <f>IF(F1134="","",VLOOKUP(F1134,新コード!$A$2:$E$129,5,FALSE))</f>
        <v>電気暖房器具</v>
      </c>
    </row>
    <row r="1135" spans="1:7" ht="42" customHeight="1">
      <c r="A1135" s="49"/>
      <c r="B1135" s="135" t="s">
        <v>2604</v>
      </c>
      <c r="C1135" s="135" t="s">
        <v>2619</v>
      </c>
      <c r="D1135" s="136">
        <f>IF(F1135="","",VLOOKUP(F1135,新コード!$A$2:$C$129,2,FALSE))</f>
        <v>4</v>
      </c>
      <c r="E1135" s="135" t="str">
        <f>IF(F1135="","",VLOOKUP(F1135,新コード!$A$2:$C$129,3,FALSE))</f>
        <v>電気　通信機器</v>
      </c>
      <c r="F1135" s="140">
        <v>10</v>
      </c>
      <c r="G1135" s="135" t="str">
        <f>IF(F1135="","",VLOOKUP(F1135,新コード!$A$2:$E$129,5,FALSE))</f>
        <v>家庭用電化製品及び関連商品</v>
      </c>
    </row>
    <row r="1136" spans="1:7" ht="42" customHeight="1">
      <c r="A1136" s="49"/>
      <c r="B1136" s="135" t="s">
        <v>2604</v>
      </c>
      <c r="C1136" s="135" t="s">
        <v>2619</v>
      </c>
      <c r="D1136" s="136">
        <f>IF(F1136="","",VLOOKUP(F1136,新コード!$A$2:$C$129,2,FALSE))</f>
        <v>4</v>
      </c>
      <c r="E1136" s="135" t="str">
        <f>IF(F1136="","",VLOOKUP(F1136,新コード!$A$2:$C$129,3,FALSE))</f>
        <v>電気　通信機器</v>
      </c>
      <c r="F1136" s="140">
        <v>11</v>
      </c>
      <c r="G1136" s="135" t="str">
        <f>IF(F1136="","",VLOOKUP(F1136,新コード!$A$2:$E$129,5,FALSE))</f>
        <v>音響器具</v>
      </c>
    </row>
    <row r="1137" spans="1:7" ht="42" customHeight="1">
      <c r="A1137" s="49"/>
      <c r="B1137" s="135" t="s">
        <v>2604</v>
      </c>
      <c r="C1137" s="135" t="s">
        <v>2619</v>
      </c>
      <c r="D1137" s="136">
        <f>IF(F1137="","",VLOOKUP(F1137,新コード!$A$2:$C$129,2,FALSE))</f>
        <v>4</v>
      </c>
      <c r="E1137" s="135" t="str">
        <f>IF(F1137="","",VLOOKUP(F1137,新コード!$A$2:$C$129,3,FALSE))</f>
        <v>電気　通信機器</v>
      </c>
      <c r="F1137" s="140">
        <v>12</v>
      </c>
      <c r="G1137" s="135" t="str">
        <f>IF(F1137="","",VLOOKUP(F1137,新コード!$A$2:$E$129,5,FALSE))</f>
        <v>通信機器</v>
      </c>
    </row>
    <row r="1138" spans="1:7" ht="42" customHeight="1">
      <c r="A1138" s="49"/>
      <c r="B1138" s="135" t="s">
        <v>2616</v>
      </c>
      <c r="C1138" s="135" t="s">
        <v>2620</v>
      </c>
      <c r="D1138" s="136">
        <f>IF(F1138="","",VLOOKUP(F1138,新コード!$A$2:$C$129,2,FALSE))</f>
        <v>36</v>
      </c>
      <c r="E1138" s="135" t="str">
        <f>IF(F1138="","",VLOOKUP(F1138,新コード!$A$2:$C$129,3,FALSE))</f>
        <v>リース</v>
      </c>
      <c r="F1138" s="140">
        <v>122</v>
      </c>
      <c r="G1138" s="135" t="str">
        <f>IF(F1138="","",VLOOKUP(F1138,新コード!$A$2:$E$129,5,FALSE))</f>
        <v>上記以外のリース</v>
      </c>
    </row>
    <row r="1139" spans="1:7" ht="42" customHeight="1">
      <c r="A1139" s="49"/>
      <c r="B1139" s="135" t="s">
        <v>2616</v>
      </c>
      <c r="C1139" s="135" t="s">
        <v>2620</v>
      </c>
      <c r="D1139" s="136">
        <f>IF(F1139="","",VLOOKUP(F1139,新コード!$A$2:$C$129,2,FALSE))</f>
        <v>37</v>
      </c>
      <c r="E1139" s="135" t="str">
        <f>IF(F1139="","",VLOOKUP(F1139,新コード!$A$2:$C$129,3,FALSE))</f>
        <v>レンタル</v>
      </c>
      <c r="F1139" s="140">
        <v>127</v>
      </c>
      <c r="G1139" s="135" t="str">
        <f>IF(F1139="","",VLOOKUP(F1139,新コード!$A$2:$E$129,5,FALSE))</f>
        <v>重機　建設機械</v>
      </c>
    </row>
    <row r="1140" spans="1:7" ht="42" customHeight="1">
      <c r="A1140" s="49"/>
      <c r="B1140" s="135" t="s">
        <v>2626</v>
      </c>
      <c r="C1140" s="135" t="s">
        <v>2631</v>
      </c>
      <c r="D1140" s="136">
        <f>IF(F1140="","",VLOOKUP(F1140,新コード!$A$2:$C$129,2,FALSE))</f>
        <v>10</v>
      </c>
      <c r="E1140" s="135" t="str">
        <f>IF(F1140="","",VLOOKUP(F1140,新コード!$A$2:$C$129,3,FALSE))</f>
        <v>標識　看板　旗類</v>
      </c>
      <c r="F1140" s="140">
        <v>35</v>
      </c>
      <c r="G1140" s="135" t="str">
        <f>IF(F1140="","",VLOOKUP(F1140,新コード!$A$2:$E$129,5,FALSE))</f>
        <v>横断幕　のぼり旗</v>
      </c>
    </row>
    <row r="1141" spans="1:7" ht="42" customHeight="1">
      <c r="A1141" s="49"/>
      <c r="B1141" s="135" t="s">
        <v>2626</v>
      </c>
      <c r="C1141" s="135" t="s">
        <v>2631</v>
      </c>
      <c r="D1141" s="136">
        <f>IF(F1141="","",VLOOKUP(F1141,新コード!$A$2:$C$129,2,FALSE))</f>
        <v>10</v>
      </c>
      <c r="E1141" s="135" t="str">
        <f>IF(F1141="","",VLOOKUP(F1141,新コード!$A$2:$C$129,3,FALSE))</f>
        <v>標識　看板　旗類</v>
      </c>
      <c r="F1141" s="140">
        <v>34</v>
      </c>
      <c r="G1141" s="135" t="str">
        <f>IF(F1141="","",VLOOKUP(F1141,新コード!$A$2:$E$129,5,FALSE))</f>
        <v>看板</v>
      </c>
    </row>
    <row r="1142" spans="1:7" ht="42" customHeight="1">
      <c r="A1142" s="49"/>
      <c r="B1142" s="135" t="s">
        <v>2626</v>
      </c>
      <c r="C1142" s="135" t="s">
        <v>2631</v>
      </c>
      <c r="D1142" s="136">
        <f>IF(F1142="","",VLOOKUP(F1142,新コード!$A$2:$C$129,2,FALSE))</f>
        <v>10</v>
      </c>
      <c r="E1142" s="135" t="str">
        <f>IF(F1142="","",VLOOKUP(F1142,新コード!$A$2:$C$129,3,FALSE))</f>
        <v>標識　看板　旗類</v>
      </c>
      <c r="F1142" s="140">
        <v>33</v>
      </c>
      <c r="G1142" s="135" t="str">
        <f>IF(F1142="","",VLOOKUP(F1142,新コード!$A$2:$E$129,5,FALSE))</f>
        <v>道路標識</v>
      </c>
    </row>
    <row r="1143" spans="1:7" ht="42" customHeight="1">
      <c r="A1143" s="49"/>
      <c r="B1143" s="135" t="s">
        <v>2626</v>
      </c>
      <c r="C1143" s="135" t="s">
        <v>2631</v>
      </c>
      <c r="D1143" s="136">
        <f>IF(F1143="","",VLOOKUP(F1143,新コード!$A$2:$C$129,2,FALSE))</f>
        <v>3</v>
      </c>
      <c r="E1143" s="135" t="str">
        <f>IF(F1143="","",VLOOKUP(F1143,新コード!$A$2:$C$129,3,FALSE))</f>
        <v>被服　寝具</v>
      </c>
      <c r="F1143" s="140">
        <v>7</v>
      </c>
      <c r="G1143" s="135" t="str">
        <f>IF(F1143="","",VLOOKUP(F1143,新コード!$A$2:$E$129,5,FALSE))</f>
        <v>着衣類</v>
      </c>
    </row>
    <row r="1144" spans="1:7" ht="42" customHeight="1">
      <c r="A1144" s="49"/>
      <c r="B1144" s="135" t="s">
        <v>2626</v>
      </c>
      <c r="C1144" s="135" t="s">
        <v>2631</v>
      </c>
      <c r="D1144" s="136">
        <f>IF(F1144="","",VLOOKUP(F1144,新コード!$A$2:$C$129,2,FALSE))</f>
        <v>18</v>
      </c>
      <c r="E1144" s="135" t="str">
        <f>IF(F1144="","",VLOOKUP(F1144,新コード!$A$2:$C$129,3,FALSE))</f>
        <v>その他の物品</v>
      </c>
      <c r="F1144" s="140">
        <v>63</v>
      </c>
      <c r="G1144" s="135" t="str">
        <f>IF(F1144="","",VLOOKUP(F1144,新コード!$A$2:$E$129,5,FALSE))</f>
        <v>報償品</v>
      </c>
    </row>
    <row r="1145" spans="1:7" ht="42" customHeight="1">
      <c r="A1145" s="49"/>
      <c r="B1145" s="135" t="s">
        <v>2639</v>
      </c>
      <c r="C1145" s="135" t="s">
        <v>2643</v>
      </c>
      <c r="D1145" s="136">
        <f>IF(F1145="","",VLOOKUP(F1145,新コード!$A$2:$C$129,2,FALSE))</f>
        <v>8</v>
      </c>
      <c r="E1145" s="135" t="str">
        <f>IF(F1145="","",VLOOKUP(F1145,新コード!$A$2:$C$129,3,FALSE))</f>
        <v>産業機器（医療用以外）</v>
      </c>
      <c r="F1145" s="140">
        <v>27</v>
      </c>
      <c r="G1145" s="135" t="str">
        <f>IF(F1145="","",VLOOKUP(F1145,新コード!$A$2:$E$129,5,FALSE))</f>
        <v>計測機器</v>
      </c>
    </row>
    <row r="1146" spans="1:7" ht="42" customHeight="1">
      <c r="A1146" s="49"/>
      <c r="B1146" s="135" t="s">
        <v>2639</v>
      </c>
      <c r="C1146" s="135" t="s">
        <v>2643</v>
      </c>
      <c r="D1146" s="136">
        <f>IF(F1146="","",VLOOKUP(F1146,新コード!$A$2:$C$129,2,FALSE))</f>
        <v>22</v>
      </c>
      <c r="E1146" s="135" t="str">
        <f>IF(F1146="","",VLOOKUP(F1146,新コード!$A$2:$C$129,3,FALSE))</f>
        <v>機械設備保守</v>
      </c>
      <c r="F1146" s="140">
        <v>78</v>
      </c>
      <c r="G1146" s="135" t="str">
        <f>IF(F1146="","",VLOOKUP(F1146,新コード!$A$2:$E$129,5,FALSE))</f>
        <v>電気設備保守</v>
      </c>
    </row>
    <row r="1147" spans="1:7" ht="42" customHeight="1">
      <c r="A1147" s="49"/>
      <c r="B1147" s="135" t="s">
        <v>2639</v>
      </c>
      <c r="C1147" s="135" t="s">
        <v>2643</v>
      </c>
      <c r="D1147" s="136">
        <f>IF(F1147="","",VLOOKUP(F1147,新コード!$A$2:$C$129,2,FALSE))</f>
        <v>22</v>
      </c>
      <c r="E1147" s="135" t="str">
        <f>IF(F1147="","",VLOOKUP(F1147,新コード!$A$2:$C$129,3,FALSE))</f>
        <v>機械設備保守</v>
      </c>
      <c r="F1147" s="140">
        <v>81</v>
      </c>
      <c r="G1147" s="135" t="str">
        <f>IF(F1147="","",VLOOKUP(F1147,新コード!$A$2:$E$129,5,FALSE))</f>
        <v>計装設備保守</v>
      </c>
    </row>
    <row r="1148" spans="1:7" ht="42" customHeight="1">
      <c r="A1148" s="49"/>
      <c r="B1148" s="135" t="s">
        <v>2639</v>
      </c>
      <c r="C1148" s="135" t="s">
        <v>2643</v>
      </c>
      <c r="D1148" s="136">
        <f>IF(F1148="","",VLOOKUP(F1148,新コード!$A$2:$C$129,2,FALSE))</f>
        <v>33</v>
      </c>
      <c r="E1148" s="135" t="str">
        <f>IF(F1148="","",VLOOKUP(F1148,新コード!$A$2:$C$129,3,FALSE))</f>
        <v>情報処理サービス</v>
      </c>
      <c r="F1148" s="140">
        <v>107</v>
      </c>
      <c r="G1148" s="135" t="str">
        <f>IF(F1148="","",VLOOKUP(F1148,新コード!$A$2:$E$129,5,FALSE))</f>
        <v>コンピュータ保守　管理</v>
      </c>
    </row>
    <row r="1149" spans="1:7" ht="42" customHeight="1">
      <c r="A1149" s="49"/>
      <c r="B1149" s="135" t="s">
        <v>2639</v>
      </c>
      <c r="C1149" s="135" t="s">
        <v>2643</v>
      </c>
      <c r="D1149" s="136">
        <f>IF(F1149="","",VLOOKUP(F1149,新コード!$A$2:$C$129,2,FALSE))</f>
        <v>33</v>
      </c>
      <c r="E1149" s="135" t="str">
        <f>IF(F1149="","",VLOOKUP(F1149,新コード!$A$2:$C$129,3,FALSE))</f>
        <v>情報処理サービス</v>
      </c>
      <c r="F1149" s="140">
        <v>108</v>
      </c>
      <c r="G1149" s="135" t="str">
        <f>IF(F1149="","",VLOOKUP(F1149,新コード!$A$2:$E$129,5,FALSE))</f>
        <v>システム開発　保守　運用</v>
      </c>
    </row>
    <row r="1150" spans="1:7" ht="42" customHeight="1">
      <c r="A1150" s="49"/>
      <c r="B1150" s="135" t="s">
        <v>2650</v>
      </c>
      <c r="C1150" s="135" t="s">
        <v>2653</v>
      </c>
      <c r="D1150" s="136">
        <f>IF(F1150="","",VLOOKUP(F1150,新コード!$A$2:$C$129,2,FALSE))</f>
        <v>13</v>
      </c>
      <c r="E1150" s="135" t="str">
        <f>IF(F1150="","",VLOOKUP(F1150,新コード!$A$2:$C$129,3,FALSE))</f>
        <v>車両</v>
      </c>
      <c r="F1150" s="140">
        <v>49</v>
      </c>
      <c r="G1150" s="135" t="str">
        <f>IF(F1150="","",VLOOKUP(F1150,新コード!$A$2:$E$129,5,FALSE))</f>
        <v>自動車部品　用品</v>
      </c>
    </row>
    <row r="1151" spans="1:7" ht="42" customHeight="1">
      <c r="A1151" s="49"/>
      <c r="B1151" s="135" t="s">
        <v>2657</v>
      </c>
      <c r="C1151" s="135" t="s">
        <v>2660</v>
      </c>
      <c r="D1151" s="136">
        <f>IF(F1151="","",VLOOKUP(F1151,新コード!$A$2:$C$129,2,FALSE))</f>
        <v>4</v>
      </c>
      <c r="E1151" s="135" t="str">
        <f>IF(F1151="","",VLOOKUP(F1151,新コード!$A$2:$C$129,3,FALSE))</f>
        <v>電気　通信機器</v>
      </c>
      <c r="F1151" s="140">
        <v>12</v>
      </c>
      <c r="G1151" s="135" t="str">
        <f>IF(F1151="","",VLOOKUP(F1151,新コード!$A$2:$E$129,5,FALSE))</f>
        <v>通信機器</v>
      </c>
    </row>
    <row r="1152" spans="1:7" ht="42" customHeight="1">
      <c r="A1152" s="49"/>
      <c r="B1152" s="135" t="s">
        <v>2657</v>
      </c>
      <c r="C1152" s="135" t="s">
        <v>2660</v>
      </c>
      <c r="D1152" s="136">
        <f>IF(F1152="","",VLOOKUP(F1152,新コード!$A$2:$C$129,2,FALSE))</f>
        <v>1</v>
      </c>
      <c r="E1152" s="135" t="str">
        <f>IF(F1152="","",VLOOKUP(F1152,新コード!$A$2:$C$129,3,FALSE))</f>
        <v>文具　事務機器</v>
      </c>
      <c r="F1152" s="140">
        <v>3</v>
      </c>
      <c r="G1152" s="135" t="str">
        <f>IF(F1152="","",VLOOKUP(F1152,新コード!$A$2:$E$129,5,FALSE))</f>
        <v>ＯＡ機器及び関連商品</v>
      </c>
    </row>
    <row r="1153" spans="1:7" ht="42" customHeight="1">
      <c r="A1153" s="49"/>
      <c r="B1153" s="135" t="s">
        <v>2665</v>
      </c>
      <c r="C1153" s="135" t="s">
        <v>2669</v>
      </c>
      <c r="D1153" s="136">
        <f>IF(F1153="","",VLOOKUP(F1153,新コード!$A$2:$C$129,2,FALSE))</f>
        <v>22</v>
      </c>
      <c r="E1153" s="135" t="str">
        <f>IF(F1153="","",VLOOKUP(F1153,新コード!$A$2:$C$129,3,FALSE))</f>
        <v>機械設備保守</v>
      </c>
      <c r="F1153" s="140">
        <v>73</v>
      </c>
      <c r="G1153" s="135" t="str">
        <f>IF(F1153="","",VLOOKUP(F1153,新コード!$A$2:$E$129,5,FALSE))</f>
        <v>空調保守</v>
      </c>
    </row>
    <row r="1154" spans="1:7" ht="42" customHeight="1">
      <c r="A1154" s="49"/>
      <c r="B1154" s="135" t="s">
        <v>2665</v>
      </c>
      <c r="C1154" s="135" t="s">
        <v>2669</v>
      </c>
      <c r="D1154" s="136">
        <f>IF(F1154="","",VLOOKUP(F1154,新コード!$A$2:$C$129,2,FALSE))</f>
        <v>22</v>
      </c>
      <c r="E1154" s="135" t="str">
        <f>IF(F1154="","",VLOOKUP(F1154,新コード!$A$2:$C$129,3,FALSE))</f>
        <v>機械設備保守</v>
      </c>
      <c r="F1154" s="140">
        <v>79</v>
      </c>
      <c r="G1154" s="135" t="str">
        <f>IF(F1154="","",VLOOKUP(F1154,新コード!$A$2:$E$129,5,FALSE))</f>
        <v>消防設備保守</v>
      </c>
    </row>
    <row r="1155" spans="1:7" ht="42" customHeight="1">
      <c r="A1155" s="49"/>
      <c r="B1155" s="135" t="s">
        <v>2665</v>
      </c>
      <c r="C1155" s="135" t="s">
        <v>2669</v>
      </c>
      <c r="D1155" s="136">
        <f>IF(F1155="","",VLOOKUP(F1155,新コード!$A$2:$C$129,2,FALSE))</f>
        <v>5</v>
      </c>
      <c r="E1155" s="135" t="str">
        <f>IF(F1155="","",VLOOKUP(F1155,新コード!$A$2:$C$129,3,FALSE))</f>
        <v>冷暖房器具類</v>
      </c>
      <c r="F1155" s="140">
        <v>13</v>
      </c>
      <c r="G1155" s="135" t="str">
        <f>IF(F1155="","",VLOOKUP(F1155,新コード!$A$2:$E$129,5,FALSE))</f>
        <v>冷房用器具</v>
      </c>
    </row>
    <row r="1156" spans="1:7" ht="42" customHeight="1">
      <c r="A1156" s="49"/>
      <c r="B1156" s="135" t="s">
        <v>2665</v>
      </c>
      <c r="C1156" s="135" t="s">
        <v>2669</v>
      </c>
      <c r="D1156" s="136">
        <f>IF(F1156="","",VLOOKUP(F1156,新コード!$A$2:$C$129,2,FALSE))</f>
        <v>22</v>
      </c>
      <c r="E1156" s="135" t="str">
        <f>IF(F1156="","",VLOOKUP(F1156,新コード!$A$2:$C$129,3,FALSE))</f>
        <v>機械設備保守</v>
      </c>
      <c r="F1156" s="140">
        <v>78</v>
      </c>
      <c r="G1156" s="135" t="str">
        <f>IF(F1156="","",VLOOKUP(F1156,新コード!$A$2:$E$129,5,FALSE))</f>
        <v>電気設備保守</v>
      </c>
    </row>
    <row r="1157" spans="1:7" ht="42" customHeight="1">
      <c r="A1157" s="49"/>
      <c r="B1157" s="135" t="s">
        <v>2665</v>
      </c>
      <c r="C1157" s="135" t="s">
        <v>2669</v>
      </c>
      <c r="D1157" s="136">
        <f>IF(F1157="","",VLOOKUP(F1157,新コード!$A$2:$C$129,2,FALSE))</f>
        <v>22</v>
      </c>
      <c r="E1157" s="135" t="str">
        <f>IF(F1157="","",VLOOKUP(F1157,新コード!$A$2:$C$129,3,FALSE))</f>
        <v>機械設備保守</v>
      </c>
      <c r="F1157" s="140">
        <v>80</v>
      </c>
      <c r="G1157" s="135" t="str">
        <f>IF(F1157="","",VLOOKUP(F1157,新コード!$A$2:$E$129,5,FALSE))</f>
        <v>通信設備保守</v>
      </c>
    </row>
    <row r="1158" spans="1:7" ht="42" customHeight="1">
      <c r="A1158" s="49"/>
      <c r="B1158" s="135" t="s">
        <v>2665</v>
      </c>
      <c r="C1158" s="135" t="s">
        <v>2669</v>
      </c>
      <c r="D1158" s="136">
        <f>IF(F1158="","",VLOOKUP(F1158,新コード!$A$2:$C$129,2,FALSE))</f>
        <v>5</v>
      </c>
      <c r="E1158" s="135" t="str">
        <f>IF(F1158="","",VLOOKUP(F1158,新コード!$A$2:$C$129,3,FALSE))</f>
        <v>冷暖房器具類</v>
      </c>
      <c r="F1158" s="140">
        <v>14</v>
      </c>
      <c r="G1158" s="135" t="str">
        <f>IF(F1158="","",VLOOKUP(F1158,新コード!$A$2:$E$129,5,FALSE))</f>
        <v>石油暖房器具</v>
      </c>
    </row>
    <row r="1159" spans="1:7" ht="42" customHeight="1">
      <c r="A1159" s="49"/>
      <c r="B1159" s="135" t="s">
        <v>2665</v>
      </c>
      <c r="C1159" s="135" t="s">
        <v>2669</v>
      </c>
      <c r="D1159" s="136">
        <f>IF(F1159="","",VLOOKUP(F1159,新コード!$A$2:$C$129,2,FALSE))</f>
        <v>4</v>
      </c>
      <c r="E1159" s="135" t="str">
        <f>IF(F1159="","",VLOOKUP(F1159,新コード!$A$2:$C$129,3,FALSE))</f>
        <v>電気　通信機器</v>
      </c>
      <c r="F1159" s="140">
        <v>10</v>
      </c>
      <c r="G1159" s="135" t="str">
        <f>IF(F1159="","",VLOOKUP(F1159,新コード!$A$2:$E$129,5,FALSE))</f>
        <v>家庭用電化製品及び関連商品</v>
      </c>
    </row>
    <row r="1160" spans="1:7" ht="42" customHeight="1">
      <c r="A1160" s="49"/>
      <c r="B1160" s="135" t="s">
        <v>2665</v>
      </c>
      <c r="C1160" s="135" t="s">
        <v>2669</v>
      </c>
      <c r="D1160" s="136">
        <f>IF(F1160="","",VLOOKUP(F1160,新コード!$A$2:$C$129,2,FALSE))</f>
        <v>18</v>
      </c>
      <c r="E1160" s="135" t="str">
        <f>IF(F1160="","",VLOOKUP(F1160,新コード!$A$2:$C$129,3,FALSE))</f>
        <v>その他の物品</v>
      </c>
      <c r="F1160" s="140">
        <v>62</v>
      </c>
      <c r="G1160" s="135" t="str">
        <f>IF(F1160="","",VLOOKUP(F1160,新コード!$A$2:$E$129,5,FALSE))</f>
        <v>消火　救命　防災用具</v>
      </c>
    </row>
    <row r="1161" spans="1:7" ht="42" customHeight="1">
      <c r="A1161" s="49"/>
      <c r="B1161" s="135" t="s">
        <v>2665</v>
      </c>
      <c r="C1161" s="135" t="s">
        <v>2669</v>
      </c>
      <c r="D1161" s="136">
        <f>IF(F1161="","",VLOOKUP(F1161,新コード!$A$2:$C$129,2,FALSE))</f>
        <v>6</v>
      </c>
      <c r="E1161" s="135" t="str">
        <f>IF(F1161="","",VLOOKUP(F1161,新コード!$A$2:$C$129,3,FALSE))</f>
        <v>厨房器具</v>
      </c>
      <c r="F1161" s="140">
        <v>17</v>
      </c>
      <c r="G1161" s="135" t="str">
        <f>IF(F1161="","",VLOOKUP(F1161,新コード!$A$2:$E$129,5,FALSE))</f>
        <v>厨房機器</v>
      </c>
    </row>
    <row r="1162" spans="1:7" ht="42" customHeight="1">
      <c r="A1162" s="49"/>
      <c r="B1162" s="135" t="s">
        <v>2665</v>
      </c>
      <c r="C1162" s="135" t="s">
        <v>2669</v>
      </c>
      <c r="D1162" s="136">
        <f>IF(F1162="","",VLOOKUP(F1162,新コード!$A$2:$C$129,2,FALSE))</f>
        <v>5</v>
      </c>
      <c r="E1162" s="135" t="str">
        <f>IF(F1162="","",VLOOKUP(F1162,新コード!$A$2:$C$129,3,FALSE))</f>
        <v>冷暖房器具類</v>
      </c>
      <c r="F1162" s="140">
        <v>15</v>
      </c>
      <c r="G1162" s="135" t="str">
        <f>IF(F1162="","",VLOOKUP(F1162,新コード!$A$2:$E$129,5,FALSE))</f>
        <v>ガス暖房器具</v>
      </c>
    </row>
    <row r="1163" spans="1:7" ht="42" customHeight="1">
      <c r="A1163" s="49"/>
      <c r="B1163" s="135" t="s">
        <v>2665</v>
      </c>
      <c r="C1163" s="135" t="s">
        <v>2669</v>
      </c>
      <c r="D1163" s="136">
        <f>IF(F1163="","",VLOOKUP(F1163,新コード!$A$2:$C$129,2,FALSE))</f>
        <v>4</v>
      </c>
      <c r="E1163" s="135" t="str">
        <f>IF(F1163="","",VLOOKUP(F1163,新コード!$A$2:$C$129,3,FALSE))</f>
        <v>電気　通信機器</v>
      </c>
      <c r="F1163" s="140">
        <v>12</v>
      </c>
      <c r="G1163" s="135" t="str">
        <f>IF(F1163="","",VLOOKUP(F1163,新コード!$A$2:$E$129,5,FALSE))</f>
        <v>通信機器</v>
      </c>
    </row>
    <row r="1164" spans="1:7" ht="42" customHeight="1">
      <c r="A1164" s="49"/>
      <c r="B1164" s="135" t="s">
        <v>2665</v>
      </c>
      <c r="C1164" s="135" t="s">
        <v>2669</v>
      </c>
      <c r="D1164" s="136">
        <f>IF(F1164="","",VLOOKUP(F1164,新コード!$A$2:$C$129,2,FALSE))</f>
        <v>5</v>
      </c>
      <c r="E1164" s="135" t="str">
        <f>IF(F1164="","",VLOOKUP(F1164,新コード!$A$2:$C$129,3,FALSE))</f>
        <v>冷暖房器具類</v>
      </c>
      <c r="F1164" s="140">
        <v>16</v>
      </c>
      <c r="G1164" s="135" t="str">
        <f>IF(F1164="","",VLOOKUP(F1164,新コード!$A$2:$E$129,5,FALSE))</f>
        <v>電気暖房器具</v>
      </c>
    </row>
    <row r="1165" spans="1:7" ht="42" customHeight="1">
      <c r="A1165" s="49"/>
      <c r="B1165" s="135" t="s">
        <v>2740</v>
      </c>
      <c r="C1165" s="135" t="s">
        <v>2743</v>
      </c>
      <c r="D1165" s="136">
        <f>IF(F1165="","",VLOOKUP(F1165,新コード!$A$2:$C$129,2,FALSE))</f>
        <v>8</v>
      </c>
      <c r="E1165" s="135" t="str">
        <f>IF(F1165="","",VLOOKUP(F1165,新コード!$A$2:$C$129,3,FALSE))</f>
        <v>産業機器（医療用以外）</v>
      </c>
      <c r="F1165" s="140">
        <v>27</v>
      </c>
      <c r="G1165" s="135" t="str">
        <f>IF(F1165="","",VLOOKUP(F1165,新コード!$A$2:$E$129,5,FALSE))</f>
        <v>計測機器</v>
      </c>
    </row>
    <row r="1166" spans="1:7" ht="42" customHeight="1">
      <c r="A1166" s="49"/>
      <c r="B1166" s="135" t="s">
        <v>2681</v>
      </c>
      <c r="C1166" s="135" t="s">
        <v>2683</v>
      </c>
      <c r="D1166" s="136">
        <f>IF(F1166="","",VLOOKUP(F1166,新コード!$A$2:$C$129,2,FALSE))</f>
        <v>22</v>
      </c>
      <c r="E1166" s="135" t="str">
        <f>IF(F1166="","",VLOOKUP(F1166,新コード!$A$2:$C$129,3,FALSE))</f>
        <v>機械設備保守</v>
      </c>
      <c r="F1166" s="140">
        <v>78</v>
      </c>
      <c r="G1166" s="135" t="str">
        <f>IF(F1166="","",VLOOKUP(F1166,新コード!$A$2:$E$129,5,FALSE))</f>
        <v>電気設備保守</v>
      </c>
    </row>
    <row r="1167" spans="1:7" ht="42" customHeight="1">
      <c r="A1167" s="49"/>
      <c r="B1167" s="135" t="s">
        <v>2681</v>
      </c>
      <c r="C1167" s="135" t="s">
        <v>2683</v>
      </c>
      <c r="D1167" s="136">
        <f>IF(F1167="","",VLOOKUP(F1167,新コード!$A$2:$C$129,2,FALSE))</f>
        <v>22</v>
      </c>
      <c r="E1167" s="135" t="str">
        <f>IF(F1167="","",VLOOKUP(F1167,新コード!$A$2:$C$129,3,FALSE))</f>
        <v>機械設備保守</v>
      </c>
      <c r="F1167" s="140">
        <v>79</v>
      </c>
      <c r="G1167" s="135" t="str">
        <f>IF(F1167="","",VLOOKUP(F1167,新コード!$A$2:$E$129,5,FALSE))</f>
        <v>消防設備保守</v>
      </c>
    </row>
    <row r="1168" spans="1:7" ht="42" customHeight="1">
      <c r="A1168" s="49"/>
      <c r="B1168" s="135" t="s">
        <v>2681</v>
      </c>
      <c r="C1168" s="135" t="s">
        <v>2683</v>
      </c>
      <c r="D1168" s="136">
        <f>IF(F1168="","",VLOOKUP(F1168,新コード!$A$2:$C$129,2,FALSE))</f>
        <v>22</v>
      </c>
      <c r="E1168" s="135" t="str">
        <f>IF(F1168="","",VLOOKUP(F1168,新コード!$A$2:$C$129,3,FALSE))</f>
        <v>機械設備保守</v>
      </c>
      <c r="F1168" s="140">
        <v>80</v>
      </c>
      <c r="G1168" s="135" t="str">
        <f>IF(F1168="","",VLOOKUP(F1168,新コード!$A$2:$E$129,5,FALSE))</f>
        <v>通信設備保守</v>
      </c>
    </row>
    <row r="1169" spans="1:7" ht="42" customHeight="1">
      <c r="A1169" s="49"/>
      <c r="B1169" s="135" t="s">
        <v>2681</v>
      </c>
      <c r="C1169" s="135" t="s">
        <v>2683</v>
      </c>
      <c r="D1169" s="136">
        <f>IF(F1169="","",VLOOKUP(F1169,新コード!$A$2:$C$129,2,FALSE))</f>
        <v>22</v>
      </c>
      <c r="E1169" s="135" t="str">
        <f>IF(F1169="","",VLOOKUP(F1169,新コード!$A$2:$C$129,3,FALSE))</f>
        <v>機械設備保守</v>
      </c>
      <c r="F1169" s="140">
        <v>81</v>
      </c>
      <c r="G1169" s="135" t="str">
        <f>IF(F1169="","",VLOOKUP(F1169,新コード!$A$2:$E$129,5,FALSE))</f>
        <v>計装設備保守</v>
      </c>
    </row>
    <row r="1170" spans="1:7" ht="42" customHeight="1">
      <c r="A1170" s="49"/>
      <c r="B1170" s="135" t="s">
        <v>2681</v>
      </c>
      <c r="C1170" s="135" t="s">
        <v>2683</v>
      </c>
      <c r="D1170" s="136">
        <f>IF(F1170="","",VLOOKUP(F1170,新コード!$A$2:$C$129,2,FALSE))</f>
        <v>22</v>
      </c>
      <c r="E1170" s="135" t="str">
        <f>IF(F1170="","",VLOOKUP(F1170,新コード!$A$2:$C$129,3,FALSE))</f>
        <v>機械設備保守</v>
      </c>
      <c r="F1170" s="140">
        <v>73</v>
      </c>
      <c r="G1170" s="135" t="str">
        <f>IF(F1170="","",VLOOKUP(F1170,新コード!$A$2:$E$129,5,FALSE))</f>
        <v>空調保守</v>
      </c>
    </row>
    <row r="1171" spans="1:7" ht="42" customHeight="1">
      <c r="A1171" s="49"/>
      <c r="B1171" s="135" t="s">
        <v>2681</v>
      </c>
      <c r="C1171" s="135" t="s">
        <v>2683</v>
      </c>
      <c r="D1171" s="136">
        <f>IF(F1171="","",VLOOKUP(F1171,新コード!$A$2:$C$129,2,FALSE))</f>
        <v>22</v>
      </c>
      <c r="E1171" s="135" t="str">
        <f>IF(F1171="","",VLOOKUP(F1171,新コード!$A$2:$C$129,3,FALSE))</f>
        <v>機械設備保守</v>
      </c>
      <c r="F1171" s="140">
        <v>74</v>
      </c>
      <c r="G1171" s="135" t="str">
        <f>IF(F1171="","",VLOOKUP(F1171,新コード!$A$2:$E$129,5,FALSE))</f>
        <v>ボイラー保守</v>
      </c>
    </row>
    <row r="1172" spans="1:7" ht="42" customHeight="1">
      <c r="A1172" s="49"/>
      <c r="B1172" s="135" t="s">
        <v>2681</v>
      </c>
      <c r="C1172" s="135" t="s">
        <v>2683</v>
      </c>
      <c r="D1172" s="136">
        <f>IF(F1172="","",VLOOKUP(F1172,新コード!$A$2:$C$129,2,FALSE))</f>
        <v>21</v>
      </c>
      <c r="E1172" s="135" t="str">
        <f>IF(F1172="","",VLOOKUP(F1172,新コード!$A$2:$C$129,3,FALSE))</f>
        <v>浄化槽　貯水槽清掃</v>
      </c>
      <c r="F1172" s="140">
        <v>71</v>
      </c>
      <c r="G1172" s="135" t="str">
        <f>IF(F1172="","",VLOOKUP(F1172,新コード!$A$2:$E$129,5,FALSE))</f>
        <v>浄化槽清掃　点検</v>
      </c>
    </row>
    <row r="1173" spans="1:7" ht="42" customHeight="1">
      <c r="A1173" s="49"/>
      <c r="B1173" s="135" t="s">
        <v>2681</v>
      </c>
      <c r="C1173" s="135" t="s">
        <v>2683</v>
      </c>
      <c r="D1173" s="136">
        <f>IF(F1173="","",VLOOKUP(F1173,新コード!$A$2:$C$129,2,FALSE))</f>
        <v>18</v>
      </c>
      <c r="E1173" s="135" t="str">
        <f>IF(F1173="","",VLOOKUP(F1173,新コード!$A$2:$C$129,3,FALSE))</f>
        <v>その他の物品</v>
      </c>
      <c r="F1173" s="140">
        <v>62</v>
      </c>
      <c r="G1173" s="135" t="str">
        <f>IF(F1173="","",VLOOKUP(F1173,新コード!$A$2:$E$129,5,FALSE))</f>
        <v>消火　救命　防災用具</v>
      </c>
    </row>
    <row r="1174" spans="1:7" ht="42" customHeight="1">
      <c r="A1174" s="49"/>
      <c r="B1174" s="135" t="s">
        <v>2681</v>
      </c>
      <c r="C1174" s="135" t="s">
        <v>2683</v>
      </c>
      <c r="D1174" s="136">
        <f>IF(F1174="","",VLOOKUP(F1174,新コード!$A$2:$C$129,2,FALSE))</f>
        <v>4</v>
      </c>
      <c r="E1174" s="135" t="str">
        <f>IF(F1174="","",VLOOKUP(F1174,新コード!$A$2:$C$129,3,FALSE))</f>
        <v>電気　通信機器</v>
      </c>
      <c r="F1174" s="140">
        <v>11</v>
      </c>
      <c r="G1174" s="135" t="str">
        <f>IF(F1174="","",VLOOKUP(F1174,新コード!$A$2:$E$129,5,FALSE))</f>
        <v>音響器具</v>
      </c>
    </row>
    <row r="1175" spans="1:7" ht="42" customHeight="1">
      <c r="A1175" s="49"/>
      <c r="B1175" s="135" t="s">
        <v>2681</v>
      </c>
      <c r="C1175" s="135" t="s">
        <v>2683</v>
      </c>
      <c r="D1175" s="136">
        <f>IF(F1175="","",VLOOKUP(F1175,新コード!$A$2:$C$129,2,FALSE))</f>
        <v>4</v>
      </c>
      <c r="E1175" s="135" t="str">
        <f>IF(F1175="","",VLOOKUP(F1175,新コード!$A$2:$C$129,3,FALSE))</f>
        <v>電気　通信機器</v>
      </c>
      <c r="F1175" s="140">
        <v>12</v>
      </c>
      <c r="G1175" s="135" t="str">
        <f>IF(F1175="","",VLOOKUP(F1175,新コード!$A$2:$E$129,5,FALSE))</f>
        <v>通信機器</v>
      </c>
    </row>
    <row r="1176" spans="1:7" ht="42" customHeight="1">
      <c r="A1176" s="49"/>
      <c r="B1176" s="135" t="s">
        <v>2681</v>
      </c>
      <c r="C1176" s="135" t="s">
        <v>2683</v>
      </c>
      <c r="D1176" s="136">
        <f>IF(F1176="","",VLOOKUP(F1176,新コード!$A$2:$C$129,2,FALSE))</f>
        <v>5</v>
      </c>
      <c r="E1176" s="135" t="str">
        <f>IF(F1176="","",VLOOKUP(F1176,新コード!$A$2:$C$129,3,FALSE))</f>
        <v>冷暖房器具類</v>
      </c>
      <c r="F1176" s="140">
        <v>13</v>
      </c>
      <c r="G1176" s="135" t="str">
        <f>IF(F1176="","",VLOOKUP(F1176,新コード!$A$2:$E$129,5,FALSE))</f>
        <v>冷房用器具</v>
      </c>
    </row>
    <row r="1177" spans="1:7" ht="42" customHeight="1">
      <c r="A1177" s="49"/>
      <c r="B1177" s="135" t="s">
        <v>2681</v>
      </c>
      <c r="C1177" s="135" t="s">
        <v>2683</v>
      </c>
      <c r="D1177" s="136">
        <f>IF(F1177="","",VLOOKUP(F1177,新コード!$A$2:$C$129,2,FALSE))</f>
        <v>5</v>
      </c>
      <c r="E1177" s="135" t="str">
        <f>IF(F1177="","",VLOOKUP(F1177,新コード!$A$2:$C$129,3,FALSE))</f>
        <v>冷暖房器具類</v>
      </c>
      <c r="F1177" s="140">
        <v>14</v>
      </c>
      <c r="G1177" s="135" t="str">
        <f>IF(F1177="","",VLOOKUP(F1177,新コード!$A$2:$E$129,5,FALSE))</f>
        <v>石油暖房器具</v>
      </c>
    </row>
    <row r="1178" spans="1:7" ht="42" customHeight="1">
      <c r="A1178" s="49"/>
      <c r="B1178" s="135" t="s">
        <v>2681</v>
      </c>
      <c r="C1178" s="135" t="s">
        <v>2683</v>
      </c>
      <c r="D1178" s="136">
        <f>IF(F1178="","",VLOOKUP(F1178,新コード!$A$2:$C$129,2,FALSE))</f>
        <v>5</v>
      </c>
      <c r="E1178" s="135" t="str">
        <f>IF(F1178="","",VLOOKUP(F1178,新コード!$A$2:$C$129,3,FALSE))</f>
        <v>冷暖房器具類</v>
      </c>
      <c r="F1178" s="140">
        <v>15</v>
      </c>
      <c r="G1178" s="135" t="str">
        <f>IF(F1178="","",VLOOKUP(F1178,新コード!$A$2:$E$129,5,FALSE))</f>
        <v>ガス暖房器具</v>
      </c>
    </row>
    <row r="1179" spans="1:7" ht="42" customHeight="1">
      <c r="A1179" s="49"/>
      <c r="B1179" s="135" t="s">
        <v>2681</v>
      </c>
      <c r="C1179" s="135" t="s">
        <v>2683</v>
      </c>
      <c r="D1179" s="136">
        <f>IF(F1179="","",VLOOKUP(F1179,新コード!$A$2:$C$129,2,FALSE))</f>
        <v>5</v>
      </c>
      <c r="E1179" s="135" t="str">
        <f>IF(F1179="","",VLOOKUP(F1179,新コード!$A$2:$C$129,3,FALSE))</f>
        <v>冷暖房器具類</v>
      </c>
      <c r="F1179" s="140">
        <v>16</v>
      </c>
      <c r="G1179" s="135" t="str">
        <f>IF(F1179="","",VLOOKUP(F1179,新コード!$A$2:$E$129,5,FALSE))</f>
        <v>電気暖房器具</v>
      </c>
    </row>
    <row r="1180" spans="1:7" ht="42" customHeight="1">
      <c r="A1180" s="49"/>
      <c r="B1180" s="135" t="s">
        <v>2689</v>
      </c>
      <c r="C1180" s="135" t="s">
        <v>2692</v>
      </c>
      <c r="D1180" s="136">
        <f>IF(F1180="","",VLOOKUP(F1180,新コード!$A$2:$C$129,2,FALSE))</f>
        <v>12</v>
      </c>
      <c r="E1180" s="135" t="str">
        <f>IF(F1180="","",VLOOKUP(F1180,新コード!$A$2:$C$129,3,FALSE))</f>
        <v>燃料</v>
      </c>
      <c r="F1180" s="140">
        <v>44</v>
      </c>
      <c r="G1180" s="135" t="str">
        <f>IF(F1180="","",VLOOKUP(F1180,新コード!$A$2:$E$129,5,FALSE))</f>
        <v>電力</v>
      </c>
    </row>
    <row r="1181" spans="1:7" ht="42" customHeight="1">
      <c r="A1181" s="49"/>
      <c r="B1181" s="135" t="s">
        <v>2696</v>
      </c>
      <c r="C1181" s="135" t="s">
        <v>2699</v>
      </c>
      <c r="D1181" s="136">
        <f>IF(F1181="","",VLOOKUP(F1181,新コード!$A$2:$C$129,2,FALSE))</f>
        <v>4</v>
      </c>
      <c r="E1181" s="135" t="str">
        <f>IF(F1181="","",VLOOKUP(F1181,新コード!$A$2:$C$129,3,FALSE))</f>
        <v>電気　通信機器</v>
      </c>
      <c r="F1181" s="140">
        <v>10</v>
      </c>
      <c r="G1181" s="135" t="str">
        <f>IF(F1181="","",VLOOKUP(F1181,新コード!$A$2:$E$129,5,FALSE))</f>
        <v>家庭用電化製品及び関連商品</v>
      </c>
    </row>
    <row r="1182" spans="1:7" ht="42" customHeight="1">
      <c r="A1182" s="49"/>
      <c r="B1182" s="135" t="s">
        <v>2696</v>
      </c>
      <c r="C1182" s="135" t="s">
        <v>2699</v>
      </c>
      <c r="D1182" s="136">
        <f>IF(F1182="","",VLOOKUP(F1182,新コード!$A$2:$C$129,2,FALSE))</f>
        <v>4</v>
      </c>
      <c r="E1182" s="135" t="str">
        <f>IF(F1182="","",VLOOKUP(F1182,新コード!$A$2:$C$129,3,FALSE))</f>
        <v>電気　通信機器</v>
      </c>
      <c r="F1182" s="140">
        <v>12</v>
      </c>
      <c r="G1182" s="135" t="str">
        <f>IF(F1182="","",VLOOKUP(F1182,新コード!$A$2:$E$129,5,FALSE))</f>
        <v>通信機器</v>
      </c>
    </row>
    <row r="1183" spans="1:7" ht="42" customHeight="1">
      <c r="A1183" s="49"/>
      <c r="B1183" s="135" t="s">
        <v>2696</v>
      </c>
      <c r="C1183" s="135" t="s">
        <v>2699</v>
      </c>
      <c r="D1183" s="136">
        <f>IF(F1183="","",VLOOKUP(F1183,新コード!$A$2:$C$129,2,FALSE))</f>
        <v>9</v>
      </c>
      <c r="E1183" s="135" t="str">
        <f>IF(F1183="","",VLOOKUP(F1183,新コード!$A$2:$C$129,3,FALSE))</f>
        <v>精密機械</v>
      </c>
      <c r="F1183" s="140">
        <v>31</v>
      </c>
      <c r="G1183" s="135" t="str">
        <f>IF(F1183="","",VLOOKUP(F1183,新コード!$A$2:$E$129,5,FALSE))</f>
        <v>カメラ　写真材料</v>
      </c>
    </row>
    <row r="1184" spans="1:7" ht="42" customHeight="1">
      <c r="A1184" s="49"/>
      <c r="B1184" s="135" t="s">
        <v>2696</v>
      </c>
      <c r="C1184" s="135" t="s">
        <v>2699</v>
      </c>
      <c r="D1184" s="136">
        <f>IF(F1184="","",VLOOKUP(F1184,新コード!$A$2:$C$129,2,FALSE))</f>
        <v>4</v>
      </c>
      <c r="E1184" s="135" t="str">
        <f>IF(F1184="","",VLOOKUP(F1184,新コード!$A$2:$C$129,3,FALSE))</f>
        <v>電気　通信機器</v>
      </c>
      <c r="F1184" s="140">
        <v>11</v>
      </c>
      <c r="G1184" s="135" t="str">
        <f>IF(F1184="","",VLOOKUP(F1184,新コード!$A$2:$E$129,5,FALSE))</f>
        <v>音響器具</v>
      </c>
    </row>
    <row r="1185" spans="1:7" ht="42" customHeight="1">
      <c r="A1185" s="49"/>
      <c r="B1185" s="135" t="s">
        <v>2696</v>
      </c>
      <c r="C1185" s="135" t="s">
        <v>2699</v>
      </c>
      <c r="D1185" s="136">
        <f>IF(F1185="","",VLOOKUP(F1185,新コード!$A$2:$C$129,2,FALSE))</f>
        <v>5</v>
      </c>
      <c r="E1185" s="135" t="str">
        <f>IF(F1185="","",VLOOKUP(F1185,新コード!$A$2:$C$129,3,FALSE))</f>
        <v>冷暖房器具類</v>
      </c>
      <c r="F1185" s="140">
        <v>13</v>
      </c>
      <c r="G1185" s="135" t="str">
        <f>IF(F1185="","",VLOOKUP(F1185,新コード!$A$2:$E$129,5,FALSE))</f>
        <v>冷房用器具</v>
      </c>
    </row>
    <row r="1186" spans="1:7" ht="42" customHeight="1">
      <c r="A1186" s="49"/>
      <c r="B1186" s="135" t="s">
        <v>2696</v>
      </c>
      <c r="C1186" s="135" t="s">
        <v>2699</v>
      </c>
      <c r="D1186" s="136">
        <f>IF(F1186="","",VLOOKUP(F1186,新コード!$A$2:$C$129,2,FALSE))</f>
        <v>5</v>
      </c>
      <c r="E1186" s="135" t="str">
        <f>IF(F1186="","",VLOOKUP(F1186,新コード!$A$2:$C$129,3,FALSE))</f>
        <v>冷暖房器具類</v>
      </c>
      <c r="F1186" s="140">
        <v>16</v>
      </c>
      <c r="G1186" s="135" t="str">
        <f>IF(F1186="","",VLOOKUP(F1186,新コード!$A$2:$E$129,5,FALSE))</f>
        <v>電気暖房器具</v>
      </c>
    </row>
    <row r="1187" spans="1:7" ht="42" customHeight="1">
      <c r="A1187" s="49"/>
      <c r="B1187" s="135" t="s">
        <v>2696</v>
      </c>
      <c r="C1187" s="135" t="s">
        <v>2699</v>
      </c>
      <c r="D1187" s="136">
        <f>IF(F1187="","",VLOOKUP(F1187,新コード!$A$2:$C$129,2,FALSE))</f>
        <v>5</v>
      </c>
      <c r="E1187" s="135" t="str">
        <f>IF(F1187="","",VLOOKUP(F1187,新コード!$A$2:$C$129,3,FALSE))</f>
        <v>冷暖房器具類</v>
      </c>
      <c r="F1187" s="140">
        <v>14</v>
      </c>
      <c r="G1187" s="135" t="str">
        <f>IF(F1187="","",VLOOKUP(F1187,新コード!$A$2:$E$129,5,FALSE))</f>
        <v>石油暖房器具</v>
      </c>
    </row>
    <row r="1188" spans="1:7" ht="42" customHeight="1">
      <c r="A1188" s="49"/>
      <c r="B1188" s="135" t="s">
        <v>2696</v>
      </c>
      <c r="C1188" s="135" t="s">
        <v>2699</v>
      </c>
      <c r="D1188" s="136">
        <f>IF(F1188="","",VLOOKUP(F1188,新コード!$A$2:$C$129,2,FALSE))</f>
        <v>5</v>
      </c>
      <c r="E1188" s="135" t="str">
        <f>IF(F1188="","",VLOOKUP(F1188,新コード!$A$2:$C$129,3,FALSE))</f>
        <v>冷暖房器具類</v>
      </c>
      <c r="F1188" s="140">
        <v>15</v>
      </c>
      <c r="G1188" s="135" t="str">
        <f>IF(F1188="","",VLOOKUP(F1188,新コード!$A$2:$E$129,5,FALSE))</f>
        <v>ガス暖房器具</v>
      </c>
    </row>
    <row r="1189" spans="1:7" ht="42" customHeight="1">
      <c r="A1189" s="49"/>
      <c r="B1189" s="135" t="s">
        <v>2696</v>
      </c>
      <c r="C1189" s="135" t="s">
        <v>2699</v>
      </c>
      <c r="D1189" s="136">
        <f>IF(F1189="","",VLOOKUP(F1189,新コード!$A$2:$C$129,2,FALSE))</f>
        <v>6</v>
      </c>
      <c r="E1189" s="135" t="str">
        <f>IF(F1189="","",VLOOKUP(F1189,新コード!$A$2:$C$129,3,FALSE))</f>
        <v>厨房器具</v>
      </c>
      <c r="F1189" s="140">
        <v>17</v>
      </c>
      <c r="G1189" s="135" t="str">
        <f>IF(F1189="","",VLOOKUP(F1189,新コード!$A$2:$E$129,5,FALSE))</f>
        <v>厨房機器</v>
      </c>
    </row>
    <row r="1190" spans="1:7" ht="42" customHeight="1">
      <c r="A1190" s="49"/>
      <c r="B1190" s="135" t="s">
        <v>2696</v>
      </c>
      <c r="C1190" s="135" t="s">
        <v>2699</v>
      </c>
      <c r="D1190" s="136">
        <f>IF(F1190="","",VLOOKUP(F1190,新コード!$A$2:$C$129,2,FALSE))</f>
        <v>1</v>
      </c>
      <c r="E1190" s="135" t="str">
        <f>IF(F1190="","",VLOOKUP(F1190,新コード!$A$2:$C$129,3,FALSE))</f>
        <v>文具　事務機器</v>
      </c>
      <c r="F1190" s="140">
        <v>3</v>
      </c>
      <c r="G1190" s="135" t="str">
        <f>IF(F1190="","",VLOOKUP(F1190,新コード!$A$2:$E$129,5,FALSE))</f>
        <v>ＯＡ機器及び関連商品</v>
      </c>
    </row>
    <row r="1191" spans="1:7" ht="42" customHeight="1">
      <c r="A1191" s="49"/>
      <c r="B1191" s="135" t="s">
        <v>2696</v>
      </c>
      <c r="C1191" s="135" t="s">
        <v>2699</v>
      </c>
      <c r="D1191" s="136">
        <f>IF(F1191="","",VLOOKUP(F1191,新コード!$A$2:$C$129,2,FALSE))</f>
        <v>8</v>
      </c>
      <c r="E1191" s="135" t="str">
        <f>IF(F1191="","",VLOOKUP(F1191,新コード!$A$2:$C$129,3,FALSE))</f>
        <v>産業機器（医療用以外）</v>
      </c>
      <c r="F1191" s="140">
        <v>29</v>
      </c>
      <c r="G1191" s="135" t="str">
        <f>IF(F1191="","",VLOOKUP(F1191,新コード!$A$2:$E$129,5,FALSE))</f>
        <v>環境用機器</v>
      </c>
    </row>
    <row r="1192" spans="1:7" ht="42" customHeight="1">
      <c r="A1192" s="49"/>
      <c r="B1192" s="135" t="s">
        <v>2696</v>
      </c>
      <c r="C1192" s="135" t="s">
        <v>2699</v>
      </c>
      <c r="D1192" s="136">
        <f>IF(F1192="","",VLOOKUP(F1192,新コード!$A$2:$C$129,2,FALSE))</f>
        <v>18</v>
      </c>
      <c r="E1192" s="135" t="str">
        <f>IF(F1192="","",VLOOKUP(F1192,新コード!$A$2:$C$129,3,FALSE))</f>
        <v>その他の物品</v>
      </c>
      <c r="F1192" s="140">
        <v>62</v>
      </c>
      <c r="G1192" s="135" t="str">
        <f>IF(F1192="","",VLOOKUP(F1192,新コード!$A$2:$E$129,5,FALSE))</f>
        <v>消火　救命　防災用具</v>
      </c>
    </row>
    <row r="1193" spans="1:7" ht="42" customHeight="1">
      <c r="A1193" s="49"/>
      <c r="B1193" s="135" t="s">
        <v>2696</v>
      </c>
      <c r="C1193" s="135" t="s">
        <v>2699</v>
      </c>
      <c r="D1193" s="136">
        <f>IF(F1193="","",VLOOKUP(F1193,新コード!$A$2:$C$129,2,FALSE))</f>
        <v>22</v>
      </c>
      <c r="E1193" s="135" t="str">
        <f>IF(F1193="","",VLOOKUP(F1193,新コード!$A$2:$C$129,3,FALSE))</f>
        <v>機械設備保守</v>
      </c>
      <c r="F1193" s="140">
        <v>78</v>
      </c>
      <c r="G1193" s="135" t="str">
        <f>IF(F1193="","",VLOOKUP(F1193,新コード!$A$2:$E$129,5,FALSE))</f>
        <v>電気設備保守</v>
      </c>
    </row>
    <row r="1194" spans="1:7" ht="42" customHeight="1">
      <c r="A1194" s="49"/>
      <c r="B1194" s="135" t="s">
        <v>2696</v>
      </c>
      <c r="C1194" s="135" t="s">
        <v>2699</v>
      </c>
      <c r="D1194" s="136">
        <f>IF(F1194="","",VLOOKUP(F1194,新コード!$A$2:$C$129,2,FALSE))</f>
        <v>22</v>
      </c>
      <c r="E1194" s="135" t="str">
        <f>IF(F1194="","",VLOOKUP(F1194,新コード!$A$2:$C$129,3,FALSE))</f>
        <v>機械設備保守</v>
      </c>
      <c r="F1194" s="140">
        <v>79</v>
      </c>
      <c r="G1194" s="135" t="str">
        <f>IF(F1194="","",VLOOKUP(F1194,新コード!$A$2:$E$129,5,FALSE))</f>
        <v>消防設備保守</v>
      </c>
    </row>
    <row r="1195" spans="1:7" ht="42" customHeight="1">
      <c r="A1195" s="49"/>
      <c r="B1195" s="135" t="s">
        <v>2696</v>
      </c>
      <c r="C1195" s="135" t="s">
        <v>2699</v>
      </c>
      <c r="D1195" s="136">
        <f>IF(F1195="","",VLOOKUP(F1195,新コード!$A$2:$C$129,2,FALSE))</f>
        <v>22</v>
      </c>
      <c r="E1195" s="135" t="str">
        <f>IF(F1195="","",VLOOKUP(F1195,新コード!$A$2:$C$129,3,FALSE))</f>
        <v>機械設備保守</v>
      </c>
      <c r="F1195" s="140">
        <v>80</v>
      </c>
      <c r="G1195" s="135" t="str">
        <f>IF(F1195="","",VLOOKUP(F1195,新コード!$A$2:$E$129,5,FALSE))</f>
        <v>通信設備保守</v>
      </c>
    </row>
    <row r="1196" spans="1:7" ht="42" customHeight="1">
      <c r="A1196" s="49"/>
      <c r="B1196" s="135" t="s">
        <v>2715</v>
      </c>
      <c r="C1196" s="135" t="s">
        <v>2718</v>
      </c>
      <c r="D1196" s="136">
        <f>IF(F1196="","",VLOOKUP(F1196,新コード!$A$2:$C$129,2,FALSE))</f>
        <v>18</v>
      </c>
      <c r="E1196" s="135" t="str">
        <f>IF(F1196="","",VLOOKUP(F1196,新コード!$A$2:$C$129,3,FALSE))</f>
        <v>その他の物品</v>
      </c>
      <c r="F1196" s="140">
        <v>62</v>
      </c>
      <c r="G1196" s="135" t="str">
        <f>IF(F1196="","",VLOOKUP(F1196,新コード!$A$2:$E$129,5,FALSE))</f>
        <v>消火　救命　防災用具</v>
      </c>
    </row>
    <row r="1197" spans="1:7" ht="42" customHeight="1">
      <c r="A1197" s="49"/>
      <c r="B1197" s="135" t="s">
        <v>2715</v>
      </c>
      <c r="C1197" s="135" t="s">
        <v>2718</v>
      </c>
      <c r="D1197" s="136">
        <f>IF(F1197="","",VLOOKUP(F1197,新コード!$A$2:$C$129,2,FALSE))</f>
        <v>11</v>
      </c>
      <c r="E1197" s="135" t="str">
        <f>IF(F1197="","",VLOOKUP(F1197,新コード!$A$2:$C$129,3,FALSE))</f>
        <v>工事用材料</v>
      </c>
      <c r="F1197" s="140">
        <v>41</v>
      </c>
      <c r="G1197" s="135" t="str">
        <f>IF(F1197="","",VLOOKUP(F1197,新コード!$A$2:$E$129,5,FALSE))</f>
        <v>災害関係資材</v>
      </c>
    </row>
    <row r="1198" spans="1:7" ht="42" customHeight="1">
      <c r="A1198" s="49"/>
      <c r="B1198" s="135" t="s">
        <v>2715</v>
      </c>
      <c r="C1198" s="135" t="s">
        <v>2718</v>
      </c>
      <c r="D1198" s="136">
        <f>IF(F1198="","",VLOOKUP(F1198,新コード!$A$2:$C$129,2,FALSE))</f>
        <v>3</v>
      </c>
      <c r="E1198" s="135" t="str">
        <f>IF(F1198="","",VLOOKUP(F1198,新コード!$A$2:$C$129,3,FALSE))</f>
        <v>被服　寝具</v>
      </c>
      <c r="F1198" s="140">
        <v>8</v>
      </c>
      <c r="G1198" s="135" t="str">
        <f>IF(F1198="","",VLOOKUP(F1198,新コード!$A$2:$E$129,5,FALSE))</f>
        <v>靴</v>
      </c>
    </row>
    <row r="1199" spans="1:7" ht="42" customHeight="1">
      <c r="A1199" s="49"/>
      <c r="B1199" s="135" t="s">
        <v>2715</v>
      </c>
      <c r="C1199" s="135" t="s">
        <v>2718</v>
      </c>
      <c r="D1199" s="136">
        <f>IF(F1199="","",VLOOKUP(F1199,新コード!$A$2:$C$129,2,FALSE))</f>
        <v>3</v>
      </c>
      <c r="E1199" s="135" t="str">
        <f>IF(F1199="","",VLOOKUP(F1199,新コード!$A$2:$C$129,3,FALSE))</f>
        <v>被服　寝具</v>
      </c>
      <c r="F1199" s="140">
        <v>7</v>
      </c>
      <c r="G1199" s="135" t="str">
        <f>IF(F1199="","",VLOOKUP(F1199,新コード!$A$2:$E$129,5,FALSE))</f>
        <v>着衣類</v>
      </c>
    </row>
    <row r="1200" spans="1:7" ht="42" customHeight="1">
      <c r="A1200" s="49"/>
      <c r="B1200" s="135" t="s">
        <v>2715</v>
      </c>
      <c r="C1200" s="135" t="s">
        <v>2718</v>
      </c>
      <c r="D1200" s="136">
        <f>IF(F1200="","",VLOOKUP(F1200,新コード!$A$2:$C$129,2,FALSE))</f>
        <v>11</v>
      </c>
      <c r="E1200" s="135" t="str">
        <f>IF(F1200="","",VLOOKUP(F1200,新コード!$A$2:$C$129,3,FALSE))</f>
        <v>工事用材料</v>
      </c>
      <c r="F1200" s="140">
        <v>36</v>
      </c>
      <c r="G1200" s="135" t="str">
        <f>IF(F1200="","",VLOOKUP(F1200,新コード!$A$2:$E$129,5,FALSE))</f>
        <v>鋼材</v>
      </c>
    </row>
    <row r="1201" spans="1:7" ht="42" customHeight="1">
      <c r="A1201" s="49"/>
      <c r="B1201" s="135" t="s">
        <v>2715</v>
      </c>
      <c r="C1201" s="135" t="s">
        <v>2718</v>
      </c>
      <c r="D1201" s="136">
        <f>IF(F1201="","",VLOOKUP(F1201,新コード!$A$2:$C$129,2,FALSE))</f>
        <v>7</v>
      </c>
      <c r="E1201" s="135" t="str">
        <f>IF(F1201="","",VLOOKUP(F1201,新コード!$A$2:$C$129,3,FALSE))</f>
        <v>医療　衛生　薬品</v>
      </c>
      <c r="F1201" s="140">
        <v>21</v>
      </c>
      <c r="G1201" s="135" t="str">
        <f>IF(F1201="","",VLOOKUP(F1201,新コード!$A$2:$E$129,5,FALSE))</f>
        <v>福祉機器　介護用品</v>
      </c>
    </row>
    <row r="1202" spans="1:7" ht="42" customHeight="1">
      <c r="A1202" s="49"/>
      <c r="B1202" s="135" t="s">
        <v>2715</v>
      </c>
      <c r="C1202" s="135" t="s">
        <v>2718</v>
      </c>
      <c r="D1202" s="136">
        <f>IF(F1202="","",VLOOKUP(F1202,新コード!$A$2:$C$129,2,FALSE))</f>
        <v>6</v>
      </c>
      <c r="E1202" s="135" t="str">
        <f>IF(F1202="","",VLOOKUP(F1202,新コード!$A$2:$C$129,3,FALSE))</f>
        <v>厨房器具</v>
      </c>
      <c r="F1202" s="140">
        <v>19</v>
      </c>
      <c r="G1202" s="135" t="str">
        <f>IF(F1202="","",VLOOKUP(F1202,新コード!$A$2:$E$129,5,FALSE))</f>
        <v>厨房用消耗品</v>
      </c>
    </row>
    <row r="1203" spans="1:7" ht="42" customHeight="1">
      <c r="A1203" s="49"/>
      <c r="B1203" s="135" t="s">
        <v>2715</v>
      </c>
      <c r="C1203" s="135" t="s">
        <v>2718</v>
      </c>
      <c r="D1203" s="136">
        <f>IF(F1203="","",VLOOKUP(F1203,新コード!$A$2:$C$129,2,FALSE))</f>
        <v>5</v>
      </c>
      <c r="E1203" s="135" t="str">
        <f>IF(F1203="","",VLOOKUP(F1203,新コード!$A$2:$C$129,3,FALSE))</f>
        <v>冷暖房器具類</v>
      </c>
      <c r="F1203" s="140">
        <v>14</v>
      </c>
      <c r="G1203" s="135" t="str">
        <f>IF(F1203="","",VLOOKUP(F1203,新コード!$A$2:$E$129,5,FALSE))</f>
        <v>石油暖房器具</v>
      </c>
    </row>
    <row r="1204" spans="1:7" ht="42" customHeight="1">
      <c r="A1204" s="49"/>
      <c r="B1204" s="135" t="s">
        <v>2715</v>
      </c>
      <c r="C1204" s="135" t="s">
        <v>2718</v>
      </c>
      <c r="D1204" s="136">
        <f>IF(F1204="","",VLOOKUP(F1204,新コード!$A$2:$C$129,2,FALSE))</f>
        <v>5</v>
      </c>
      <c r="E1204" s="135" t="str">
        <f>IF(F1204="","",VLOOKUP(F1204,新コード!$A$2:$C$129,3,FALSE))</f>
        <v>冷暖房器具類</v>
      </c>
      <c r="F1204" s="140">
        <v>13</v>
      </c>
      <c r="G1204" s="135" t="str">
        <f>IF(F1204="","",VLOOKUP(F1204,新コード!$A$2:$E$129,5,FALSE))</f>
        <v>冷房用器具</v>
      </c>
    </row>
    <row r="1205" spans="1:7" ht="42" customHeight="1">
      <c r="A1205" s="49"/>
      <c r="B1205" s="135" t="s">
        <v>2715</v>
      </c>
      <c r="C1205" s="135" t="s">
        <v>2718</v>
      </c>
      <c r="D1205" s="136">
        <f>IF(F1205="","",VLOOKUP(F1205,新コード!$A$2:$C$129,2,FALSE))</f>
        <v>1</v>
      </c>
      <c r="E1205" s="135" t="str">
        <f>IF(F1205="","",VLOOKUP(F1205,新コード!$A$2:$C$129,3,FALSE))</f>
        <v>文具　事務機器</v>
      </c>
      <c r="F1205" s="140">
        <v>1</v>
      </c>
      <c r="G1205" s="135" t="str">
        <f>IF(F1205="","",VLOOKUP(F1205,新コード!$A$2:$E$129,5,FALSE))</f>
        <v>事務用品　スチール製品</v>
      </c>
    </row>
    <row r="1206" spans="1:7" ht="42" customHeight="1">
      <c r="A1206" s="49"/>
      <c r="B1206" s="135" t="s">
        <v>2731</v>
      </c>
      <c r="C1206" s="135" t="s">
        <v>2734</v>
      </c>
      <c r="D1206" s="136">
        <f>IF(F1206="","",VLOOKUP(F1206,新コード!$A$2:$C$129,2,FALSE))</f>
        <v>3</v>
      </c>
      <c r="E1206" s="135" t="str">
        <f>IF(F1206="","",VLOOKUP(F1206,新コード!$A$2:$C$129,3,FALSE))</f>
        <v>被服　寝具</v>
      </c>
      <c r="F1206" s="140">
        <v>7</v>
      </c>
      <c r="G1206" s="135" t="str">
        <f>IF(F1206="","",VLOOKUP(F1206,新コード!$A$2:$E$129,5,FALSE))</f>
        <v>着衣類</v>
      </c>
    </row>
    <row r="1207" spans="1:7" ht="42" customHeight="1">
      <c r="A1207" s="49"/>
      <c r="B1207" s="135" t="s">
        <v>2731</v>
      </c>
      <c r="C1207" s="135" t="s">
        <v>2734</v>
      </c>
      <c r="D1207" s="136">
        <f>IF(F1207="","",VLOOKUP(F1207,新コード!$A$2:$C$129,2,FALSE))</f>
        <v>1</v>
      </c>
      <c r="E1207" s="135" t="str">
        <f>IF(F1207="","",VLOOKUP(F1207,新コード!$A$2:$C$129,3,FALSE))</f>
        <v>文具　事務機器</v>
      </c>
      <c r="F1207" s="140">
        <v>2</v>
      </c>
      <c r="G1207" s="135" t="str">
        <f>IF(F1207="","",VLOOKUP(F1207,新コード!$A$2:$E$129,5,FALSE))</f>
        <v>事務用機器</v>
      </c>
    </row>
    <row r="1208" spans="1:7" ht="42" customHeight="1">
      <c r="A1208" s="49"/>
      <c r="B1208" s="135" t="s">
        <v>2796</v>
      </c>
      <c r="C1208" s="135" t="s">
        <v>2800</v>
      </c>
      <c r="D1208" s="141">
        <f>IF(F1208="","",VLOOKUP(F1208,新コード!$A$2:$C$129,2,FALSE))</f>
        <v>13</v>
      </c>
      <c r="E1208" s="135" t="str">
        <f>IF(F1208="","",VLOOKUP(F1208,新コード!$A$2:$C$129,3,FALSE))</f>
        <v>車両</v>
      </c>
      <c r="F1208" s="135">
        <v>45</v>
      </c>
      <c r="G1208" s="135" t="str">
        <f>IF(F1208="","",VLOOKUP(F1208,新コード!$A$2:$E$129,5,FALSE))</f>
        <v>一般車両</v>
      </c>
    </row>
    <row r="1209" spans="1:7" ht="42" customHeight="1">
      <c r="A1209" s="49"/>
      <c r="B1209" s="135" t="s">
        <v>2796</v>
      </c>
      <c r="C1209" s="135" t="s">
        <v>2800</v>
      </c>
      <c r="D1209" s="141">
        <f>IF(F1209="","",VLOOKUP(F1209,新コード!$A$2:$C$129,2,FALSE))</f>
        <v>13</v>
      </c>
      <c r="E1209" s="135" t="str">
        <f>IF(F1209="","",VLOOKUP(F1209,新コード!$A$2:$C$129,3,FALSE))</f>
        <v>車両</v>
      </c>
      <c r="F1209" s="135">
        <v>47</v>
      </c>
      <c r="G1209" s="135" t="str">
        <f>IF(F1209="","",VLOOKUP(F1209,新コード!$A$2:$E$129,5,FALSE))</f>
        <v>特殊車両</v>
      </c>
    </row>
    <row r="1210" spans="1:7" ht="42" customHeight="1">
      <c r="A1210" s="49"/>
      <c r="B1210" s="135" t="s">
        <v>2796</v>
      </c>
      <c r="C1210" s="135" t="s">
        <v>2800</v>
      </c>
      <c r="D1210" s="141">
        <f>IF(F1210="","",VLOOKUP(F1210,新コード!$A$2:$C$129,2,FALSE))</f>
        <v>13</v>
      </c>
      <c r="E1210" s="135" t="str">
        <f>IF(F1210="","",VLOOKUP(F1210,新コード!$A$2:$C$129,3,FALSE))</f>
        <v>車両</v>
      </c>
      <c r="F1210" s="135">
        <v>49</v>
      </c>
      <c r="G1210" s="135" t="str">
        <f>IF(F1210="","",VLOOKUP(F1210,新コード!$A$2:$E$129,5,FALSE))</f>
        <v>自動車部品　用品</v>
      </c>
    </row>
    <row r="1211" spans="1:7" ht="42" customHeight="1">
      <c r="A1211" s="49"/>
      <c r="B1211" s="135" t="s">
        <v>2806</v>
      </c>
      <c r="C1211" s="135" t="s">
        <v>2808</v>
      </c>
      <c r="D1211" s="141">
        <f>IF(F1211="","",VLOOKUP(F1211,新コード!$A$2:$C$129,2,FALSE))</f>
        <v>13</v>
      </c>
      <c r="E1211" s="135" t="str">
        <f>IF(F1211="","",VLOOKUP(F1211,新コード!$A$2:$C$129,3,FALSE))</f>
        <v>車両</v>
      </c>
      <c r="F1211" s="135">
        <v>47</v>
      </c>
      <c r="G1211" s="135" t="str">
        <f>IF(F1211="","",VLOOKUP(F1211,新コード!$A$2:$E$129,5,FALSE))</f>
        <v>特殊車両</v>
      </c>
    </row>
    <row r="1212" spans="1:7" ht="42" customHeight="1">
      <c r="A1212" s="49"/>
      <c r="B1212" s="135" t="s">
        <v>2806</v>
      </c>
      <c r="C1212" s="135" t="s">
        <v>2808</v>
      </c>
      <c r="D1212" s="141">
        <f>IF(F1212="","",VLOOKUP(F1212,新コード!$A$2:$C$129,2,FALSE))</f>
        <v>8</v>
      </c>
      <c r="E1212" s="135" t="str">
        <f>IF(F1212="","",VLOOKUP(F1212,新コード!$A$2:$C$129,3,FALSE))</f>
        <v>産業機器（医療用以外）</v>
      </c>
      <c r="F1212" s="135">
        <v>28</v>
      </c>
      <c r="G1212" s="135" t="str">
        <f>IF(F1212="","",VLOOKUP(F1212,新コード!$A$2:$E$129,5,FALSE))</f>
        <v>農畜用機器</v>
      </c>
    </row>
    <row r="1213" spans="1:7" ht="42" customHeight="1">
      <c r="A1213" s="49"/>
      <c r="B1213" s="135" t="s">
        <v>2806</v>
      </c>
      <c r="C1213" s="135" t="s">
        <v>2808</v>
      </c>
      <c r="D1213" s="141">
        <f>IF(F1213="","",VLOOKUP(F1213,新コード!$A$2:$C$129,2,FALSE))</f>
        <v>37</v>
      </c>
      <c r="E1213" s="135" t="str">
        <f>IF(F1213="","",VLOOKUP(F1213,新コード!$A$2:$C$129,3,FALSE))</f>
        <v>レンタル</v>
      </c>
      <c r="F1213" s="135">
        <v>127</v>
      </c>
      <c r="G1213" s="135" t="str">
        <f>IF(F1213="","",VLOOKUP(F1213,新コード!$A$2:$E$129,5,FALSE))</f>
        <v>重機　建設機械</v>
      </c>
    </row>
    <row r="1214" spans="1:7" ht="42" customHeight="1">
      <c r="A1214" s="49"/>
      <c r="B1214" s="135" t="s">
        <v>2806</v>
      </c>
      <c r="C1214" s="135" t="s">
        <v>2808</v>
      </c>
      <c r="D1214" s="141">
        <f>IF(F1214="","",VLOOKUP(F1214,新コード!$A$2:$C$129,2,FALSE))</f>
        <v>13</v>
      </c>
      <c r="E1214" s="135" t="str">
        <f>IF(F1214="","",VLOOKUP(F1214,新コード!$A$2:$C$129,3,FALSE))</f>
        <v>車両</v>
      </c>
      <c r="F1214" s="135">
        <v>49</v>
      </c>
      <c r="G1214" s="135" t="str">
        <f>IF(F1214="","",VLOOKUP(F1214,新コード!$A$2:$E$129,5,FALSE))</f>
        <v>自動車部品　用品</v>
      </c>
    </row>
    <row r="1215" spans="1:7" ht="42" customHeight="1">
      <c r="A1215" s="49"/>
      <c r="B1215" s="135" t="s">
        <v>2806</v>
      </c>
      <c r="C1215" s="135" t="s">
        <v>2808</v>
      </c>
      <c r="D1215" s="141">
        <f>IF(F1215="","",VLOOKUP(F1215,新コード!$A$2:$C$129,2,FALSE))</f>
        <v>36</v>
      </c>
      <c r="E1215" s="135" t="str">
        <f>IF(F1215="","",VLOOKUP(F1215,新コード!$A$2:$C$129,3,FALSE))</f>
        <v>リース</v>
      </c>
      <c r="F1215" s="135">
        <v>122</v>
      </c>
      <c r="G1215" s="135" t="str">
        <f>IF(F1215="","",VLOOKUP(F1215,新コード!$A$2:$E$129,5,FALSE))</f>
        <v>上記以外のリース</v>
      </c>
    </row>
    <row r="1216" spans="1:7" ht="42" customHeight="1">
      <c r="A1216" s="49"/>
      <c r="B1216" s="135" t="s">
        <v>2819</v>
      </c>
      <c r="C1216" s="135" t="s">
        <v>2824</v>
      </c>
      <c r="D1216" s="141">
        <f>IF(F1216="","",VLOOKUP(F1216,新コード!$A$2:$C$129,2,FALSE))</f>
        <v>13</v>
      </c>
      <c r="E1216" s="135" t="str">
        <f>IF(F1216="","",VLOOKUP(F1216,新コード!$A$2:$C$129,3,FALSE))</f>
        <v>車両</v>
      </c>
      <c r="F1216" s="135">
        <v>49</v>
      </c>
      <c r="G1216" s="135" t="str">
        <f>IF(F1216="","",VLOOKUP(F1216,新コード!$A$2:$E$129,5,FALSE))</f>
        <v>自動車部品　用品</v>
      </c>
    </row>
    <row r="1217" spans="1:7" ht="42" customHeight="1">
      <c r="A1217" s="49"/>
      <c r="B1217" s="135" t="s">
        <v>2828</v>
      </c>
      <c r="C1217" s="135" t="s">
        <v>2830</v>
      </c>
      <c r="D1217" s="141">
        <f>IF(F1217="","",VLOOKUP(F1217,新コード!$A$2:$C$129,2,FALSE))</f>
        <v>6</v>
      </c>
      <c r="E1217" s="135" t="str">
        <f>IF(F1217="","",VLOOKUP(F1217,新コード!$A$2:$C$129,3,FALSE))</f>
        <v>厨房器具</v>
      </c>
      <c r="F1217" s="135">
        <v>18</v>
      </c>
      <c r="G1217" s="135" t="str">
        <f>IF(F1217="","",VLOOKUP(F1217,新コード!$A$2:$E$129,5,FALSE))</f>
        <v>食器　調理用器具</v>
      </c>
    </row>
    <row r="1218" spans="1:7" ht="42" customHeight="1">
      <c r="A1218" s="49"/>
      <c r="B1218" s="135" t="s">
        <v>2828</v>
      </c>
      <c r="C1218" s="135" t="s">
        <v>2830</v>
      </c>
      <c r="D1218" s="141">
        <f>IF(F1218="","",VLOOKUP(F1218,新コード!$A$2:$C$129,2,FALSE))</f>
        <v>6</v>
      </c>
      <c r="E1218" s="135" t="str">
        <f>IF(F1218="","",VLOOKUP(F1218,新コード!$A$2:$C$129,3,FALSE))</f>
        <v>厨房器具</v>
      </c>
      <c r="F1218" s="135">
        <v>17</v>
      </c>
      <c r="G1218" s="135" t="str">
        <f>IF(F1218="","",VLOOKUP(F1218,新コード!$A$2:$E$129,5,FALSE))</f>
        <v>厨房機器</v>
      </c>
    </row>
    <row r="1219" spans="1:7" ht="42" customHeight="1">
      <c r="A1219" s="49"/>
      <c r="B1219" s="135" t="s">
        <v>2828</v>
      </c>
      <c r="C1219" s="135" t="s">
        <v>2830</v>
      </c>
      <c r="D1219" s="141">
        <f>IF(F1219="","",VLOOKUP(F1219,新コード!$A$2:$C$129,2,FALSE))</f>
        <v>18</v>
      </c>
      <c r="E1219" s="135" t="str">
        <f>IF(F1219="","",VLOOKUP(F1219,新コード!$A$2:$C$129,3,FALSE))</f>
        <v>その他の物品</v>
      </c>
      <c r="F1219" s="135">
        <v>63</v>
      </c>
      <c r="G1219" s="135" t="str">
        <f>IF(F1219="","",VLOOKUP(F1219,新コード!$A$2:$E$129,5,FALSE))</f>
        <v>報償品</v>
      </c>
    </row>
    <row r="1220" spans="1:7" ht="42" customHeight="1">
      <c r="A1220" s="49"/>
      <c r="B1220" s="135" t="s">
        <v>2828</v>
      </c>
      <c r="C1220" s="135" t="s">
        <v>2830</v>
      </c>
      <c r="D1220" s="141">
        <f>IF(F1220="","",VLOOKUP(F1220,新コード!$A$2:$C$129,2,FALSE))</f>
        <v>16</v>
      </c>
      <c r="E1220" s="135" t="str">
        <f>IF(F1220="","",VLOOKUP(F1220,新コード!$A$2:$C$129,3,FALSE))</f>
        <v>日用品</v>
      </c>
      <c r="F1220" s="135">
        <v>58</v>
      </c>
      <c r="G1220" s="135" t="str">
        <f>IF(F1220="","",VLOOKUP(F1220,新コード!$A$2:$E$129,5,FALSE))</f>
        <v>日用雑貨　金物</v>
      </c>
    </row>
    <row r="1221" spans="1:7" ht="42" customHeight="1">
      <c r="A1221" s="49"/>
      <c r="B1221" s="135" t="s">
        <v>2828</v>
      </c>
      <c r="C1221" s="135" t="s">
        <v>2830</v>
      </c>
      <c r="D1221" s="141">
        <f>IF(F1221="","",VLOOKUP(F1221,新コード!$A$2:$C$129,2,FALSE))</f>
        <v>16</v>
      </c>
      <c r="E1221" s="135" t="str">
        <f>IF(F1221="","",VLOOKUP(F1221,新コード!$A$2:$C$129,3,FALSE))</f>
        <v>日用品</v>
      </c>
      <c r="F1221" s="135">
        <v>59</v>
      </c>
      <c r="G1221" s="135" t="str">
        <f>IF(F1221="","",VLOOKUP(F1221,新コード!$A$2:$E$129,5,FALSE))</f>
        <v>ごみ収集用品</v>
      </c>
    </row>
    <row r="1222" spans="1:7" ht="42" customHeight="1">
      <c r="A1222" s="49"/>
      <c r="B1222" s="135" t="s">
        <v>2828</v>
      </c>
      <c r="C1222" s="135" t="s">
        <v>2830</v>
      </c>
      <c r="D1222" s="141">
        <f>IF(F1222="","",VLOOKUP(F1222,新コード!$A$2:$C$129,2,FALSE))</f>
        <v>18</v>
      </c>
      <c r="E1222" s="135" t="str">
        <f>IF(F1222="","",VLOOKUP(F1222,新コード!$A$2:$C$129,3,FALSE))</f>
        <v>その他の物品</v>
      </c>
      <c r="F1222" s="135">
        <v>62</v>
      </c>
      <c r="G1222" s="135" t="str">
        <f>IF(F1222="","",VLOOKUP(F1222,新コード!$A$2:$E$129,5,FALSE))</f>
        <v>消火　救命　防災用具</v>
      </c>
    </row>
    <row r="1223" spans="1:7" ht="42" customHeight="1">
      <c r="A1223" s="49"/>
      <c r="B1223" s="135" t="s">
        <v>2828</v>
      </c>
      <c r="C1223" s="135" t="s">
        <v>2830</v>
      </c>
      <c r="D1223" s="141">
        <f>IF(F1223="","",VLOOKUP(F1223,新コード!$A$2:$C$129,2,FALSE))</f>
        <v>11</v>
      </c>
      <c r="E1223" s="135" t="str">
        <f>IF(F1223="","",VLOOKUP(F1223,新コード!$A$2:$C$129,3,FALSE))</f>
        <v>工事用材料</v>
      </c>
      <c r="F1223" s="135">
        <v>39</v>
      </c>
      <c r="G1223" s="135" t="str">
        <f>IF(F1223="","",VLOOKUP(F1223,新コード!$A$2:$E$129,5,FALSE))</f>
        <v>諸材料類</v>
      </c>
    </row>
    <row r="1224" spans="1:7" ht="42" customHeight="1">
      <c r="A1224" s="49"/>
      <c r="B1224" s="135" t="s">
        <v>2828</v>
      </c>
      <c r="C1224" s="135" t="s">
        <v>2830</v>
      </c>
      <c r="D1224" s="141">
        <f>IF(F1224="","",VLOOKUP(F1224,新コード!$A$2:$C$129,2,FALSE))</f>
        <v>10</v>
      </c>
      <c r="E1224" s="135" t="str">
        <f>IF(F1224="","",VLOOKUP(F1224,新コード!$A$2:$C$129,3,FALSE))</f>
        <v>標識　看板　旗類</v>
      </c>
      <c r="F1224" s="135">
        <v>35</v>
      </c>
      <c r="G1224" s="135" t="str">
        <f>IF(F1224="","",VLOOKUP(F1224,新コード!$A$2:$E$129,5,FALSE))</f>
        <v>横断幕　のぼり旗</v>
      </c>
    </row>
    <row r="1225" spans="1:7" ht="42" customHeight="1">
      <c r="A1225" s="49"/>
      <c r="B1225" s="135" t="s">
        <v>2828</v>
      </c>
      <c r="C1225" s="135" t="s">
        <v>2830</v>
      </c>
      <c r="D1225" s="141">
        <f>IF(F1225="","",VLOOKUP(F1225,新コード!$A$2:$C$129,2,FALSE))</f>
        <v>6</v>
      </c>
      <c r="E1225" s="135" t="str">
        <f>IF(F1225="","",VLOOKUP(F1225,新コード!$A$2:$C$129,3,FALSE))</f>
        <v>厨房器具</v>
      </c>
      <c r="F1225" s="135">
        <v>19</v>
      </c>
      <c r="G1225" s="135" t="str">
        <f>IF(F1225="","",VLOOKUP(F1225,新コード!$A$2:$E$129,5,FALSE))</f>
        <v>厨房用消耗品</v>
      </c>
    </row>
    <row r="1226" spans="1:7" ht="42" customHeight="1">
      <c r="A1226" s="49"/>
      <c r="B1226" s="135" t="s">
        <v>2828</v>
      </c>
      <c r="C1226" s="135" t="s">
        <v>2830</v>
      </c>
      <c r="D1226" s="141">
        <f>IF(F1226="","",VLOOKUP(F1226,新コード!$A$2:$C$129,2,FALSE))</f>
        <v>11</v>
      </c>
      <c r="E1226" s="135" t="str">
        <f>IF(F1226="","",VLOOKUP(F1226,新コード!$A$2:$C$129,3,FALSE))</f>
        <v>工事用材料</v>
      </c>
      <c r="F1226" s="135">
        <v>41</v>
      </c>
      <c r="G1226" s="135" t="str">
        <f>IF(F1226="","",VLOOKUP(F1226,新コード!$A$2:$E$129,5,FALSE))</f>
        <v>災害関係資材</v>
      </c>
    </row>
    <row r="1227" spans="1:7" ht="42" customHeight="1">
      <c r="A1227" s="49"/>
      <c r="B1227" s="135" t="s">
        <v>2828</v>
      </c>
      <c r="C1227" s="135" t="s">
        <v>2830</v>
      </c>
      <c r="D1227" s="141">
        <f>IF(F1227="","",VLOOKUP(F1227,新コード!$A$2:$C$129,2,FALSE))</f>
        <v>5</v>
      </c>
      <c r="E1227" s="135" t="str">
        <f>IF(F1227="","",VLOOKUP(F1227,新コード!$A$2:$C$129,3,FALSE))</f>
        <v>冷暖房器具類</v>
      </c>
      <c r="F1227" s="135">
        <v>13</v>
      </c>
      <c r="G1227" s="135" t="str">
        <f>IF(F1227="","",VLOOKUP(F1227,新コード!$A$2:$E$129,5,FALSE))</f>
        <v>冷房用器具</v>
      </c>
    </row>
    <row r="1228" spans="1:7" ht="42" customHeight="1">
      <c r="A1228" s="49"/>
      <c r="B1228" s="135" t="s">
        <v>2828</v>
      </c>
      <c r="C1228" s="135" t="s">
        <v>2830</v>
      </c>
      <c r="D1228" s="141">
        <f>IF(F1228="","",VLOOKUP(F1228,新コード!$A$2:$C$129,2,FALSE))</f>
        <v>3</v>
      </c>
      <c r="E1228" s="135" t="str">
        <f>IF(F1228="","",VLOOKUP(F1228,新コード!$A$2:$C$129,3,FALSE))</f>
        <v>被服　寝具</v>
      </c>
      <c r="F1228" s="135">
        <v>8</v>
      </c>
      <c r="G1228" s="135" t="str">
        <f>IF(F1228="","",VLOOKUP(F1228,新コード!$A$2:$E$129,5,FALSE))</f>
        <v>靴</v>
      </c>
    </row>
    <row r="1229" spans="1:7" ht="42" customHeight="1">
      <c r="A1229" s="49"/>
      <c r="B1229" s="135" t="s">
        <v>2828</v>
      </c>
      <c r="C1229" s="135" t="s">
        <v>2830</v>
      </c>
      <c r="D1229" s="141">
        <f>IF(F1229="","",VLOOKUP(F1229,新コード!$A$2:$C$129,2,FALSE))</f>
        <v>2</v>
      </c>
      <c r="E1229" s="135" t="str">
        <f>IF(F1229="","",VLOOKUP(F1229,新コード!$A$2:$C$129,3,FALSE))</f>
        <v>家具</v>
      </c>
      <c r="F1229" s="135">
        <v>5</v>
      </c>
      <c r="G1229" s="135" t="str">
        <f>IF(F1229="","",VLOOKUP(F1229,新コード!$A$2:$E$129,5,FALSE))</f>
        <v>室内装飾品</v>
      </c>
    </row>
    <row r="1230" spans="1:7" ht="42" customHeight="1">
      <c r="A1230" s="49"/>
      <c r="B1230" s="135" t="s">
        <v>2828</v>
      </c>
      <c r="C1230" s="135" t="s">
        <v>2830</v>
      </c>
      <c r="D1230" s="141">
        <f>IF(F1230="","",VLOOKUP(F1230,新コード!$A$2:$C$129,2,FALSE))</f>
        <v>1</v>
      </c>
      <c r="E1230" s="135" t="str">
        <f>IF(F1230="","",VLOOKUP(F1230,新コード!$A$2:$C$129,3,FALSE))</f>
        <v>文具　事務機器</v>
      </c>
      <c r="F1230" s="135">
        <v>1</v>
      </c>
      <c r="G1230" s="135" t="str">
        <f>IF(F1230="","",VLOOKUP(F1230,新コード!$A$2:$E$129,5,FALSE))</f>
        <v>事務用品　スチール製品</v>
      </c>
    </row>
    <row r="1231" spans="1:7" ht="42" customHeight="1">
      <c r="A1231" s="49"/>
      <c r="B1231" s="135" t="s">
        <v>2828</v>
      </c>
      <c r="C1231" s="135" t="s">
        <v>2830</v>
      </c>
      <c r="D1231" s="141">
        <f>IF(F1231="","",VLOOKUP(F1231,新コード!$A$2:$C$129,2,FALSE))</f>
        <v>5</v>
      </c>
      <c r="E1231" s="135" t="str">
        <f>IF(F1231="","",VLOOKUP(F1231,新コード!$A$2:$C$129,3,FALSE))</f>
        <v>冷暖房器具類</v>
      </c>
      <c r="F1231" s="135">
        <v>16</v>
      </c>
      <c r="G1231" s="135" t="str">
        <f>IF(F1231="","",VLOOKUP(F1231,新コード!$A$2:$E$129,5,FALSE))</f>
        <v>電気暖房器具</v>
      </c>
    </row>
    <row r="1232" spans="1:7" ht="42" customHeight="1">
      <c r="A1232" s="49"/>
      <c r="B1232" s="135" t="s">
        <v>2842</v>
      </c>
      <c r="C1232" s="135" t="s">
        <v>2844</v>
      </c>
      <c r="D1232" s="141">
        <f>IF(F1232="","",VLOOKUP(F1232,新コード!$A$2:$C$129,2,FALSE))</f>
        <v>13</v>
      </c>
      <c r="E1232" s="135" t="str">
        <f>IF(F1232="","",VLOOKUP(F1232,新コード!$A$2:$C$129,3,FALSE))</f>
        <v>車両</v>
      </c>
      <c r="F1232" s="135">
        <v>49</v>
      </c>
      <c r="G1232" s="135" t="str">
        <f>IF(F1232="","",VLOOKUP(F1232,新コード!$A$2:$E$129,5,FALSE))</f>
        <v>自動車部品　用品</v>
      </c>
    </row>
    <row r="1233" spans="1:7" ht="42" customHeight="1">
      <c r="A1233" s="49"/>
      <c r="B1233" s="135" t="s">
        <v>2847</v>
      </c>
      <c r="C1233" s="135" t="s">
        <v>2851</v>
      </c>
      <c r="D1233" s="141">
        <f>IF(F1233="","",VLOOKUP(F1233,新コード!$A$2:$C$129,2,FALSE))</f>
        <v>19</v>
      </c>
      <c r="E1233" s="135" t="str">
        <f>IF(F1233="","",VLOOKUP(F1233,新コード!$A$2:$C$129,3,FALSE))</f>
        <v>建物管理　運転管理</v>
      </c>
      <c r="F1233" s="135">
        <v>68</v>
      </c>
      <c r="G1233" s="135" t="str">
        <f>IF(F1233="","",VLOOKUP(F1233,新コード!$A$2:$E$129,5,FALSE))</f>
        <v>施設運転管理</v>
      </c>
    </row>
    <row r="1234" spans="1:7" ht="42" customHeight="1">
      <c r="A1234" s="49"/>
      <c r="B1234" s="135" t="s">
        <v>2847</v>
      </c>
      <c r="C1234" s="135" t="s">
        <v>2851</v>
      </c>
      <c r="D1234" s="141">
        <f>IF(F1234="","",VLOOKUP(F1234,新コード!$A$2:$C$129,2,FALSE))</f>
        <v>7</v>
      </c>
      <c r="E1234" s="135" t="str">
        <f>IF(F1234="","",VLOOKUP(F1234,新コード!$A$2:$C$129,3,FALSE))</f>
        <v>医療　衛生　薬品</v>
      </c>
      <c r="F1234" s="135">
        <v>25</v>
      </c>
      <c r="G1234" s="135" t="str">
        <f>IF(F1234="","",VLOOKUP(F1234,新コード!$A$2:$E$129,5,FALSE))</f>
        <v>工業薬品</v>
      </c>
    </row>
    <row r="1235" spans="1:7" ht="42" customHeight="1">
      <c r="A1235" s="49"/>
      <c r="B1235" s="135" t="s">
        <v>2855</v>
      </c>
      <c r="C1235" s="135" t="s">
        <v>2857</v>
      </c>
      <c r="D1235" s="141">
        <f>IF(F1235="","",VLOOKUP(F1235,新コード!$A$2:$C$129,2,FALSE))</f>
        <v>37</v>
      </c>
      <c r="E1235" s="135" t="str">
        <f>IF(F1235="","",VLOOKUP(F1235,新コード!$A$2:$C$129,3,FALSE))</f>
        <v>レンタル</v>
      </c>
      <c r="F1235" s="135">
        <v>127</v>
      </c>
      <c r="G1235" s="135" t="str">
        <f>IF(F1235="","",VLOOKUP(F1235,新コード!$A$2:$E$129,5,FALSE))</f>
        <v>重機　建設機械</v>
      </c>
    </row>
    <row r="1236" spans="1:7" ht="42" customHeight="1">
      <c r="A1236" s="49"/>
      <c r="B1236" s="135" t="s">
        <v>2855</v>
      </c>
      <c r="C1236" s="135" t="s">
        <v>2857</v>
      </c>
      <c r="D1236" s="141">
        <f>IF(F1236="","",VLOOKUP(F1236,新コード!$A$2:$C$129,2,FALSE))</f>
        <v>13</v>
      </c>
      <c r="E1236" s="135" t="str">
        <f>IF(F1236="","",VLOOKUP(F1236,新コード!$A$2:$C$129,3,FALSE))</f>
        <v>車両</v>
      </c>
      <c r="F1236" s="135">
        <v>47</v>
      </c>
      <c r="G1236" s="135" t="str">
        <f>IF(F1236="","",VLOOKUP(F1236,新コード!$A$2:$E$129,5,FALSE))</f>
        <v>特殊車両</v>
      </c>
    </row>
    <row r="1237" spans="1:7" ht="42" customHeight="1">
      <c r="A1237" s="49"/>
      <c r="B1237" s="135" t="s">
        <v>2861</v>
      </c>
      <c r="C1237" s="135" t="s">
        <v>2865</v>
      </c>
      <c r="D1237" s="141">
        <f>IF(F1237="","",VLOOKUP(F1237,新コード!$A$2:$C$129,2,FALSE))</f>
        <v>36</v>
      </c>
      <c r="E1237" s="135" t="str">
        <f>IF(F1237="","",VLOOKUP(F1237,新コード!$A$2:$C$129,3,FALSE))</f>
        <v>リース</v>
      </c>
      <c r="F1237" s="135">
        <v>122</v>
      </c>
      <c r="G1237" s="135" t="str">
        <f>IF(F1237="","",VLOOKUP(F1237,新コード!$A$2:$E$129,5,FALSE))</f>
        <v>上記以外のリース</v>
      </c>
    </row>
    <row r="1238" spans="1:7" ht="42" customHeight="1">
      <c r="A1238" s="49"/>
      <c r="B1238" s="135" t="s">
        <v>2869</v>
      </c>
      <c r="C1238" s="135" t="s">
        <v>2871</v>
      </c>
      <c r="D1238" s="141">
        <f>IF(F1238="","",VLOOKUP(F1238,新コード!$A$2:$C$129,2,FALSE))</f>
        <v>13</v>
      </c>
      <c r="E1238" s="135" t="str">
        <f>IF(F1238="","",VLOOKUP(F1238,新コード!$A$2:$C$129,3,FALSE))</f>
        <v>車両</v>
      </c>
      <c r="F1238" s="135">
        <v>45</v>
      </c>
      <c r="G1238" s="135" t="str">
        <f>IF(F1238="","",VLOOKUP(F1238,新コード!$A$2:$E$129,5,FALSE))</f>
        <v>一般車両</v>
      </c>
    </row>
    <row r="1239" spans="1:7" ht="42" customHeight="1">
      <c r="A1239" s="49"/>
      <c r="B1239" s="135" t="s">
        <v>2869</v>
      </c>
      <c r="C1239" s="135" t="s">
        <v>2871</v>
      </c>
      <c r="D1239" s="141">
        <f>IF(F1239="","",VLOOKUP(F1239,新コード!$A$2:$C$129,2,FALSE))</f>
        <v>13</v>
      </c>
      <c r="E1239" s="135" t="str">
        <f>IF(F1239="","",VLOOKUP(F1239,新コード!$A$2:$C$129,3,FALSE))</f>
        <v>車両</v>
      </c>
      <c r="F1239" s="135">
        <v>47</v>
      </c>
      <c r="G1239" s="135" t="str">
        <f>IF(F1239="","",VLOOKUP(F1239,新コード!$A$2:$E$129,5,FALSE))</f>
        <v>特殊車両</v>
      </c>
    </row>
    <row r="1240" spans="1:7" ht="42" customHeight="1">
      <c r="A1240" s="49"/>
      <c r="B1240" s="135" t="s">
        <v>2869</v>
      </c>
      <c r="C1240" s="135" t="s">
        <v>2871</v>
      </c>
      <c r="D1240" s="141">
        <f>IF(F1240="","",VLOOKUP(F1240,新コード!$A$2:$C$129,2,FALSE))</f>
        <v>13</v>
      </c>
      <c r="E1240" s="135" t="str">
        <f>IF(F1240="","",VLOOKUP(F1240,新コード!$A$2:$C$129,3,FALSE))</f>
        <v>車両</v>
      </c>
      <c r="F1240" s="135">
        <v>46</v>
      </c>
      <c r="G1240" s="135" t="str">
        <f>IF(F1240="","",VLOOKUP(F1240,新コード!$A$2:$E$129,5,FALSE))</f>
        <v>バス</v>
      </c>
    </row>
    <row r="1241" spans="1:7" ht="42" customHeight="1">
      <c r="A1241" s="49"/>
      <c r="B1241" s="135" t="s">
        <v>2869</v>
      </c>
      <c r="C1241" s="135" t="s">
        <v>2871</v>
      </c>
      <c r="D1241" s="141">
        <f>IF(F1241="","",VLOOKUP(F1241,新コード!$A$2:$C$129,2,FALSE))</f>
        <v>13</v>
      </c>
      <c r="E1241" s="135" t="str">
        <f>IF(F1241="","",VLOOKUP(F1241,新コード!$A$2:$C$129,3,FALSE))</f>
        <v>車両</v>
      </c>
      <c r="F1241" s="135">
        <v>49</v>
      </c>
      <c r="G1241" s="135" t="str">
        <f>IF(F1241="","",VLOOKUP(F1241,新コード!$A$2:$E$129,5,FALSE))</f>
        <v>自動車部品　用品</v>
      </c>
    </row>
    <row r="1242" spans="1:7" ht="42" customHeight="1">
      <c r="A1242" s="49"/>
      <c r="B1242" s="135" t="s">
        <v>2875</v>
      </c>
      <c r="C1242" s="135" t="s">
        <v>2878</v>
      </c>
      <c r="D1242" s="141">
        <f>IF(F1242="","",VLOOKUP(F1242,新コード!$A$2:$C$129,2,FALSE))</f>
        <v>18</v>
      </c>
      <c r="E1242" s="135" t="str">
        <f>IF(F1242="","",VLOOKUP(F1242,新コード!$A$2:$C$129,3,FALSE))</f>
        <v>その他の物品</v>
      </c>
      <c r="F1242" s="135">
        <v>64</v>
      </c>
      <c r="G1242" s="135" t="str">
        <f>IF(F1242="","",VLOOKUP(F1242,新コード!$A$2:$E$129,5,FALSE))</f>
        <v>その他の物品</v>
      </c>
    </row>
    <row r="1243" spans="1:7" ht="42" customHeight="1">
      <c r="A1243" s="49"/>
      <c r="B1243" s="135" t="s">
        <v>2875</v>
      </c>
      <c r="C1243" s="135" t="s">
        <v>2878</v>
      </c>
      <c r="D1243" s="141">
        <f>IF(F1243="","",VLOOKUP(F1243,新コード!$A$2:$C$129,2,FALSE))</f>
        <v>37</v>
      </c>
      <c r="E1243" s="135" t="str">
        <f>IF(F1243="","",VLOOKUP(F1243,新コード!$A$2:$C$129,3,FALSE))</f>
        <v>レンタル</v>
      </c>
      <c r="F1243" s="135">
        <v>128</v>
      </c>
      <c r="G1243" s="135" t="str">
        <f>IF(F1243="","",VLOOKUP(F1243,新コード!$A$2:$E$129,5,FALSE))</f>
        <v>上記以外のレンタル</v>
      </c>
    </row>
    <row r="1244" spans="1:7" ht="42" customHeight="1">
      <c r="A1244" s="49"/>
      <c r="B1244" s="135" t="s">
        <v>2875</v>
      </c>
      <c r="C1244" s="135" t="s">
        <v>2878</v>
      </c>
      <c r="D1244" s="141">
        <f>IF(F1244="","",VLOOKUP(F1244,新コード!$A$2:$C$129,2,FALSE))</f>
        <v>10</v>
      </c>
      <c r="E1244" s="135" t="str">
        <f>IF(F1244="","",VLOOKUP(F1244,新コード!$A$2:$C$129,3,FALSE))</f>
        <v>標識　看板　旗類</v>
      </c>
      <c r="F1244" s="135">
        <v>34</v>
      </c>
      <c r="G1244" s="135" t="str">
        <f>IF(F1244="","",VLOOKUP(F1244,新コード!$A$2:$E$129,5,FALSE))</f>
        <v>看板</v>
      </c>
    </row>
    <row r="1245" spans="1:7" ht="42" customHeight="1">
      <c r="A1245" s="49"/>
      <c r="B1245" s="135" t="s">
        <v>2875</v>
      </c>
      <c r="C1245" s="135" t="s">
        <v>2878</v>
      </c>
      <c r="D1245" s="141">
        <f>IF(F1245="","",VLOOKUP(F1245,新コード!$A$2:$C$129,2,FALSE))</f>
        <v>10</v>
      </c>
      <c r="E1245" s="135" t="str">
        <f>IF(F1245="","",VLOOKUP(F1245,新コード!$A$2:$C$129,3,FALSE))</f>
        <v>標識　看板　旗類</v>
      </c>
      <c r="F1245" s="135">
        <v>33</v>
      </c>
      <c r="G1245" s="135" t="str">
        <f>IF(F1245="","",VLOOKUP(F1245,新コード!$A$2:$E$129,5,FALSE))</f>
        <v>道路標識</v>
      </c>
    </row>
    <row r="1246" spans="1:7" ht="42" customHeight="1">
      <c r="A1246" s="49"/>
      <c r="B1246" s="135" t="s">
        <v>2875</v>
      </c>
      <c r="C1246" s="135" t="s">
        <v>2878</v>
      </c>
      <c r="D1246" s="141">
        <f>IF(F1246="","",VLOOKUP(F1246,新コード!$A$2:$C$129,2,FALSE))</f>
        <v>10</v>
      </c>
      <c r="E1246" s="135" t="str">
        <f>IF(F1246="","",VLOOKUP(F1246,新コード!$A$2:$C$129,3,FALSE))</f>
        <v>標識　看板　旗類</v>
      </c>
      <c r="F1246" s="135">
        <v>35</v>
      </c>
      <c r="G1246" s="135" t="str">
        <f>IF(F1246="","",VLOOKUP(F1246,新コード!$A$2:$E$129,5,FALSE))</f>
        <v>横断幕　のぼり旗</v>
      </c>
    </row>
    <row r="1247" spans="1:7" ht="42" customHeight="1">
      <c r="A1247" s="49"/>
      <c r="B1247" s="135" t="s">
        <v>2875</v>
      </c>
      <c r="C1247" s="135" t="s">
        <v>2878</v>
      </c>
      <c r="D1247" s="141">
        <f>IF(F1247="","",VLOOKUP(F1247,新コード!$A$2:$C$129,2,FALSE))</f>
        <v>3</v>
      </c>
      <c r="E1247" s="135" t="str">
        <f>IF(F1247="","",VLOOKUP(F1247,新コード!$A$2:$C$129,3,FALSE))</f>
        <v>被服　寝具</v>
      </c>
      <c r="F1247" s="135">
        <v>7</v>
      </c>
      <c r="G1247" s="135" t="str">
        <f>IF(F1247="","",VLOOKUP(F1247,新コード!$A$2:$E$129,5,FALSE))</f>
        <v>着衣類</v>
      </c>
    </row>
    <row r="1248" spans="1:7" ht="42" customHeight="1">
      <c r="A1248" s="49"/>
      <c r="B1248" s="135" t="s">
        <v>2875</v>
      </c>
      <c r="C1248" s="135" t="s">
        <v>2878</v>
      </c>
      <c r="D1248" s="141">
        <f>IF(F1248="","",VLOOKUP(F1248,新コード!$A$2:$C$129,2,FALSE))</f>
        <v>3</v>
      </c>
      <c r="E1248" s="135" t="str">
        <f>IF(F1248="","",VLOOKUP(F1248,新コード!$A$2:$C$129,3,FALSE))</f>
        <v>被服　寝具</v>
      </c>
      <c r="F1248" s="135">
        <v>8</v>
      </c>
      <c r="G1248" s="135" t="str">
        <f>IF(F1248="","",VLOOKUP(F1248,新コード!$A$2:$E$129,5,FALSE))</f>
        <v>靴</v>
      </c>
    </row>
    <row r="1249" spans="1:7" ht="42" customHeight="1">
      <c r="A1249" s="49"/>
      <c r="B1249" s="135" t="s">
        <v>2875</v>
      </c>
      <c r="C1249" s="135" t="s">
        <v>2878</v>
      </c>
      <c r="D1249" s="141">
        <f>IF(F1249="","",VLOOKUP(F1249,新コード!$A$2:$C$129,2,FALSE))</f>
        <v>11</v>
      </c>
      <c r="E1249" s="135" t="str">
        <f>IF(F1249="","",VLOOKUP(F1249,新コード!$A$2:$C$129,3,FALSE))</f>
        <v>工事用材料</v>
      </c>
      <c r="F1249" s="135">
        <v>41</v>
      </c>
      <c r="G1249" s="135" t="str">
        <f>IF(F1249="","",VLOOKUP(F1249,新コード!$A$2:$E$129,5,FALSE))</f>
        <v>災害関係資材</v>
      </c>
    </row>
    <row r="1250" spans="1:7" ht="42" customHeight="1">
      <c r="A1250" s="49"/>
      <c r="B1250" s="135" t="s">
        <v>2875</v>
      </c>
      <c r="C1250" s="135" t="s">
        <v>2878</v>
      </c>
      <c r="D1250" s="141">
        <f>IF(F1250="","",VLOOKUP(F1250,新コード!$A$2:$C$129,2,FALSE))</f>
        <v>16</v>
      </c>
      <c r="E1250" s="135" t="str">
        <f>IF(F1250="","",VLOOKUP(F1250,新コード!$A$2:$C$129,3,FALSE))</f>
        <v>日用品</v>
      </c>
      <c r="F1250" s="135">
        <v>59</v>
      </c>
      <c r="G1250" s="135" t="str">
        <f>IF(F1250="","",VLOOKUP(F1250,新コード!$A$2:$E$129,5,FALSE))</f>
        <v>ごみ収集用品</v>
      </c>
    </row>
    <row r="1251" spans="1:7" ht="42" customHeight="1">
      <c r="A1251" s="49"/>
      <c r="B1251" s="135" t="s">
        <v>2875</v>
      </c>
      <c r="C1251" s="135" t="s">
        <v>2878</v>
      </c>
      <c r="D1251" s="141">
        <f>IF(F1251="","",VLOOKUP(F1251,新コード!$A$2:$C$129,2,FALSE))</f>
        <v>18</v>
      </c>
      <c r="E1251" s="135" t="str">
        <f>IF(F1251="","",VLOOKUP(F1251,新コード!$A$2:$C$129,3,FALSE))</f>
        <v>その他の物品</v>
      </c>
      <c r="F1251" s="135">
        <v>62</v>
      </c>
      <c r="G1251" s="135" t="str">
        <f>IF(F1251="","",VLOOKUP(F1251,新コード!$A$2:$E$129,5,FALSE))</f>
        <v>消火　救命　防災用具</v>
      </c>
    </row>
    <row r="1252" spans="1:7" ht="42" customHeight="1">
      <c r="A1252" s="49"/>
      <c r="B1252" s="135" t="s">
        <v>2875</v>
      </c>
      <c r="C1252" s="135" t="s">
        <v>2878</v>
      </c>
      <c r="D1252" s="141">
        <f>IF(F1252="","",VLOOKUP(F1252,新コード!$A$2:$C$129,2,FALSE))</f>
        <v>37</v>
      </c>
      <c r="E1252" s="135" t="str">
        <f>IF(F1252="","",VLOOKUP(F1252,新コード!$A$2:$C$129,3,FALSE))</f>
        <v>レンタル</v>
      </c>
      <c r="F1252" s="135">
        <v>125</v>
      </c>
      <c r="G1252" s="135" t="str">
        <f>IF(F1252="","",VLOOKUP(F1252,新コード!$A$2:$E$129,5,FALSE))</f>
        <v>仮設物</v>
      </c>
    </row>
    <row r="1253" spans="1:7" ht="42" customHeight="1">
      <c r="A1253" s="49"/>
      <c r="B1253" s="135" t="s">
        <v>2893</v>
      </c>
      <c r="C1253" s="135" t="s">
        <v>2896</v>
      </c>
      <c r="D1253" s="141">
        <f>IF(F1253="","",VLOOKUP(F1253,新コード!$A$2:$C$129,2,FALSE))</f>
        <v>13</v>
      </c>
      <c r="E1253" s="135" t="str">
        <f>IF(F1253="","",VLOOKUP(F1253,新コード!$A$2:$C$129,3,FALSE))</f>
        <v>車両</v>
      </c>
      <c r="F1253" s="135">
        <v>47</v>
      </c>
      <c r="G1253" s="135" t="str">
        <f>IF(F1253="","",VLOOKUP(F1253,新コード!$A$2:$E$129,5,FALSE))</f>
        <v>特殊車両</v>
      </c>
    </row>
    <row r="1254" spans="1:7" ht="42" customHeight="1">
      <c r="A1254" s="49"/>
      <c r="B1254" s="135" t="s">
        <v>2893</v>
      </c>
      <c r="C1254" s="135" t="s">
        <v>2896</v>
      </c>
      <c r="D1254" s="141">
        <f>IF(F1254="","",VLOOKUP(F1254,新コード!$A$2:$C$129,2,FALSE))</f>
        <v>18</v>
      </c>
      <c r="E1254" s="135" t="str">
        <f>IF(F1254="","",VLOOKUP(F1254,新コード!$A$2:$C$129,3,FALSE))</f>
        <v>その他の物品</v>
      </c>
      <c r="F1254" s="135">
        <v>62</v>
      </c>
      <c r="G1254" s="135" t="str">
        <f>IF(F1254="","",VLOOKUP(F1254,新コード!$A$2:$E$129,5,FALSE))</f>
        <v>消火　救命　防災用具</v>
      </c>
    </row>
    <row r="1255" spans="1:7" ht="42" customHeight="1">
      <c r="A1255" s="49"/>
      <c r="B1255" s="135" t="s">
        <v>2901</v>
      </c>
      <c r="C1255" s="135" t="s">
        <v>2904</v>
      </c>
      <c r="D1255" s="141">
        <f>IF(F1255="","",VLOOKUP(F1255,新コード!$A$2:$C$129,2,FALSE))</f>
        <v>3</v>
      </c>
      <c r="E1255" s="135" t="str">
        <f>IF(F1255="","",VLOOKUP(F1255,新コード!$A$2:$C$129,3,FALSE))</f>
        <v>被服　寝具</v>
      </c>
      <c r="F1255" s="135">
        <v>7</v>
      </c>
      <c r="G1255" s="135" t="str">
        <f>IF(F1255="","",VLOOKUP(F1255,新コード!$A$2:$E$129,5,FALSE))</f>
        <v>着衣類</v>
      </c>
    </row>
    <row r="1256" spans="1:7" ht="42" customHeight="1">
      <c r="A1256" s="49"/>
      <c r="B1256" s="135" t="s">
        <v>2901</v>
      </c>
      <c r="C1256" s="135" t="s">
        <v>2904</v>
      </c>
      <c r="D1256" s="141">
        <f>IF(F1256="","",VLOOKUP(F1256,新コード!$A$2:$C$129,2,FALSE))</f>
        <v>3</v>
      </c>
      <c r="E1256" s="135" t="str">
        <f>IF(F1256="","",VLOOKUP(F1256,新コード!$A$2:$C$129,3,FALSE))</f>
        <v>被服　寝具</v>
      </c>
      <c r="F1256" s="135">
        <v>8</v>
      </c>
      <c r="G1256" s="135" t="str">
        <f>IF(F1256="","",VLOOKUP(F1256,新コード!$A$2:$E$129,5,FALSE))</f>
        <v>靴</v>
      </c>
    </row>
    <row r="1257" spans="1:7" ht="42" customHeight="1">
      <c r="A1257" s="49"/>
      <c r="B1257" s="135" t="s">
        <v>2901</v>
      </c>
      <c r="C1257" s="135" t="s">
        <v>2904</v>
      </c>
      <c r="D1257" s="141">
        <f>IF(F1257="","",VLOOKUP(F1257,新コード!$A$2:$C$129,2,FALSE))</f>
        <v>18</v>
      </c>
      <c r="E1257" s="135" t="str">
        <f>IF(F1257="","",VLOOKUP(F1257,新コード!$A$2:$C$129,3,FALSE))</f>
        <v>その他の物品</v>
      </c>
      <c r="F1257" s="135">
        <v>63</v>
      </c>
      <c r="G1257" s="135" t="str">
        <f>IF(F1257="","",VLOOKUP(F1257,新コード!$A$2:$E$129,5,FALSE))</f>
        <v>報償品</v>
      </c>
    </row>
    <row r="1258" spans="1:7" ht="42" customHeight="1">
      <c r="A1258" s="49"/>
      <c r="B1258" s="135" t="s">
        <v>2901</v>
      </c>
      <c r="C1258" s="135" t="s">
        <v>2904</v>
      </c>
      <c r="D1258" s="141">
        <f>IF(F1258="","",VLOOKUP(F1258,新コード!$A$2:$C$129,2,FALSE))</f>
        <v>11</v>
      </c>
      <c r="E1258" s="135" t="str">
        <f>IF(F1258="","",VLOOKUP(F1258,新コード!$A$2:$C$129,3,FALSE))</f>
        <v>工事用材料</v>
      </c>
      <c r="F1258" s="135">
        <v>37</v>
      </c>
      <c r="G1258" s="135" t="str">
        <f>IF(F1258="","",VLOOKUP(F1258,新コード!$A$2:$E$129,5,FALSE))</f>
        <v>コンクリート　セメント　舗装材</v>
      </c>
    </row>
    <row r="1259" spans="1:7" ht="42" customHeight="1">
      <c r="A1259" s="49"/>
      <c r="B1259" s="135" t="s">
        <v>2913</v>
      </c>
      <c r="C1259" s="135" t="s">
        <v>2917</v>
      </c>
      <c r="D1259" s="141">
        <f>IF(F1259="","",VLOOKUP(F1259,新コード!$A$2:$C$129,2,FALSE))</f>
        <v>8</v>
      </c>
      <c r="E1259" s="135" t="str">
        <f>IF(F1259="","",VLOOKUP(F1259,新コード!$A$2:$C$129,3,FALSE))</f>
        <v>産業機器（医療用以外）</v>
      </c>
      <c r="F1259" s="135">
        <v>29</v>
      </c>
      <c r="G1259" s="135" t="str">
        <f>IF(F1259="","",VLOOKUP(F1259,新コード!$A$2:$E$129,5,FALSE))</f>
        <v>環境用機器</v>
      </c>
    </row>
    <row r="1260" spans="1:7" ht="42" customHeight="1">
      <c r="A1260" s="49"/>
      <c r="B1260" s="135" t="s">
        <v>2913</v>
      </c>
      <c r="C1260" s="135" t="s">
        <v>2917</v>
      </c>
      <c r="D1260" s="141">
        <f>IF(F1260="","",VLOOKUP(F1260,新コード!$A$2:$C$129,2,FALSE))</f>
        <v>18</v>
      </c>
      <c r="E1260" s="135" t="str">
        <f>IF(F1260="","",VLOOKUP(F1260,新コード!$A$2:$C$129,3,FALSE))</f>
        <v>その他の物品</v>
      </c>
      <c r="F1260" s="135">
        <v>64</v>
      </c>
      <c r="G1260" s="135" t="str">
        <f>IF(F1260="","",VLOOKUP(F1260,新コード!$A$2:$E$129,5,FALSE))</f>
        <v>その他の物品</v>
      </c>
    </row>
    <row r="1261" spans="1:7" ht="42" customHeight="1">
      <c r="A1261" s="49"/>
      <c r="B1261" s="135" t="s">
        <v>2913</v>
      </c>
      <c r="C1261" s="135" t="s">
        <v>2917</v>
      </c>
      <c r="D1261" s="141">
        <f>IF(F1261="","",VLOOKUP(F1261,新コード!$A$2:$C$129,2,FALSE))</f>
        <v>19</v>
      </c>
      <c r="E1261" s="135" t="str">
        <f>IF(F1261="","",VLOOKUP(F1261,新コード!$A$2:$C$129,3,FALSE))</f>
        <v>建物管理　運転管理</v>
      </c>
      <c r="F1261" s="135">
        <v>68</v>
      </c>
      <c r="G1261" s="135" t="str">
        <f>IF(F1261="","",VLOOKUP(F1261,新コード!$A$2:$E$129,5,FALSE))</f>
        <v>施設運転管理</v>
      </c>
    </row>
    <row r="1262" spans="1:7" ht="42" customHeight="1">
      <c r="A1262" s="49"/>
      <c r="B1262" s="135" t="s">
        <v>2913</v>
      </c>
      <c r="C1262" s="135" t="s">
        <v>2917</v>
      </c>
      <c r="D1262" s="141">
        <f>IF(F1262="","",VLOOKUP(F1262,新コード!$A$2:$C$129,2,FALSE))</f>
        <v>13</v>
      </c>
      <c r="E1262" s="135" t="str">
        <f>IF(F1262="","",VLOOKUP(F1262,新コード!$A$2:$C$129,3,FALSE))</f>
        <v>車両</v>
      </c>
      <c r="F1262" s="135">
        <v>47</v>
      </c>
      <c r="G1262" s="135" t="str">
        <f>IF(F1262="","",VLOOKUP(F1262,新コード!$A$2:$E$129,5,FALSE))</f>
        <v>特殊車両</v>
      </c>
    </row>
    <row r="1263" spans="1:7" ht="42" customHeight="1">
      <c r="A1263" s="49"/>
      <c r="B1263" s="135" t="s">
        <v>2928</v>
      </c>
      <c r="C1263" s="135" t="s">
        <v>2932</v>
      </c>
      <c r="D1263" s="141">
        <f>IF(F1263="","",VLOOKUP(F1263,新コード!$A$2:$C$129,2,FALSE))</f>
        <v>29</v>
      </c>
      <c r="E1263" s="135" t="str">
        <f>IF(F1263="","",VLOOKUP(F1263,新コード!$A$2:$C$129,3,FALSE))</f>
        <v>運送業務</v>
      </c>
      <c r="F1263" s="135">
        <v>99</v>
      </c>
      <c r="G1263" s="135" t="str">
        <f>IF(F1263="","",VLOOKUP(F1263,新コード!$A$2:$E$129,5,FALSE))</f>
        <v>貨物運送</v>
      </c>
    </row>
    <row r="1264" spans="1:7" ht="42" customHeight="1">
      <c r="A1264" s="49"/>
      <c r="B1264" s="135" t="s">
        <v>3015</v>
      </c>
      <c r="C1264" s="135" t="s">
        <v>3021</v>
      </c>
      <c r="D1264" s="141">
        <f>IF(F1264="","",VLOOKUP(F1264,新コード!$A$2:$C$129,2,FALSE))</f>
        <v>33</v>
      </c>
      <c r="E1264" s="135" t="str">
        <f>IF(F1264="","",VLOOKUP(F1264,新コード!$A$2:$C$129,3,FALSE))</f>
        <v>情報処理サービス</v>
      </c>
      <c r="F1264" s="135">
        <v>108</v>
      </c>
      <c r="G1264" s="135" t="str">
        <f>IF(F1264="","",VLOOKUP(F1264,新コード!$A$2:$E$129,5,FALSE))</f>
        <v>システム開発　保守　運用</v>
      </c>
    </row>
    <row r="1265" spans="1:7" ht="42" customHeight="1">
      <c r="A1265" s="49"/>
      <c r="B1265" s="135" t="s">
        <v>3015</v>
      </c>
      <c r="C1265" s="135" t="s">
        <v>3021</v>
      </c>
      <c r="D1265" s="141">
        <f>IF(F1265="","",VLOOKUP(F1265,新コード!$A$2:$C$129,2,FALSE))</f>
        <v>33</v>
      </c>
      <c r="E1265" s="135" t="str">
        <f>IF(F1265="","",VLOOKUP(F1265,新コード!$A$2:$C$129,3,FALSE))</f>
        <v>情報処理サービス</v>
      </c>
      <c r="F1265" s="135">
        <v>107</v>
      </c>
      <c r="G1265" s="135" t="str">
        <f>IF(F1265="","",VLOOKUP(F1265,新コード!$A$2:$E$129,5,FALSE))</f>
        <v>コンピュータ保守　管理</v>
      </c>
    </row>
    <row r="1266" spans="1:7" ht="42" customHeight="1">
      <c r="A1266" s="49"/>
      <c r="B1266" s="135" t="s">
        <v>3015</v>
      </c>
      <c r="C1266" s="135" t="s">
        <v>3021</v>
      </c>
      <c r="D1266" s="141">
        <f>IF(F1266="","",VLOOKUP(F1266,新コード!$A$2:$C$129,2,FALSE))</f>
        <v>33</v>
      </c>
      <c r="E1266" s="135" t="str">
        <f>IF(F1266="","",VLOOKUP(F1266,新コード!$A$2:$C$129,3,FALSE))</f>
        <v>情報処理サービス</v>
      </c>
      <c r="F1266" s="135">
        <v>111</v>
      </c>
      <c r="G1266" s="135" t="str">
        <f>IF(F1266="","",VLOOKUP(F1266,新コード!$A$2:$E$129,5,FALSE))</f>
        <v>情報関係コンサルティング</v>
      </c>
    </row>
    <row r="1267" spans="1:7" ht="42" customHeight="1">
      <c r="A1267" s="49"/>
      <c r="B1267" s="135" t="s">
        <v>3015</v>
      </c>
      <c r="C1267" s="135" t="s">
        <v>3021</v>
      </c>
      <c r="D1267" s="141">
        <f>IF(F1267="","",VLOOKUP(F1267,新コード!$A$2:$C$129,2,FALSE))</f>
        <v>33</v>
      </c>
      <c r="E1267" s="135" t="str">
        <f>IF(F1267="","",VLOOKUP(F1267,新コード!$A$2:$C$129,3,FALSE))</f>
        <v>情報処理サービス</v>
      </c>
      <c r="F1267" s="135">
        <v>109</v>
      </c>
      <c r="G1267" s="135" t="str">
        <f>IF(F1267="","",VLOOKUP(F1267,新コード!$A$2:$E$129,5,FALSE))</f>
        <v>データ入力</v>
      </c>
    </row>
    <row r="1268" spans="1:7" ht="42" customHeight="1">
      <c r="A1268" s="49"/>
      <c r="B1268" s="135" t="s">
        <v>3015</v>
      </c>
      <c r="C1268" s="135" t="s">
        <v>3021</v>
      </c>
      <c r="D1268" s="141">
        <f>IF(F1268="","",VLOOKUP(F1268,新コード!$A$2:$C$129,2,FALSE))</f>
        <v>33</v>
      </c>
      <c r="E1268" s="135" t="str">
        <f>IF(F1268="","",VLOOKUP(F1268,新コード!$A$2:$C$129,3,FALSE))</f>
        <v>情報処理サービス</v>
      </c>
      <c r="F1268" s="135">
        <v>112</v>
      </c>
      <c r="G1268" s="135" t="str">
        <f>IF(F1268="","",VLOOKUP(F1268,新コード!$A$2:$E$129,5,FALSE))</f>
        <v>地理情報システムサービス（GIS）</v>
      </c>
    </row>
    <row r="1269" spans="1:7" ht="42" customHeight="1">
      <c r="A1269" s="49"/>
      <c r="B1269" s="135" t="s">
        <v>3015</v>
      </c>
      <c r="C1269" s="135" t="s">
        <v>3021</v>
      </c>
      <c r="D1269" s="141">
        <f>IF(F1269="","",VLOOKUP(F1269,新コード!$A$2:$C$129,2,FALSE))</f>
        <v>1</v>
      </c>
      <c r="E1269" s="135" t="str">
        <f>IF(F1269="","",VLOOKUP(F1269,新コード!$A$2:$C$129,3,FALSE))</f>
        <v>文具　事務機器</v>
      </c>
      <c r="F1269" s="135">
        <v>3</v>
      </c>
      <c r="G1269" s="135" t="str">
        <f>IF(F1269="","",VLOOKUP(F1269,新コード!$A$2:$E$129,5,FALSE))</f>
        <v>ＯＡ機器及び関連商品</v>
      </c>
    </row>
    <row r="1270" spans="1:7" ht="42" customHeight="1">
      <c r="A1270" s="49"/>
      <c r="B1270" s="135" t="s">
        <v>3016</v>
      </c>
      <c r="C1270" s="135" t="s">
        <v>3034</v>
      </c>
      <c r="D1270" s="141">
        <f>IF(F1270="","",VLOOKUP(F1270,新コード!$A$2:$C$129,2,FALSE))</f>
        <v>35</v>
      </c>
      <c r="E1270" s="135" t="str">
        <f>IF(F1270="","",VLOOKUP(F1270,新コード!$A$2:$C$129,3,FALSE))</f>
        <v>その他の委託業務</v>
      </c>
      <c r="F1270" s="135">
        <v>117</v>
      </c>
      <c r="G1270" s="135" t="str">
        <f>IF(F1270="","",VLOOKUP(F1270,新コード!$A$2:$E$129,5,FALSE))</f>
        <v>その他の委託業務</v>
      </c>
    </row>
    <row r="1271" spans="1:7" ht="42" customHeight="1">
      <c r="A1271" s="49"/>
      <c r="B1271" s="135" t="s">
        <v>3017</v>
      </c>
      <c r="C1271" s="135" t="s">
        <v>3041</v>
      </c>
      <c r="D1271" s="141">
        <f>IF(F1271="","",VLOOKUP(F1271,新コード!$A$2:$C$129,2,FALSE))</f>
        <v>9</v>
      </c>
      <c r="E1271" s="135" t="str">
        <f>IF(F1271="","",VLOOKUP(F1271,新コード!$A$2:$C$129,3,FALSE))</f>
        <v>精密機械</v>
      </c>
      <c r="F1271" s="135">
        <v>31</v>
      </c>
      <c r="G1271" s="135" t="str">
        <f>IF(F1271="","",VLOOKUP(F1271,新コード!$A$2:$E$129,5,FALSE))</f>
        <v>カメラ　写真材料</v>
      </c>
    </row>
    <row r="1272" spans="1:7" ht="42" customHeight="1">
      <c r="A1272" s="49"/>
      <c r="B1272" s="135" t="s">
        <v>3017</v>
      </c>
      <c r="C1272" s="135" t="s">
        <v>3041</v>
      </c>
      <c r="D1272" s="141">
        <f>IF(F1272="","",VLOOKUP(F1272,新コード!$A$2:$C$129,2,FALSE))</f>
        <v>18</v>
      </c>
      <c r="E1272" s="135" t="str">
        <f>IF(F1272="","",VLOOKUP(F1272,新コード!$A$2:$C$129,3,FALSE))</f>
        <v>その他の物品</v>
      </c>
      <c r="F1272" s="135">
        <v>64</v>
      </c>
      <c r="G1272" s="135" t="str">
        <f>IF(F1272="","",VLOOKUP(F1272,新コード!$A$2:$E$129,5,FALSE))</f>
        <v>その他の物品</v>
      </c>
    </row>
    <row r="1273" spans="1:7" ht="42" customHeight="1">
      <c r="A1273" s="49"/>
      <c r="B1273" s="135" t="s">
        <v>3018</v>
      </c>
      <c r="C1273" s="135" t="s">
        <v>3047</v>
      </c>
      <c r="D1273" s="141">
        <f>IF(F1273="","",VLOOKUP(F1273,新コード!$A$2:$C$129,2,FALSE))</f>
        <v>35</v>
      </c>
      <c r="E1273" s="135" t="str">
        <f>IF(F1273="","",VLOOKUP(F1273,新コード!$A$2:$C$129,3,FALSE))</f>
        <v>その他の委託業務</v>
      </c>
      <c r="F1273" s="135">
        <v>117</v>
      </c>
      <c r="G1273" s="135" t="str">
        <f>IF(F1273="","",VLOOKUP(F1273,新コード!$A$2:$E$129,5,FALSE))</f>
        <v>その他の委託業務</v>
      </c>
    </row>
    <row r="1274" spans="1:7" ht="42" customHeight="1">
      <c r="A1274" s="49"/>
      <c r="B1274" s="135" t="s">
        <v>3018</v>
      </c>
      <c r="C1274" s="135" t="s">
        <v>3047</v>
      </c>
      <c r="D1274" s="141">
        <f>IF(F1274="","",VLOOKUP(F1274,新コード!$A$2:$C$129,2,FALSE))</f>
        <v>15</v>
      </c>
      <c r="E1274" s="135" t="str">
        <f>IF(F1274="","",VLOOKUP(F1274,新コード!$A$2:$C$129,3,FALSE))</f>
        <v>図書</v>
      </c>
      <c r="F1274" s="135">
        <v>56</v>
      </c>
      <c r="G1274" s="135" t="str">
        <f>IF(F1274="","",VLOOKUP(F1274,新コード!$A$2:$E$129,5,FALSE))</f>
        <v>書籍</v>
      </c>
    </row>
    <row r="1275" spans="1:7" ht="42" customHeight="1">
      <c r="A1275" s="49"/>
      <c r="B1275" s="135" t="s">
        <v>3055</v>
      </c>
      <c r="C1275" s="135" t="s">
        <v>3059</v>
      </c>
      <c r="D1275" s="141">
        <f>IF(F1275="","",VLOOKUP(F1275,新コード!$A$2:$C$129,2,FALSE))</f>
        <v>14</v>
      </c>
      <c r="E1275" s="135" t="str">
        <f>IF(F1275="","",VLOOKUP(F1275,新コード!$A$2:$C$129,3,FALSE))</f>
        <v>印刷</v>
      </c>
      <c r="F1275" s="135">
        <v>51</v>
      </c>
      <c r="G1275" s="135" t="str">
        <f>IF(F1275="","",VLOOKUP(F1275,新コード!$A$2:$E$129,5,FALSE))</f>
        <v>冊子</v>
      </c>
    </row>
    <row r="1276" spans="1:7" ht="42" customHeight="1">
      <c r="A1276" s="49"/>
      <c r="B1276" s="135" t="s">
        <v>3055</v>
      </c>
      <c r="C1276" s="135" t="s">
        <v>3059</v>
      </c>
      <c r="D1276" s="141">
        <f>IF(F1276="","",VLOOKUP(F1276,新コード!$A$2:$C$129,2,FALSE))</f>
        <v>14</v>
      </c>
      <c r="E1276" s="135" t="str">
        <f>IF(F1276="","",VLOOKUP(F1276,新コード!$A$2:$C$129,3,FALSE))</f>
        <v>印刷</v>
      </c>
      <c r="F1276" s="135">
        <v>52</v>
      </c>
      <c r="G1276" s="135" t="str">
        <f>IF(F1276="","",VLOOKUP(F1276,新コード!$A$2:$E$129,5,FALSE))</f>
        <v>事務用印刷物　軽印刷物</v>
      </c>
    </row>
    <row r="1277" spans="1:7" ht="42" customHeight="1">
      <c r="A1277" s="49"/>
      <c r="B1277" s="135" t="s">
        <v>3055</v>
      </c>
      <c r="C1277" s="135" t="s">
        <v>3059</v>
      </c>
      <c r="D1277" s="141">
        <f>IF(F1277="","",VLOOKUP(F1277,新コード!$A$2:$C$129,2,FALSE))</f>
        <v>14</v>
      </c>
      <c r="E1277" s="135" t="str">
        <f>IF(F1277="","",VLOOKUP(F1277,新コード!$A$2:$C$129,3,FALSE))</f>
        <v>印刷</v>
      </c>
      <c r="F1277" s="135">
        <v>50</v>
      </c>
      <c r="G1277" s="135" t="str">
        <f>IF(F1277="","",VLOOKUP(F1277,新コード!$A$2:$E$129,5,FALSE))</f>
        <v>広報紙</v>
      </c>
    </row>
    <row r="1278" spans="1:7" ht="42" customHeight="1">
      <c r="A1278" s="49"/>
      <c r="B1278" s="135" t="s">
        <v>3055</v>
      </c>
      <c r="C1278" s="135" t="s">
        <v>3059</v>
      </c>
      <c r="D1278" s="141">
        <f>IF(F1278="","",VLOOKUP(F1278,新コード!$A$2:$C$129,2,FALSE))</f>
        <v>14</v>
      </c>
      <c r="E1278" s="135" t="str">
        <f>IF(F1278="","",VLOOKUP(F1278,新コード!$A$2:$C$129,3,FALSE))</f>
        <v>印刷</v>
      </c>
      <c r="F1278" s="135">
        <v>53</v>
      </c>
      <c r="G1278" s="135" t="str">
        <f>IF(F1278="","",VLOOKUP(F1278,新コード!$A$2:$E$129,5,FALSE))</f>
        <v>フォーム印刷</v>
      </c>
    </row>
    <row r="1279" spans="1:7" ht="42" customHeight="1">
      <c r="A1279" s="49"/>
      <c r="B1279" s="135" t="s">
        <v>3055</v>
      </c>
      <c r="C1279" s="135" t="s">
        <v>3059</v>
      </c>
      <c r="D1279" s="141">
        <f>IF(F1279="","",VLOOKUP(F1279,新コード!$A$2:$C$129,2,FALSE))</f>
        <v>14</v>
      </c>
      <c r="E1279" s="135" t="str">
        <f>IF(F1279="","",VLOOKUP(F1279,新コード!$A$2:$C$129,3,FALSE))</f>
        <v>印刷</v>
      </c>
      <c r="F1279" s="135">
        <v>54</v>
      </c>
      <c r="G1279" s="135" t="str">
        <f>IF(F1279="","",VLOOKUP(F1279,新コード!$A$2:$E$129,5,FALSE))</f>
        <v>シーリング印刷</v>
      </c>
    </row>
    <row r="1280" spans="1:7" ht="42" customHeight="1">
      <c r="A1280" s="49"/>
      <c r="B1280" s="135" t="s">
        <v>3066</v>
      </c>
      <c r="C1280" s="135" t="s">
        <v>3070</v>
      </c>
      <c r="D1280" s="141">
        <f>IF(F1280="","",VLOOKUP(F1280,新コード!$A$2:$C$129,2,FALSE))</f>
        <v>22</v>
      </c>
      <c r="E1280" s="135" t="str">
        <f>IF(F1280="","",VLOOKUP(F1280,新コード!$A$2:$C$129,3,FALSE))</f>
        <v>機械設備保守</v>
      </c>
      <c r="F1280" s="135">
        <v>78</v>
      </c>
      <c r="G1280" s="135" t="str">
        <f>IF(F1280="","",VLOOKUP(F1280,新コード!$A$2:$E$129,5,FALSE))</f>
        <v>電気設備保守</v>
      </c>
    </row>
    <row r="1281" spans="1:7" ht="42" customHeight="1">
      <c r="A1281" s="49"/>
      <c r="B1281" s="135" t="s">
        <v>3075</v>
      </c>
      <c r="C1281" s="135" t="s">
        <v>3080</v>
      </c>
      <c r="D1281" s="141">
        <f>IF(F1281="","",VLOOKUP(F1281,新コード!$A$2:$C$129,2,FALSE))</f>
        <v>18</v>
      </c>
      <c r="E1281" s="135" t="str">
        <f>IF(F1281="","",VLOOKUP(F1281,新コード!$A$2:$C$129,3,FALSE))</f>
        <v>その他の物品</v>
      </c>
      <c r="F1281" s="135">
        <v>64</v>
      </c>
      <c r="G1281" s="135" t="str">
        <f>IF(F1281="","",VLOOKUP(F1281,新コード!$A$2:$E$129,5,FALSE))</f>
        <v>その他の物品</v>
      </c>
    </row>
    <row r="1282" spans="1:7" ht="42" customHeight="1">
      <c r="A1282" s="49"/>
      <c r="B1282" s="135" t="s">
        <v>3075</v>
      </c>
      <c r="C1282" s="135" t="s">
        <v>3080</v>
      </c>
      <c r="D1282" s="141">
        <f>IF(F1282="","",VLOOKUP(F1282,新コード!$A$2:$C$129,2,FALSE))</f>
        <v>18</v>
      </c>
      <c r="E1282" s="135" t="str">
        <f>IF(F1282="","",VLOOKUP(F1282,新コード!$A$2:$C$129,3,FALSE))</f>
        <v>その他の物品</v>
      </c>
      <c r="F1282" s="135">
        <v>64</v>
      </c>
      <c r="G1282" s="135" t="str">
        <f>IF(F1282="","",VLOOKUP(F1282,新コード!$A$2:$E$129,5,FALSE))</f>
        <v>その他の物品</v>
      </c>
    </row>
    <row r="1283" spans="1:7" ht="42" customHeight="1">
      <c r="A1283" s="49"/>
      <c r="B1283" s="135" t="s">
        <v>3075</v>
      </c>
      <c r="C1283" s="135" t="s">
        <v>3080</v>
      </c>
      <c r="D1283" s="141">
        <f>IF(F1283="","",VLOOKUP(F1283,新コード!$A$2:$C$129,2,FALSE))</f>
        <v>18</v>
      </c>
      <c r="E1283" s="135" t="str">
        <f>IF(F1283="","",VLOOKUP(F1283,新コード!$A$2:$C$129,3,FALSE))</f>
        <v>その他の物品</v>
      </c>
      <c r="F1283" s="135">
        <v>64</v>
      </c>
      <c r="G1283" s="135" t="str">
        <f>IF(F1283="","",VLOOKUP(F1283,新コード!$A$2:$E$129,5,FALSE))</f>
        <v>その他の物品</v>
      </c>
    </row>
    <row r="1284" spans="1:7" ht="42" customHeight="1">
      <c r="A1284" s="49"/>
      <c r="B1284" s="135" t="s">
        <v>3075</v>
      </c>
      <c r="C1284" s="135" t="s">
        <v>3080</v>
      </c>
      <c r="D1284" s="141">
        <f>IF(F1284="","",VLOOKUP(F1284,新コード!$A$2:$C$129,2,FALSE))</f>
        <v>18</v>
      </c>
      <c r="E1284" s="135" t="str">
        <f>IF(F1284="","",VLOOKUP(F1284,新コード!$A$2:$C$129,3,FALSE))</f>
        <v>その他の物品</v>
      </c>
      <c r="F1284" s="135">
        <v>64</v>
      </c>
      <c r="G1284" s="135" t="str">
        <f>IF(F1284="","",VLOOKUP(F1284,新コード!$A$2:$E$129,5,FALSE))</f>
        <v>その他の物品</v>
      </c>
    </row>
    <row r="1285" spans="1:7" ht="42" customHeight="1">
      <c r="A1285" s="49"/>
      <c r="B1285" s="135" t="s">
        <v>3075</v>
      </c>
      <c r="C1285" s="135" t="s">
        <v>3080</v>
      </c>
      <c r="D1285" s="141">
        <f>IF(F1285="","",VLOOKUP(F1285,新コード!$A$2:$C$129,2,FALSE))</f>
        <v>18</v>
      </c>
      <c r="E1285" s="135" t="str">
        <f>IF(F1285="","",VLOOKUP(F1285,新コード!$A$2:$C$129,3,FALSE))</f>
        <v>その他の物品</v>
      </c>
      <c r="F1285" s="135">
        <v>64</v>
      </c>
      <c r="G1285" s="135" t="str">
        <f>IF(F1285="","",VLOOKUP(F1285,新コード!$A$2:$E$129,5,FALSE))</f>
        <v>その他の物品</v>
      </c>
    </row>
    <row r="1286" spans="1:7" ht="42" customHeight="1">
      <c r="A1286" s="49"/>
      <c r="B1286" s="135" t="s">
        <v>3075</v>
      </c>
      <c r="C1286" s="135" t="s">
        <v>3080</v>
      </c>
      <c r="D1286" s="141">
        <f>IF(F1286="","",VLOOKUP(F1286,新コード!$A$2:$C$129,2,FALSE))</f>
        <v>18</v>
      </c>
      <c r="E1286" s="135" t="str">
        <f>IF(F1286="","",VLOOKUP(F1286,新コード!$A$2:$C$129,3,FALSE))</f>
        <v>その他の物品</v>
      </c>
      <c r="F1286" s="135">
        <v>63</v>
      </c>
      <c r="G1286" s="135" t="str">
        <f>IF(F1286="","",VLOOKUP(F1286,新コード!$A$2:$E$129,5,FALSE))</f>
        <v>報償品</v>
      </c>
    </row>
    <row r="1287" spans="1:7" ht="42" customHeight="1">
      <c r="A1287" s="49"/>
      <c r="B1287" s="135" t="s">
        <v>3091</v>
      </c>
      <c r="C1287" s="135" t="s">
        <v>3096</v>
      </c>
      <c r="D1287" s="141">
        <f>IF(F1287="","",VLOOKUP(F1287,新コード!$A$2:$C$129,2,FALSE))</f>
        <v>33</v>
      </c>
      <c r="E1287" s="135" t="str">
        <f>IF(F1287="","",VLOOKUP(F1287,新コード!$A$2:$C$129,3,FALSE))</f>
        <v>情報処理サービス</v>
      </c>
      <c r="F1287" s="135">
        <v>108</v>
      </c>
      <c r="G1287" s="135" t="str">
        <f>IF(F1287="","",VLOOKUP(F1287,新コード!$A$2:$E$129,5,FALSE))</f>
        <v>システム開発　保守　運用</v>
      </c>
    </row>
    <row r="1288" spans="1:7" ht="42" customHeight="1">
      <c r="A1288" s="49"/>
      <c r="B1288" s="135" t="s">
        <v>3091</v>
      </c>
      <c r="C1288" s="135" t="s">
        <v>3096</v>
      </c>
      <c r="D1288" s="141">
        <f>IF(F1288="","",VLOOKUP(F1288,新コード!$A$2:$C$129,2,FALSE))</f>
        <v>18</v>
      </c>
      <c r="E1288" s="135" t="str">
        <f>IF(F1288="","",VLOOKUP(F1288,新コード!$A$2:$C$129,3,FALSE))</f>
        <v>その他の物品</v>
      </c>
      <c r="F1288" s="135">
        <v>62</v>
      </c>
      <c r="G1288" s="135" t="str">
        <f>IF(F1288="","",VLOOKUP(F1288,新コード!$A$2:$E$129,5,FALSE))</f>
        <v>消火　救命　防災用具</v>
      </c>
    </row>
    <row r="1289" spans="1:7" ht="42" customHeight="1">
      <c r="A1289" s="49"/>
      <c r="B1289" s="135" t="s">
        <v>3091</v>
      </c>
      <c r="C1289" s="135" t="s">
        <v>3096</v>
      </c>
      <c r="D1289" s="141">
        <f>IF(F1289="","",VLOOKUP(F1289,新コード!$A$2:$C$129,2,FALSE))</f>
        <v>22</v>
      </c>
      <c r="E1289" s="135" t="str">
        <f>IF(F1289="","",VLOOKUP(F1289,新コード!$A$2:$C$129,3,FALSE))</f>
        <v>機械設備保守</v>
      </c>
      <c r="F1289" s="135">
        <v>79</v>
      </c>
      <c r="G1289" s="135" t="str">
        <f>IF(F1289="","",VLOOKUP(F1289,新コード!$A$2:$E$129,5,FALSE))</f>
        <v>消防設備保守</v>
      </c>
    </row>
    <row r="1290" spans="1:7" ht="42" customHeight="1">
      <c r="A1290" s="49"/>
      <c r="B1290" s="135" t="s">
        <v>3091</v>
      </c>
      <c r="C1290" s="135" t="s">
        <v>3096</v>
      </c>
      <c r="D1290" s="141">
        <f>IF(F1290="","",VLOOKUP(F1290,新コード!$A$2:$C$129,2,FALSE))</f>
        <v>33</v>
      </c>
      <c r="E1290" s="135" t="str">
        <f>IF(F1290="","",VLOOKUP(F1290,新コード!$A$2:$C$129,3,FALSE))</f>
        <v>情報処理サービス</v>
      </c>
      <c r="F1290" s="135">
        <v>107</v>
      </c>
      <c r="G1290" s="135" t="str">
        <f>IF(F1290="","",VLOOKUP(F1290,新コード!$A$2:$E$129,5,FALSE))</f>
        <v>コンピュータ保守　管理</v>
      </c>
    </row>
    <row r="1291" spans="1:7" ht="42" customHeight="1">
      <c r="A1291" s="49"/>
      <c r="B1291" s="135" t="s">
        <v>3091</v>
      </c>
      <c r="C1291" s="135" t="s">
        <v>3096</v>
      </c>
      <c r="D1291" s="141">
        <f>IF(F1291="","",VLOOKUP(F1291,新コード!$A$2:$C$129,2,FALSE))</f>
        <v>33</v>
      </c>
      <c r="E1291" s="135" t="str">
        <f>IF(F1291="","",VLOOKUP(F1291,新コード!$A$2:$C$129,3,FALSE))</f>
        <v>情報処理サービス</v>
      </c>
      <c r="F1291" s="135">
        <v>112</v>
      </c>
      <c r="G1291" s="135" t="str">
        <f>IF(F1291="","",VLOOKUP(F1291,新コード!$A$2:$E$129,5,FALSE))</f>
        <v>地理情報システムサービス（GIS）</v>
      </c>
    </row>
    <row r="1292" spans="1:7" ht="42" customHeight="1">
      <c r="A1292" s="49"/>
      <c r="B1292" s="135" t="s">
        <v>3091</v>
      </c>
      <c r="C1292" s="135" t="s">
        <v>3096</v>
      </c>
      <c r="D1292" s="141">
        <f>IF(F1292="","",VLOOKUP(F1292,新コード!$A$2:$C$129,2,FALSE))</f>
        <v>33</v>
      </c>
      <c r="E1292" s="135" t="str">
        <f>IF(F1292="","",VLOOKUP(F1292,新コード!$A$2:$C$129,3,FALSE))</f>
        <v>情報処理サービス</v>
      </c>
      <c r="F1292" s="135">
        <v>109</v>
      </c>
      <c r="G1292" s="135" t="str">
        <f>IF(F1292="","",VLOOKUP(F1292,新コード!$A$2:$E$129,5,FALSE))</f>
        <v>データ入力</v>
      </c>
    </row>
    <row r="1293" spans="1:7" ht="42" customHeight="1">
      <c r="A1293" s="49"/>
      <c r="B1293" s="135" t="s">
        <v>3091</v>
      </c>
      <c r="C1293" s="135" t="s">
        <v>3096</v>
      </c>
      <c r="D1293" s="141">
        <f>IF(F1293="","",VLOOKUP(F1293,新コード!$A$2:$C$129,2,FALSE))</f>
        <v>1</v>
      </c>
      <c r="E1293" s="135" t="str">
        <f>IF(F1293="","",VLOOKUP(F1293,新コード!$A$2:$C$129,3,FALSE))</f>
        <v>文具　事務機器</v>
      </c>
      <c r="F1293" s="135">
        <v>3</v>
      </c>
      <c r="G1293" s="135" t="str">
        <f>IF(F1293="","",VLOOKUP(F1293,新コード!$A$2:$E$129,5,FALSE))</f>
        <v>ＯＡ機器及び関連商品</v>
      </c>
    </row>
    <row r="1294" spans="1:7" ht="42" customHeight="1">
      <c r="A1294" s="49"/>
      <c r="B1294" s="135" t="s">
        <v>3091</v>
      </c>
      <c r="C1294" s="135" t="s">
        <v>3096</v>
      </c>
      <c r="D1294" s="141">
        <f>IF(F1294="","",VLOOKUP(F1294,新コード!$A$2:$C$129,2,FALSE))</f>
        <v>14</v>
      </c>
      <c r="E1294" s="135" t="str">
        <f>IF(F1294="","",VLOOKUP(F1294,新コード!$A$2:$C$129,3,FALSE))</f>
        <v>印刷</v>
      </c>
      <c r="F1294" s="135">
        <v>55</v>
      </c>
      <c r="G1294" s="135" t="str">
        <f>IF(F1294="","",VLOOKUP(F1294,新コード!$A$2:$E$129,5,FALSE))</f>
        <v>地図　航空写真</v>
      </c>
    </row>
    <row r="1295" spans="1:7" ht="42" customHeight="1">
      <c r="A1295" s="49"/>
      <c r="B1295" s="135" t="s">
        <v>3106</v>
      </c>
      <c r="C1295" s="135" t="s">
        <v>3109</v>
      </c>
      <c r="D1295" s="141">
        <f>IF(F1295="","",VLOOKUP(F1295,新コード!$A$2:$C$129,2,FALSE))</f>
        <v>15</v>
      </c>
      <c r="E1295" s="135" t="str">
        <f>IF(F1295="","",VLOOKUP(F1295,新コード!$A$2:$C$129,3,FALSE))</f>
        <v>図書</v>
      </c>
      <c r="F1295" s="135">
        <v>57</v>
      </c>
      <c r="G1295" s="135" t="str">
        <f>IF(F1295="","",VLOOKUP(F1295,新コード!$A$2:$E$129,5,FALSE))</f>
        <v>法令　台本</v>
      </c>
    </row>
    <row r="1296" spans="1:7" ht="42" customHeight="1">
      <c r="A1296" s="49"/>
      <c r="B1296" s="135" t="s">
        <v>3106</v>
      </c>
      <c r="C1296" s="135" t="s">
        <v>3109</v>
      </c>
      <c r="D1296" s="141">
        <f>IF(F1296="","",VLOOKUP(F1296,新コード!$A$2:$C$129,2,FALSE))</f>
        <v>15</v>
      </c>
      <c r="E1296" s="135" t="str">
        <f>IF(F1296="","",VLOOKUP(F1296,新コード!$A$2:$C$129,3,FALSE))</f>
        <v>図書</v>
      </c>
      <c r="F1296" s="135">
        <v>56</v>
      </c>
      <c r="G1296" s="135" t="str">
        <f>IF(F1296="","",VLOOKUP(F1296,新コード!$A$2:$E$129,5,FALSE))</f>
        <v>書籍</v>
      </c>
    </row>
    <row r="1297" spans="1:7" ht="42" customHeight="1">
      <c r="A1297" s="49"/>
      <c r="B1297" s="135" t="s">
        <v>3106</v>
      </c>
      <c r="C1297" s="135" t="s">
        <v>3109</v>
      </c>
      <c r="D1297" s="141">
        <f>IF(F1297="","",VLOOKUP(F1297,新コード!$A$2:$C$129,2,FALSE))</f>
        <v>1</v>
      </c>
      <c r="E1297" s="135" t="str">
        <f>IF(F1297="","",VLOOKUP(F1297,新コード!$A$2:$C$129,3,FALSE))</f>
        <v>文具　事務機器</v>
      </c>
      <c r="F1297" s="135">
        <v>3</v>
      </c>
      <c r="G1297" s="135" t="str">
        <f>IF(F1297="","",VLOOKUP(F1297,新コード!$A$2:$E$129,5,FALSE))</f>
        <v>ＯＡ機器及び関連商品</v>
      </c>
    </row>
    <row r="1298" spans="1:7" ht="42" customHeight="1">
      <c r="A1298" s="49"/>
      <c r="B1298" s="135" t="s">
        <v>3106</v>
      </c>
      <c r="C1298" s="135" t="s">
        <v>3109</v>
      </c>
      <c r="D1298" s="141">
        <f>IF(F1298="","",VLOOKUP(F1298,新コード!$A$2:$C$129,2,FALSE))</f>
        <v>14</v>
      </c>
      <c r="E1298" s="135" t="str">
        <f>IF(F1298="","",VLOOKUP(F1298,新コード!$A$2:$C$129,3,FALSE))</f>
        <v>印刷</v>
      </c>
      <c r="F1298" s="135">
        <v>51</v>
      </c>
      <c r="G1298" s="135" t="str">
        <f>IF(F1298="","",VLOOKUP(F1298,新コード!$A$2:$E$129,5,FALSE))</f>
        <v>冊子</v>
      </c>
    </row>
    <row r="1299" spans="1:7" ht="42" customHeight="1">
      <c r="A1299" s="49"/>
      <c r="B1299" s="135" t="s">
        <v>3106</v>
      </c>
      <c r="C1299" s="135" t="s">
        <v>3109</v>
      </c>
      <c r="D1299" s="141">
        <f>IF(F1299="","",VLOOKUP(F1299,新コード!$A$2:$C$129,2,FALSE))</f>
        <v>36</v>
      </c>
      <c r="E1299" s="135" t="str">
        <f>IF(F1299="","",VLOOKUP(F1299,新コード!$A$2:$C$129,3,FALSE))</f>
        <v>リース</v>
      </c>
      <c r="F1299" s="135">
        <v>118</v>
      </c>
      <c r="G1299" s="135" t="str">
        <f>IF(F1299="","",VLOOKUP(F1299,新コード!$A$2:$E$129,5,FALSE))</f>
        <v>コンピュータ関係</v>
      </c>
    </row>
    <row r="1300" spans="1:7" ht="42" customHeight="1">
      <c r="A1300" s="49"/>
      <c r="B1300" s="135" t="s">
        <v>3106</v>
      </c>
      <c r="C1300" s="135" t="s">
        <v>3109</v>
      </c>
      <c r="D1300" s="141">
        <f>IF(F1300="","",VLOOKUP(F1300,新コード!$A$2:$C$129,2,FALSE))</f>
        <v>33</v>
      </c>
      <c r="E1300" s="135" t="str">
        <f>IF(F1300="","",VLOOKUP(F1300,新コード!$A$2:$C$129,3,FALSE))</f>
        <v>情報処理サービス</v>
      </c>
      <c r="F1300" s="135">
        <v>111</v>
      </c>
      <c r="G1300" s="135" t="str">
        <f>IF(F1300="","",VLOOKUP(F1300,新コード!$A$2:$E$129,5,FALSE))</f>
        <v>情報関係コンサルティング</v>
      </c>
    </row>
    <row r="1301" spans="1:7" ht="42" customHeight="1">
      <c r="A1301" s="49"/>
      <c r="B1301" s="135" t="s">
        <v>3106</v>
      </c>
      <c r="C1301" s="135" t="s">
        <v>3109</v>
      </c>
      <c r="D1301" s="141">
        <f>IF(F1301="","",VLOOKUP(F1301,新コード!$A$2:$C$129,2,FALSE))</f>
        <v>34</v>
      </c>
      <c r="E1301" s="135" t="str">
        <f>IF(F1301="","",VLOOKUP(F1301,新コード!$A$2:$C$129,3,FALSE))</f>
        <v>各種調査企画</v>
      </c>
      <c r="F1301" s="135">
        <v>113</v>
      </c>
      <c r="G1301" s="135" t="str">
        <f>IF(F1301="","",VLOOKUP(F1301,新コード!$A$2:$E$129,5,FALSE))</f>
        <v>市場　世論調査</v>
      </c>
    </row>
    <row r="1302" spans="1:7" ht="42" customHeight="1">
      <c r="A1302" s="49"/>
      <c r="B1302" s="135" t="s">
        <v>3106</v>
      </c>
      <c r="C1302" s="135" t="s">
        <v>3109</v>
      </c>
      <c r="D1302" s="141">
        <f>IF(F1302="","",VLOOKUP(F1302,新コード!$A$2:$C$129,2,FALSE))</f>
        <v>34</v>
      </c>
      <c r="E1302" s="135" t="str">
        <f>IF(F1302="","",VLOOKUP(F1302,新コード!$A$2:$C$129,3,FALSE))</f>
        <v>各種調査企画</v>
      </c>
      <c r="F1302" s="135">
        <v>114</v>
      </c>
      <c r="G1302" s="135" t="str">
        <f>IF(F1302="","",VLOOKUP(F1302,新コード!$A$2:$E$129,5,FALSE))</f>
        <v>計画策定</v>
      </c>
    </row>
    <row r="1303" spans="1:7" ht="42" customHeight="1">
      <c r="A1303" s="49"/>
      <c r="B1303" s="135" t="s">
        <v>3106</v>
      </c>
      <c r="C1303" s="135" t="s">
        <v>3109</v>
      </c>
      <c r="D1303" s="141">
        <f>IF(F1303="","",VLOOKUP(F1303,新コード!$A$2:$C$129,2,FALSE))</f>
        <v>35</v>
      </c>
      <c r="E1303" s="135" t="str">
        <f>IF(F1303="","",VLOOKUP(F1303,新コード!$A$2:$C$129,3,FALSE))</f>
        <v>その他の委託業務</v>
      </c>
      <c r="F1303" s="135">
        <v>115</v>
      </c>
      <c r="G1303" s="135" t="str">
        <f>IF(F1303="","",VLOOKUP(F1303,新コード!$A$2:$E$129,5,FALSE))</f>
        <v>人材派遣</v>
      </c>
    </row>
    <row r="1304" spans="1:7" ht="42" customHeight="1">
      <c r="A1304" s="49"/>
      <c r="B1304" s="135" t="s">
        <v>3106</v>
      </c>
      <c r="C1304" s="135" t="s">
        <v>3109</v>
      </c>
      <c r="D1304" s="141">
        <f>IF(F1304="","",VLOOKUP(F1304,新コード!$A$2:$C$129,2,FALSE))</f>
        <v>33</v>
      </c>
      <c r="E1304" s="135" t="str">
        <f>IF(F1304="","",VLOOKUP(F1304,新コード!$A$2:$C$129,3,FALSE))</f>
        <v>情報処理サービス</v>
      </c>
      <c r="F1304" s="135">
        <v>108</v>
      </c>
      <c r="G1304" s="135" t="str">
        <f>IF(F1304="","",VLOOKUP(F1304,新コード!$A$2:$E$129,5,FALSE))</f>
        <v>システム開発　保守　運用</v>
      </c>
    </row>
    <row r="1305" spans="1:7" ht="42" customHeight="1">
      <c r="A1305" s="49"/>
      <c r="B1305" s="135" t="s">
        <v>3106</v>
      </c>
      <c r="C1305" s="135" t="s">
        <v>3109</v>
      </c>
      <c r="D1305" s="141">
        <f>IF(F1305="","",VLOOKUP(F1305,新コード!$A$2:$C$129,2,FALSE))</f>
        <v>33</v>
      </c>
      <c r="E1305" s="135" t="str">
        <f>IF(F1305="","",VLOOKUP(F1305,新コード!$A$2:$C$129,3,FALSE))</f>
        <v>情報処理サービス</v>
      </c>
      <c r="F1305" s="135">
        <v>109</v>
      </c>
      <c r="G1305" s="135" t="str">
        <f>IF(F1305="","",VLOOKUP(F1305,新コード!$A$2:$E$129,5,FALSE))</f>
        <v>データ入力</v>
      </c>
    </row>
    <row r="1306" spans="1:7" ht="42" customHeight="1">
      <c r="A1306" s="49"/>
      <c r="B1306" s="135" t="s">
        <v>3106</v>
      </c>
      <c r="C1306" s="135" t="s">
        <v>3109</v>
      </c>
      <c r="D1306" s="141">
        <f>IF(F1306="","",VLOOKUP(F1306,新コード!$A$2:$C$129,2,FALSE))</f>
        <v>32</v>
      </c>
      <c r="E1306" s="135" t="str">
        <f>IF(F1306="","",VLOOKUP(F1306,新コード!$A$2:$C$129,3,FALSE))</f>
        <v>広告　看板　イベント</v>
      </c>
      <c r="F1306" s="135">
        <v>106</v>
      </c>
      <c r="G1306" s="135" t="str">
        <f>IF(F1306="","",VLOOKUP(F1306,新コード!$A$2:$E$129,5,FALSE))</f>
        <v>イベント企画運営</v>
      </c>
    </row>
    <row r="1307" spans="1:7" ht="42" customHeight="1">
      <c r="A1307" s="49"/>
      <c r="B1307" s="135" t="s">
        <v>3106</v>
      </c>
      <c r="C1307" s="135" t="s">
        <v>3109</v>
      </c>
      <c r="D1307" s="141">
        <f>IF(F1307="","",VLOOKUP(F1307,新コード!$A$2:$C$129,2,FALSE))</f>
        <v>32</v>
      </c>
      <c r="E1307" s="135" t="str">
        <f>IF(F1307="","",VLOOKUP(F1307,新コード!$A$2:$C$129,3,FALSE))</f>
        <v>広告　看板　イベント</v>
      </c>
      <c r="F1307" s="135">
        <v>104</v>
      </c>
      <c r="G1307" s="135" t="str">
        <f>IF(F1307="","",VLOOKUP(F1307,新コード!$A$2:$E$129,5,FALSE))</f>
        <v>放送　制作業務</v>
      </c>
    </row>
    <row r="1308" spans="1:7" ht="42" customHeight="1">
      <c r="A1308" s="49"/>
      <c r="B1308" s="135" t="s">
        <v>3112</v>
      </c>
      <c r="C1308" s="135" t="s">
        <v>3117</v>
      </c>
      <c r="D1308" s="141">
        <f>IF(F1308="","",VLOOKUP(F1308,新コード!$A$2:$C$129,2,FALSE))</f>
        <v>8</v>
      </c>
      <c r="E1308" s="135" t="str">
        <f>IF(F1308="","",VLOOKUP(F1308,新コード!$A$2:$C$129,3,FALSE))</f>
        <v>産業機器（医療用以外）</v>
      </c>
      <c r="F1308" s="135">
        <v>28</v>
      </c>
      <c r="G1308" s="135" t="str">
        <f>IF(F1308="","",VLOOKUP(F1308,新コード!$A$2:$E$129,5,FALSE))</f>
        <v>農畜用機器</v>
      </c>
    </row>
    <row r="1309" spans="1:7" ht="42" customHeight="1">
      <c r="A1309" s="49"/>
      <c r="B1309" s="135" t="s">
        <v>3112</v>
      </c>
      <c r="C1309" s="135" t="s">
        <v>3117</v>
      </c>
      <c r="D1309" s="141">
        <f>IF(F1309="","",VLOOKUP(F1309,新コード!$A$2:$C$129,2,FALSE))</f>
        <v>7</v>
      </c>
      <c r="E1309" s="135" t="str">
        <f>IF(F1309="","",VLOOKUP(F1309,新コード!$A$2:$C$129,3,FALSE))</f>
        <v>医療　衛生　薬品</v>
      </c>
      <c r="F1309" s="135">
        <v>26</v>
      </c>
      <c r="G1309" s="135" t="str">
        <f>IF(F1309="","",VLOOKUP(F1309,新コード!$A$2:$E$129,5,FALSE))</f>
        <v>農業薬品</v>
      </c>
    </row>
    <row r="1310" spans="1:7" ht="42" customHeight="1">
      <c r="A1310" s="49"/>
      <c r="B1310" s="135" t="s">
        <v>3112</v>
      </c>
      <c r="C1310" s="135" t="s">
        <v>3117</v>
      </c>
      <c r="D1310" s="141">
        <f>IF(F1310="","",VLOOKUP(F1310,新コード!$A$2:$C$129,2,FALSE))</f>
        <v>8</v>
      </c>
      <c r="E1310" s="135" t="str">
        <f>IF(F1310="","",VLOOKUP(F1310,新コード!$A$2:$C$129,3,FALSE))</f>
        <v>産業機器（医療用以外）</v>
      </c>
      <c r="F1310" s="135">
        <v>29</v>
      </c>
      <c r="G1310" s="135" t="str">
        <f>IF(F1310="","",VLOOKUP(F1310,新コード!$A$2:$E$129,5,FALSE))</f>
        <v>環境用機器</v>
      </c>
    </row>
    <row r="1311" spans="1:7" ht="42" customHeight="1">
      <c r="A1311" s="49"/>
      <c r="B1311" s="135" t="s">
        <v>3112</v>
      </c>
      <c r="C1311" s="135" t="s">
        <v>3117</v>
      </c>
      <c r="D1311" s="141">
        <f>IF(F1311="","",VLOOKUP(F1311,新コード!$A$2:$C$129,2,FALSE))</f>
        <v>13</v>
      </c>
      <c r="E1311" s="135" t="str">
        <f>IF(F1311="","",VLOOKUP(F1311,新コード!$A$2:$C$129,3,FALSE))</f>
        <v>車両</v>
      </c>
      <c r="F1311" s="135">
        <v>45</v>
      </c>
      <c r="G1311" s="135" t="str">
        <f>IF(F1311="","",VLOOKUP(F1311,新コード!$A$2:$E$129,5,FALSE))</f>
        <v>一般車両</v>
      </c>
    </row>
    <row r="1312" spans="1:7" ht="42" customHeight="1">
      <c r="A1312" s="49"/>
      <c r="B1312" s="135" t="s">
        <v>3112</v>
      </c>
      <c r="C1312" s="135" t="s">
        <v>3117</v>
      </c>
      <c r="D1312" s="141">
        <f>IF(F1312="","",VLOOKUP(F1312,新コード!$A$2:$C$129,2,FALSE))</f>
        <v>13</v>
      </c>
      <c r="E1312" s="135" t="str">
        <f>IF(F1312="","",VLOOKUP(F1312,新コード!$A$2:$C$129,3,FALSE))</f>
        <v>車両</v>
      </c>
      <c r="F1312" s="135">
        <v>48</v>
      </c>
      <c r="G1312" s="135" t="str">
        <f>IF(F1312="","",VLOOKUP(F1312,新コード!$A$2:$E$129,5,FALSE))</f>
        <v>バイク　自転車</v>
      </c>
    </row>
    <row r="1313" spans="1:7" ht="42" customHeight="1">
      <c r="A1313" s="49"/>
      <c r="B1313" s="135" t="s">
        <v>3112</v>
      </c>
      <c r="C1313" s="135" t="s">
        <v>3117</v>
      </c>
      <c r="D1313" s="141">
        <f>IF(F1313="","",VLOOKUP(F1313,新コード!$A$2:$C$129,2,FALSE))</f>
        <v>13</v>
      </c>
      <c r="E1313" s="135" t="str">
        <f>IF(F1313="","",VLOOKUP(F1313,新コード!$A$2:$C$129,3,FALSE))</f>
        <v>車両</v>
      </c>
      <c r="F1313" s="135">
        <v>49</v>
      </c>
      <c r="G1313" s="135" t="str">
        <f>IF(F1313="","",VLOOKUP(F1313,新コード!$A$2:$E$129,5,FALSE))</f>
        <v>自動車部品　用品</v>
      </c>
    </row>
    <row r="1314" spans="1:7" ht="42" customHeight="1">
      <c r="A1314" s="49"/>
      <c r="B1314" s="135" t="s">
        <v>3112</v>
      </c>
      <c r="C1314" s="135" t="s">
        <v>3117</v>
      </c>
      <c r="D1314" s="141">
        <f>IF(F1314="","",VLOOKUP(F1314,新コード!$A$2:$C$129,2,FALSE))</f>
        <v>4</v>
      </c>
      <c r="E1314" s="135" t="str">
        <f>IF(F1314="","",VLOOKUP(F1314,新コード!$A$2:$C$129,3,FALSE))</f>
        <v>電気　通信機器</v>
      </c>
      <c r="F1314" s="135">
        <v>10</v>
      </c>
      <c r="G1314" s="135" t="str">
        <f>IF(F1314="","",VLOOKUP(F1314,新コード!$A$2:$E$129,5,FALSE))</f>
        <v>家庭用電化製品及び関連商品</v>
      </c>
    </row>
    <row r="1315" spans="1:7" ht="42" customHeight="1">
      <c r="A1315" s="49"/>
      <c r="B1315" s="135" t="s">
        <v>3112</v>
      </c>
      <c r="C1315" s="135" t="s">
        <v>3117</v>
      </c>
      <c r="D1315" s="141">
        <f>IF(F1315="","",VLOOKUP(F1315,新コード!$A$2:$C$129,2,FALSE))</f>
        <v>5</v>
      </c>
      <c r="E1315" s="135" t="str">
        <f>IF(F1315="","",VLOOKUP(F1315,新コード!$A$2:$C$129,3,FALSE))</f>
        <v>冷暖房器具類</v>
      </c>
      <c r="F1315" s="135">
        <v>16</v>
      </c>
      <c r="G1315" s="135" t="str">
        <f>IF(F1315="","",VLOOKUP(F1315,新コード!$A$2:$E$129,5,FALSE))</f>
        <v>電気暖房器具</v>
      </c>
    </row>
    <row r="1316" spans="1:7" ht="42" customHeight="1">
      <c r="A1316" s="49"/>
      <c r="B1316" s="135" t="s">
        <v>3112</v>
      </c>
      <c r="C1316" s="135" t="s">
        <v>3117</v>
      </c>
      <c r="D1316" s="141">
        <f>IF(F1316="","",VLOOKUP(F1316,新コード!$A$2:$C$129,2,FALSE))</f>
        <v>5</v>
      </c>
      <c r="E1316" s="135" t="str">
        <f>IF(F1316="","",VLOOKUP(F1316,新コード!$A$2:$C$129,3,FALSE))</f>
        <v>冷暖房器具類</v>
      </c>
      <c r="F1316" s="135">
        <v>13</v>
      </c>
      <c r="G1316" s="135" t="str">
        <f>IF(F1316="","",VLOOKUP(F1316,新コード!$A$2:$E$129,5,FALSE))</f>
        <v>冷房用器具</v>
      </c>
    </row>
    <row r="1317" spans="1:7" ht="42" customHeight="1">
      <c r="A1317" s="49"/>
      <c r="B1317" s="135" t="s">
        <v>3112</v>
      </c>
      <c r="C1317" s="135" t="s">
        <v>3117</v>
      </c>
      <c r="D1317" s="141">
        <f>IF(F1317="","",VLOOKUP(F1317,新コード!$A$2:$C$129,2,FALSE))</f>
        <v>4</v>
      </c>
      <c r="E1317" s="135" t="str">
        <f>IF(F1317="","",VLOOKUP(F1317,新コード!$A$2:$C$129,3,FALSE))</f>
        <v>電気　通信機器</v>
      </c>
      <c r="F1317" s="135">
        <v>12</v>
      </c>
      <c r="G1317" s="135" t="str">
        <f>IF(F1317="","",VLOOKUP(F1317,新コード!$A$2:$E$129,5,FALSE))</f>
        <v>通信機器</v>
      </c>
    </row>
    <row r="1318" spans="1:7" ht="42" customHeight="1">
      <c r="A1318" s="49"/>
      <c r="B1318" s="135" t="s">
        <v>3145</v>
      </c>
      <c r="C1318" s="135" t="s">
        <v>3148</v>
      </c>
      <c r="D1318" s="141">
        <f>IF(F1318="","",VLOOKUP(F1318,新コード!$A$2:$C$129,2,FALSE))</f>
        <v>19</v>
      </c>
      <c r="E1318" s="135" t="str">
        <f>IF(F1318="","",VLOOKUP(F1318,新コード!$A$2:$C$129,3,FALSE))</f>
        <v>建物管理　運転管理</v>
      </c>
      <c r="F1318" s="135">
        <v>65</v>
      </c>
      <c r="G1318" s="135" t="str">
        <f>IF(F1318="","",VLOOKUP(F1318,新コード!$A$2:$E$129,5,FALSE))</f>
        <v>庁舎　事務所等清掃</v>
      </c>
    </row>
    <row r="1319" spans="1:7" ht="42" customHeight="1">
      <c r="A1319" s="49"/>
      <c r="B1319" s="135" t="s">
        <v>3145</v>
      </c>
      <c r="C1319" s="135" t="s">
        <v>3148</v>
      </c>
      <c r="D1319" s="141">
        <f>IF(F1319="","",VLOOKUP(F1319,新コード!$A$2:$C$129,2,FALSE))</f>
        <v>22</v>
      </c>
      <c r="E1319" s="135" t="str">
        <f>IF(F1319="","",VLOOKUP(F1319,新コード!$A$2:$C$129,3,FALSE))</f>
        <v>機械設備保守</v>
      </c>
      <c r="F1319" s="135">
        <v>73</v>
      </c>
      <c r="G1319" s="135" t="str">
        <f>IF(F1319="","",VLOOKUP(F1319,新コード!$A$2:$E$129,5,FALSE))</f>
        <v>空調保守</v>
      </c>
    </row>
    <row r="1320" spans="1:7" ht="42" customHeight="1">
      <c r="A1320" s="49"/>
      <c r="B1320" s="135" t="s">
        <v>3145</v>
      </c>
      <c r="C1320" s="135" t="s">
        <v>3148</v>
      </c>
      <c r="D1320" s="141">
        <f>IF(F1320="","",VLOOKUP(F1320,新コード!$A$2:$C$129,2,FALSE))</f>
        <v>22</v>
      </c>
      <c r="E1320" s="135" t="str">
        <f>IF(F1320="","",VLOOKUP(F1320,新コード!$A$2:$C$129,3,FALSE))</f>
        <v>機械設備保守</v>
      </c>
      <c r="F1320" s="135">
        <v>74</v>
      </c>
      <c r="G1320" s="135" t="str">
        <f>IF(F1320="","",VLOOKUP(F1320,新コード!$A$2:$E$129,5,FALSE))</f>
        <v>ボイラー保守</v>
      </c>
    </row>
    <row r="1321" spans="1:7" ht="42" customHeight="1">
      <c r="A1321" s="49"/>
      <c r="B1321" s="135" t="s">
        <v>3145</v>
      </c>
      <c r="C1321" s="135" t="s">
        <v>3148</v>
      </c>
      <c r="D1321" s="141">
        <f>IF(F1321="","",VLOOKUP(F1321,新コード!$A$2:$C$129,2,FALSE))</f>
        <v>22</v>
      </c>
      <c r="E1321" s="135" t="str">
        <f>IF(F1321="","",VLOOKUP(F1321,新コード!$A$2:$C$129,3,FALSE))</f>
        <v>機械設備保守</v>
      </c>
      <c r="F1321" s="135">
        <v>78</v>
      </c>
      <c r="G1321" s="135" t="str">
        <f>IF(F1321="","",VLOOKUP(F1321,新コード!$A$2:$E$129,5,FALSE))</f>
        <v>電気設備保守</v>
      </c>
    </row>
    <row r="1322" spans="1:7" ht="42" customHeight="1">
      <c r="A1322" s="49"/>
      <c r="B1322" s="135" t="s">
        <v>3145</v>
      </c>
      <c r="C1322" s="135" t="s">
        <v>3148</v>
      </c>
      <c r="D1322" s="141">
        <f>IF(F1322="","",VLOOKUP(F1322,新コード!$A$2:$C$129,2,FALSE))</f>
        <v>22</v>
      </c>
      <c r="E1322" s="135" t="str">
        <f>IF(F1322="","",VLOOKUP(F1322,新コード!$A$2:$C$129,3,FALSE))</f>
        <v>機械設備保守</v>
      </c>
      <c r="F1322" s="135">
        <v>79</v>
      </c>
      <c r="G1322" s="135" t="str">
        <f>IF(F1322="","",VLOOKUP(F1322,新コード!$A$2:$E$129,5,FALSE))</f>
        <v>消防設備保守</v>
      </c>
    </row>
    <row r="1323" spans="1:7" ht="42" customHeight="1">
      <c r="A1323" s="49"/>
      <c r="B1323" s="135" t="s">
        <v>3145</v>
      </c>
      <c r="C1323" s="135" t="s">
        <v>3148</v>
      </c>
      <c r="D1323" s="141">
        <f>IF(F1323="","",VLOOKUP(F1323,新コード!$A$2:$C$129,2,FALSE))</f>
        <v>20</v>
      </c>
      <c r="E1323" s="135" t="str">
        <f>IF(F1323="","",VLOOKUP(F1323,新コード!$A$2:$C$129,3,FALSE))</f>
        <v>警備業務</v>
      </c>
      <c r="F1323" s="135">
        <v>69</v>
      </c>
      <c r="G1323" s="135" t="str">
        <f>IF(F1323="","",VLOOKUP(F1323,新コード!$A$2:$E$129,5,FALSE))</f>
        <v>人的警備</v>
      </c>
    </row>
    <row r="1324" spans="1:7" ht="42" customHeight="1">
      <c r="A1324" s="49"/>
      <c r="B1324" s="135" t="s">
        <v>3145</v>
      </c>
      <c r="C1324" s="135" t="s">
        <v>3148</v>
      </c>
      <c r="D1324" s="141">
        <f>IF(F1324="","",VLOOKUP(F1324,新コード!$A$2:$C$129,2,FALSE))</f>
        <v>21</v>
      </c>
      <c r="E1324" s="135" t="str">
        <f>IF(F1324="","",VLOOKUP(F1324,新コード!$A$2:$C$129,3,FALSE))</f>
        <v>浄化槽　貯水槽清掃</v>
      </c>
      <c r="F1324" s="135">
        <v>72</v>
      </c>
      <c r="G1324" s="135" t="str">
        <f>IF(F1324="","",VLOOKUP(F1324,新コード!$A$2:$E$129,5,FALSE))</f>
        <v>貯水槽清掃　点検</v>
      </c>
    </row>
    <row r="1325" spans="1:7" ht="42" customHeight="1">
      <c r="A1325" s="49"/>
      <c r="B1325" s="135" t="s">
        <v>3145</v>
      </c>
      <c r="C1325" s="135" t="s">
        <v>3148</v>
      </c>
      <c r="D1325" s="141">
        <f>IF(F1325="","",VLOOKUP(F1325,新コード!$A$2:$C$129,2,FALSE))</f>
        <v>25</v>
      </c>
      <c r="E1325" s="135" t="str">
        <f>IF(F1325="","",VLOOKUP(F1325,新コード!$A$2:$C$129,3,FALSE))</f>
        <v>害虫駆除</v>
      </c>
      <c r="F1325" s="135">
        <v>88</v>
      </c>
      <c r="G1325" s="135" t="str">
        <f>IF(F1325="","",VLOOKUP(F1325,新コード!$A$2:$E$129,5,FALSE))</f>
        <v>ねずみ　害虫等駆除</v>
      </c>
    </row>
    <row r="1326" spans="1:7" ht="42" customHeight="1">
      <c r="A1326" s="49"/>
      <c r="B1326" s="135" t="s">
        <v>3145</v>
      </c>
      <c r="C1326" s="135" t="s">
        <v>3148</v>
      </c>
      <c r="D1326" s="141">
        <f>IF(F1326="","",VLOOKUP(F1326,新コード!$A$2:$C$129,2,FALSE))</f>
        <v>26</v>
      </c>
      <c r="E1326" s="135" t="str">
        <f>IF(F1326="","",VLOOKUP(F1326,新コード!$A$2:$C$129,3,FALSE))</f>
        <v>検査　測定</v>
      </c>
      <c r="F1326" s="135">
        <v>91</v>
      </c>
      <c r="G1326" s="135" t="str">
        <f>IF(F1326="","",VLOOKUP(F1326,新コード!$A$2:$E$129,5,FALSE))</f>
        <v>環境アセスメント調査</v>
      </c>
    </row>
    <row r="1327" spans="1:7" ht="42" customHeight="1">
      <c r="A1327" s="49"/>
      <c r="B1327" s="135" t="s">
        <v>3218</v>
      </c>
      <c r="C1327" s="135" t="s">
        <v>3223</v>
      </c>
      <c r="D1327" s="141">
        <f>IF(F1327="","",VLOOKUP(F1327,新コード!$A$2:$C$129,2,FALSE))</f>
        <v>13</v>
      </c>
      <c r="E1327" s="135" t="str">
        <f>IF(F1327="","",VLOOKUP(F1327,新コード!$A$2:$C$129,3,FALSE))</f>
        <v>車両</v>
      </c>
      <c r="F1327" s="135">
        <v>47</v>
      </c>
      <c r="G1327" s="135" t="str">
        <f>IF(F1327="","",VLOOKUP(F1327,新コード!$A$2:$E$129,5,FALSE))</f>
        <v>特殊車両</v>
      </c>
    </row>
    <row r="1328" spans="1:7" ht="42" customHeight="1">
      <c r="A1328" s="49"/>
      <c r="B1328" s="135" t="s">
        <v>3229</v>
      </c>
      <c r="C1328" s="135" t="s">
        <v>3234</v>
      </c>
      <c r="D1328" s="141">
        <f>IF(F1328="","",VLOOKUP(F1328,新コード!$A$2:$C$129,2,FALSE))</f>
        <v>23</v>
      </c>
      <c r="E1328" s="135" t="str">
        <f>IF(F1328="","",VLOOKUP(F1328,新コード!$A$2:$C$129,3,FALSE))</f>
        <v>公園　芝生等維持管理</v>
      </c>
      <c r="F1328" s="135">
        <v>83</v>
      </c>
      <c r="G1328" s="135" t="str">
        <f>IF(F1328="","",VLOOKUP(F1328,新コード!$A$2:$E$129,5,FALSE))</f>
        <v>樹木せん定</v>
      </c>
    </row>
    <row r="1329" spans="1:7" ht="42" customHeight="1">
      <c r="A1329" s="49"/>
      <c r="B1329" s="135" t="s">
        <v>3229</v>
      </c>
      <c r="C1329" s="135" t="s">
        <v>3234</v>
      </c>
      <c r="D1329" s="141">
        <f>IF(F1329="","",VLOOKUP(F1329,新コード!$A$2:$C$129,2,FALSE))</f>
        <v>23</v>
      </c>
      <c r="E1329" s="135" t="str">
        <f>IF(F1329="","",VLOOKUP(F1329,新コード!$A$2:$C$129,3,FALSE))</f>
        <v>公園　芝生等維持管理</v>
      </c>
      <c r="F1329" s="135">
        <v>82</v>
      </c>
      <c r="G1329" s="135" t="str">
        <f>IF(F1329="","",VLOOKUP(F1329,新コード!$A$2:$E$129,5,FALSE))</f>
        <v>公園等清掃　管理</v>
      </c>
    </row>
    <row r="1330" spans="1:7" ht="42" customHeight="1">
      <c r="A1330" s="49"/>
      <c r="B1330" s="135" t="s">
        <v>3229</v>
      </c>
      <c r="C1330" s="135" t="s">
        <v>3234</v>
      </c>
      <c r="D1330" s="141">
        <f>IF(F1330="","",VLOOKUP(F1330,新コード!$A$2:$C$129,2,FALSE))</f>
        <v>24</v>
      </c>
      <c r="E1330" s="135" t="str">
        <f>IF(F1330="","",VLOOKUP(F1330,新コード!$A$2:$C$129,3,FALSE))</f>
        <v>森林整備</v>
      </c>
      <c r="F1330" s="135">
        <v>84</v>
      </c>
      <c r="G1330" s="135" t="str">
        <f>IF(F1330="","",VLOOKUP(F1330,新コード!$A$2:$E$129,5,FALSE))</f>
        <v>森林等伐採　保育</v>
      </c>
    </row>
    <row r="1331" spans="1:7" ht="42" customHeight="1">
      <c r="A1331" s="49"/>
      <c r="B1331" s="135" t="s">
        <v>3229</v>
      </c>
      <c r="C1331" s="135" t="s">
        <v>3234</v>
      </c>
      <c r="D1331" s="141">
        <f>IF(F1331="","",VLOOKUP(F1331,新コード!$A$2:$C$129,2,FALSE))</f>
        <v>24</v>
      </c>
      <c r="E1331" s="135" t="str">
        <f>IF(F1331="","",VLOOKUP(F1331,新コード!$A$2:$C$129,3,FALSE))</f>
        <v>森林整備</v>
      </c>
      <c r="F1331" s="135">
        <v>85</v>
      </c>
      <c r="G1331" s="135" t="str">
        <f>IF(F1331="","",VLOOKUP(F1331,新コード!$A$2:$E$129,5,FALSE))</f>
        <v>病害虫等防除対策伐倒駆除</v>
      </c>
    </row>
    <row r="1332" spans="1:7" ht="42" customHeight="1">
      <c r="A1332" s="49"/>
      <c r="B1332" s="135" t="s">
        <v>3229</v>
      </c>
      <c r="C1332" s="135" t="s">
        <v>3234</v>
      </c>
      <c r="D1332" s="141">
        <f>IF(F1332="","",VLOOKUP(F1332,新コード!$A$2:$C$129,2,FALSE))</f>
        <v>24</v>
      </c>
      <c r="E1332" s="135" t="str">
        <f>IF(F1332="","",VLOOKUP(F1332,新コード!$A$2:$C$129,3,FALSE))</f>
        <v>森林整備</v>
      </c>
      <c r="F1332" s="135">
        <v>86</v>
      </c>
      <c r="G1332" s="135" t="str">
        <f>IF(F1332="","",VLOOKUP(F1332,新コード!$A$2:$E$129,5,FALSE))</f>
        <v>病害虫等防除対策地上散布</v>
      </c>
    </row>
    <row r="1333" spans="1:7" ht="42" customHeight="1">
      <c r="A1333" s="49"/>
      <c r="B1333" s="135" t="s">
        <v>3238</v>
      </c>
      <c r="C1333" s="135" t="s">
        <v>3241</v>
      </c>
      <c r="D1333" s="141">
        <f>IF(F1333="","",VLOOKUP(F1333,新コード!$A$2:$C$129,2,FALSE))</f>
        <v>2</v>
      </c>
      <c r="E1333" s="135" t="str">
        <f>IF(F1333="","",VLOOKUP(F1333,新コード!$A$2:$C$129,3,FALSE))</f>
        <v>家具</v>
      </c>
      <c r="F1333" s="135">
        <v>6</v>
      </c>
      <c r="G1333" s="135" t="str">
        <f>IF(F1333="","",VLOOKUP(F1333,新コード!$A$2:$E$129,5,FALSE))</f>
        <v>家具</v>
      </c>
    </row>
    <row r="1334" spans="1:7" ht="42" customHeight="1">
      <c r="A1334" s="49"/>
      <c r="B1334" s="135" t="s">
        <v>3238</v>
      </c>
      <c r="C1334" s="135" t="s">
        <v>3241</v>
      </c>
      <c r="D1334" s="141">
        <f>IF(F1334="","",VLOOKUP(F1334,新コード!$A$2:$C$129,2,FALSE))</f>
        <v>2</v>
      </c>
      <c r="E1334" s="135" t="str">
        <f>IF(F1334="","",VLOOKUP(F1334,新コード!$A$2:$C$129,3,FALSE))</f>
        <v>家具</v>
      </c>
      <c r="F1334" s="135">
        <v>5</v>
      </c>
      <c r="G1334" s="135" t="str">
        <f>IF(F1334="","",VLOOKUP(F1334,新コード!$A$2:$E$129,5,FALSE))</f>
        <v>室内装飾品</v>
      </c>
    </row>
    <row r="1335" spans="1:7" ht="42" customHeight="1">
      <c r="A1335" s="49"/>
      <c r="B1335" s="135" t="s">
        <v>3238</v>
      </c>
      <c r="C1335" s="135" t="s">
        <v>3241</v>
      </c>
      <c r="D1335" s="141">
        <f>IF(F1335="","",VLOOKUP(F1335,新コード!$A$2:$C$129,2,FALSE))</f>
        <v>3</v>
      </c>
      <c r="E1335" s="135" t="str">
        <f>IF(F1335="","",VLOOKUP(F1335,新コード!$A$2:$C$129,3,FALSE))</f>
        <v>被服　寝具</v>
      </c>
      <c r="F1335" s="135">
        <v>9</v>
      </c>
      <c r="G1335" s="135" t="str">
        <f>IF(F1335="","",VLOOKUP(F1335,新コード!$A$2:$E$129,5,FALSE))</f>
        <v>寝具類</v>
      </c>
    </row>
    <row r="1336" spans="1:7" ht="42" customHeight="1">
      <c r="A1336" s="49"/>
      <c r="B1336" s="135" t="s">
        <v>3238</v>
      </c>
      <c r="C1336" s="135" t="s">
        <v>3241</v>
      </c>
      <c r="D1336" s="141">
        <f>IF(F1336="","",VLOOKUP(F1336,新コード!$A$2:$C$129,2,FALSE))</f>
        <v>4</v>
      </c>
      <c r="E1336" s="135" t="str">
        <f>IF(F1336="","",VLOOKUP(F1336,新コード!$A$2:$C$129,3,FALSE))</f>
        <v>電気　通信機器</v>
      </c>
      <c r="F1336" s="135">
        <v>10</v>
      </c>
      <c r="G1336" s="135" t="str">
        <f>IF(F1336="","",VLOOKUP(F1336,新コード!$A$2:$E$129,5,FALSE))</f>
        <v>家庭用電化製品及び関連商品</v>
      </c>
    </row>
    <row r="1337" spans="1:7" ht="42" customHeight="1">
      <c r="A1337" s="49"/>
      <c r="B1337" s="135" t="s">
        <v>3238</v>
      </c>
      <c r="C1337" s="135" t="s">
        <v>3241</v>
      </c>
      <c r="D1337" s="141">
        <f>IF(F1337="","",VLOOKUP(F1337,新コード!$A$2:$C$129,2,FALSE))</f>
        <v>10</v>
      </c>
      <c r="E1337" s="135" t="str">
        <f>IF(F1337="","",VLOOKUP(F1337,新コード!$A$2:$C$129,3,FALSE))</f>
        <v>標識　看板　旗類</v>
      </c>
      <c r="F1337" s="135">
        <v>35</v>
      </c>
      <c r="G1337" s="135" t="str">
        <f>IF(F1337="","",VLOOKUP(F1337,新コード!$A$2:$E$129,5,FALSE))</f>
        <v>横断幕　のぼり旗</v>
      </c>
    </row>
    <row r="1338" spans="1:7" ht="42" customHeight="1">
      <c r="A1338" s="49"/>
      <c r="B1338" s="135" t="s">
        <v>3238</v>
      </c>
      <c r="C1338" s="135" t="s">
        <v>3241</v>
      </c>
      <c r="D1338" s="141">
        <f>IF(F1338="","",VLOOKUP(F1338,新コード!$A$2:$C$129,2,FALSE))</f>
        <v>10</v>
      </c>
      <c r="E1338" s="135" t="str">
        <f>IF(F1338="","",VLOOKUP(F1338,新コード!$A$2:$C$129,3,FALSE))</f>
        <v>標識　看板　旗類</v>
      </c>
      <c r="F1338" s="135">
        <v>34</v>
      </c>
      <c r="G1338" s="135" t="str">
        <f>IF(F1338="","",VLOOKUP(F1338,新コード!$A$2:$E$129,5,FALSE))</f>
        <v>看板</v>
      </c>
    </row>
    <row r="1339" spans="1:7" ht="42" customHeight="1">
      <c r="A1339" s="49"/>
      <c r="B1339" s="135" t="s">
        <v>3238</v>
      </c>
      <c r="C1339" s="135" t="s">
        <v>3241</v>
      </c>
      <c r="D1339" s="141">
        <f>IF(F1339="","",VLOOKUP(F1339,新コード!$A$2:$C$129,2,FALSE))</f>
        <v>1</v>
      </c>
      <c r="E1339" s="135" t="str">
        <f>IF(F1339="","",VLOOKUP(F1339,新コード!$A$2:$C$129,3,FALSE))</f>
        <v>文具　事務機器</v>
      </c>
      <c r="F1339" s="135">
        <v>1</v>
      </c>
      <c r="G1339" s="135" t="str">
        <f>IF(F1339="","",VLOOKUP(F1339,新コード!$A$2:$E$129,5,FALSE))</f>
        <v>事務用品　スチール製品</v>
      </c>
    </row>
    <row r="1340" spans="1:7" ht="42" customHeight="1">
      <c r="A1340" s="49"/>
      <c r="B1340" s="135" t="s">
        <v>3251</v>
      </c>
      <c r="C1340" s="135" t="s">
        <v>3259</v>
      </c>
      <c r="D1340" s="141">
        <f>IF(F1340="","",VLOOKUP(F1340,新コード!$A$2:$C$129,2,FALSE))</f>
        <v>8</v>
      </c>
      <c r="E1340" s="135" t="str">
        <f>IF(F1340="","",VLOOKUP(F1340,新コード!$A$2:$C$129,3,FALSE))</f>
        <v>産業機器（医療用以外）</v>
      </c>
      <c r="F1340" s="135">
        <v>27</v>
      </c>
      <c r="G1340" s="135" t="str">
        <f>IF(F1340="","",VLOOKUP(F1340,新コード!$A$2:$E$129,5,FALSE))</f>
        <v>計測機器</v>
      </c>
    </row>
    <row r="1341" spans="1:7" ht="42" customHeight="1">
      <c r="A1341" s="49"/>
      <c r="B1341" s="135" t="s">
        <v>3251</v>
      </c>
      <c r="C1341" s="135" t="s">
        <v>3259</v>
      </c>
      <c r="D1341" s="141">
        <f>IF(F1341="","",VLOOKUP(F1341,新コード!$A$2:$C$129,2,FALSE))</f>
        <v>9</v>
      </c>
      <c r="E1341" s="135" t="str">
        <f>IF(F1341="","",VLOOKUP(F1341,新コード!$A$2:$C$129,3,FALSE))</f>
        <v>精密機械</v>
      </c>
      <c r="F1341" s="135">
        <v>31</v>
      </c>
      <c r="G1341" s="135" t="str">
        <f>IF(F1341="","",VLOOKUP(F1341,新コード!$A$2:$E$129,5,FALSE))</f>
        <v>カメラ　写真材料</v>
      </c>
    </row>
    <row r="1342" spans="1:7" ht="42" customHeight="1">
      <c r="A1342" s="49"/>
      <c r="B1342" s="135" t="s">
        <v>3251</v>
      </c>
      <c r="C1342" s="135" t="s">
        <v>3259</v>
      </c>
      <c r="D1342" s="141">
        <f>IF(F1342="","",VLOOKUP(F1342,新コード!$A$2:$C$129,2,FALSE))</f>
        <v>7</v>
      </c>
      <c r="E1342" s="135" t="str">
        <f>IF(F1342="","",VLOOKUP(F1342,新コード!$A$2:$C$129,3,FALSE))</f>
        <v>医療　衛生　薬品</v>
      </c>
      <c r="F1342" s="135">
        <v>20</v>
      </c>
      <c r="G1342" s="135" t="str">
        <f>IF(F1342="","",VLOOKUP(F1342,新コード!$A$2:$E$129,5,FALSE))</f>
        <v>医療用機器　器具</v>
      </c>
    </row>
    <row r="1343" spans="1:7" ht="42" customHeight="1">
      <c r="A1343" s="49"/>
      <c r="B1343" s="135" t="s">
        <v>3251</v>
      </c>
      <c r="C1343" s="135" t="s">
        <v>3259</v>
      </c>
      <c r="D1343" s="141">
        <f>IF(F1343="","",VLOOKUP(F1343,新コード!$A$2:$C$129,2,FALSE))</f>
        <v>22</v>
      </c>
      <c r="E1343" s="135" t="str">
        <f>IF(F1343="","",VLOOKUP(F1343,新コード!$A$2:$C$129,3,FALSE))</f>
        <v>機械設備保守</v>
      </c>
      <c r="F1343" s="135">
        <v>78</v>
      </c>
      <c r="G1343" s="135" t="str">
        <f>IF(F1343="","",VLOOKUP(F1343,新コード!$A$2:$E$129,5,FALSE))</f>
        <v>電気設備保守</v>
      </c>
    </row>
    <row r="1344" spans="1:7" ht="42" customHeight="1">
      <c r="A1344" s="49"/>
      <c r="B1344" s="135" t="s">
        <v>3266</v>
      </c>
      <c r="C1344" s="135" t="s">
        <v>3270</v>
      </c>
      <c r="D1344" s="141">
        <f>IF(F1344="","",VLOOKUP(F1344,新コード!$A$2:$C$129,2,FALSE))</f>
        <v>36</v>
      </c>
      <c r="E1344" s="135" t="str">
        <f>IF(F1344="","",VLOOKUP(F1344,新コード!$A$2:$C$129,3,FALSE))</f>
        <v>リース</v>
      </c>
      <c r="F1344" s="135">
        <v>122</v>
      </c>
      <c r="G1344" s="135" t="str">
        <f>IF(F1344="","",VLOOKUP(F1344,新コード!$A$2:$E$129,5,FALSE))</f>
        <v>上記以外のリース</v>
      </c>
    </row>
    <row r="1345" spans="1:7" ht="42" customHeight="1">
      <c r="A1345" s="49"/>
      <c r="B1345" s="135" t="s">
        <v>3266</v>
      </c>
      <c r="C1345" s="135" t="s">
        <v>3270</v>
      </c>
      <c r="D1345" s="141">
        <f>IF(F1345="","",VLOOKUP(F1345,新コード!$A$2:$C$129,2,FALSE))</f>
        <v>37</v>
      </c>
      <c r="E1345" s="135" t="str">
        <f>IF(F1345="","",VLOOKUP(F1345,新コード!$A$2:$C$129,3,FALSE))</f>
        <v>レンタル</v>
      </c>
      <c r="F1345" s="135">
        <v>128</v>
      </c>
      <c r="G1345" s="135" t="str">
        <f>IF(F1345="","",VLOOKUP(F1345,新コード!$A$2:$E$129,5,FALSE))</f>
        <v>上記以外のレンタル</v>
      </c>
    </row>
    <row r="1346" spans="1:7" ht="42" customHeight="1">
      <c r="A1346" s="49"/>
      <c r="B1346" s="135" t="s">
        <v>3266</v>
      </c>
      <c r="C1346" s="135" t="s">
        <v>3270</v>
      </c>
      <c r="D1346" s="141">
        <f>IF(F1346="","",VLOOKUP(F1346,新コード!$A$2:$C$129,2,FALSE))</f>
        <v>5</v>
      </c>
      <c r="E1346" s="135" t="str">
        <f>IF(F1346="","",VLOOKUP(F1346,新コード!$A$2:$C$129,3,FALSE))</f>
        <v>冷暖房器具類</v>
      </c>
      <c r="F1346" s="135">
        <v>13</v>
      </c>
      <c r="G1346" s="135" t="str">
        <f>IF(F1346="","",VLOOKUP(F1346,新コード!$A$2:$E$129,5,FALSE))</f>
        <v>冷房用器具</v>
      </c>
    </row>
    <row r="1347" spans="1:7" ht="42" customHeight="1">
      <c r="A1347" s="49"/>
      <c r="B1347" s="135" t="s">
        <v>3266</v>
      </c>
      <c r="C1347" s="135" t="s">
        <v>3270</v>
      </c>
      <c r="D1347" s="141">
        <f>IF(F1347="","",VLOOKUP(F1347,新コード!$A$2:$C$129,2,FALSE))</f>
        <v>4</v>
      </c>
      <c r="E1347" s="135" t="str">
        <f>IF(F1347="","",VLOOKUP(F1347,新コード!$A$2:$C$129,3,FALSE))</f>
        <v>電気　通信機器</v>
      </c>
      <c r="F1347" s="135">
        <v>11</v>
      </c>
      <c r="G1347" s="135" t="str">
        <f>IF(F1347="","",VLOOKUP(F1347,新コード!$A$2:$E$129,5,FALSE))</f>
        <v>音響器具</v>
      </c>
    </row>
    <row r="1348" spans="1:7" ht="42" customHeight="1">
      <c r="A1348" s="49"/>
      <c r="B1348" s="135" t="s">
        <v>3266</v>
      </c>
      <c r="C1348" s="135" t="s">
        <v>3270</v>
      </c>
      <c r="D1348" s="141">
        <f>IF(F1348="","",VLOOKUP(F1348,新コード!$A$2:$C$129,2,FALSE))</f>
        <v>5</v>
      </c>
      <c r="E1348" s="135" t="str">
        <f>IF(F1348="","",VLOOKUP(F1348,新コード!$A$2:$C$129,3,FALSE))</f>
        <v>冷暖房器具類</v>
      </c>
      <c r="F1348" s="135">
        <v>16</v>
      </c>
      <c r="G1348" s="135" t="str">
        <f>IF(F1348="","",VLOOKUP(F1348,新コード!$A$2:$E$129,5,FALSE))</f>
        <v>電気暖房器具</v>
      </c>
    </row>
    <row r="1349" spans="1:7" ht="42" customHeight="1">
      <c r="A1349" s="49"/>
      <c r="B1349" s="135" t="s">
        <v>3266</v>
      </c>
      <c r="C1349" s="135" t="s">
        <v>3270</v>
      </c>
      <c r="D1349" s="141">
        <f>IF(F1349="","",VLOOKUP(F1349,新コード!$A$2:$C$129,2,FALSE))</f>
        <v>5</v>
      </c>
      <c r="E1349" s="135" t="str">
        <f>IF(F1349="","",VLOOKUP(F1349,新コード!$A$2:$C$129,3,FALSE))</f>
        <v>冷暖房器具類</v>
      </c>
      <c r="F1349" s="135">
        <v>14</v>
      </c>
      <c r="G1349" s="135" t="str">
        <f>IF(F1349="","",VLOOKUP(F1349,新コード!$A$2:$E$129,5,FALSE))</f>
        <v>石油暖房器具</v>
      </c>
    </row>
    <row r="1350" spans="1:7" ht="42" customHeight="1">
      <c r="A1350" s="49"/>
      <c r="B1350" s="135" t="s">
        <v>3266</v>
      </c>
      <c r="C1350" s="135" t="s">
        <v>3270</v>
      </c>
      <c r="D1350" s="141">
        <f>IF(F1350="","",VLOOKUP(F1350,新コード!$A$2:$C$129,2,FALSE))</f>
        <v>4</v>
      </c>
      <c r="E1350" s="135" t="str">
        <f>IF(F1350="","",VLOOKUP(F1350,新コード!$A$2:$C$129,3,FALSE))</f>
        <v>電気　通信機器</v>
      </c>
      <c r="F1350" s="135">
        <v>12</v>
      </c>
      <c r="G1350" s="135" t="str">
        <f>IF(F1350="","",VLOOKUP(F1350,新コード!$A$2:$E$129,5,FALSE))</f>
        <v>通信機器</v>
      </c>
    </row>
    <row r="1351" spans="1:7" ht="42" customHeight="1">
      <c r="A1351" s="49"/>
      <c r="B1351" s="135" t="s">
        <v>3266</v>
      </c>
      <c r="C1351" s="135" t="s">
        <v>3270</v>
      </c>
      <c r="D1351" s="141">
        <f>IF(F1351="","",VLOOKUP(F1351,新コード!$A$2:$C$129,2,FALSE))</f>
        <v>4</v>
      </c>
      <c r="E1351" s="135" t="str">
        <f>IF(F1351="","",VLOOKUP(F1351,新コード!$A$2:$C$129,3,FALSE))</f>
        <v>電気　通信機器</v>
      </c>
      <c r="F1351" s="135">
        <v>10</v>
      </c>
      <c r="G1351" s="135" t="str">
        <f>IF(F1351="","",VLOOKUP(F1351,新コード!$A$2:$E$129,5,FALSE))</f>
        <v>家庭用電化製品及び関連商品</v>
      </c>
    </row>
    <row r="1352" spans="1:7" ht="42" customHeight="1">
      <c r="A1352" s="49"/>
      <c r="B1352" s="135" t="s">
        <v>3266</v>
      </c>
      <c r="C1352" s="135" t="s">
        <v>3270</v>
      </c>
      <c r="D1352" s="141">
        <f>IF(F1352="","",VLOOKUP(F1352,新コード!$A$2:$C$129,2,FALSE))</f>
        <v>1</v>
      </c>
      <c r="E1352" s="135" t="str">
        <f>IF(F1352="","",VLOOKUP(F1352,新コード!$A$2:$C$129,3,FALSE))</f>
        <v>文具　事務機器</v>
      </c>
      <c r="F1352" s="135">
        <v>3</v>
      </c>
      <c r="G1352" s="135" t="str">
        <f>IF(F1352="","",VLOOKUP(F1352,新コード!$A$2:$E$129,5,FALSE))</f>
        <v>ＯＡ機器及び関連商品</v>
      </c>
    </row>
    <row r="1353" spans="1:7" ht="42" customHeight="1">
      <c r="A1353" s="49"/>
      <c r="B1353" s="135" t="s">
        <v>3266</v>
      </c>
      <c r="C1353" s="135" t="s">
        <v>3270</v>
      </c>
      <c r="D1353" s="141">
        <f>IF(F1353="","",VLOOKUP(F1353,新コード!$A$2:$C$129,2,FALSE))</f>
        <v>8</v>
      </c>
      <c r="E1353" s="135" t="str">
        <f>IF(F1353="","",VLOOKUP(F1353,新コード!$A$2:$C$129,3,FALSE))</f>
        <v>産業機器（医療用以外）</v>
      </c>
      <c r="F1353" s="135">
        <v>29</v>
      </c>
      <c r="G1353" s="135" t="str">
        <f>IF(F1353="","",VLOOKUP(F1353,新コード!$A$2:$E$129,5,FALSE))</f>
        <v>環境用機器</v>
      </c>
    </row>
    <row r="1354" spans="1:7" ht="42" customHeight="1">
      <c r="A1354" s="49"/>
      <c r="B1354" s="135" t="s">
        <v>3284</v>
      </c>
      <c r="C1354" s="135" t="s">
        <v>3289</v>
      </c>
      <c r="D1354" s="141">
        <f>IF(F1354="","",VLOOKUP(F1354,新コード!$A$2:$C$129,2,FALSE))</f>
        <v>35</v>
      </c>
      <c r="E1354" s="135" t="str">
        <f>IF(F1354="","",VLOOKUP(F1354,新コード!$A$2:$C$129,3,FALSE))</f>
        <v>その他の委託業務</v>
      </c>
      <c r="F1354" s="135">
        <v>117</v>
      </c>
      <c r="G1354" s="135" t="str">
        <f>IF(F1354="","",VLOOKUP(F1354,新コード!$A$2:$E$129,5,FALSE))</f>
        <v>その他の委託業務</v>
      </c>
    </row>
    <row r="1355" spans="1:7" ht="42" customHeight="1">
      <c r="A1355" s="49"/>
      <c r="B1355" s="135" t="s">
        <v>3284</v>
      </c>
      <c r="C1355" s="135" t="s">
        <v>3289</v>
      </c>
      <c r="D1355" s="141">
        <f>IF(F1355="","",VLOOKUP(F1355,新コード!$A$2:$C$129,2,FALSE))</f>
        <v>34</v>
      </c>
      <c r="E1355" s="135" t="str">
        <f>IF(F1355="","",VLOOKUP(F1355,新コード!$A$2:$C$129,3,FALSE))</f>
        <v>各種調査企画</v>
      </c>
      <c r="F1355" s="135">
        <v>114</v>
      </c>
      <c r="G1355" s="135" t="str">
        <f>IF(F1355="","",VLOOKUP(F1355,新コード!$A$2:$E$129,5,FALSE))</f>
        <v>計画策定</v>
      </c>
    </row>
    <row r="1356" spans="1:7" ht="42" customHeight="1">
      <c r="A1356" s="49"/>
      <c r="B1356" s="135" t="s">
        <v>3284</v>
      </c>
      <c r="C1356" s="135" t="s">
        <v>3289</v>
      </c>
      <c r="D1356" s="141">
        <f>IF(F1356="","",VLOOKUP(F1356,新コード!$A$2:$C$129,2,FALSE))</f>
        <v>33</v>
      </c>
      <c r="E1356" s="135" t="str">
        <f>IF(F1356="","",VLOOKUP(F1356,新コード!$A$2:$C$129,3,FALSE))</f>
        <v>情報処理サービス</v>
      </c>
      <c r="F1356" s="135">
        <v>108</v>
      </c>
      <c r="G1356" s="135" t="str">
        <f>IF(F1356="","",VLOOKUP(F1356,新コード!$A$2:$E$129,5,FALSE))</f>
        <v>システム開発　保守　運用</v>
      </c>
    </row>
    <row r="1357" spans="1:7" ht="42" customHeight="1">
      <c r="A1357" s="49"/>
      <c r="B1357" s="135" t="s">
        <v>3284</v>
      </c>
      <c r="C1357" s="135" t="s">
        <v>3289</v>
      </c>
      <c r="D1357" s="141">
        <f>IF(F1357="","",VLOOKUP(F1357,新コード!$A$2:$C$129,2,FALSE))</f>
        <v>33</v>
      </c>
      <c r="E1357" s="135" t="str">
        <f>IF(F1357="","",VLOOKUP(F1357,新コード!$A$2:$C$129,3,FALSE))</f>
        <v>情報処理サービス</v>
      </c>
      <c r="F1357" s="135">
        <v>109</v>
      </c>
      <c r="G1357" s="135" t="str">
        <f>IF(F1357="","",VLOOKUP(F1357,新コード!$A$2:$E$129,5,FALSE))</f>
        <v>データ入力</v>
      </c>
    </row>
    <row r="1358" spans="1:7" ht="42" customHeight="1">
      <c r="A1358" s="49"/>
      <c r="B1358" s="135" t="s">
        <v>3284</v>
      </c>
      <c r="C1358" s="135" t="s">
        <v>3289</v>
      </c>
      <c r="D1358" s="141">
        <f>IF(F1358="","",VLOOKUP(F1358,新コード!$A$2:$C$129,2,FALSE))</f>
        <v>1</v>
      </c>
      <c r="E1358" s="135" t="str">
        <f>IF(F1358="","",VLOOKUP(F1358,新コード!$A$2:$C$129,3,FALSE))</f>
        <v>文具　事務機器</v>
      </c>
      <c r="F1358" s="135">
        <v>3</v>
      </c>
      <c r="G1358" s="135" t="str">
        <f>IF(F1358="","",VLOOKUP(F1358,新コード!$A$2:$E$129,5,FALSE))</f>
        <v>ＯＡ機器及び関連商品</v>
      </c>
    </row>
    <row r="1359" spans="1:7" ht="42" customHeight="1">
      <c r="A1359" s="49"/>
      <c r="B1359" s="135" t="s">
        <v>3297</v>
      </c>
      <c r="C1359" s="135" t="s">
        <v>3302</v>
      </c>
      <c r="D1359" s="141">
        <f>IF(F1359="","",VLOOKUP(F1359,新コード!$A$2:$C$129,2,FALSE))</f>
        <v>35</v>
      </c>
      <c r="E1359" s="135" t="str">
        <f>IF(F1359="","",VLOOKUP(F1359,新コード!$A$2:$C$129,3,FALSE))</f>
        <v>その他の委託業務</v>
      </c>
      <c r="F1359" s="135">
        <v>117</v>
      </c>
      <c r="G1359" s="135" t="str">
        <f>IF(F1359="","",VLOOKUP(F1359,新コード!$A$2:$E$129,5,FALSE))</f>
        <v>その他の委託業務</v>
      </c>
    </row>
    <row r="1360" spans="1:7" ht="42" customHeight="1">
      <c r="A1360" s="49"/>
      <c r="B1360" s="142"/>
      <c r="C1360" s="142"/>
      <c r="D1360" s="143" t="str">
        <f>IF(F1360="","",VLOOKUP(F1360,新コード!$A$2:$C$129,2,FALSE))</f>
        <v/>
      </c>
      <c r="E1360" s="142" t="str">
        <f>IF(F1360="","",VLOOKUP(F1360,新コード!$A$2:$C$129,3,FALSE))</f>
        <v/>
      </c>
      <c r="F1360" s="142"/>
      <c r="G1360" s="142" t="str">
        <f>IF(F1360="","",VLOOKUP(F1360,新コード!$A$2:$E$129,5,FALSE))</f>
        <v/>
      </c>
    </row>
    <row r="1361" spans="1:7" ht="42" customHeight="1">
      <c r="A1361" s="49"/>
      <c r="B1361" s="142"/>
      <c r="C1361" s="142"/>
      <c r="D1361" s="143" t="str">
        <f>IF(F1361="","",VLOOKUP(F1361,新コード!$A$2:$C$129,2,FALSE))</f>
        <v/>
      </c>
      <c r="E1361" s="142" t="str">
        <f>IF(F1361="","",VLOOKUP(F1361,新コード!$A$2:$C$129,3,FALSE))</f>
        <v/>
      </c>
      <c r="F1361" s="142"/>
      <c r="G1361" s="142" t="str">
        <f>IF(F1361="","",VLOOKUP(F1361,新コード!$A$2:$E$129,5,FALSE))</f>
        <v/>
      </c>
    </row>
    <row r="1362" spans="1:7" ht="42" customHeight="1">
      <c r="A1362" s="49"/>
      <c r="B1362" s="142"/>
      <c r="C1362" s="142"/>
      <c r="D1362" s="143" t="str">
        <f>IF(F1362="","",VLOOKUP(F1362,新コード!$A$2:$C$129,2,FALSE))</f>
        <v/>
      </c>
      <c r="E1362" s="142" t="str">
        <f>IF(F1362="","",VLOOKUP(F1362,新コード!$A$2:$C$129,3,FALSE))</f>
        <v/>
      </c>
      <c r="F1362" s="142"/>
      <c r="G1362" s="142" t="str">
        <f>IF(F1362="","",VLOOKUP(F1362,新コード!$A$2:$E$129,5,FALSE))</f>
        <v/>
      </c>
    </row>
    <row r="1363" spans="1:7" ht="42" customHeight="1">
      <c r="A1363" s="49"/>
      <c r="B1363" s="142"/>
      <c r="C1363" s="142"/>
      <c r="D1363" s="143" t="str">
        <f>IF(F1363="","",VLOOKUP(F1363,新コード!$A$2:$C$129,2,FALSE))</f>
        <v/>
      </c>
      <c r="E1363" s="142" t="str">
        <f>IF(F1363="","",VLOOKUP(F1363,新コード!$A$2:$C$129,3,FALSE))</f>
        <v/>
      </c>
      <c r="F1363" s="142"/>
      <c r="G1363" s="142" t="str">
        <f>IF(F1363="","",VLOOKUP(F1363,新コード!$A$2:$E$129,5,FALSE))</f>
        <v/>
      </c>
    </row>
    <row r="1364" spans="1:7" ht="42" customHeight="1">
      <c r="A1364" s="49"/>
      <c r="B1364" s="142"/>
      <c r="C1364" s="142"/>
      <c r="D1364" s="143" t="str">
        <f>IF(F1364="","",VLOOKUP(F1364,新コード!$A$2:$C$129,2,FALSE))</f>
        <v/>
      </c>
      <c r="E1364" s="142" t="str">
        <f>IF(F1364="","",VLOOKUP(F1364,新コード!$A$2:$C$129,3,FALSE))</f>
        <v/>
      </c>
      <c r="F1364" s="142"/>
      <c r="G1364" s="142" t="str">
        <f>IF(F1364="","",VLOOKUP(F1364,新コード!$A$2:$E$129,5,FALSE))</f>
        <v/>
      </c>
    </row>
    <row r="1365" spans="1:7" ht="42" customHeight="1">
      <c r="A1365" s="49"/>
      <c r="B1365" s="142"/>
      <c r="C1365" s="142"/>
      <c r="D1365" s="143" t="str">
        <f>IF(F1365="","",VLOOKUP(F1365,新コード!$A$2:$C$129,2,FALSE))</f>
        <v/>
      </c>
      <c r="E1365" s="142" t="str">
        <f>IF(F1365="","",VLOOKUP(F1365,新コード!$A$2:$C$129,3,FALSE))</f>
        <v/>
      </c>
      <c r="F1365" s="142"/>
      <c r="G1365" s="142" t="str">
        <f>IF(F1365="","",VLOOKUP(F1365,新コード!$A$2:$E$129,5,FALSE))</f>
        <v/>
      </c>
    </row>
    <row r="1366" spans="1:7" ht="42" customHeight="1">
      <c r="A1366" s="49"/>
      <c r="B1366" s="142"/>
      <c r="C1366" s="142"/>
      <c r="D1366" s="143" t="str">
        <f>IF(F1366="","",VLOOKUP(F1366,新コード!$A$2:$C$129,2,FALSE))</f>
        <v/>
      </c>
      <c r="E1366" s="142" t="str">
        <f>IF(F1366="","",VLOOKUP(F1366,新コード!$A$2:$C$129,3,FALSE))</f>
        <v/>
      </c>
      <c r="F1366" s="142"/>
      <c r="G1366" s="142" t="str">
        <f>IF(F1366="","",VLOOKUP(F1366,新コード!$A$2:$E$129,5,FALSE))</f>
        <v/>
      </c>
    </row>
    <row r="1367" spans="1:7" ht="42" customHeight="1">
      <c r="B1367" s="3"/>
      <c r="C1367" s="3"/>
      <c r="D1367" s="118" t="str">
        <f>IF(F1367="","",VLOOKUP(F1367,新コード!$A$2:$C$129,2,FALSE))</f>
        <v/>
      </c>
      <c r="E1367" s="3" t="str">
        <f>IF(F1367="","",VLOOKUP(F1367,新コード!$A$2:$C$129,3,FALSE))</f>
        <v/>
      </c>
      <c r="F1367" s="3"/>
      <c r="G1367" s="3" t="str">
        <f>IF(F1367="","",VLOOKUP(F1367,新コード!$A$2:$E$129,5,FALSE))</f>
        <v/>
      </c>
    </row>
    <row r="1368" spans="1:7" ht="42" customHeight="1">
      <c r="B1368" s="3"/>
      <c r="C1368" s="3"/>
      <c r="D1368" s="118" t="str">
        <f>IF(F1368="","",VLOOKUP(F1368,新コード!$A$2:$C$129,2,FALSE))</f>
        <v/>
      </c>
      <c r="E1368" s="3" t="str">
        <f>IF(F1368="","",VLOOKUP(F1368,新コード!$A$2:$C$129,3,FALSE))</f>
        <v/>
      </c>
      <c r="F1368" s="3"/>
      <c r="G1368" s="3" t="str">
        <f>IF(F1368="","",VLOOKUP(F1368,新コード!$A$2:$E$129,5,FALSE))</f>
        <v/>
      </c>
    </row>
    <row r="1369" spans="1:7" ht="42" customHeight="1">
      <c r="B1369" s="3"/>
      <c r="C1369" s="3"/>
      <c r="D1369" s="118" t="str">
        <f>IF(F1369="","",VLOOKUP(F1369,新コード!$A$2:$C$129,2,FALSE))</f>
        <v/>
      </c>
      <c r="E1369" s="3" t="str">
        <f>IF(F1369="","",VLOOKUP(F1369,新コード!$A$2:$C$129,3,FALSE))</f>
        <v/>
      </c>
      <c r="F1369" s="3"/>
      <c r="G1369" s="3" t="str">
        <f>IF(F1369="","",VLOOKUP(F1369,新コード!$A$2:$E$129,5,FALSE))</f>
        <v/>
      </c>
    </row>
    <row r="1370" spans="1:7" ht="42" customHeight="1">
      <c r="B1370" s="3"/>
      <c r="C1370" s="3"/>
      <c r="D1370" s="118" t="str">
        <f>IF(F1370="","",VLOOKUP(F1370,新コード!$A$2:$C$129,2,FALSE))</f>
        <v/>
      </c>
      <c r="E1370" s="3" t="str">
        <f>IF(F1370="","",VLOOKUP(F1370,新コード!$A$2:$C$129,3,FALSE))</f>
        <v/>
      </c>
      <c r="F1370" s="3"/>
      <c r="G1370" s="3" t="str">
        <f>IF(F1370="","",VLOOKUP(F1370,新コード!$A$2:$E$129,5,FALSE))</f>
        <v/>
      </c>
    </row>
    <row r="1371" spans="1:7" ht="42" customHeight="1">
      <c r="B1371" s="3"/>
      <c r="C1371" s="3"/>
      <c r="D1371" s="118" t="str">
        <f>IF(F1371="","",VLOOKUP(F1371,新コード!$A$2:$C$129,2,FALSE))</f>
        <v/>
      </c>
      <c r="E1371" s="3" t="str">
        <f>IF(F1371="","",VLOOKUP(F1371,新コード!$A$2:$C$129,3,FALSE))</f>
        <v/>
      </c>
      <c r="F1371" s="3"/>
      <c r="G1371" s="3" t="str">
        <f>IF(F1371="","",VLOOKUP(F1371,新コード!$A$2:$E$129,5,FALSE))</f>
        <v/>
      </c>
    </row>
    <row r="1372" spans="1:7" ht="42" customHeight="1">
      <c r="B1372" s="3"/>
      <c r="C1372" s="3"/>
      <c r="D1372" s="118" t="str">
        <f>IF(F1372="","",VLOOKUP(F1372,新コード!$A$2:$C$129,2,FALSE))</f>
        <v/>
      </c>
      <c r="E1372" s="3" t="str">
        <f>IF(F1372="","",VLOOKUP(F1372,新コード!$A$2:$C$129,3,FALSE))</f>
        <v/>
      </c>
      <c r="F1372" s="3"/>
      <c r="G1372" s="3" t="str">
        <f>IF(F1372="","",VLOOKUP(F1372,新コード!$A$2:$E$129,5,FALSE))</f>
        <v/>
      </c>
    </row>
    <row r="1373" spans="1:7" ht="42" customHeight="1">
      <c r="B1373" s="3"/>
      <c r="C1373" s="3"/>
      <c r="D1373" s="118" t="str">
        <f>IF(F1373="","",VLOOKUP(F1373,新コード!$A$2:$C$129,2,FALSE))</f>
        <v/>
      </c>
      <c r="E1373" s="3" t="str">
        <f>IF(F1373="","",VLOOKUP(F1373,新コード!$A$2:$C$129,3,FALSE))</f>
        <v/>
      </c>
      <c r="F1373" s="3"/>
      <c r="G1373" s="3" t="str">
        <f>IF(F1373="","",VLOOKUP(F1373,新コード!$A$2:$E$129,5,FALSE))</f>
        <v/>
      </c>
    </row>
    <row r="1374" spans="1:7" ht="42" customHeight="1">
      <c r="B1374" s="3"/>
      <c r="C1374" s="3"/>
      <c r="D1374" s="118" t="str">
        <f>IF(F1374="","",VLOOKUP(F1374,新コード!$A$2:$C$129,2,FALSE))</f>
        <v/>
      </c>
      <c r="E1374" s="3" t="str">
        <f>IF(F1374="","",VLOOKUP(F1374,新コード!$A$2:$C$129,3,FALSE))</f>
        <v/>
      </c>
      <c r="F1374" s="3"/>
      <c r="G1374" s="3" t="str">
        <f>IF(F1374="","",VLOOKUP(F1374,新コード!$A$2:$E$129,5,FALSE))</f>
        <v/>
      </c>
    </row>
    <row r="1375" spans="1:7" ht="42" customHeight="1">
      <c r="B1375" s="3"/>
      <c r="C1375" s="3"/>
      <c r="D1375" s="118" t="str">
        <f>IF(F1375="","",VLOOKUP(F1375,新コード!$A$2:$C$129,2,FALSE))</f>
        <v/>
      </c>
      <c r="E1375" s="3" t="str">
        <f>IF(F1375="","",VLOOKUP(F1375,新コード!$A$2:$C$129,3,FALSE))</f>
        <v/>
      </c>
      <c r="F1375" s="3"/>
      <c r="G1375" s="3" t="str">
        <f>IF(F1375="","",VLOOKUP(F1375,新コード!$A$2:$E$129,5,FALSE))</f>
        <v/>
      </c>
    </row>
    <row r="1376" spans="1:7" ht="42" customHeight="1">
      <c r="B1376" s="3"/>
      <c r="C1376" s="3"/>
      <c r="D1376" s="118" t="str">
        <f>IF(F1376="","",VLOOKUP(F1376,新コード!$A$2:$C$129,2,FALSE))</f>
        <v/>
      </c>
      <c r="E1376" s="3" t="str">
        <f>IF(F1376="","",VLOOKUP(F1376,新コード!$A$2:$C$129,3,FALSE))</f>
        <v/>
      </c>
      <c r="F1376" s="3"/>
      <c r="G1376" s="3" t="str">
        <f>IF(F1376="","",VLOOKUP(F1376,新コード!$A$2:$E$129,5,FALSE))</f>
        <v/>
      </c>
    </row>
    <row r="1377" spans="2:7" ht="42" customHeight="1">
      <c r="B1377" s="3"/>
      <c r="C1377" s="3"/>
      <c r="D1377" s="118" t="str">
        <f>IF(F1377="","",VLOOKUP(F1377,新コード!$A$2:$C$129,2,FALSE))</f>
        <v/>
      </c>
      <c r="E1377" s="3" t="str">
        <f>IF(F1377="","",VLOOKUP(F1377,新コード!$A$2:$C$129,3,FALSE))</f>
        <v/>
      </c>
      <c r="F1377" s="3"/>
      <c r="G1377" s="3" t="str">
        <f>IF(F1377="","",VLOOKUP(F1377,新コード!$A$2:$E$129,5,FALSE))</f>
        <v/>
      </c>
    </row>
    <row r="1378" spans="2:7" ht="42" customHeight="1">
      <c r="B1378" s="3"/>
      <c r="C1378" s="3"/>
      <c r="D1378" s="118" t="str">
        <f>IF(F1378="","",VLOOKUP(F1378,新コード!$A$2:$C$129,2,FALSE))</f>
        <v/>
      </c>
      <c r="E1378" s="3" t="str">
        <f>IF(F1378="","",VLOOKUP(F1378,新コード!$A$2:$C$129,3,FALSE))</f>
        <v/>
      </c>
      <c r="F1378" s="3"/>
      <c r="G1378" s="3" t="str">
        <f>IF(F1378="","",VLOOKUP(F1378,新コード!$A$2:$E$129,5,FALSE))</f>
        <v/>
      </c>
    </row>
    <row r="1379" spans="2:7" ht="42" customHeight="1">
      <c r="B1379" s="3"/>
      <c r="C1379" s="3"/>
      <c r="D1379" s="118" t="str">
        <f>IF(F1379="","",VLOOKUP(F1379,新コード!$A$2:$C$129,2,FALSE))</f>
        <v/>
      </c>
      <c r="E1379" s="3" t="str">
        <f>IF(F1379="","",VLOOKUP(F1379,新コード!$A$2:$C$129,3,FALSE))</f>
        <v/>
      </c>
      <c r="F1379" s="3"/>
      <c r="G1379" s="3" t="str">
        <f>IF(F1379="","",VLOOKUP(F1379,新コード!$A$2:$E$129,5,FALSE))</f>
        <v/>
      </c>
    </row>
    <row r="1380" spans="2:7" ht="42" customHeight="1">
      <c r="B1380" s="3"/>
      <c r="C1380" s="3"/>
      <c r="D1380" s="118" t="str">
        <f>IF(F1380="","",VLOOKUP(F1380,新コード!$A$2:$C$129,2,FALSE))</f>
        <v/>
      </c>
      <c r="E1380" s="3" t="str">
        <f>IF(F1380="","",VLOOKUP(F1380,新コード!$A$2:$C$129,3,FALSE))</f>
        <v/>
      </c>
      <c r="F1380" s="3"/>
      <c r="G1380" s="3" t="str">
        <f>IF(F1380="","",VLOOKUP(F1380,新コード!$A$2:$E$129,5,FALSE))</f>
        <v/>
      </c>
    </row>
    <row r="1381" spans="2:7" ht="42" customHeight="1">
      <c r="B1381" s="3"/>
      <c r="C1381" s="3"/>
      <c r="D1381" s="118" t="str">
        <f>IF(F1381="","",VLOOKUP(F1381,新コード!$A$2:$C$129,2,FALSE))</f>
        <v/>
      </c>
      <c r="E1381" s="3" t="str">
        <f>IF(F1381="","",VLOOKUP(F1381,新コード!$A$2:$C$129,3,FALSE))</f>
        <v/>
      </c>
      <c r="F1381" s="3"/>
      <c r="G1381" s="3" t="str">
        <f>IF(F1381="","",VLOOKUP(F1381,新コード!$A$2:$E$129,5,FALSE))</f>
        <v/>
      </c>
    </row>
    <row r="1382" spans="2:7" ht="42" customHeight="1">
      <c r="B1382" s="3"/>
      <c r="C1382" s="3"/>
      <c r="D1382" s="118" t="str">
        <f>IF(F1382="","",VLOOKUP(F1382,新コード!$A$2:$C$129,2,FALSE))</f>
        <v/>
      </c>
      <c r="E1382" s="3" t="str">
        <f>IF(F1382="","",VLOOKUP(F1382,新コード!$A$2:$C$129,3,FALSE))</f>
        <v/>
      </c>
      <c r="F1382" s="3"/>
      <c r="G1382" s="3" t="str">
        <f>IF(F1382="","",VLOOKUP(F1382,新コード!$A$2:$E$129,5,FALSE))</f>
        <v/>
      </c>
    </row>
    <row r="1383" spans="2:7" ht="42" customHeight="1">
      <c r="B1383" s="3"/>
      <c r="C1383" s="3"/>
      <c r="D1383" s="118" t="str">
        <f>IF(F1383="","",VLOOKUP(F1383,新コード!$A$2:$C$129,2,FALSE))</f>
        <v/>
      </c>
      <c r="E1383" s="3" t="str">
        <f>IF(F1383="","",VLOOKUP(F1383,新コード!$A$2:$C$129,3,FALSE))</f>
        <v/>
      </c>
      <c r="F1383" s="3"/>
      <c r="G1383" s="3" t="str">
        <f>IF(F1383="","",VLOOKUP(F1383,新コード!$A$2:$E$129,5,FALSE))</f>
        <v/>
      </c>
    </row>
    <row r="1384" spans="2:7" ht="42" customHeight="1">
      <c r="B1384" s="3"/>
      <c r="C1384" s="3"/>
      <c r="D1384" s="118" t="str">
        <f>IF(F1384="","",VLOOKUP(F1384,新コード!$A$2:$C$129,2,FALSE))</f>
        <v/>
      </c>
      <c r="E1384" s="3" t="str">
        <f>IF(F1384="","",VLOOKUP(F1384,新コード!$A$2:$C$129,3,FALSE))</f>
        <v/>
      </c>
      <c r="F1384" s="3"/>
      <c r="G1384" s="3" t="str">
        <f>IF(F1384="","",VLOOKUP(F1384,新コード!$A$2:$E$129,5,FALSE))</f>
        <v/>
      </c>
    </row>
    <row r="1385" spans="2:7" ht="42" customHeight="1">
      <c r="B1385" s="3"/>
      <c r="C1385" s="3"/>
      <c r="D1385" s="118" t="str">
        <f>IF(F1385="","",VLOOKUP(F1385,新コード!$A$2:$C$129,2,FALSE))</f>
        <v/>
      </c>
      <c r="E1385" s="3" t="str">
        <f>IF(F1385="","",VLOOKUP(F1385,新コード!$A$2:$C$129,3,FALSE))</f>
        <v/>
      </c>
      <c r="F1385" s="3"/>
      <c r="G1385" s="3" t="str">
        <f>IF(F1385="","",VLOOKUP(F1385,新コード!$A$2:$E$129,5,FALSE))</f>
        <v/>
      </c>
    </row>
    <row r="1386" spans="2:7" ht="42" customHeight="1">
      <c r="B1386" s="3"/>
      <c r="C1386" s="3"/>
      <c r="D1386" s="118" t="str">
        <f>IF(F1386="","",VLOOKUP(F1386,新コード!$A$2:$C$129,2,FALSE))</f>
        <v/>
      </c>
      <c r="E1386" s="3" t="str">
        <f>IF(F1386="","",VLOOKUP(F1386,新コード!$A$2:$C$129,3,FALSE))</f>
        <v/>
      </c>
      <c r="F1386" s="3"/>
      <c r="G1386" s="3" t="str">
        <f>IF(F1386="","",VLOOKUP(F1386,新コード!$A$2:$E$129,5,FALSE))</f>
        <v/>
      </c>
    </row>
    <row r="1387" spans="2:7" ht="42" customHeight="1">
      <c r="B1387" s="3"/>
      <c r="C1387" s="3"/>
      <c r="D1387" s="118" t="str">
        <f>IF(F1387="","",VLOOKUP(F1387,新コード!$A$2:$C$129,2,FALSE))</f>
        <v/>
      </c>
      <c r="E1387" s="3" t="str">
        <f>IF(F1387="","",VLOOKUP(F1387,新コード!$A$2:$C$129,3,FALSE))</f>
        <v/>
      </c>
      <c r="F1387" s="3"/>
      <c r="G1387" s="3" t="str">
        <f>IF(F1387="","",VLOOKUP(F1387,新コード!$A$2:$E$129,5,FALSE))</f>
        <v/>
      </c>
    </row>
    <row r="1388" spans="2:7" ht="42" customHeight="1">
      <c r="B1388" s="3"/>
      <c r="C1388" s="3"/>
      <c r="D1388" s="118" t="str">
        <f>IF(F1388="","",VLOOKUP(F1388,新コード!$A$2:$C$129,2,FALSE))</f>
        <v/>
      </c>
      <c r="E1388" s="3" t="str">
        <f>IF(F1388="","",VLOOKUP(F1388,新コード!$A$2:$C$129,3,FALSE))</f>
        <v/>
      </c>
      <c r="F1388" s="3"/>
      <c r="G1388" s="3" t="str">
        <f>IF(F1388="","",VLOOKUP(F1388,新コード!$A$2:$E$129,5,FALSE))</f>
        <v/>
      </c>
    </row>
    <row r="1389" spans="2:7" ht="42" customHeight="1">
      <c r="B1389" s="3"/>
      <c r="C1389" s="3"/>
      <c r="D1389" s="118" t="str">
        <f>IF(F1389="","",VLOOKUP(F1389,新コード!$A$2:$C$129,2,FALSE))</f>
        <v/>
      </c>
      <c r="E1389" s="3" t="str">
        <f>IF(F1389="","",VLOOKUP(F1389,新コード!$A$2:$C$129,3,FALSE))</f>
        <v/>
      </c>
      <c r="F1389" s="3"/>
      <c r="G1389" s="3" t="str">
        <f>IF(F1389="","",VLOOKUP(F1389,新コード!$A$2:$E$129,5,FALSE))</f>
        <v/>
      </c>
    </row>
    <row r="1390" spans="2:7" ht="42" customHeight="1">
      <c r="B1390" s="3"/>
      <c r="C1390" s="3"/>
      <c r="D1390" s="118" t="str">
        <f>IF(F1390="","",VLOOKUP(F1390,新コード!$A$2:$C$129,2,FALSE))</f>
        <v/>
      </c>
      <c r="E1390" s="3" t="str">
        <f>IF(F1390="","",VLOOKUP(F1390,新コード!$A$2:$C$129,3,FALSE))</f>
        <v/>
      </c>
      <c r="F1390" s="3"/>
      <c r="G1390" s="3" t="str">
        <f>IF(F1390="","",VLOOKUP(F1390,新コード!$A$2:$E$129,5,FALSE))</f>
        <v/>
      </c>
    </row>
    <row r="1391" spans="2:7" ht="42" customHeight="1">
      <c r="B1391" s="3"/>
      <c r="C1391" s="3"/>
      <c r="D1391" s="118" t="str">
        <f>IF(F1391="","",VLOOKUP(F1391,新コード!$A$2:$C$129,2,FALSE))</f>
        <v/>
      </c>
      <c r="E1391" s="3" t="str">
        <f>IF(F1391="","",VLOOKUP(F1391,新コード!$A$2:$C$129,3,FALSE))</f>
        <v/>
      </c>
      <c r="F1391" s="3"/>
      <c r="G1391" s="3" t="str">
        <f>IF(F1391="","",VLOOKUP(F1391,新コード!$A$2:$E$129,5,FALSE))</f>
        <v/>
      </c>
    </row>
    <row r="1392" spans="2:7" ht="42" customHeight="1">
      <c r="B1392" s="3"/>
      <c r="C1392" s="3"/>
      <c r="D1392" s="118" t="str">
        <f>IF(F1392="","",VLOOKUP(F1392,新コード!$A$2:$C$129,2,FALSE))</f>
        <v/>
      </c>
      <c r="E1392" s="3" t="str">
        <f>IF(F1392="","",VLOOKUP(F1392,新コード!$A$2:$C$129,3,FALSE))</f>
        <v/>
      </c>
      <c r="F1392" s="3"/>
      <c r="G1392" s="3" t="str">
        <f>IF(F1392="","",VLOOKUP(F1392,新コード!$A$2:$E$129,5,FALSE))</f>
        <v/>
      </c>
    </row>
    <row r="1393" spans="2:7" ht="42" customHeight="1">
      <c r="B1393" s="3"/>
      <c r="C1393" s="3"/>
      <c r="D1393" s="118" t="str">
        <f>IF(F1393="","",VLOOKUP(F1393,新コード!$A$2:$C$129,2,FALSE))</f>
        <v/>
      </c>
      <c r="E1393" s="3" t="str">
        <f>IF(F1393="","",VLOOKUP(F1393,新コード!$A$2:$C$129,3,FALSE))</f>
        <v/>
      </c>
      <c r="F1393" s="3"/>
      <c r="G1393" s="3" t="str">
        <f>IF(F1393="","",VLOOKUP(F1393,新コード!$A$2:$E$129,5,FALSE))</f>
        <v/>
      </c>
    </row>
    <row r="1394" spans="2:7" ht="42" customHeight="1">
      <c r="B1394" s="3"/>
      <c r="C1394" s="3"/>
      <c r="D1394" s="118" t="str">
        <f>IF(F1394="","",VLOOKUP(F1394,新コード!$A$2:$C$129,2,FALSE))</f>
        <v/>
      </c>
      <c r="E1394" s="3" t="str">
        <f>IF(F1394="","",VLOOKUP(F1394,新コード!$A$2:$C$129,3,FALSE))</f>
        <v/>
      </c>
      <c r="F1394" s="3"/>
      <c r="G1394" s="3" t="str">
        <f>IF(F1394="","",VLOOKUP(F1394,新コード!$A$2:$E$129,5,FALSE))</f>
        <v/>
      </c>
    </row>
    <row r="1395" spans="2:7" ht="42" customHeight="1">
      <c r="B1395" s="3"/>
      <c r="C1395" s="3"/>
      <c r="D1395" s="118" t="str">
        <f>IF(F1395="","",VLOOKUP(F1395,新コード!$A$2:$C$129,2,FALSE))</f>
        <v/>
      </c>
      <c r="E1395" s="3" t="str">
        <f>IF(F1395="","",VLOOKUP(F1395,新コード!$A$2:$C$129,3,FALSE))</f>
        <v/>
      </c>
      <c r="F1395" s="3"/>
      <c r="G1395" s="3" t="str">
        <f>IF(F1395="","",VLOOKUP(F1395,新コード!$A$2:$E$129,5,FALSE))</f>
        <v/>
      </c>
    </row>
    <row r="1396" spans="2:7" ht="42" customHeight="1">
      <c r="B1396" s="3"/>
      <c r="C1396" s="3"/>
      <c r="D1396" s="118" t="str">
        <f>IF(F1396="","",VLOOKUP(F1396,新コード!$A$2:$C$129,2,FALSE))</f>
        <v/>
      </c>
      <c r="E1396" s="3" t="str">
        <f>IF(F1396="","",VLOOKUP(F1396,新コード!$A$2:$C$129,3,FALSE))</f>
        <v/>
      </c>
      <c r="F1396" s="3"/>
      <c r="G1396" s="3" t="str">
        <f>IF(F1396="","",VLOOKUP(F1396,新コード!$A$2:$E$129,5,FALSE))</f>
        <v/>
      </c>
    </row>
    <row r="1397" spans="2:7" ht="42" customHeight="1">
      <c r="B1397" s="3"/>
      <c r="C1397" s="3"/>
      <c r="D1397" s="118" t="str">
        <f>IF(F1397="","",VLOOKUP(F1397,新コード!$A$2:$C$129,2,FALSE))</f>
        <v/>
      </c>
      <c r="E1397" s="3" t="str">
        <f>IF(F1397="","",VLOOKUP(F1397,新コード!$A$2:$C$129,3,FALSE))</f>
        <v/>
      </c>
      <c r="F1397" s="3"/>
      <c r="G1397" s="3" t="str">
        <f>IF(F1397="","",VLOOKUP(F1397,新コード!$A$2:$E$129,5,FALSE))</f>
        <v/>
      </c>
    </row>
    <row r="1398" spans="2:7" ht="42" customHeight="1">
      <c r="B1398" s="3"/>
      <c r="C1398" s="3"/>
      <c r="D1398" s="118" t="str">
        <f>IF(F1398="","",VLOOKUP(F1398,新コード!$A$2:$C$129,2,FALSE))</f>
        <v/>
      </c>
      <c r="E1398" s="3" t="str">
        <f>IF(F1398="","",VLOOKUP(F1398,新コード!$A$2:$C$129,3,FALSE))</f>
        <v/>
      </c>
      <c r="F1398" s="3"/>
      <c r="G1398" s="3" t="str">
        <f>IF(F1398="","",VLOOKUP(F1398,新コード!$A$2:$E$129,5,FALSE))</f>
        <v/>
      </c>
    </row>
    <row r="1399" spans="2:7" ht="42" customHeight="1">
      <c r="B1399" s="3"/>
      <c r="C1399" s="3"/>
      <c r="D1399" s="118" t="str">
        <f>IF(F1399="","",VLOOKUP(F1399,新コード!$A$2:$C$129,2,FALSE))</f>
        <v/>
      </c>
      <c r="E1399" s="3" t="str">
        <f>IF(F1399="","",VLOOKUP(F1399,新コード!$A$2:$C$129,3,FALSE))</f>
        <v/>
      </c>
      <c r="F1399" s="3"/>
      <c r="G1399" s="3" t="str">
        <f>IF(F1399="","",VLOOKUP(F1399,新コード!$A$2:$E$129,5,FALSE))</f>
        <v/>
      </c>
    </row>
    <row r="1400" spans="2:7" ht="42" customHeight="1">
      <c r="B1400" s="3"/>
      <c r="C1400" s="3"/>
      <c r="D1400" s="118" t="str">
        <f>IF(F1400="","",VLOOKUP(F1400,新コード!$A$2:$C$129,2,FALSE))</f>
        <v/>
      </c>
      <c r="E1400" s="3" t="str">
        <f>IF(F1400="","",VLOOKUP(F1400,新コード!$A$2:$C$129,3,FALSE))</f>
        <v/>
      </c>
      <c r="F1400" s="3"/>
      <c r="G1400" s="3" t="str">
        <f>IF(F1400="","",VLOOKUP(F1400,新コード!$A$2:$E$129,5,FALSE))</f>
        <v/>
      </c>
    </row>
    <row r="1401" spans="2:7" ht="42" customHeight="1">
      <c r="B1401" s="3"/>
      <c r="C1401" s="3"/>
      <c r="D1401" s="118" t="str">
        <f>IF(F1401="","",VLOOKUP(F1401,新コード!$A$2:$C$129,2,FALSE))</f>
        <v/>
      </c>
      <c r="E1401" s="3" t="str">
        <f>IF(F1401="","",VLOOKUP(F1401,新コード!$A$2:$C$129,3,FALSE))</f>
        <v/>
      </c>
      <c r="F1401" s="3"/>
      <c r="G1401" s="3" t="str">
        <f>IF(F1401="","",VLOOKUP(F1401,新コード!$A$2:$E$129,5,FALSE))</f>
        <v/>
      </c>
    </row>
    <row r="1402" spans="2:7" ht="42" customHeight="1">
      <c r="B1402" s="3"/>
      <c r="C1402" s="3"/>
      <c r="D1402" s="118" t="str">
        <f>IF(F1402="","",VLOOKUP(F1402,新コード!$A$2:$C$129,2,FALSE))</f>
        <v/>
      </c>
      <c r="E1402" s="3" t="str">
        <f>IF(F1402="","",VLOOKUP(F1402,新コード!$A$2:$C$129,3,FALSE))</f>
        <v/>
      </c>
      <c r="F1402" s="3"/>
      <c r="G1402" s="3" t="str">
        <f>IF(F1402="","",VLOOKUP(F1402,新コード!$A$2:$E$129,5,FALSE))</f>
        <v/>
      </c>
    </row>
    <row r="1403" spans="2:7" ht="42" customHeight="1">
      <c r="B1403" s="3"/>
      <c r="C1403" s="3"/>
      <c r="D1403" s="118" t="str">
        <f>IF(F1403="","",VLOOKUP(F1403,新コード!$A$2:$C$129,2,FALSE))</f>
        <v/>
      </c>
      <c r="E1403" s="3" t="str">
        <f>IF(F1403="","",VLOOKUP(F1403,新コード!$A$2:$C$129,3,FALSE))</f>
        <v/>
      </c>
      <c r="F1403" s="3"/>
      <c r="G1403" s="3" t="str">
        <f>IF(F1403="","",VLOOKUP(F1403,新コード!$A$2:$E$129,5,FALSE))</f>
        <v/>
      </c>
    </row>
    <row r="1404" spans="2:7" ht="42" customHeight="1">
      <c r="B1404" s="3"/>
      <c r="C1404" s="3"/>
      <c r="D1404" s="118" t="str">
        <f>IF(F1404="","",VLOOKUP(F1404,新コード!$A$2:$C$129,2,FALSE))</f>
        <v/>
      </c>
      <c r="E1404" s="3" t="str">
        <f>IF(F1404="","",VLOOKUP(F1404,新コード!$A$2:$C$129,3,FALSE))</f>
        <v/>
      </c>
      <c r="F1404" s="3"/>
      <c r="G1404" s="3" t="str">
        <f>IF(F1404="","",VLOOKUP(F1404,新コード!$A$2:$E$129,5,FALSE))</f>
        <v/>
      </c>
    </row>
    <row r="1405" spans="2:7" ht="42" customHeight="1">
      <c r="B1405" s="3"/>
      <c r="C1405" s="3"/>
      <c r="D1405" s="118" t="str">
        <f>IF(F1405="","",VLOOKUP(F1405,新コード!$A$2:$C$129,2,FALSE))</f>
        <v/>
      </c>
      <c r="E1405" s="3" t="str">
        <f>IF(F1405="","",VLOOKUP(F1405,新コード!$A$2:$C$129,3,FALSE))</f>
        <v/>
      </c>
      <c r="F1405" s="3"/>
      <c r="G1405" s="3" t="str">
        <f>IF(F1405="","",VLOOKUP(F1405,新コード!$A$2:$E$129,5,FALSE))</f>
        <v/>
      </c>
    </row>
    <row r="1406" spans="2:7" ht="42" customHeight="1">
      <c r="B1406" s="3"/>
      <c r="C1406" s="3"/>
      <c r="D1406" s="118" t="str">
        <f>IF(F1406="","",VLOOKUP(F1406,新コード!$A$2:$C$129,2,FALSE))</f>
        <v/>
      </c>
      <c r="E1406" s="3" t="str">
        <f>IF(F1406="","",VLOOKUP(F1406,新コード!$A$2:$C$129,3,FALSE))</f>
        <v/>
      </c>
      <c r="F1406" s="3"/>
      <c r="G1406" s="3" t="str">
        <f>IF(F1406="","",VLOOKUP(F1406,新コード!$A$2:$E$129,5,FALSE))</f>
        <v/>
      </c>
    </row>
    <row r="1407" spans="2:7" ht="42" customHeight="1">
      <c r="B1407" s="3"/>
      <c r="C1407" s="3"/>
      <c r="D1407" s="118" t="str">
        <f>IF(F1407="","",VLOOKUP(F1407,新コード!$A$2:$C$129,2,FALSE))</f>
        <v/>
      </c>
      <c r="E1407" s="3" t="str">
        <f>IF(F1407="","",VLOOKUP(F1407,新コード!$A$2:$C$129,3,FALSE))</f>
        <v/>
      </c>
      <c r="F1407" s="3"/>
      <c r="G1407" s="3" t="str">
        <f>IF(F1407="","",VLOOKUP(F1407,新コード!$A$2:$E$129,5,FALSE))</f>
        <v/>
      </c>
    </row>
    <row r="1408" spans="2:7" ht="42" customHeight="1">
      <c r="B1408" s="3"/>
      <c r="C1408" s="3"/>
      <c r="D1408" s="118" t="str">
        <f>IF(F1408="","",VLOOKUP(F1408,新コード!$A$2:$C$129,2,FALSE))</f>
        <v/>
      </c>
      <c r="E1408" s="3" t="str">
        <f>IF(F1408="","",VLOOKUP(F1408,新コード!$A$2:$C$129,3,FALSE))</f>
        <v/>
      </c>
      <c r="F1408" s="3"/>
      <c r="G1408" s="3" t="str">
        <f>IF(F1408="","",VLOOKUP(F1408,新コード!$A$2:$E$129,5,FALSE))</f>
        <v/>
      </c>
    </row>
    <row r="1409" spans="2:7" ht="42" customHeight="1">
      <c r="B1409" s="3"/>
      <c r="C1409" s="3"/>
      <c r="D1409" s="118" t="str">
        <f>IF(F1409="","",VLOOKUP(F1409,新コード!$A$2:$C$129,2,FALSE))</f>
        <v/>
      </c>
      <c r="E1409" s="3" t="str">
        <f>IF(F1409="","",VLOOKUP(F1409,新コード!$A$2:$C$129,3,FALSE))</f>
        <v/>
      </c>
      <c r="F1409" s="3"/>
      <c r="G1409" s="3" t="str">
        <f>IF(F1409="","",VLOOKUP(F1409,新コード!$A$2:$E$129,5,FALSE))</f>
        <v/>
      </c>
    </row>
    <row r="1410" spans="2:7" ht="42" customHeight="1">
      <c r="B1410" s="3"/>
      <c r="C1410" s="3"/>
      <c r="D1410" s="118" t="str">
        <f>IF(F1410="","",VLOOKUP(F1410,新コード!$A$2:$C$129,2,FALSE))</f>
        <v/>
      </c>
      <c r="E1410" s="3" t="str">
        <f>IF(F1410="","",VLOOKUP(F1410,新コード!$A$2:$C$129,3,FALSE))</f>
        <v/>
      </c>
      <c r="F1410" s="3"/>
      <c r="G1410" s="3" t="str">
        <f>IF(F1410="","",VLOOKUP(F1410,新コード!$A$2:$E$129,5,FALSE))</f>
        <v/>
      </c>
    </row>
    <row r="1411" spans="2:7" ht="42" customHeight="1">
      <c r="B1411" s="3"/>
      <c r="C1411" s="3"/>
      <c r="D1411" s="118" t="str">
        <f>IF(F1411="","",VLOOKUP(F1411,新コード!$A$2:$C$129,2,FALSE))</f>
        <v/>
      </c>
      <c r="E1411" s="3" t="str">
        <f>IF(F1411="","",VLOOKUP(F1411,新コード!$A$2:$C$129,3,FALSE))</f>
        <v/>
      </c>
      <c r="F1411" s="3"/>
      <c r="G1411" s="3" t="str">
        <f>IF(F1411="","",VLOOKUP(F1411,新コード!$A$2:$E$129,5,FALSE))</f>
        <v/>
      </c>
    </row>
    <row r="1412" spans="2:7" ht="42" customHeight="1">
      <c r="B1412" s="3"/>
      <c r="C1412" s="3"/>
      <c r="D1412" s="118" t="str">
        <f>IF(F1412="","",VLOOKUP(F1412,新コード!$A$2:$C$129,2,FALSE))</f>
        <v/>
      </c>
      <c r="E1412" s="3" t="str">
        <f>IF(F1412="","",VLOOKUP(F1412,新コード!$A$2:$C$129,3,FALSE))</f>
        <v/>
      </c>
      <c r="F1412" s="3"/>
      <c r="G1412" s="3" t="str">
        <f>IF(F1412="","",VLOOKUP(F1412,新コード!$A$2:$E$129,5,FALSE))</f>
        <v/>
      </c>
    </row>
  </sheetData>
  <autoFilter ref="B2:G1412" xr:uid="{00000000-0009-0000-0000-000018000000}"/>
  <customSheetViews>
    <customSheetView guid="{7BF54C6E-29A5-47A5-93B5-622082298646}" scale="85" showPageBreaks="1" filter="1" showAutoFilter="1" showRuler="0">
      <pane xSplit="3" ySplit="1343" topLeftCell="D1345" activePane="bottomRight" state="frozen"/>
      <selection pane="bottomRight" activeCell="S1269" sqref="A637:S1269"/>
      <pageMargins left="0.59055118110236227" right="0.39370078740157483" top="0.98425196850393704" bottom="0.19685039370078741" header="0.51181102362204722" footer="0.51181102362204722"/>
      <pageSetup paperSize="8" orientation="landscape" errors="blank" horizontalDpi="300" verticalDpi="300" r:id="rId1"/>
      <headerFooter alignWithMargins="0"/>
      <autoFilter ref="B1:U1" xr:uid="{E11BAE52-8085-4490-A832-8321B28C6226}">
        <filterColumn colId="14">
          <filters>
            <filter val="33"/>
          </filters>
        </filterColumn>
      </autoFilter>
    </customSheetView>
  </customSheetViews>
  <phoneticPr fontId="3"/>
  <pageMargins left="0.39370078740157483" right="0" top="0.98425196850393704" bottom="0.19685039370078741" header="0.51181102362204722" footer="0.51181102362204722"/>
  <pageSetup paperSize="9" scale="47" fitToHeight="0" orientation="landscape" errors="blank" verticalDpi="300" r:id="rId2"/>
  <headerFooter alignWithMargins="0"/>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00000"/>
  </sheetPr>
  <dimension ref="A1:F129"/>
  <sheetViews>
    <sheetView showRuler="0" workbookViewId="0">
      <pane ySplit="1" topLeftCell="A113" activePane="bottomLeft" state="frozen"/>
      <selection pane="bottomLeft" activeCell="J39" sqref="J39"/>
    </sheetView>
  </sheetViews>
  <sheetFormatPr defaultRowHeight="13.5"/>
  <cols>
    <col min="1" max="1" width="4.25" style="1" customWidth="1"/>
    <col min="2" max="2" width="3.5" style="1" bestFit="1" customWidth="1"/>
    <col min="3" max="3" width="21.5" style="1" bestFit="1" customWidth="1"/>
    <col min="4" max="4" width="4.5" style="1" bestFit="1" customWidth="1"/>
    <col min="5" max="5" width="29.625" style="1" bestFit="1" customWidth="1"/>
    <col min="6" max="16384" width="9" style="1"/>
  </cols>
  <sheetData>
    <row r="1" spans="1:6" ht="24.75" customHeight="1">
      <c r="A1" s="67" t="s">
        <v>412</v>
      </c>
      <c r="B1" s="72" t="s">
        <v>294</v>
      </c>
      <c r="C1" s="73"/>
      <c r="D1" s="72" t="s">
        <v>149</v>
      </c>
      <c r="E1" s="73"/>
      <c r="F1" s="9" t="s">
        <v>150</v>
      </c>
    </row>
    <row r="2" spans="1:6">
      <c r="A2" s="1">
        <v>1</v>
      </c>
      <c r="B2" s="68">
        <v>1</v>
      </c>
      <c r="C2" s="68" t="s">
        <v>152</v>
      </c>
      <c r="D2" s="68">
        <v>1</v>
      </c>
      <c r="E2" s="68" t="s">
        <v>369</v>
      </c>
      <c r="F2" s="391" t="s">
        <v>151</v>
      </c>
    </row>
    <row r="3" spans="1:6">
      <c r="A3" s="1">
        <v>2</v>
      </c>
      <c r="B3" s="68">
        <v>1</v>
      </c>
      <c r="C3" s="68" t="s">
        <v>152</v>
      </c>
      <c r="D3" s="68">
        <v>2</v>
      </c>
      <c r="E3" s="68" t="s">
        <v>109</v>
      </c>
      <c r="F3" s="392"/>
    </row>
    <row r="4" spans="1:6">
      <c r="A4" s="1">
        <v>3</v>
      </c>
      <c r="B4" s="68">
        <v>1</v>
      </c>
      <c r="C4" s="68" t="s">
        <v>152</v>
      </c>
      <c r="D4" s="68">
        <v>3</v>
      </c>
      <c r="E4" s="68" t="s">
        <v>370</v>
      </c>
      <c r="F4" s="392"/>
    </row>
    <row r="5" spans="1:6">
      <c r="A5" s="1">
        <v>4</v>
      </c>
      <c r="B5" s="68">
        <v>1</v>
      </c>
      <c r="C5" s="68" t="s">
        <v>152</v>
      </c>
      <c r="D5" s="68">
        <v>4</v>
      </c>
      <c r="E5" s="68" t="s">
        <v>153</v>
      </c>
      <c r="F5" s="392"/>
    </row>
    <row r="6" spans="1:6">
      <c r="A6" s="1">
        <v>5</v>
      </c>
      <c r="B6" s="9">
        <v>2</v>
      </c>
      <c r="C6" s="2" t="s">
        <v>159</v>
      </c>
      <c r="D6" s="9">
        <v>5</v>
      </c>
      <c r="E6" s="9" t="s">
        <v>371</v>
      </c>
      <c r="F6" s="392"/>
    </row>
    <row r="7" spans="1:6">
      <c r="A7" s="1">
        <v>6</v>
      </c>
      <c r="B7" s="9">
        <v>2</v>
      </c>
      <c r="C7" s="2" t="s">
        <v>159</v>
      </c>
      <c r="D7" s="9">
        <v>6</v>
      </c>
      <c r="E7" s="9" t="s">
        <v>159</v>
      </c>
      <c r="F7" s="392"/>
    </row>
    <row r="8" spans="1:6">
      <c r="A8" s="1">
        <v>7</v>
      </c>
      <c r="B8" s="68">
        <v>3</v>
      </c>
      <c r="C8" s="68" t="s">
        <v>160</v>
      </c>
      <c r="D8" s="68">
        <v>7</v>
      </c>
      <c r="E8" s="68" t="s">
        <v>38</v>
      </c>
      <c r="F8" s="392"/>
    </row>
    <row r="9" spans="1:6">
      <c r="A9" s="1">
        <v>8</v>
      </c>
      <c r="B9" s="68">
        <v>3</v>
      </c>
      <c r="C9" s="68" t="s">
        <v>160</v>
      </c>
      <c r="D9" s="68">
        <v>8</v>
      </c>
      <c r="E9" s="68" t="s">
        <v>39</v>
      </c>
      <c r="F9" s="392"/>
    </row>
    <row r="10" spans="1:6">
      <c r="A10" s="1">
        <v>9</v>
      </c>
      <c r="B10" s="68">
        <v>3</v>
      </c>
      <c r="C10" s="68" t="s">
        <v>160</v>
      </c>
      <c r="D10" s="68">
        <v>9</v>
      </c>
      <c r="E10" s="68" t="s">
        <v>40</v>
      </c>
      <c r="F10" s="392"/>
    </row>
    <row r="11" spans="1:6">
      <c r="A11" s="1">
        <v>10</v>
      </c>
      <c r="B11" s="9">
        <v>4</v>
      </c>
      <c r="C11" s="2" t="s">
        <v>298</v>
      </c>
      <c r="D11" s="9">
        <v>10</v>
      </c>
      <c r="E11" s="9" t="s">
        <v>236</v>
      </c>
      <c r="F11" s="392"/>
    </row>
    <row r="12" spans="1:6">
      <c r="A12" s="1">
        <v>11</v>
      </c>
      <c r="B12" s="9">
        <v>4</v>
      </c>
      <c r="C12" s="2" t="s">
        <v>298</v>
      </c>
      <c r="D12" s="9">
        <v>11</v>
      </c>
      <c r="E12" s="9" t="s">
        <v>237</v>
      </c>
      <c r="F12" s="392"/>
    </row>
    <row r="13" spans="1:6">
      <c r="A13" s="1">
        <v>12</v>
      </c>
      <c r="B13" s="9">
        <v>4</v>
      </c>
      <c r="C13" s="2" t="s">
        <v>298</v>
      </c>
      <c r="D13" s="9">
        <v>12</v>
      </c>
      <c r="E13" s="9" t="s">
        <v>238</v>
      </c>
      <c r="F13" s="392"/>
    </row>
    <row r="14" spans="1:6">
      <c r="A14" s="1">
        <v>13</v>
      </c>
      <c r="B14" s="68">
        <v>5</v>
      </c>
      <c r="C14" s="66" t="s">
        <v>255</v>
      </c>
      <c r="D14" s="68">
        <v>13</v>
      </c>
      <c r="E14" s="68" t="s">
        <v>239</v>
      </c>
      <c r="F14" s="392"/>
    </row>
    <row r="15" spans="1:6">
      <c r="A15" s="1">
        <v>14</v>
      </c>
      <c r="B15" s="68">
        <v>5</v>
      </c>
      <c r="C15" s="66" t="s">
        <v>255</v>
      </c>
      <c r="D15" s="68">
        <v>14</v>
      </c>
      <c r="E15" s="68" t="s">
        <v>240</v>
      </c>
      <c r="F15" s="392"/>
    </row>
    <row r="16" spans="1:6">
      <c r="A16" s="1">
        <v>15</v>
      </c>
      <c r="B16" s="68">
        <v>5</v>
      </c>
      <c r="C16" s="66" t="s">
        <v>255</v>
      </c>
      <c r="D16" s="68">
        <v>15</v>
      </c>
      <c r="E16" s="68" t="s">
        <v>241</v>
      </c>
      <c r="F16" s="392"/>
    </row>
    <row r="17" spans="1:6">
      <c r="A17" s="1">
        <v>16</v>
      </c>
      <c r="B17" s="68">
        <v>5</v>
      </c>
      <c r="C17" s="66" t="s">
        <v>255</v>
      </c>
      <c r="D17" s="68">
        <v>16</v>
      </c>
      <c r="E17" s="68" t="s">
        <v>242</v>
      </c>
      <c r="F17" s="392"/>
    </row>
    <row r="18" spans="1:6">
      <c r="A18" s="1">
        <v>17</v>
      </c>
      <c r="B18" s="9">
        <v>6</v>
      </c>
      <c r="C18" s="2" t="s">
        <v>256</v>
      </c>
      <c r="D18" s="9">
        <v>17</v>
      </c>
      <c r="E18" s="9" t="s">
        <v>243</v>
      </c>
      <c r="F18" s="392"/>
    </row>
    <row r="19" spans="1:6">
      <c r="A19" s="1">
        <v>18</v>
      </c>
      <c r="B19" s="9">
        <v>6</v>
      </c>
      <c r="C19" s="2" t="s">
        <v>256</v>
      </c>
      <c r="D19" s="9">
        <v>18</v>
      </c>
      <c r="E19" s="9" t="s">
        <v>244</v>
      </c>
      <c r="F19" s="392"/>
    </row>
    <row r="20" spans="1:6">
      <c r="A20" s="1">
        <v>19</v>
      </c>
      <c r="B20" s="9">
        <v>6</v>
      </c>
      <c r="C20" s="2" t="s">
        <v>256</v>
      </c>
      <c r="D20" s="9">
        <v>19</v>
      </c>
      <c r="E20" s="9" t="s">
        <v>245</v>
      </c>
      <c r="F20" s="392"/>
    </row>
    <row r="21" spans="1:6">
      <c r="A21" s="1">
        <v>20</v>
      </c>
      <c r="B21" s="68">
        <v>7</v>
      </c>
      <c r="C21" s="66" t="s">
        <v>88</v>
      </c>
      <c r="D21" s="68">
        <v>20</v>
      </c>
      <c r="E21" s="68" t="s">
        <v>246</v>
      </c>
      <c r="F21" s="392"/>
    </row>
    <row r="22" spans="1:6">
      <c r="A22" s="1">
        <v>21</v>
      </c>
      <c r="B22" s="68">
        <v>7</v>
      </c>
      <c r="C22" s="66" t="s">
        <v>88</v>
      </c>
      <c r="D22" s="68">
        <v>21</v>
      </c>
      <c r="E22" s="68" t="s">
        <v>247</v>
      </c>
      <c r="F22" s="392"/>
    </row>
    <row r="23" spans="1:6">
      <c r="A23" s="1">
        <v>22</v>
      </c>
      <c r="B23" s="68">
        <v>7</v>
      </c>
      <c r="C23" s="66" t="s">
        <v>88</v>
      </c>
      <c r="D23" s="68">
        <v>22</v>
      </c>
      <c r="E23" s="66" t="s">
        <v>248</v>
      </c>
      <c r="F23" s="392"/>
    </row>
    <row r="24" spans="1:6">
      <c r="A24" s="1">
        <v>23</v>
      </c>
      <c r="B24" s="68">
        <v>7</v>
      </c>
      <c r="C24" s="66" t="s">
        <v>88</v>
      </c>
      <c r="D24" s="68">
        <v>23</v>
      </c>
      <c r="E24" s="68" t="s">
        <v>249</v>
      </c>
      <c r="F24" s="392"/>
    </row>
    <row r="25" spans="1:6">
      <c r="A25" s="1">
        <v>24</v>
      </c>
      <c r="B25" s="68">
        <v>7</v>
      </c>
      <c r="C25" s="66" t="s">
        <v>88</v>
      </c>
      <c r="D25" s="68">
        <v>24</v>
      </c>
      <c r="E25" s="68" t="s">
        <v>250</v>
      </c>
      <c r="F25" s="392"/>
    </row>
    <row r="26" spans="1:6">
      <c r="A26" s="1">
        <v>25</v>
      </c>
      <c r="B26" s="68">
        <v>7</v>
      </c>
      <c r="C26" s="66" t="s">
        <v>88</v>
      </c>
      <c r="D26" s="68">
        <v>25</v>
      </c>
      <c r="E26" s="68" t="s">
        <v>185</v>
      </c>
      <c r="F26" s="392"/>
    </row>
    <row r="27" spans="1:6">
      <c r="A27" s="1">
        <v>26</v>
      </c>
      <c r="B27" s="68">
        <v>7</v>
      </c>
      <c r="C27" s="66" t="s">
        <v>88</v>
      </c>
      <c r="D27" s="68">
        <v>26</v>
      </c>
      <c r="E27" s="68" t="s">
        <v>186</v>
      </c>
      <c r="F27" s="392"/>
    </row>
    <row r="28" spans="1:6">
      <c r="A28" s="1">
        <v>27</v>
      </c>
      <c r="B28" s="9">
        <v>8</v>
      </c>
      <c r="C28" s="2" t="s">
        <v>89</v>
      </c>
      <c r="D28" s="9">
        <v>27</v>
      </c>
      <c r="E28" s="9" t="s">
        <v>187</v>
      </c>
      <c r="F28" s="392"/>
    </row>
    <row r="29" spans="1:6">
      <c r="A29" s="1">
        <v>28</v>
      </c>
      <c r="B29" s="9">
        <v>8</v>
      </c>
      <c r="C29" s="2" t="s">
        <v>89</v>
      </c>
      <c r="D29" s="9">
        <v>28</v>
      </c>
      <c r="E29" s="9" t="s">
        <v>188</v>
      </c>
      <c r="F29" s="392"/>
    </row>
    <row r="30" spans="1:6">
      <c r="A30" s="1">
        <v>29</v>
      </c>
      <c r="B30" s="9">
        <v>8</v>
      </c>
      <c r="C30" s="2" t="s">
        <v>89</v>
      </c>
      <c r="D30" s="9">
        <v>29</v>
      </c>
      <c r="E30" s="9" t="s">
        <v>189</v>
      </c>
      <c r="F30" s="392"/>
    </row>
    <row r="31" spans="1:6">
      <c r="A31" s="1">
        <v>30</v>
      </c>
      <c r="B31" s="9">
        <v>8</v>
      </c>
      <c r="C31" s="2" t="s">
        <v>89</v>
      </c>
      <c r="D31" s="9">
        <v>30</v>
      </c>
      <c r="E31" s="9" t="s">
        <v>94</v>
      </c>
      <c r="F31" s="392"/>
    </row>
    <row r="32" spans="1:6">
      <c r="A32" s="1">
        <v>31</v>
      </c>
      <c r="B32" s="68">
        <v>9</v>
      </c>
      <c r="C32" s="66" t="s">
        <v>90</v>
      </c>
      <c r="D32" s="68">
        <v>31</v>
      </c>
      <c r="E32" s="68" t="s">
        <v>95</v>
      </c>
      <c r="F32" s="392"/>
    </row>
    <row r="33" spans="1:6">
      <c r="A33" s="1">
        <v>32</v>
      </c>
      <c r="B33" s="68">
        <v>9</v>
      </c>
      <c r="C33" s="66" t="s">
        <v>90</v>
      </c>
      <c r="D33" s="68">
        <v>32</v>
      </c>
      <c r="E33" s="68" t="s">
        <v>96</v>
      </c>
      <c r="F33" s="392"/>
    </row>
    <row r="34" spans="1:6">
      <c r="A34" s="1">
        <v>33</v>
      </c>
      <c r="B34" s="9">
        <v>10</v>
      </c>
      <c r="C34" s="2" t="s">
        <v>91</v>
      </c>
      <c r="D34" s="9">
        <v>33</v>
      </c>
      <c r="E34" s="9" t="s">
        <v>97</v>
      </c>
      <c r="F34" s="392"/>
    </row>
    <row r="35" spans="1:6">
      <c r="A35" s="1">
        <v>34</v>
      </c>
      <c r="B35" s="9">
        <v>10</v>
      </c>
      <c r="C35" s="2" t="s">
        <v>91</v>
      </c>
      <c r="D35" s="9">
        <v>34</v>
      </c>
      <c r="E35" s="9" t="s">
        <v>98</v>
      </c>
      <c r="F35" s="392"/>
    </row>
    <row r="36" spans="1:6">
      <c r="A36" s="1">
        <v>35</v>
      </c>
      <c r="B36" s="9">
        <v>10</v>
      </c>
      <c r="C36" s="2" t="s">
        <v>91</v>
      </c>
      <c r="D36" s="9">
        <v>35</v>
      </c>
      <c r="E36" s="9" t="s">
        <v>99</v>
      </c>
      <c r="F36" s="392"/>
    </row>
    <row r="37" spans="1:6">
      <c r="A37" s="1">
        <v>36</v>
      </c>
      <c r="B37" s="68">
        <v>11</v>
      </c>
      <c r="C37" s="66" t="s">
        <v>162</v>
      </c>
      <c r="D37" s="68">
        <v>36</v>
      </c>
      <c r="E37" s="68" t="s">
        <v>100</v>
      </c>
      <c r="F37" s="392"/>
    </row>
    <row r="38" spans="1:6">
      <c r="A38" s="1">
        <v>37</v>
      </c>
      <c r="B38" s="68">
        <v>11</v>
      </c>
      <c r="C38" s="66" t="s">
        <v>162</v>
      </c>
      <c r="D38" s="68">
        <v>37</v>
      </c>
      <c r="E38" s="68" t="s">
        <v>101</v>
      </c>
      <c r="F38" s="392"/>
    </row>
    <row r="39" spans="1:6">
      <c r="A39" s="1">
        <v>38</v>
      </c>
      <c r="B39" s="68">
        <v>11</v>
      </c>
      <c r="C39" s="66" t="s">
        <v>162</v>
      </c>
      <c r="D39" s="68">
        <v>38</v>
      </c>
      <c r="E39" s="68" t="s">
        <v>264</v>
      </c>
      <c r="F39" s="392"/>
    </row>
    <row r="40" spans="1:6">
      <c r="A40" s="1">
        <v>39</v>
      </c>
      <c r="B40" s="68">
        <v>11</v>
      </c>
      <c r="C40" s="66" t="s">
        <v>162</v>
      </c>
      <c r="D40" s="68">
        <v>39</v>
      </c>
      <c r="E40" s="68" t="s">
        <v>286</v>
      </c>
      <c r="F40" s="392"/>
    </row>
    <row r="41" spans="1:6">
      <c r="A41" s="1">
        <v>40</v>
      </c>
      <c r="B41" s="68">
        <v>11</v>
      </c>
      <c r="C41" s="66" t="s">
        <v>162</v>
      </c>
      <c r="D41" s="68">
        <v>40</v>
      </c>
      <c r="E41" s="68" t="s">
        <v>287</v>
      </c>
      <c r="F41" s="392"/>
    </row>
    <row r="42" spans="1:6">
      <c r="A42" s="1">
        <v>41</v>
      </c>
      <c r="B42" s="68">
        <v>11</v>
      </c>
      <c r="C42" s="66" t="s">
        <v>162</v>
      </c>
      <c r="D42" s="68">
        <v>41</v>
      </c>
      <c r="E42" s="68" t="s">
        <v>288</v>
      </c>
      <c r="F42" s="392"/>
    </row>
    <row r="43" spans="1:6">
      <c r="A43" s="1">
        <v>42</v>
      </c>
      <c r="B43" s="9">
        <v>12</v>
      </c>
      <c r="C43" s="2" t="s">
        <v>163</v>
      </c>
      <c r="D43" s="9">
        <v>42</v>
      </c>
      <c r="E43" s="9" t="s">
        <v>289</v>
      </c>
      <c r="F43" s="392"/>
    </row>
    <row r="44" spans="1:6">
      <c r="A44" s="1">
        <v>43</v>
      </c>
      <c r="B44" s="9">
        <v>12</v>
      </c>
      <c r="C44" s="2" t="s">
        <v>163</v>
      </c>
      <c r="D44" s="9">
        <v>43</v>
      </c>
      <c r="E44" s="9" t="s">
        <v>290</v>
      </c>
      <c r="F44" s="392"/>
    </row>
    <row r="45" spans="1:6">
      <c r="A45" s="1">
        <v>44</v>
      </c>
      <c r="B45" s="9">
        <v>12</v>
      </c>
      <c r="C45" s="2" t="s">
        <v>163</v>
      </c>
      <c r="D45" s="9">
        <v>44</v>
      </c>
      <c r="E45" s="2" t="s">
        <v>400</v>
      </c>
      <c r="F45" s="392"/>
    </row>
    <row r="46" spans="1:6">
      <c r="A46" s="1">
        <v>45</v>
      </c>
      <c r="B46" s="68">
        <v>13</v>
      </c>
      <c r="C46" s="66" t="s">
        <v>164</v>
      </c>
      <c r="D46" s="68">
        <v>45</v>
      </c>
      <c r="E46" s="68" t="s">
        <v>291</v>
      </c>
      <c r="F46" s="392"/>
    </row>
    <row r="47" spans="1:6" ht="14.25" customHeight="1">
      <c r="A47" s="1">
        <v>46</v>
      </c>
      <c r="B47" s="68">
        <v>13</v>
      </c>
      <c r="C47" s="66" t="s">
        <v>164</v>
      </c>
      <c r="D47" s="68">
        <v>46</v>
      </c>
      <c r="E47" s="68" t="s">
        <v>113</v>
      </c>
      <c r="F47" s="392"/>
    </row>
    <row r="48" spans="1:6">
      <c r="A48" s="1">
        <v>47</v>
      </c>
      <c r="B48" s="68">
        <v>13</v>
      </c>
      <c r="C48" s="66" t="s">
        <v>164</v>
      </c>
      <c r="D48" s="68">
        <v>47</v>
      </c>
      <c r="E48" s="68" t="s">
        <v>73</v>
      </c>
      <c r="F48" s="392"/>
    </row>
    <row r="49" spans="1:6">
      <c r="A49" s="1">
        <v>48</v>
      </c>
      <c r="B49" s="68">
        <v>13</v>
      </c>
      <c r="C49" s="66" t="s">
        <v>164</v>
      </c>
      <c r="D49" s="68">
        <v>48</v>
      </c>
      <c r="E49" s="68" t="s">
        <v>74</v>
      </c>
      <c r="F49" s="392"/>
    </row>
    <row r="50" spans="1:6">
      <c r="A50" s="1">
        <v>49</v>
      </c>
      <c r="B50" s="68">
        <v>13</v>
      </c>
      <c r="C50" s="66" t="s">
        <v>164</v>
      </c>
      <c r="D50" s="68">
        <v>49</v>
      </c>
      <c r="E50" s="68" t="s">
        <v>75</v>
      </c>
      <c r="F50" s="392"/>
    </row>
    <row r="51" spans="1:6">
      <c r="A51" s="1">
        <v>50</v>
      </c>
      <c r="B51" s="9">
        <v>14</v>
      </c>
      <c r="C51" s="2" t="s">
        <v>165</v>
      </c>
      <c r="D51" s="9">
        <v>50</v>
      </c>
      <c r="E51" s="9" t="s">
        <v>76</v>
      </c>
      <c r="F51" s="392"/>
    </row>
    <row r="52" spans="1:6">
      <c r="A52" s="1">
        <v>51</v>
      </c>
      <c r="B52" s="9">
        <v>14</v>
      </c>
      <c r="C52" s="2" t="s">
        <v>165</v>
      </c>
      <c r="D52" s="9">
        <v>51</v>
      </c>
      <c r="E52" s="9" t="s">
        <v>77</v>
      </c>
      <c r="F52" s="392"/>
    </row>
    <row r="53" spans="1:6">
      <c r="A53" s="1">
        <v>52</v>
      </c>
      <c r="B53" s="9">
        <v>14</v>
      </c>
      <c r="C53" s="2" t="s">
        <v>165</v>
      </c>
      <c r="D53" s="9">
        <v>52</v>
      </c>
      <c r="E53" s="9" t="s">
        <v>78</v>
      </c>
      <c r="F53" s="392"/>
    </row>
    <row r="54" spans="1:6">
      <c r="A54" s="1">
        <v>53</v>
      </c>
      <c r="B54" s="9">
        <v>14</v>
      </c>
      <c r="C54" s="2" t="s">
        <v>165</v>
      </c>
      <c r="D54" s="9">
        <v>53</v>
      </c>
      <c r="E54" s="9" t="s">
        <v>79</v>
      </c>
      <c r="F54" s="392"/>
    </row>
    <row r="55" spans="1:6">
      <c r="A55" s="1">
        <v>54</v>
      </c>
      <c r="B55" s="9">
        <v>14</v>
      </c>
      <c r="C55" s="2" t="s">
        <v>165</v>
      </c>
      <c r="D55" s="9">
        <v>54</v>
      </c>
      <c r="E55" s="9" t="s">
        <v>80</v>
      </c>
      <c r="F55" s="392"/>
    </row>
    <row r="56" spans="1:6">
      <c r="A56" s="1">
        <v>55</v>
      </c>
      <c r="B56" s="9">
        <v>14</v>
      </c>
      <c r="C56" s="2" t="s">
        <v>165</v>
      </c>
      <c r="D56" s="9">
        <v>55</v>
      </c>
      <c r="E56" s="9" t="s">
        <v>81</v>
      </c>
      <c r="F56" s="392"/>
    </row>
    <row r="57" spans="1:6">
      <c r="A57" s="1">
        <v>56</v>
      </c>
      <c r="B57" s="68">
        <v>15</v>
      </c>
      <c r="C57" s="66" t="s">
        <v>166</v>
      </c>
      <c r="D57" s="68">
        <v>56</v>
      </c>
      <c r="E57" s="68" t="s">
        <v>82</v>
      </c>
      <c r="F57" s="392"/>
    </row>
    <row r="58" spans="1:6">
      <c r="A58" s="1">
        <v>57</v>
      </c>
      <c r="B58" s="68">
        <v>15</v>
      </c>
      <c r="C58" s="66" t="s">
        <v>166</v>
      </c>
      <c r="D58" s="68">
        <v>57</v>
      </c>
      <c r="E58" s="68" t="s">
        <v>83</v>
      </c>
      <c r="F58" s="392"/>
    </row>
    <row r="59" spans="1:6">
      <c r="A59" s="1">
        <v>58</v>
      </c>
      <c r="B59" s="9">
        <v>16</v>
      </c>
      <c r="C59" s="2" t="s">
        <v>167</v>
      </c>
      <c r="D59" s="9">
        <v>58</v>
      </c>
      <c r="E59" s="9" t="s">
        <v>84</v>
      </c>
      <c r="F59" s="392"/>
    </row>
    <row r="60" spans="1:6">
      <c r="A60" s="1">
        <v>59</v>
      </c>
      <c r="B60" s="9">
        <v>16</v>
      </c>
      <c r="C60" s="2" t="s">
        <v>167</v>
      </c>
      <c r="D60" s="9">
        <v>59</v>
      </c>
      <c r="E60" s="9" t="s">
        <v>85</v>
      </c>
      <c r="F60" s="392"/>
    </row>
    <row r="61" spans="1:6">
      <c r="A61" s="1">
        <v>60</v>
      </c>
      <c r="B61" s="9">
        <v>16</v>
      </c>
      <c r="C61" s="2" t="s">
        <v>167</v>
      </c>
      <c r="D61" s="9">
        <v>60</v>
      </c>
      <c r="E61" s="9" t="s">
        <v>86</v>
      </c>
      <c r="F61" s="392"/>
    </row>
    <row r="62" spans="1:6">
      <c r="A62" s="1">
        <v>61</v>
      </c>
      <c r="B62" s="71">
        <v>17</v>
      </c>
      <c r="C62" s="69" t="s">
        <v>168</v>
      </c>
      <c r="D62" s="68">
        <v>61</v>
      </c>
      <c r="E62" s="68" t="s">
        <v>87</v>
      </c>
      <c r="F62" s="392"/>
    </row>
    <row r="63" spans="1:6">
      <c r="A63" s="1">
        <v>62</v>
      </c>
      <c r="B63" s="9">
        <v>18</v>
      </c>
      <c r="C63" s="2" t="s">
        <v>2083</v>
      </c>
      <c r="D63" s="9">
        <v>62</v>
      </c>
      <c r="E63" s="9" t="s">
        <v>5</v>
      </c>
      <c r="F63" s="392"/>
    </row>
    <row r="64" spans="1:6">
      <c r="A64" s="1">
        <v>63</v>
      </c>
      <c r="B64" s="9">
        <v>18</v>
      </c>
      <c r="C64" s="2" t="s">
        <v>2083</v>
      </c>
      <c r="D64" s="9">
        <v>63</v>
      </c>
      <c r="E64" s="9" t="s">
        <v>6</v>
      </c>
      <c r="F64" s="392"/>
    </row>
    <row r="65" spans="1:6">
      <c r="A65">
        <v>64</v>
      </c>
      <c r="B65" s="9">
        <v>18</v>
      </c>
      <c r="C65" s="2" t="s">
        <v>2083</v>
      </c>
      <c r="D65" s="101">
        <v>64</v>
      </c>
      <c r="E65" s="101" t="s">
        <v>2083</v>
      </c>
      <c r="F65" s="393"/>
    </row>
    <row r="66" spans="1:6">
      <c r="A66" s="1">
        <v>65</v>
      </c>
      <c r="B66" s="68">
        <v>19</v>
      </c>
      <c r="C66" s="68" t="s">
        <v>274</v>
      </c>
      <c r="D66" s="68">
        <v>65</v>
      </c>
      <c r="E66" s="68" t="s">
        <v>7</v>
      </c>
      <c r="F66" s="391" t="s">
        <v>170</v>
      </c>
    </row>
    <row r="67" spans="1:6">
      <c r="A67" s="1">
        <v>66</v>
      </c>
      <c r="B67" s="68">
        <v>19</v>
      </c>
      <c r="C67" s="68" t="s">
        <v>274</v>
      </c>
      <c r="D67" s="68">
        <v>66</v>
      </c>
      <c r="E67" s="68" t="s">
        <v>8</v>
      </c>
      <c r="F67" s="392"/>
    </row>
    <row r="68" spans="1:6">
      <c r="A68" s="1">
        <v>67</v>
      </c>
      <c r="B68" s="68">
        <v>19</v>
      </c>
      <c r="C68" s="68" t="s">
        <v>274</v>
      </c>
      <c r="D68" s="68">
        <v>67</v>
      </c>
      <c r="E68" s="68" t="s">
        <v>43</v>
      </c>
      <c r="F68" s="392"/>
    </row>
    <row r="69" spans="1:6">
      <c r="A69" s="1">
        <v>68</v>
      </c>
      <c r="B69" s="68">
        <v>19</v>
      </c>
      <c r="C69" s="68" t="s">
        <v>274</v>
      </c>
      <c r="D69" s="68">
        <v>68</v>
      </c>
      <c r="E69" s="68" t="s">
        <v>44</v>
      </c>
      <c r="F69" s="392"/>
    </row>
    <row r="70" spans="1:6">
      <c r="A70" s="1">
        <v>69</v>
      </c>
      <c r="B70" s="9">
        <v>20</v>
      </c>
      <c r="C70" s="9" t="s">
        <v>275</v>
      </c>
      <c r="D70" s="9">
        <v>69</v>
      </c>
      <c r="E70" s="9" t="s">
        <v>45</v>
      </c>
      <c r="F70" s="392"/>
    </row>
    <row r="71" spans="1:6">
      <c r="A71" s="1">
        <v>70</v>
      </c>
      <c r="B71" s="9">
        <v>20</v>
      </c>
      <c r="C71" s="9" t="s">
        <v>275</v>
      </c>
      <c r="D71" s="9">
        <v>70</v>
      </c>
      <c r="E71" s="9" t="s">
        <v>46</v>
      </c>
      <c r="F71" s="392"/>
    </row>
    <row r="72" spans="1:6">
      <c r="A72" s="1">
        <v>71</v>
      </c>
      <c r="B72" s="68">
        <v>21</v>
      </c>
      <c r="C72" s="68" t="s">
        <v>276</v>
      </c>
      <c r="D72" s="68">
        <v>71</v>
      </c>
      <c r="E72" s="66" t="s">
        <v>267</v>
      </c>
      <c r="F72" s="392"/>
    </row>
    <row r="73" spans="1:6">
      <c r="A73" s="1">
        <v>72</v>
      </c>
      <c r="B73" s="68">
        <v>21</v>
      </c>
      <c r="C73" s="68" t="s">
        <v>276</v>
      </c>
      <c r="D73" s="68">
        <v>72</v>
      </c>
      <c r="E73" s="68" t="s">
        <v>268</v>
      </c>
      <c r="F73" s="392"/>
    </row>
    <row r="74" spans="1:6">
      <c r="A74" s="1">
        <v>73</v>
      </c>
      <c r="B74" s="9">
        <v>22</v>
      </c>
      <c r="C74" s="9" t="s">
        <v>295</v>
      </c>
      <c r="D74" s="9">
        <v>73</v>
      </c>
      <c r="E74" s="9" t="s">
        <v>269</v>
      </c>
      <c r="F74" s="392"/>
    </row>
    <row r="75" spans="1:6">
      <c r="A75" s="1">
        <v>74</v>
      </c>
      <c r="B75" s="9">
        <v>22</v>
      </c>
      <c r="C75" s="9" t="s">
        <v>295</v>
      </c>
      <c r="D75" s="9">
        <v>74</v>
      </c>
      <c r="E75" s="9" t="s">
        <v>114</v>
      </c>
      <c r="F75" s="392"/>
    </row>
    <row r="76" spans="1:6">
      <c r="A76" s="1">
        <v>75</v>
      </c>
      <c r="B76" s="9">
        <v>22</v>
      </c>
      <c r="C76" s="9" t="s">
        <v>295</v>
      </c>
      <c r="D76" s="9">
        <v>75</v>
      </c>
      <c r="E76" s="9" t="s">
        <v>115</v>
      </c>
      <c r="F76" s="392"/>
    </row>
    <row r="77" spans="1:6">
      <c r="A77" s="1">
        <v>76</v>
      </c>
      <c r="B77" s="9">
        <v>22</v>
      </c>
      <c r="C77" s="9" t="s">
        <v>295</v>
      </c>
      <c r="D77" s="9">
        <v>76</v>
      </c>
      <c r="E77" s="9" t="s">
        <v>116</v>
      </c>
      <c r="F77" s="392"/>
    </row>
    <row r="78" spans="1:6">
      <c r="A78" s="1">
        <v>77</v>
      </c>
      <c r="B78" s="9">
        <v>22</v>
      </c>
      <c r="C78" s="9" t="s">
        <v>295</v>
      </c>
      <c r="D78" s="9">
        <v>77</v>
      </c>
      <c r="E78" s="9" t="s">
        <v>270</v>
      </c>
      <c r="F78" s="392"/>
    </row>
    <row r="79" spans="1:6">
      <c r="A79" s="1">
        <v>78</v>
      </c>
      <c r="B79" s="9">
        <v>22</v>
      </c>
      <c r="C79" s="9" t="s">
        <v>295</v>
      </c>
      <c r="D79" s="9">
        <v>78</v>
      </c>
      <c r="E79" s="9" t="s">
        <v>271</v>
      </c>
      <c r="F79" s="392"/>
    </row>
    <row r="80" spans="1:6">
      <c r="A80" s="1">
        <v>79</v>
      </c>
      <c r="B80" s="9">
        <v>22</v>
      </c>
      <c r="C80" s="9" t="s">
        <v>295</v>
      </c>
      <c r="D80" s="9">
        <v>79</v>
      </c>
      <c r="E80" s="9" t="s">
        <v>33</v>
      </c>
      <c r="F80" s="392"/>
    </row>
    <row r="81" spans="1:6">
      <c r="A81" s="1">
        <v>80</v>
      </c>
      <c r="B81" s="9">
        <v>22</v>
      </c>
      <c r="C81" s="9" t="s">
        <v>295</v>
      </c>
      <c r="D81" s="9">
        <v>80</v>
      </c>
      <c r="E81" s="9" t="s">
        <v>34</v>
      </c>
      <c r="F81" s="392"/>
    </row>
    <row r="82" spans="1:6">
      <c r="A82" s="1">
        <v>81</v>
      </c>
      <c r="B82" s="9">
        <v>22</v>
      </c>
      <c r="C82" s="9" t="s">
        <v>295</v>
      </c>
      <c r="D82" s="9">
        <v>81</v>
      </c>
      <c r="E82" s="9" t="s">
        <v>35</v>
      </c>
      <c r="F82" s="392"/>
    </row>
    <row r="83" spans="1:6">
      <c r="A83" s="1">
        <v>82</v>
      </c>
      <c r="B83" s="68">
        <v>23</v>
      </c>
      <c r="C83" s="68" t="s">
        <v>277</v>
      </c>
      <c r="D83" s="68">
        <v>82</v>
      </c>
      <c r="E83" s="68" t="s">
        <v>302</v>
      </c>
      <c r="F83" s="392"/>
    </row>
    <row r="84" spans="1:6">
      <c r="A84" s="1">
        <v>83</v>
      </c>
      <c r="B84" s="68">
        <v>23</v>
      </c>
      <c r="C84" s="68" t="s">
        <v>277</v>
      </c>
      <c r="D84" s="68">
        <v>83</v>
      </c>
      <c r="E84" s="68" t="s">
        <v>303</v>
      </c>
      <c r="F84" s="392"/>
    </row>
    <row r="85" spans="1:6">
      <c r="A85" s="1">
        <v>84</v>
      </c>
      <c r="B85" s="9">
        <v>24</v>
      </c>
      <c r="C85" s="9" t="s">
        <v>278</v>
      </c>
      <c r="D85" s="9">
        <v>84</v>
      </c>
      <c r="E85" s="9" t="s">
        <v>304</v>
      </c>
      <c r="F85" s="392"/>
    </row>
    <row r="86" spans="1:6">
      <c r="A86" s="1">
        <v>85</v>
      </c>
      <c r="B86" s="9">
        <v>24</v>
      </c>
      <c r="C86" s="9" t="s">
        <v>278</v>
      </c>
      <c r="D86" s="9">
        <v>85</v>
      </c>
      <c r="E86" s="9" t="s">
        <v>182</v>
      </c>
      <c r="F86" s="392"/>
    </row>
    <row r="87" spans="1:6">
      <c r="A87" s="1">
        <v>86</v>
      </c>
      <c r="B87" s="9">
        <v>24</v>
      </c>
      <c r="C87" s="9" t="s">
        <v>278</v>
      </c>
      <c r="D87" s="9">
        <v>86</v>
      </c>
      <c r="E87" s="9" t="s">
        <v>183</v>
      </c>
      <c r="F87" s="392"/>
    </row>
    <row r="88" spans="1:6">
      <c r="A88" s="1">
        <v>87</v>
      </c>
      <c r="B88" s="9">
        <v>24</v>
      </c>
      <c r="C88" s="9" t="s">
        <v>278</v>
      </c>
      <c r="D88" s="9">
        <v>87</v>
      </c>
      <c r="E88" s="9" t="s">
        <v>184</v>
      </c>
      <c r="F88" s="392"/>
    </row>
    <row r="89" spans="1:6">
      <c r="A89" s="1">
        <v>88</v>
      </c>
      <c r="B89" s="68">
        <v>25</v>
      </c>
      <c r="C89" s="68" t="s">
        <v>279</v>
      </c>
      <c r="D89" s="68">
        <v>88</v>
      </c>
      <c r="E89" s="68" t="s">
        <v>360</v>
      </c>
      <c r="F89" s="392"/>
    </row>
    <row r="90" spans="1:6">
      <c r="A90" s="1">
        <v>89</v>
      </c>
      <c r="B90" s="68">
        <v>25</v>
      </c>
      <c r="C90" s="68" t="s">
        <v>279</v>
      </c>
      <c r="D90" s="68">
        <v>89</v>
      </c>
      <c r="E90" s="68" t="s">
        <v>361</v>
      </c>
      <c r="F90" s="392"/>
    </row>
    <row r="91" spans="1:6">
      <c r="A91" s="1">
        <v>90</v>
      </c>
      <c r="B91" s="9">
        <v>26</v>
      </c>
      <c r="C91" s="9" t="s">
        <v>280</v>
      </c>
      <c r="D91" s="9">
        <v>90</v>
      </c>
      <c r="E91" s="9" t="s">
        <v>148</v>
      </c>
      <c r="F91" s="392"/>
    </row>
    <row r="92" spans="1:6">
      <c r="A92" s="1">
        <v>91</v>
      </c>
      <c r="B92" s="9">
        <v>26</v>
      </c>
      <c r="C92" s="9" t="s">
        <v>280</v>
      </c>
      <c r="D92" s="9">
        <v>91</v>
      </c>
      <c r="E92" s="9" t="s">
        <v>67</v>
      </c>
      <c r="F92" s="392"/>
    </row>
    <row r="93" spans="1:6">
      <c r="A93" s="1">
        <v>92</v>
      </c>
      <c r="B93" s="68">
        <v>27</v>
      </c>
      <c r="C93" s="68" t="s">
        <v>362</v>
      </c>
      <c r="D93" s="68">
        <v>92</v>
      </c>
      <c r="E93" s="68" t="s">
        <v>68</v>
      </c>
      <c r="F93" s="392"/>
    </row>
    <row r="94" spans="1:6">
      <c r="A94" s="1">
        <v>93</v>
      </c>
      <c r="B94" s="68">
        <v>27</v>
      </c>
      <c r="C94" s="68" t="s">
        <v>362</v>
      </c>
      <c r="D94" s="68">
        <v>93</v>
      </c>
      <c r="E94" s="68" t="s">
        <v>69</v>
      </c>
      <c r="F94" s="392"/>
    </row>
    <row r="95" spans="1:6">
      <c r="A95" s="1">
        <v>94</v>
      </c>
      <c r="B95" s="68">
        <v>27</v>
      </c>
      <c r="C95" s="68" t="s">
        <v>362</v>
      </c>
      <c r="D95" s="68">
        <v>94</v>
      </c>
      <c r="E95" s="68" t="s">
        <v>70</v>
      </c>
      <c r="F95" s="392"/>
    </row>
    <row r="96" spans="1:6">
      <c r="A96" s="1">
        <v>95</v>
      </c>
      <c r="B96" s="68">
        <v>27</v>
      </c>
      <c r="C96" s="68" t="s">
        <v>362</v>
      </c>
      <c r="D96" s="68">
        <v>95</v>
      </c>
      <c r="E96" s="68" t="s">
        <v>12</v>
      </c>
      <c r="F96" s="392"/>
    </row>
    <row r="97" spans="1:6">
      <c r="A97" s="1">
        <v>96</v>
      </c>
      <c r="B97" s="9">
        <v>28</v>
      </c>
      <c r="C97" s="9" t="s">
        <v>363</v>
      </c>
      <c r="D97" s="9">
        <v>96</v>
      </c>
      <c r="E97" s="9" t="s">
        <v>354</v>
      </c>
      <c r="F97" s="392"/>
    </row>
    <row r="98" spans="1:6">
      <c r="A98" s="1">
        <v>97</v>
      </c>
      <c r="B98" s="9">
        <v>28</v>
      </c>
      <c r="C98" s="9" t="s">
        <v>363</v>
      </c>
      <c r="D98" s="9">
        <v>97</v>
      </c>
      <c r="E98" s="9" t="s">
        <v>355</v>
      </c>
      <c r="F98" s="392"/>
    </row>
    <row r="99" spans="1:6">
      <c r="A99" s="1">
        <v>98</v>
      </c>
      <c r="B99" s="68">
        <v>29</v>
      </c>
      <c r="C99" s="68" t="s">
        <v>364</v>
      </c>
      <c r="D99" s="68">
        <v>98</v>
      </c>
      <c r="E99" s="68" t="s">
        <v>216</v>
      </c>
      <c r="F99" s="392"/>
    </row>
    <row r="100" spans="1:6">
      <c r="A100" s="1">
        <v>99</v>
      </c>
      <c r="B100" s="68">
        <v>29</v>
      </c>
      <c r="C100" s="68" t="s">
        <v>364</v>
      </c>
      <c r="D100" s="68">
        <v>99</v>
      </c>
      <c r="E100" s="68" t="s">
        <v>217</v>
      </c>
      <c r="F100" s="392"/>
    </row>
    <row r="101" spans="1:6">
      <c r="A101" s="1">
        <v>100</v>
      </c>
      <c r="B101" s="9">
        <v>30</v>
      </c>
      <c r="C101" s="9" t="s">
        <v>365</v>
      </c>
      <c r="D101" s="9">
        <v>100</v>
      </c>
      <c r="E101" s="9" t="s">
        <v>218</v>
      </c>
      <c r="F101" s="392"/>
    </row>
    <row r="102" spans="1:6">
      <c r="A102" s="1">
        <v>101</v>
      </c>
      <c r="B102" s="9">
        <v>30</v>
      </c>
      <c r="C102" s="9" t="s">
        <v>365</v>
      </c>
      <c r="D102" s="9">
        <v>101</v>
      </c>
      <c r="E102" s="9" t="s">
        <v>219</v>
      </c>
      <c r="F102" s="392"/>
    </row>
    <row r="103" spans="1:6">
      <c r="A103" s="1">
        <v>102</v>
      </c>
      <c r="B103" s="68">
        <v>31</v>
      </c>
      <c r="C103" s="68" t="s">
        <v>110</v>
      </c>
      <c r="D103" s="68">
        <v>102</v>
      </c>
      <c r="E103" s="68" t="s">
        <v>110</v>
      </c>
      <c r="F103" s="392"/>
    </row>
    <row r="104" spans="1:6">
      <c r="A104" s="1">
        <v>103</v>
      </c>
      <c r="B104" s="68">
        <v>31</v>
      </c>
      <c r="C104" s="68" t="s">
        <v>110</v>
      </c>
      <c r="D104" s="68">
        <v>103</v>
      </c>
      <c r="E104" s="68" t="s">
        <v>220</v>
      </c>
      <c r="F104" s="392"/>
    </row>
    <row r="105" spans="1:6">
      <c r="A105" s="1">
        <v>104</v>
      </c>
      <c r="B105" s="6">
        <v>32</v>
      </c>
      <c r="C105" s="9" t="s">
        <v>366</v>
      </c>
      <c r="D105" s="9">
        <v>104</v>
      </c>
      <c r="E105" s="9" t="s">
        <v>337</v>
      </c>
      <c r="F105" s="392"/>
    </row>
    <row r="106" spans="1:6">
      <c r="A106" s="1">
        <v>105</v>
      </c>
      <c r="B106" s="6">
        <v>32</v>
      </c>
      <c r="C106" s="9" t="s">
        <v>366</v>
      </c>
      <c r="D106" s="9">
        <v>105</v>
      </c>
      <c r="E106" s="9" t="s">
        <v>338</v>
      </c>
      <c r="F106" s="392"/>
    </row>
    <row r="107" spans="1:6">
      <c r="A107" s="1">
        <v>106</v>
      </c>
      <c r="B107" s="6">
        <v>32</v>
      </c>
      <c r="C107" s="9" t="s">
        <v>366</v>
      </c>
      <c r="D107" s="9">
        <v>106</v>
      </c>
      <c r="E107" s="9" t="s">
        <v>13</v>
      </c>
      <c r="F107" s="392"/>
    </row>
    <row r="108" spans="1:6">
      <c r="A108" s="1">
        <v>107</v>
      </c>
      <c r="B108" s="68">
        <v>33</v>
      </c>
      <c r="C108" s="68" t="s">
        <v>367</v>
      </c>
      <c r="D108" s="68">
        <v>107</v>
      </c>
      <c r="E108" s="68" t="s">
        <v>14</v>
      </c>
      <c r="F108" s="392"/>
    </row>
    <row r="109" spans="1:6">
      <c r="A109" s="1">
        <v>108</v>
      </c>
      <c r="B109" s="68">
        <v>33</v>
      </c>
      <c r="C109" s="68" t="s">
        <v>367</v>
      </c>
      <c r="D109" s="68">
        <v>108</v>
      </c>
      <c r="E109" s="68" t="s">
        <v>190</v>
      </c>
      <c r="F109" s="392"/>
    </row>
    <row r="110" spans="1:6">
      <c r="A110" s="1">
        <v>109</v>
      </c>
      <c r="B110" s="68">
        <v>33</v>
      </c>
      <c r="C110" s="68" t="s">
        <v>367</v>
      </c>
      <c r="D110" s="68">
        <v>109</v>
      </c>
      <c r="E110" s="68" t="s">
        <v>191</v>
      </c>
      <c r="F110" s="392"/>
    </row>
    <row r="111" spans="1:6">
      <c r="A111" s="1">
        <v>110</v>
      </c>
      <c r="B111" s="68">
        <v>33</v>
      </c>
      <c r="C111" s="68" t="s">
        <v>367</v>
      </c>
      <c r="D111" s="68">
        <v>110</v>
      </c>
      <c r="E111" s="68" t="s">
        <v>192</v>
      </c>
      <c r="F111" s="392"/>
    </row>
    <row r="112" spans="1:6">
      <c r="A112" s="1">
        <v>111</v>
      </c>
      <c r="B112" s="68">
        <v>33</v>
      </c>
      <c r="C112" s="68" t="s">
        <v>367</v>
      </c>
      <c r="D112" s="68">
        <v>111</v>
      </c>
      <c r="E112" s="68" t="s">
        <v>215</v>
      </c>
      <c r="F112" s="392"/>
    </row>
    <row r="113" spans="1:6">
      <c r="A113" s="1">
        <v>112</v>
      </c>
      <c r="B113" s="68">
        <v>33</v>
      </c>
      <c r="C113" s="68" t="s">
        <v>367</v>
      </c>
      <c r="D113" s="68">
        <v>112</v>
      </c>
      <c r="E113" s="68" t="s">
        <v>343</v>
      </c>
      <c r="F113" s="392"/>
    </row>
    <row r="114" spans="1:6">
      <c r="A114" s="1">
        <v>113</v>
      </c>
      <c r="B114" s="9">
        <v>34</v>
      </c>
      <c r="C114" s="9" t="s">
        <v>368</v>
      </c>
      <c r="D114" s="9">
        <v>113</v>
      </c>
      <c r="E114" s="9" t="s">
        <v>344</v>
      </c>
      <c r="F114" s="392"/>
    </row>
    <row r="115" spans="1:6">
      <c r="A115" s="1">
        <v>114</v>
      </c>
      <c r="B115" s="9">
        <v>34</v>
      </c>
      <c r="C115" s="9" t="s">
        <v>368</v>
      </c>
      <c r="D115" s="9">
        <v>114</v>
      </c>
      <c r="E115" s="9" t="s">
        <v>251</v>
      </c>
      <c r="F115" s="392"/>
    </row>
    <row r="116" spans="1:6">
      <c r="A116" s="1">
        <v>115</v>
      </c>
      <c r="B116" s="68">
        <v>35</v>
      </c>
      <c r="C116" s="66" t="s">
        <v>2084</v>
      </c>
      <c r="D116" s="68">
        <v>115</v>
      </c>
      <c r="E116" s="68" t="s">
        <v>22</v>
      </c>
      <c r="F116" s="392"/>
    </row>
    <row r="117" spans="1:6">
      <c r="A117" s="1">
        <v>116</v>
      </c>
      <c r="B117" s="68">
        <v>35</v>
      </c>
      <c r="C117" s="66" t="s">
        <v>2084</v>
      </c>
      <c r="D117" s="68">
        <v>116</v>
      </c>
      <c r="E117" s="68" t="s">
        <v>23</v>
      </c>
      <c r="F117" s="392"/>
    </row>
    <row r="118" spans="1:6">
      <c r="A118">
        <v>117</v>
      </c>
      <c r="B118" s="68">
        <v>35</v>
      </c>
      <c r="C118" s="66" t="s">
        <v>2084</v>
      </c>
      <c r="D118" s="102">
        <v>117</v>
      </c>
      <c r="E118" s="102" t="s">
        <v>2084</v>
      </c>
      <c r="F118" s="393"/>
    </row>
    <row r="119" spans="1:6">
      <c r="A119" s="1">
        <v>118</v>
      </c>
      <c r="B119" s="9">
        <v>36</v>
      </c>
      <c r="C119" s="9" t="s">
        <v>111</v>
      </c>
      <c r="D119" s="9">
        <v>118</v>
      </c>
      <c r="E119" s="10" t="s">
        <v>24</v>
      </c>
      <c r="F119" s="390" t="s">
        <v>411</v>
      </c>
    </row>
    <row r="120" spans="1:6">
      <c r="A120">
        <v>119</v>
      </c>
      <c r="B120" s="9">
        <v>36</v>
      </c>
      <c r="C120" s="9" t="s">
        <v>111</v>
      </c>
      <c r="D120" s="9">
        <v>119</v>
      </c>
      <c r="E120" s="10" t="s">
        <v>25</v>
      </c>
      <c r="F120" s="390"/>
    </row>
    <row r="121" spans="1:6">
      <c r="A121" s="1">
        <v>120</v>
      </c>
      <c r="B121" s="9">
        <v>36</v>
      </c>
      <c r="C121" s="9" t="s">
        <v>111</v>
      </c>
      <c r="D121" s="9">
        <v>120</v>
      </c>
      <c r="E121" s="10" t="s">
        <v>26</v>
      </c>
      <c r="F121" s="390"/>
    </row>
    <row r="122" spans="1:6">
      <c r="A122">
        <v>121</v>
      </c>
      <c r="B122" s="9">
        <v>36</v>
      </c>
      <c r="C122" s="9" t="s">
        <v>111</v>
      </c>
      <c r="D122" s="9">
        <v>121</v>
      </c>
      <c r="E122" s="10" t="s">
        <v>27</v>
      </c>
      <c r="F122" s="390"/>
    </row>
    <row r="123" spans="1:6">
      <c r="A123" s="1">
        <v>122</v>
      </c>
      <c r="B123" s="9">
        <v>36</v>
      </c>
      <c r="C123" s="9" t="s">
        <v>111</v>
      </c>
      <c r="D123" s="9">
        <v>122</v>
      </c>
      <c r="E123" s="10" t="s">
        <v>102</v>
      </c>
      <c r="F123" s="390"/>
    </row>
    <row r="124" spans="1:6">
      <c r="A124">
        <v>123</v>
      </c>
      <c r="B124" s="68">
        <v>37</v>
      </c>
      <c r="C124" s="68" t="s">
        <v>112</v>
      </c>
      <c r="D124" s="68">
        <v>123</v>
      </c>
      <c r="E124" s="69" t="s">
        <v>103</v>
      </c>
      <c r="F124" s="390"/>
    </row>
    <row r="125" spans="1:6">
      <c r="A125" s="1">
        <v>124</v>
      </c>
      <c r="B125" s="68">
        <v>37</v>
      </c>
      <c r="C125" s="68" t="s">
        <v>112</v>
      </c>
      <c r="D125" s="68">
        <v>124</v>
      </c>
      <c r="E125" s="70" t="s">
        <v>104</v>
      </c>
      <c r="F125" s="390"/>
    </row>
    <row r="126" spans="1:6">
      <c r="A126">
        <v>125</v>
      </c>
      <c r="B126" s="68">
        <v>37</v>
      </c>
      <c r="C126" s="68" t="s">
        <v>112</v>
      </c>
      <c r="D126" s="68">
        <v>125</v>
      </c>
      <c r="E126" s="70" t="s">
        <v>105</v>
      </c>
      <c r="F126" s="390"/>
    </row>
    <row r="127" spans="1:6">
      <c r="A127" s="1">
        <v>126</v>
      </c>
      <c r="B127" s="68">
        <v>37</v>
      </c>
      <c r="C127" s="68" t="s">
        <v>112</v>
      </c>
      <c r="D127" s="68">
        <v>126</v>
      </c>
      <c r="E127" s="68" t="s">
        <v>106</v>
      </c>
      <c r="F127" s="390"/>
    </row>
    <row r="128" spans="1:6">
      <c r="A128">
        <v>127</v>
      </c>
      <c r="B128" s="68">
        <v>37</v>
      </c>
      <c r="C128" s="68" t="s">
        <v>112</v>
      </c>
      <c r="D128" s="68">
        <v>127</v>
      </c>
      <c r="E128" s="68" t="s">
        <v>107</v>
      </c>
      <c r="F128" s="390"/>
    </row>
    <row r="129" spans="1:6">
      <c r="A129" s="1">
        <v>128</v>
      </c>
      <c r="B129" s="68">
        <v>37</v>
      </c>
      <c r="C129" s="68" t="s">
        <v>112</v>
      </c>
      <c r="D129" s="68">
        <v>128</v>
      </c>
      <c r="E129" s="69" t="s">
        <v>108</v>
      </c>
      <c r="F129" s="390"/>
    </row>
  </sheetData>
  <mergeCells count="3">
    <mergeCell ref="F119:F129"/>
    <mergeCell ref="F2:F65"/>
    <mergeCell ref="F66:F118"/>
  </mergeCells>
  <phoneticPr fontId="3"/>
  <pageMargins left="0.75" right="0.75" top="1" bottom="1" header="0.51200000000000001" footer="0.51200000000000001"/>
  <pageSetup paperSize="9" orientation="portrait" verticalDpi="300"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6">
    <tabColor indexed="10"/>
  </sheetPr>
  <dimension ref="A1:IF59"/>
  <sheetViews>
    <sheetView showZeros="0" showRuler="0" view="pageBreakPreview" zoomScaleNormal="100" zoomScaleSheetLayoutView="100" workbookViewId="0">
      <selection activeCell="AC27" sqref="AC27"/>
    </sheetView>
  </sheetViews>
  <sheetFormatPr defaultColWidth="3.625" defaultRowHeight="13.5"/>
  <cols>
    <col min="1" max="24" width="3.625" style="37" customWidth="1"/>
    <col min="25" max="16384" width="3.625" style="39"/>
  </cols>
  <sheetData>
    <row r="1" spans="1:240">
      <c r="Q1" s="394" t="s">
        <v>9</v>
      </c>
      <c r="R1" s="394"/>
      <c r="S1" s="394"/>
      <c r="T1" s="394"/>
      <c r="U1" s="394"/>
      <c r="V1" s="394"/>
      <c r="W1" s="394"/>
      <c r="X1" s="394"/>
      <c r="Y1" s="37"/>
      <c r="Z1" s="37"/>
      <c r="AA1" s="37"/>
      <c r="AB1" s="37"/>
      <c r="AC1" s="37"/>
      <c r="AD1" s="37"/>
      <c r="AE1" s="37"/>
      <c r="AF1" s="37"/>
      <c r="AG1" s="37"/>
      <c r="AH1" s="37"/>
      <c r="AI1" s="37"/>
      <c r="AJ1" s="37"/>
      <c r="AK1" s="37"/>
      <c r="AL1" s="37"/>
      <c r="AM1" s="37"/>
      <c r="AN1" s="37"/>
      <c r="AO1" s="394" t="str">
        <f>$Q$1</f>
        <v xml:space="preserve"> 新　広　事　　　　第　　 406   号</v>
      </c>
      <c r="AP1" s="394"/>
      <c r="AQ1" s="394"/>
      <c r="AR1" s="394"/>
      <c r="AS1" s="394"/>
      <c r="AT1" s="394"/>
      <c r="AU1" s="394"/>
      <c r="AV1" s="394"/>
      <c r="AW1" s="37"/>
      <c r="AX1" s="37"/>
      <c r="AY1" s="37"/>
      <c r="AZ1" s="37"/>
      <c r="BA1" s="37"/>
      <c r="BB1" s="37"/>
      <c r="BC1" s="37"/>
      <c r="BD1" s="37"/>
      <c r="BE1" s="37"/>
      <c r="BF1" s="37"/>
      <c r="BG1" s="37"/>
      <c r="BH1" s="37"/>
      <c r="BI1" s="37"/>
      <c r="BJ1" s="37"/>
      <c r="BK1" s="37"/>
      <c r="BL1" s="37"/>
      <c r="BM1" s="394" t="str">
        <f>$Q$1</f>
        <v xml:space="preserve"> 新　広　事　　　　第　　 406   号</v>
      </c>
      <c r="BN1" s="394"/>
      <c r="BO1" s="394"/>
      <c r="BP1" s="394"/>
      <c r="BQ1" s="394"/>
      <c r="BR1" s="394"/>
      <c r="BS1" s="394"/>
      <c r="BT1" s="394"/>
      <c r="BU1" s="37"/>
      <c r="BV1" s="37"/>
      <c r="BW1" s="37"/>
      <c r="BX1" s="37"/>
      <c r="BY1" s="37"/>
      <c r="BZ1" s="37"/>
      <c r="CA1" s="37"/>
      <c r="CB1" s="37"/>
      <c r="CC1" s="37"/>
      <c r="CD1" s="37"/>
      <c r="CE1" s="37"/>
      <c r="CF1" s="37"/>
      <c r="CG1" s="37"/>
      <c r="CH1" s="37"/>
      <c r="CI1" s="37"/>
      <c r="CJ1" s="37"/>
      <c r="CK1" s="394" t="str">
        <f>$AO$1</f>
        <v xml:space="preserve"> 新　広　事　　　　第　　 406   号</v>
      </c>
      <c r="CL1" s="394"/>
      <c r="CM1" s="394"/>
      <c r="CN1" s="394"/>
      <c r="CO1" s="394"/>
      <c r="CP1" s="394"/>
      <c r="CQ1" s="394"/>
      <c r="CR1" s="394"/>
      <c r="CS1" s="37"/>
      <c r="CT1" s="37"/>
      <c r="CU1" s="37"/>
      <c r="CV1" s="37"/>
      <c r="CW1" s="37"/>
      <c r="CX1" s="37"/>
      <c r="CY1" s="37"/>
      <c r="CZ1" s="37"/>
      <c r="DA1" s="37"/>
      <c r="DB1" s="37"/>
      <c r="DC1" s="37"/>
      <c r="DD1" s="37"/>
      <c r="DE1" s="37"/>
      <c r="DF1" s="37"/>
      <c r="DG1" s="37"/>
      <c r="DH1" s="37"/>
      <c r="DI1" s="394" t="str">
        <f>$Q$1</f>
        <v xml:space="preserve"> 新　広　事　　　　第　　 406   号</v>
      </c>
      <c r="DJ1" s="394"/>
      <c r="DK1" s="394"/>
      <c r="DL1" s="394"/>
      <c r="DM1" s="394"/>
      <c r="DN1" s="394"/>
      <c r="DO1" s="394"/>
      <c r="DP1" s="394"/>
      <c r="DQ1" s="37"/>
      <c r="DR1" s="37"/>
      <c r="DS1" s="37"/>
      <c r="DT1" s="37"/>
      <c r="DU1" s="37"/>
      <c r="DV1" s="37"/>
      <c r="DW1" s="37"/>
      <c r="DX1" s="37"/>
      <c r="DY1" s="37"/>
      <c r="DZ1" s="37"/>
      <c r="EA1" s="37"/>
      <c r="EB1" s="37"/>
      <c r="EC1" s="37"/>
      <c r="ED1" s="37"/>
      <c r="EE1" s="37"/>
      <c r="EF1" s="37"/>
      <c r="EG1" s="394" t="str">
        <f>$Q$1</f>
        <v xml:space="preserve"> 新　広　事　　　　第　　 406   号</v>
      </c>
      <c r="EH1" s="394"/>
      <c r="EI1" s="394"/>
      <c r="EJ1" s="394"/>
      <c r="EK1" s="394"/>
      <c r="EL1" s="394"/>
      <c r="EM1" s="394"/>
      <c r="EN1" s="394"/>
      <c r="EO1" s="37"/>
      <c r="EP1" s="37"/>
      <c r="EQ1" s="37"/>
      <c r="ER1" s="37"/>
      <c r="ES1" s="37"/>
      <c r="ET1" s="37"/>
      <c r="EU1" s="37"/>
      <c r="EV1" s="37"/>
      <c r="EW1" s="37"/>
      <c r="EX1" s="37"/>
      <c r="EY1" s="37"/>
      <c r="EZ1" s="37"/>
      <c r="FA1" s="37"/>
      <c r="FB1" s="37"/>
      <c r="FC1" s="37"/>
      <c r="FD1" s="37"/>
      <c r="FE1" s="394" t="str">
        <f>$Q$1</f>
        <v xml:space="preserve"> 新　広　事　　　　第　　 406   号</v>
      </c>
      <c r="FF1" s="394"/>
      <c r="FG1" s="394"/>
      <c r="FH1" s="394"/>
      <c r="FI1" s="394"/>
      <c r="FJ1" s="394"/>
      <c r="FK1" s="394"/>
      <c r="FL1" s="394"/>
      <c r="FM1" s="37"/>
      <c r="FN1" s="37"/>
      <c r="FO1" s="37"/>
      <c r="FP1" s="37"/>
      <c r="FQ1" s="37"/>
      <c r="FR1" s="37"/>
      <c r="FS1" s="37"/>
      <c r="FT1" s="37"/>
      <c r="FU1" s="37"/>
      <c r="FV1" s="37"/>
      <c r="FW1" s="37"/>
      <c r="FX1" s="37"/>
      <c r="FY1" s="37"/>
      <c r="FZ1" s="37"/>
      <c r="GA1" s="37"/>
      <c r="GB1" s="37"/>
      <c r="GC1" s="394" t="str">
        <f>$Q$1</f>
        <v xml:space="preserve"> 新　広　事　　　　第　　 406   号</v>
      </c>
      <c r="GD1" s="394"/>
      <c r="GE1" s="394"/>
      <c r="GF1" s="394"/>
      <c r="GG1" s="394"/>
      <c r="GH1" s="394"/>
      <c r="GI1" s="394"/>
      <c r="GJ1" s="394"/>
      <c r="GK1" s="37"/>
      <c r="GL1" s="37"/>
      <c r="GM1" s="37"/>
      <c r="GN1" s="37"/>
      <c r="GO1" s="37"/>
      <c r="GP1" s="37"/>
      <c r="GQ1" s="37"/>
      <c r="GR1" s="37"/>
      <c r="GS1" s="37"/>
      <c r="GT1" s="37"/>
      <c r="GU1" s="37"/>
      <c r="GV1" s="37"/>
      <c r="GW1" s="37"/>
      <c r="GX1" s="37"/>
      <c r="GY1" s="37"/>
      <c r="GZ1" s="37"/>
      <c r="HA1" s="394" t="str">
        <f>$Q$1</f>
        <v xml:space="preserve"> 新　広　事　　　　第　　 406   号</v>
      </c>
      <c r="HB1" s="394"/>
      <c r="HC1" s="394"/>
      <c r="HD1" s="394"/>
      <c r="HE1" s="394"/>
      <c r="HF1" s="394"/>
      <c r="HG1" s="394"/>
      <c r="HH1" s="394"/>
      <c r="HI1" s="37"/>
      <c r="HJ1" s="37"/>
      <c r="HK1" s="37"/>
      <c r="HL1" s="37"/>
      <c r="HM1" s="37"/>
      <c r="HN1" s="37"/>
      <c r="HO1" s="37"/>
      <c r="HP1" s="37"/>
      <c r="HQ1" s="37"/>
      <c r="HR1" s="37"/>
      <c r="HS1" s="37"/>
      <c r="HT1" s="37"/>
      <c r="HU1" s="37"/>
      <c r="HV1" s="37"/>
      <c r="HW1" s="37"/>
      <c r="HX1" s="37"/>
      <c r="HY1" s="394" t="str">
        <f>$Q$1</f>
        <v xml:space="preserve"> 新　広　事　　　　第　　 406   号</v>
      </c>
      <c r="HZ1" s="394"/>
      <c r="IA1" s="394"/>
      <c r="IB1" s="394"/>
      <c r="IC1" s="394"/>
      <c r="ID1" s="394"/>
      <c r="IE1" s="394"/>
      <c r="IF1" s="394"/>
    </row>
    <row r="2" spans="1:240">
      <c r="Q2" s="394" t="s">
        <v>172</v>
      </c>
      <c r="R2" s="394"/>
      <c r="S2" s="40">
        <v>24</v>
      </c>
      <c r="T2" s="38" t="s">
        <v>272</v>
      </c>
      <c r="U2" s="40">
        <v>9</v>
      </c>
      <c r="V2" s="38" t="s">
        <v>273</v>
      </c>
      <c r="W2" s="40">
        <v>6</v>
      </c>
      <c r="X2" s="38" t="s">
        <v>253</v>
      </c>
      <c r="Y2" s="37"/>
      <c r="Z2" s="37"/>
      <c r="AA2" s="37"/>
      <c r="AB2" s="37"/>
      <c r="AC2" s="37"/>
      <c r="AD2" s="37"/>
      <c r="AE2" s="37"/>
      <c r="AF2" s="37"/>
      <c r="AG2" s="37"/>
      <c r="AH2" s="37"/>
      <c r="AI2" s="37"/>
      <c r="AJ2" s="37"/>
      <c r="AK2" s="37"/>
      <c r="AL2" s="37"/>
      <c r="AM2" s="37"/>
      <c r="AN2" s="37"/>
      <c r="AO2" s="394" t="s">
        <v>172</v>
      </c>
      <c r="AP2" s="394"/>
      <c r="AQ2" s="38">
        <f>$S$2</f>
        <v>24</v>
      </c>
      <c r="AR2" s="38" t="s">
        <v>272</v>
      </c>
      <c r="AS2" s="38">
        <f>$U$2</f>
        <v>9</v>
      </c>
      <c r="AT2" s="38" t="s">
        <v>273</v>
      </c>
      <c r="AU2" s="38">
        <f>$W$2</f>
        <v>6</v>
      </c>
      <c r="AV2" s="38" t="s">
        <v>253</v>
      </c>
      <c r="AW2" s="37"/>
      <c r="AX2" s="37"/>
      <c r="AY2" s="37"/>
      <c r="AZ2" s="37"/>
      <c r="BA2" s="37"/>
      <c r="BB2" s="37"/>
      <c r="BC2" s="37"/>
      <c r="BD2" s="37"/>
      <c r="BE2" s="37"/>
      <c r="BF2" s="37"/>
      <c r="BG2" s="37"/>
      <c r="BH2" s="37"/>
      <c r="BI2" s="37"/>
      <c r="BJ2" s="37"/>
      <c r="BK2" s="37"/>
      <c r="BL2" s="37"/>
      <c r="BM2" s="394" t="s">
        <v>172</v>
      </c>
      <c r="BN2" s="394"/>
      <c r="BO2" s="38">
        <f>$S$2</f>
        <v>24</v>
      </c>
      <c r="BP2" s="38" t="s">
        <v>272</v>
      </c>
      <c r="BQ2" s="38">
        <f>$U$2</f>
        <v>9</v>
      </c>
      <c r="BR2" s="38" t="s">
        <v>273</v>
      </c>
      <c r="BS2" s="38">
        <f>$W$2</f>
        <v>6</v>
      </c>
      <c r="BT2" s="38" t="s">
        <v>253</v>
      </c>
      <c r="BU2" s="37"/>
      <c r="BV2" s="37"/>
      <c r="BW2" s="37"/>
      <c r="BX2" s="37"/>
      <c r="BY2" s="37"/>
      <c r="BZ2" s="37"/>
      <c r="CA2" s="37"/>
      <c r="CB2" s="37"/>
      <c r="CC2" s="37"/>
      <c r="CD2" s="37"/>
      <c r="CE2" s="37"/>
      <c r="CF2" s="37"/>
      <c r="CG2" s="37"/>
      <c r="CH2" s="37"/>
      <c r="CI2" s="37"/>
      <c r="CJ2" s="37"/>
      <c r="CK2" s="394" t="s">
        <v>172</v>
      </c>
      <c r="CL2" s="394"/>
      <c r="CM2" s="38">
        <f>$S$2</f>
        <v>24</v>
      </c>
      <c r="CN2" s="38" t="s">
        <v>272</v>
      </c>
      <c r="CO2" s="38">
        <f>$U$2</f>
        <v>9</v>
      </c>
      <c r="CP2" s="38" t="s">
        <v>273</v>
      </c>
      <c r="CQ2" s="38">
        <f>$W$2</f>
        <v>6</v>
      </c>
      <c r="CR2" s="38" t="s">
        <v>253</v>
      </c>
      <c r="CS2" s="37"/>
      <c r="CT2" s="37"/>
      <c r="CU2" s="37"/>
      <c r="CV2" s="37"/>
      <c r="CW2" s="37"/>
      <c r="CX2" s="37"/>
      <c r="CY2" s="37"/>
      <c r="CZ2" s="37"/>
      <c r="DA2" s="37"/>
      <c r="DB2" s="37"/>
      <c r="DC2" s="37"/>
      <c r="DD2" s="37"/>
      <c r="DE2" s="37"/>
      <c r="DF2" s="37"/>
      <c r="DG2" s="37"/>
      <c r="DH2" s="37"/>
      <c r="DI2" s="394" t="s">
        <v>172</v>
      </c>
      <c r="DJ2" s="394"/>
      <c r="DK2" s="38">
        <f>$S$2</f>
        <v>24</v>
      </c>
      <c r="DL2" s="38" t="s">
        <v>272</v>
      </c>
      <c r="DM2" s="38">
        <f>$U$2</f>
        <v>9</v>
      </c>
      <c r="DN2" s="38" t="s">
        <v>273</v>
      </c>
      <c r="DO2" s="38">
        <f>$W$2</f>
        <v>6</v>
      </c>
      <c r="DP2" s="38" t="s">
        <v>253</v>
      </c>
      <c r="DQ2" s="37"/>
      <c r="DR2" s="37"/>
      <c r="DS2" s="37"/>
      <c r="DT2" s="37"/>
      <c r="DU2" s="37"/>
      <c r="DV2" s="37"/>
      <c r="DW2" s="37"/>
      <c r="DX2" s="37"/>
      <c r="DY2" s="37"/>
      <c r="DZ2" s="37"/>
      <c r="EA2" s="37"/>
      <c r="EB2" s="37"/>
      <c r="EC2" s="37"/>
      <c r="ED2" s="37"/>
      <c r="EE2" s="37"/>
      <c r="EF2" s="37"/>
      <c r="EG2" s="394" t="s">
        <v>172</v>
      </c>
      <c r="EH2" s="394"/>
      <c r="EI2" s="38">
        <f>$S$2</f>
        <v>24</v>
      </c>
      <c r="EJ2" s="38" t="s">
        <v>272</v>
      </c>
      <c r="EK2" s="38">
        <f>$U$2</f>
        <v>9</v>
      </c>
      <c r="EL2" s="38" t="s">
        <v>273</v>
      </c>
      <c r="EM2" s="38">
        <f>$W$2</f>
        <v>6</v>
      </c>
      <c r="EN2" s="38" t="s">
        <v>253</v>
      </c>
      <c r="EO2" s="37"/>
      <c r="EP2" s="37"/>
      <c r="EQ2" s="37"/>
      <c r="ER2" s="37"/>
      <c r="ES2" s="37"/>
      <c r="ET2" s="37"/>
      <c r="EU2" s="37"/>
      <c r="EV2" s="37"/>
      <c r="EW2" s="37"/>
      <c r="EX2" s="37"/>
      <c r="EY2" s="37"/>
      <c r="EZ2" s="37"/>
      <c r="FA2" s="37"/>
      <c r="FB2" s="37"/>
      <c r="FC2" s="37"/>
      <c r="FD2" s="37"/>
      <c r="FE2" s="394" t="s">
        <v>172</v>
      </c>
      <c r="FF2" s="394"/>
      <c r="FG2" s="38">
        <f>$S$2</f>
        <v>24</v>
      </c>
      <c r="FH2" s="38" t="s">
        <v>272</v>
      </c>
      <c r="FI2" s="38">
        <f>$U$2</f>
        <v>9</v>
      </c>
      <c r="FJ2" s="38" t="s">
        <v>273</v>
      </c>
      <c r="FK2" s="38">
        <f>$W$2</f>
        <v>6</v>
      </c>
      <c r="FL2" s="38" t="s">
        <v>253</v>
      </c>
      <c r="FM2" s="37"/>
      <c r="FN2" s="37"/>
      <c r="FO2" s="37"/>
      <c r="FP2" s="37"/>
      <c r="FQ2" s="37"/>
      <c r="FR2" s="37"/>
      <c r="FS2" s="37"/>
      <c r="FT2" s="37"/>
      <c r="FU2" s="37"/>
      <c r="FV2" s="37"/>
      <c r="FW2" s="37"/>
      <c r="FX2" s="37"/>
      <c r="FY2" s="37"/>
      <c r="FZ2" s="37"/>
      <c r="GA2" s="37"/>
      <c r="GB2" s="37"/>
      <c r="GC2" s="394" t="s">
        <v>172</v>
      </c>
      <c r="GD2" s="394"/>
      <c r="GE2" s="38">
        <f>$S$2</f>
        <v>24</v>
      </c>
      <c r="GF2" s="38" t="s">
        <v>272</v>
      </c>
      <c r="GG2" s="38">
        <f>$U$2</f>
        <v>9</v>
      </c>
      <c r="GH2" s="38" t="s">
        <v>273</v>
      </c>
      <c r="GI2" s="38">
        <f>$W$2</f>
        <v>6</v>
      </c>
      <c r="GJ2" s="38" t="s">
        <v>253</v>
      </c>
      <c r="GK2" s="37"/>
      <c r="GL2" s="37"/>
      <c r="GM2" s="37"/>
      <c r="GN2" s="37"/>
      <c r="GO2" s="37"/>
      <c r="GP2" s="37"/>
      <c r="GQ2" s="37"/>
      <c r="GR2" s="37"/>
      <c r="GS2" s="37"/>
      <c r="GT2" s="37"/>
      <c r="GU2" s="37"/>
      <c r="GV2" s="37"/>
      <c r="GW2" s="37"/>
      <c r="GX2" s="37"/>
      <c r="GY2" s="37"/>
      <c r="GZ2" s="37"/>
      <c r="HA2" s="394" t="s">
        <v>172</v>
      </c>
      <c r="HB2" s="394"/>
      <c r="HC2" s="38">
        <f>$S$2</f>
        <v>24</v>
      </c>
      <c r="HD2" s="38" t="s">
        <v>272</v>
      </c>
      <c r="HE2" s="38">
        <f>$U$2</f>
        <v>9</v>
      </c>
      <c r="HF2" s="38" t="s">
        <v>273</v>
      </c>
      <c r="HG2" s="38">
        <f>$W$2</f>
        <v>6</v>
      </c>
      <c r="HH2" s="38" t="s">
        <v>253</v>
      </c>
      <c r="HI2" s="37"/>
      <c r="HJ2" s="37"/>
      <c r="HK2" s="37"/>
      <c r="HL2" s="37"/>
      <c r="HM2" s="37"/>
      <c r="HN2" s="37"/>
      <c r="HO2" s="37"/>
      <c r="HP2" s="37"/>
      <c r="HQ2" s="37"/>
      <c r="HR2" s="37"/>
      <c r="HS2" s="37"/>
      <c r="HT2" s="37"/>
      <c r="HU2" s="37"/>
      <c r="HV2" s="37"/>
      <c r="HW2" s="37"/>
      <c r="HX2" s="37"/>
      <c r="HY2" s="394" t="s">
        <v>172</v>
      </c>
      <c r="HZ2" s="394"/>
      <c r="IA2" s="38">
        <f>$S$2</f>
        <v>24</v>
      </c>
      <c r="IB2" s="38" t="s">
        <v>272</v>
      </c>
      <c r="IC2" s="38">
        <f>$U$2</f>
        <v>9</v>
      </c>
      <c r="ID2" s="38" t="s">
        <v>273</v>
      </c>
      <c r="IE2" s="38">
        <f>$W$2</f>
        <v>6</v>
      </c>
      <c r="IF2" s="38" t="s">
        <v>253</v>
      </c>
    </row>
    <row r="3" spans="1:240">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row>
    <row r="4" spans="1:240" ht="13.5" customHeight="1">
      <c r="B4" s="395" t="s">
        <v>206</v>
      </c>
      <c r="C4" s="396"/>
      <c r="D4" s="396"/>
      <c r="E4" s="41"/>
      <c r="F4" s="41" t="s">
        <v>207</v>
      </c>
      <c r="G4" s="416">
        <v>198</v>
      </c>
      <c r="H4" s="416"/>
      <c r="I4" s="42" t="s">
        <v>208</v>
      </c>
      <c r="Q4" s="43"/>
      <c r="R4" s="43"/>
      <c r="S4" s="43"/>
      <c r="T4" s="43"/>
      <c r="U4" s="43"/>
      <c r="V4" s="43"/>
      <c r="W4" s="43"/>
      <c r="X4" s="43"/>
      <c r="Y4" s="37"/>
      <c r="Z4" s="395" t="s">
        <v>206</v>
      </c>
      <c r="AA4" s="396"/>
      <c r="AB4" s="396"/>
      <c r="AC4" s="41"/>
      <c r="AD4" s="41" t="s">
        <v>207</v>
      </c>
      <c r="AE4" s="397">
        <f>G4+1</f>
        <v>199</v>
      </c>
      <c r="AF4" s="397"/>
      <c r="AG4" s="42" t="s">
        <v>208</v>
      </c>
      <c r="AH4" s="37"/>
      <c r="AI4" s="37"/>
      <c r="AJ4" s="37"/>
      <c r="AK4" s="37"/>
      <c r="AL4" s="37"/>
      <c r="AM4" s="37"/>
      <c r="AN4" s="37"/>
      <c r="AO4" s="37"/>
      <c r="AP4" s="37"/>
      <c r="AQ4" s="37"/>
      <c r="AR4" s="37"/>
      <c r="AS4" s="37"/>
      <c r="AT4" s="37"/>
      <c r="AU4" s="37"/>
      <c r="AV4" s="37"/>
      <c r="AW4" s="37"/>
      <c r="AX4" s="395" t="s">
        <v>206</v>
      </c>
      <c r="AY4" s="396"/>
      <c r="AZ4" s="396"/>
      <c r="BA4" s="41"/>
      <c r="BB4" s="41" t="s">
        <v>207</v>
      </c>
      <c r="BC4" s="397">
        <f>AE4+1</f>
        <v>200</v>
      </c>
      <c r="BD4" s="397"/>
      <c r="BE4" s="42" t="s">
        <v>208</v>
      </c>
      <c r="BF4" s="37"/>
      <c r="BG4" s="37"/>
      <c r="BH4" s="37"/>
      <c r="BI4" s="37"/>
      <c r="BJ4" s="37"/>
      <c r="BK4" s="37"/>
      <c r="BL4" s="37"/>
      <c r="BM4" s="37"/>
      <c r="BN4" s="37"/>
      <c r="BO4" s="37"/>
      <c r="BP4" s="37"/>
      <c r="BQ4" s="37"/>
      <c r="BR4" s="37"/>
      <c r="BS4" s="37"/>
      <c r="BT4" s="37"/>
      <c r="BU4" s="37"/>
      <c r="BV4" s="395" t="s">
        <v>206</v>
      </c>
      <c r="BW4" s="396"/>
      <c r="BX4" s="396"/>
      <c r="BY4" s="41"/>
      <c r="BZ4" s="41" t="s">
        <v>207</v>
      </c>
      <c r="CA4" s="397">
        <f>BC4+1</f>
        <v>201</v>
      </c>
      <c r="CB4" s="397"/>
      <c r="CC4" s="42" t="s">
        <v>208</v>
      </c>
      <c r="CD4" s="37"/>
      <c r="CE4" s="37"/>
      <c r="CF4" s="37"/>
      <c r="CG4" s="37"/>
      <c r="CH4" s="37"/>
      <c r="CI4" s="37"/>
      <c r="CJ4" s="37"/>
      <c r="CK4" s="37"/>
      <c r="CL4" s="37"/>
      <c r="CM4" s="37"/>
      <c r="CN4" s="37"/>
      <c r="CO4" s="37"/>
      <c r="CP4" s="37"/>
      <c r="CQ4" s="37"/>
      <c r="CR4" s="37"/>
      <c r="CS4" s="37"/>
      <c r="CT4" s="395" t="s">
        <v>206</v>
      </c>
      <c r="CU4" s="396"/>
      <c r="CV4" s="396"/>
      <c r="CW4" s="41"/>
      <c r="CX4" s="41" t="s">
        <v>207</v>
      </c>
      <c r="CY4" s="397">
        <f>CA4+1</f>
        <v>202</v>
      </c>
      <c r="CZ4" s="397"/>
      <c r="DA4" s="42" t="s">
        <v>208</v>
      </c>
      <c r="DB4" s="37"/>
      <c r="DC4" s="37"/>
      <c r="DD4" s="37"/>
      <c r="DE4" s="37"/>
      <c r="DF4" s="37"/>
      <c r="DG4" s="37"/>
      <c r="DH4" s="37"/>
      <c r="DI4" s="37"/>
      <c r="DJ4" s="37"/>
      <c r="DK4" s="37"/>
      <c r="DL4" s="37"/>
      <c r="DM4" s="37"/>
      <c r="DN4" s="37"/>
      <c r="DO4" s="37"/>
      <c r="DP4" s="37"/>
      <c r="DQ4" s="37"/>
      <c r="DR4" s="395" t="s">
        <v>206</v>
      </c>
      <c r="DS4" s="396"/>
      <c r="DT4" s="396"/>
      <c r="DU4" s="41"/>
      <c r="DV4" s="41" t="s">
        <v>207</v>
      </c>
      <c r="DW4" s="397">
        <f>CY4+1</f>
        <v>203</v>
      </c>
      <c r="DX4" s="397"/>
      <c r="DY4" s="42" t="s">
        <v>208</v>
      </c>
      <c r="DZ4" s="37"/>
      <c r="EA4" s="37"/>
      <c r="EB4" s="37"/>
      <c r="EC4" s="37"/>
      <c r="ED4" s="37"/>
      <c r="EE4" s="37"/>
      <c r="EF4" s="37"/>
      <c r="EG4" s="37"/>
      <c r="EH4" s="37"/>
      <c r="EI4" s="37"/>
      <c r="EJ4" s="37"/>
      <c r="EK4" s="37"/>
      <c r="EL4" s="37"/>
      <c r="EM4" s="37"/>
      <c r="EN4" s="37"/>
      <c r="EO4" s="37"/>
      <c r="EP4" s="395" t="s">
        <v>206</v>
      </c>
      <c r="EQ4" s="396"/>
      <c r="ER4" s="396"/>
      <c r="ES4" s="41"/>
      <c r="ET4" s="41" t="s">
        <v>207</v>
      </c>
      <c r="EU4" s="397">
        <f>DW4+1</f>
        <v>204</v>
      </c>
      <c r="EV4" s="397"/>
      <c r="EW4" s="42" t="s">
        <v>208</v>
      </c>
      <c r="EX4" s="37"/>
      <c r="EY4" s="37"/>
      <c r="EZ4" s="37"/>
      <c r="FA4" s="37"/>
      <c r="FB4" s="37"/>
      <c r="FC4" s="37"/>
      <c r="FD4" s="37"/>
      <c r="FE4" s="37"/>
      <c r="FF4" s="37"/>
      <c r="FG4" s="37"/>
      <c r="FH4" s="37"/>
      <c r="FI4" s="37"/>
      <c r="FJ4" s="37"/>
      <c r="FK4" s="37"/>
      <c r="FL4" s="37"/>
      <c r="FM4" s="37"/>
      <c r="FN4" s="395" t="s">
        <v>206</v>
      </c>
      <c r="FO4" s="396"/>
      <c r="FP4" s="396"/>
      <c r="FQ4" s="41"/>
      <c r="FR4" s="41" t="s">
        <v>207</v>
      </c>
      <c r="FS4" s="397">
        <f>EU4+1</f>
        <v>205</v>
      </c>
      <c r="FT4" s="397"/>
      <c r="FU4" s="42" t="s">
        <v>208</v>
      </c>
      <c r="FV4" s="37"/>
      <c r="FW4" s="37"/>
      <c r="FX4" s="37"/>
      <c r="FY4" s="37"/>
      <c r="FZ4" s="37"/>
      <c r="GA4" s="37"/>
      <c r="GB4" s="37"/>
      <c r="GC4" s="37"/>
      <c r="GD4" s="37"/>
      <c r="GE4" s="37"/>
      <c r="GF4" s="37"/>
      <c r="GG4" s="37"/>
      <c r="GH4" s="37"/>
      <c r="GI4" s="37"/>
      <c r="GJ4" s="37"/>
      <c r="GK4" s="37"/>
      <c r="GL4" s="395" t="s">
        <v>206</v>
      </c>
      <c r="GM4" s="396"/>
      <c r="GN4" s="396"/>
      <c r="GO4" s="41"/>
      <c r="GP4" s="41" t="s">
        <v>207</v>
      </c>
      <c r="GQ4" s="397">
        <f>FS4+1</f>
        <v>206</v>
      </c>
      <c r="GR4" s="397"/>
      <c r="GS4" s="42" t="s">
        <v>208</v>
      </c>
      <c r="GT4" s="37"/>
      <c r="GU4" s="37"/>
      <c r="GV4" s="37"/>
      <c r="GW4" s="37"/>
      <c r="GX4" s="37"/>
      <c r="GY4" s="37"/>
      <c r="GZ4" s="37"/>
      <c r="HA4" s="37"/>
      <c r="HB4" s="37"/>
      <c r="HC4" s="37"/>
      <c r="HD4" s="37"/>
      <c r="HE4" s="37"/>
      <c r="HF4" s="37"/>
      <c r="HG4" s="37"/>
      <c r="HH4" s="37"/>
      <c r="HI4" s="37"/>
      <c r="HJ4" s="395" t="s">
        <v>206</v>
      </c>
      <c r="HK4" s="396"/>
      <c r="HL4" s="396"/>
      <c r="HM4" s="41"/>
      <c r="HN4" s="41" t="s">
        <v>207</v>
      </c>
      <c r="HO4" s="397">
        <f>GQ4+1</f>
        <v>207</v>
      </c>
      <c r="HP4" s="397"/>
      <c r="HQ4" s="42" t="s">
        <v>208</v>
      </c>
      <c r="HR4" s="37"/>
      <c r="HS4" s="37"/>
      <c r="HT4" s="37"/>
      <c r="HU4" s="37"/>
      <c r="HV4" s="37"/>
      <c r="HW4" s="37"/>
      <c r="HX4" s="37"/>
      <c r="HY4" s="37"/>
      <c r="HZ4" s="37"/>
      <c r="IA4" s="37"/>
      <c r="IB4" s="37"/>
      <c r="IC4" s="37"/>
      <c r="ID4" s="37"/>
      <c r="IE4" s="37"/>
      <c r="IF4" s="37"/>
    </row>
    <row r="5" spans="1:240" ht="14.25" thickBot="1">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row>
    <row r="6" spans="1:240" ht="15" thickTop="1" thickBot="1">
      <c r="B6" s="398" t="str">
        <f>LOOKUP(G$4,'(入力)R6-R8物品名簿　業者名簿'!$A$2:$A$208,'(入力)R6-R8物品名簿　業者名簿'!$D$2:$D$208)</f>
        <v>株式会社ジェスクホリウチ　新潟支店</v>
      </c>
      <c r="C6" s="399"/>
      <c r="D6" s="399"/>
      <c r="E6" s="399"/>
      <c r="F6" s="399"/>
      <c r="G6" s="399"/>
      <c r="H6" s="399"/>
      <c r="I6" s="399"/>
      <c r="J6" s="399"/>
      <c r="K6" s="399"/>
      <c r="L6" s="399"/>
      <c r="M6" s="400"/>
      <c r="Y6" s="37"/>
      <c r="Z6" s="398" t="str">
        <f>LOOKUP(AE$4,'(入力)R6-R8物品名簿　業者名簿'!$A$2:$A$208,'(入力)R6-R8物品名簿　業者名簿'!$D$2:$D$208)</f>
        <v>株式会社五月女商会</v>
      </c>
      <c r="AA6" s="399"/>
      <c r="AB6" s="399"/>
      <c r="AC6" s="399"/>
      <c r="AD6" s="399"/>
      <c r="AE6" s="399"/>
      <c r="AF6" s="399"/>
      <c r="AG6" s="399"/>
      <c r="AH6" s="399"/>
      <c r="AI6" s="399"/>
      <c r="AJ6" s="399"/>
      <c r="AK6" s="400"/>
      <c r="AL6" s="37"/>
      <c r="AM6" s="37"/>
      <c r="AN6" s="37"/>
      <c r="AO6" s="37"/>
      <c r="AP6" s="37"/>
      <c r="AQ6" s="37"/>
      <c r="AR6" s="37"/>
      <c r="AS6" s="37"/>
      <c r="AT6" s="37"/>
      <c r="AU6" s="37"/>
      <c r="AV6" s="37"/>
      <c r="AW6" s="37"/>
      <c r="AX6" s="398" t="str">
        <f>LOOKUP(BC$4,'(入力)R6-R8物品名簿　業者名簿'!$A$2:$A$208,'(入力)R6-R8物品名簿　業者名簿'!$D$2:$D$208)</f>
        <v>NECネッツエスアイ株式会社　新潟支店</v>
      </c>
      <c r="AY6" s="399"/>
      <c r="AZ6" s="399"/>
      <c r="BA6" s="399"/>
      <c r="BB6" s="399"/>
      <c r="BC6" s="399"/>
      <c r="BD6" s="399"/>
      <c r="BE6" s="399"/>
      <c r="BF6" s="399"/>
      <c r="BG6" s="399"/>
      <c r="BH6" s="399"/>
      <c r="BI6" s="400"/>
      <c r="BJ6" s="37"/>
      <c r="BK6" s="37"/>
      <c r="BL6" s="37"/>
      <c r="BM6" s="37"/>
      <c r="BN6" s="37"/>
      <c r="BO6" s="37"/>
      <c r="BP6" s="37"/>
      <c r="BQ6" s="37"/>
      <c r="BR6" s="37"/>
      <c r="BS6" s="37"/>
      <c r="BT6" s="37"/>
      <c r="BU6" s="37"/>
      <c r="BV6" s="398" t="str">
        <f>LOOKUP(CA$4,'(入力)R6-R8物品名簿　業者名簿'!$A$2:$A$208,'(入力)R6-R8物品名簿　業者名簿'!$D$2:$D$208)</f>
        <v>旭電工株式会社　胎内営業所</v>
      </c>
      <c r="BW6" s="399"/>
      <c r="BX6" s="399"/>
      <c r="BY6" s="399"/>
      <c r="BZ6" s="399"/>
      <c r="CA6" s="399"/>
      <c r="CB6" s="399"/>
      <c r="CC6" s="399"/>
      <c r="CD6" s="399"/>
      <c r="CE6" s="399"/>
      <c r="CF6" s="399"/>
      <c r="CG6" s="400"/>
      <c r="CH6" s="37"/>
      <c r="CI6" s="37"/>
      <c r="CJ6" s="37"/>
      <c r="CK6" s="37"/>
      <c r="CL6" s="37"/>
      <c r="CM6" s="37"/>
      <c r="CN6" s="37"/>
      <c r="CO6" s="37"/>
      <c r="CP6" s="37"/>
      <c r="CQ6" s="37"/>
      <c r="CR6" s="37"/>
      <c r="CS6" s="37"/>
      <c r="CT6" s="398" t="str">
        <f>LOOKUP(CY$4,'(入力)R6-R8物品名簿　業者名簿'!$A$2:$A$208,'(入力)R6-R8物品名簿　業者名簿'!$D$2:$D$208)</f>
        <v>京都電子工業株式会社　東京支店</v>
      </c>
      <c r="CU6" s="399"/>
      <c r="CV6" s="399"/>
      <c r="CW6" s="399"/>
      <c r="CX6" s="399"/>
      <c r="CY6" s="399"/>
      <c r="CZ6" s="399"/>
      <c r="DA6" s="399"/>
      <c r="DB6" s="399"/>
      <c r="DC6" s="399"/>
      <c r="DD6" s="399"/>
      <c r="DE6" s="400"/>
      <c r="DF6" s="37"/>
      <c r="DG6" s="37"/>
      <c r="DH6" s="37"/>
      <c r="DI6" s="37"/>
      <c r="DJ6" s="37"/>
      <c r="DK6" s="37"/>
      <c r="DL6" s="37"/>
      <c r="DM6" s="37"/>
      <c r="DN6" s="37"/>
      <c r="DO6" s="37"/>
      <c r="DP6" s="37"/>
      <c r="DQ6" s="37"/>
      <c r="DR6" s="398" t="str">
        <f>LOOKUP(DW$4,'(入力)R6-R8物品名簿　業者名簿'!$A$2:$A$208,'(入力)R6-R8物品名簿　業者名簿'!$D$2:$D$208)</f>
        <v>株式会社長谷川電気工業所　胎内営業所</v>
      </c>
      <c r="DS6" s="399"/>
      <c r="DT6" s="399"/>
      <c r="DU6" s="399"/>
      <c r="DV6" s="399"/>
      <c r="DW6" s="399"/>
      <c r="DX6" s="399"/>
      <c r="DY6" s="399"/>
      <c r="DZ6" s="399"/>
      <c r="EA6" s="399"/>
      <c r="EB6" s="399"/>
      <c r="EC6" s="400"/>
      <c r="ED6" s="37"/>
      <c r="EE6" s="37"/>
      <c r="EF6" s="37"/>
      <c r="EG6" s="37"/>
      <c r="EH6" s="37"/>
      <c r="EI6" s="37"/>
      <c r="EJ6" s="37"/>
      <c r="EK6" s="37"/>
      <c r="EL6" s="37"/>
      <c r="EM6" s="37"/>
      <c r="EN6" s="37"/>
      <c r="EO6" s="37"/>
      <c r="EP6" s="398" t="str">
        <f>LOOKUP(EU$4,'(入力)R6-R8物品名簿　業者名簿'!$A$2:$A$208,'(入力)R6-R8物品名簿　業者名簿'!$D$2:$D$208)</f>
        <v>東北電力株式会社　新潟支店</v>
      </c>
      <c r="EQ6" s="399"/>
      <c r="ER6" s="399"/>
      <c r="ES6" s="399"/>
      <c r="ET6" s="399"/>
      <c r="EU6" s="399"/>
      <c r="EV6" s="399"/>
      <c r="EW6" s="399"/>
      <c r="EX6" s="399"/>
      <c r="EY6" s="399"/>
      <c r="EZ6" s="399"/>
      <c r="FA6" s="400"/>
      <c r="FB6" s="37"/>
      <c r="FC6" s="37"/>
      <c r="FD6" s="37"/>
      <c r="FE6" s="37"/>
      <c r="FF6" s="37"/>
      <c r="FG6" s="37"/>
      <c r="FH6" s="37"/>
      <c r="FI6" s="37"/>
      <c r="FJ6" s="37"/>
      <c r="FK6" s="37"/>
      <c r="FL6" s="37"/>
      <c r="FM6" s="37"/>
      <c r="FN6" s="398" t="str">
        <f>LOOKUP(FS$4,'(入力)R6-R8物品名簿　業者名簿'!$A$2:$A$208,'(入力)R6-R8物品名簿　業者名簿'!$D$2:$D$208)</f>
        <v>有限会社　本田電気</v>
      </c>
      <c r="FO6" s="399"/>
      <c r="FP6" s="399"/>
      <c r="FQ6" s="399"/>
      <c r="FR6" s="399"/>
      <c r="FS6" s="399"/>
      <c r="FT6" s="399"/>
      <c r="FU6" s="399"/>
      <c r="FV6" s="399"/>
      <c r="FW6" s="399"/>
      <c r="FX6" s="399"/>
      <c r="FY6" s="400"/>
      <c r="FZ6" s="37"/>
      <c r="GA6" s="37"/>
      <c r="GB6" s="37"/>
      <c r="GC6" s="37"/>
      <c r="GD6" s="37"/>
      <c r="GE6" s="37"/>
      <c r="GF6" s="37"/>
      <c r="GG6" s="37"/>
      <c r="GH6" s="37"/>
      <c r="GI6" s="37"/>
      <c r="GJ6" s="37"/>
      <c r="GK6" s="37"/>
      <c r="GL6" s="398" t="str">
        <f>LOOKUP(GQ$4,'(入力)R6-R8物品名簿　業者名簿'!$A$2:$A$208,'(入力)R6-R8物品名簿　業者名簿'!$D$2:$D$208)</f>
        <v>株式会社シマキュウ　新潟支店</v>
      </c>
      <c r="GM6" s="399"/>
      <c r="GN6" s="399"/>
      <c r="GO6" s="399"/>
      <c r="GP6" s="399"/>
      <c r="GQ6" s="399"/>
      <c r="GR6" s="399"/>
      <c r="GS6" s="399"/>
      <c r="GT6" s="399"/>
      <c r="GU6" s="399"/>
      <c r="GV6" s="399"/>
      <c r="GW6" s="400"/>
      <c r="GX6" s="37"/>
      <c r="GY6" s="37"/>
      <c r="GZ6" s="37"/>
      <c r="HA6" s="37"/>
      <c r="HB6" s="37"/>
      <c r="HC6" s="37"/>
      <c r="HD6" s="37"/>
      <c r="HE6" s="37"/>
      <c r="HF6" s="37"/>
      <c r="HG6" s="37"/>
      <c r="HH6" s="37"/>
      <c r="HI6" s="37"/>
      <c r="HJ6" s="398" t="str">
        <f>LOOKUP(HO$4,'(入力)R6-R8物品名簿　業者名簿'!$A$2:$A$208,'(入力)R6-R8物品名簿　業者名簿'!$D$2:$D$208)</f>
        <v>株式会社おだネーム店</v>
      </c>
      <c r="HK6" s="399"/>
      <c r="HL6" s="399"/>
      <c r="HM6" s="399"/>
      <c r="HN6" s="399"/>
      <c r="HO6" s="399"/>
      <c r="HP6" s="399"/>
      <c r="HQ6" s="399"/>
      <c r="HR6" s="399"/>
      <c r="HS6" s="399"/>
      <c r="HT6" s="399"/>
      <c r="HU6" s="400"/>
      <c r="HV6" s="37"/>
      <c r="HW6" s="37"/>
      <c r="HX6" s="37"/>
      <c r="HY6" s="37"/>
      <c r="HZ6" s="37"/>
      <c r="IA6" s="37"/>
      <c r="IB6" s="37"/>
      <c r="IC6" s="37"/>
      <c r="ID6" s="37"/>
      <c r="IE6" s="37"/>
      <c r="IF6" s="37"/>
    </row>
    <row r="7" spans="1:240" ht="15" thickTop="1" thickBot="1">
      <c r="B7" s="401" t="str">
        <f>LOOKUP(G$4,'(入力)R6-R8物品名簿　業者名簿'!$A$2:$A$208,'(入力)R6-R8物品名簿　業者名簿'!$E$2:$E$208)</f>
        <v>支店長</v>
      </c>
      <c r="C7" s="402"/>
      <c r="D7" s="402"/>
      <c r="E7" s="402"/>
      <c r="F7" s="402"/>
      <c r="G7" s="403"/>
      <c r="I7" s="404" t="str">
        <f>LOOKUP(G$4,'(入力)R6-R8物品名簿　業者名簿'!$A$2:$A$208,'(入力)R6-R8物品名簿　業者名簿'!$F$2:$F$208)</f>
        <v>田野　宏</v>
      </c>
      <c r="J7" s="405"/>
      <c r="K7" s="405"/>
      <c r="L7" s="405"/>
      <c r="M7" s="406"/>
      <c r="N7" s="38" t="s">
        <v>209</v>
      </c>
      <c r="Y7" s="37"/>
      <c r="Z7" s="401" t="str">
        <f>LOOKUP(AE$4,'(入力)R6-R8物品名簿　業者名簿'!$A$2:$A$208,'(入力)R6-R8物品名簿　業者名簿'!$E$2:$E$208)</f>
        <v>代表取締役</v>
      </c>
      <c r="AA7" s="402"/>
      <c r="AB7" s="402"/>
      <c r="AC7" s="402"/>
      <c r="AD7" s="402"/>
      <c r="AE7" s="403"/>
      <c r="AF7" s="37"/>
      <c r="AG7" s="404" t="str">
        <f>LOOKUP(AE$4,'(入力)R6-R8物品名簿　業者名簿'!$A$2:$A$208,'(入力)R6-R8物品名簿　業者名簿'!$F$2:$F$208)</f>
        <v>五月女　敬博</v>
      </c>
      <c r="AH7" s="405"/>
      <c r="AI7" s="405"/>
      <c r="AJ7" s="405"/>
      <c r="AK7" s="406"/>
      <c r="AL7" s="38" t="s">
        <v>209</v>
      </c>
      <c r="AM7" s="37"/>
      <c r="AN7" s="37"/>
      <c r="AO7" s="37"/>
      <c r="AP7" s="37"/>
      <c r="AQ7" s="37"/>
      <c r="AR7" s="37"/>
      <c r="AS7" s="37"/>
      <c r="AT7" s="37"/>
      <c r="AU7" s="37"/>
      <c r="AV7" s="37"/>
      <c r="AW7" s="37"/>
      <c r="AX7" s="401" t="str">
        <f>LOOKUP(BC$4,'(入力)R6-R8物品名簿　業者名簿'!$A$2:$A$208,'(入力)R6-R8物品名簿　業者名簿'!$E$2:$E$208)</f>
        <v>支店長</v>
      </c>
      <c r="AY7" s="402"/>
      <c r="AZ7" s="402"/>
      <c r="BA7" s="402"/>
      <c r="BB7" s="402"/>
      <c r="BC7" s="403"/>
      <c r="BD7" s="37"/>
      <c r="BE7" s="404" t="str">
        <f>LOOKUP(BC$4,'(入力)R6-R8物品名簿　業者名簿'!$A$2:$A$208,'(入力)R6-R8物品名簿　業者名簿'!$F$2:$F$208)</f>
        <v>渡邊　浩行</v>
      </c>
      <c r="BF7" s="405"/>
      <c r="BG7" s="405"/>
      <c r="BH7" s="405"/>
      <c r="BI7" s="406"/>
      <c r="BJ7" s="38" t="s">
        <v>209</v>
      </c>
      <c r="BK7" s="37"/>
      <c r="BL7" s="37"/>
      <c r="BM7" s="37"/>
      <c r="BN7" s="37"/>
      <c r="BO7" s="37"/>
      <c r="BP7" s="37"/>
      <c r="BQ7" s="37"/>
      <c r="BR7" s="37"/>
      <c r="BS7" s="37"/>
      <c r="BT7" s="37"/>
      <c r="BU7" s="37"/>
      <c r="BV7" s="401" t="str">
        <f>LOOKUP(CA$4,'(入力)R6-R8物品名簿　業者名簿'!$A$2:$A$208,'(入力)R6-R8物品名簿　業者名簿'!$E$2:$E$208)</f>
        <v>所長</v>
      </c>
      <c r="BW7" s="402"/>
      <c r="BX7" s="402"/>
      <c r="BY7" s="402"/>
      <c r="BZ7" s="402"/>
      <c r="CA7" s="403"/>
      <c r="CB7" s="37"/>
      <c r="CC7" s="404" t="str">
        <f>LOOKUP(CA$4,'(入力)R6-R8物品名簿　業者名簿'!$A$2:$A$208,'(入力)R6-R8物品名簿　業者名簿'!$F$2:$F$208)</f>
        <v>齊藤　俊</v>
      </c>
      <c r="CD7" s="405"/>
      <c r="CE7" s="405"/>
      <c r="CF7" s="405"/>
      <c r="CG7" s="406"/>
      <c r="CH7" s="38" t="s">
        <v>209</v>
      </c>
      <c r="CI7" s="37"/>
      <c r="CJ7" s="37"/>
      <c r="CK7" s="37"/>
      <c r="CL7" s="37"/>
      <c r="CM7" s="37"/>
      <c r="CN7" s="37"/>
      <c r="CO7" s="37"/>
      <c r="CP7" s="37"/>
      <c r="CQ7" s="37"/>
      <c r="CR7" s="37"/>
      <c r="CS7" s="37"/>
      <c r="CT7" s="401" t="str">
        <f>LOOKUP(CY$4,'(入力)R6-R8物品名簿　業者名簿'!$A$2:$A$208,'(入力)R6-R8物品名簿　業者名簿'!$E$2:$E$208)</f>
        <v>支店長</v>
      </c>
      <c r="CU7" s="402"/>
      <c r="CV7" s="402"/>
      <c r="CW7" s="402"/>
      <c r="CX7" s="402"/>
      <c r="CY7" s="403"/>
      <c r="CZ7" s="37"/>
      <c r="DA7" s="404" t="str">
        <f>LOOKUP(CY$4,'(入力)R6-R8物品名簿　業者名簿'!$A$2:$A$208,'(入力)R6-R8物品名簿　業者名簿'!$F$2:$F$208)</f>
        <v>照沼　利晃</v>
      </c>
      <c r="DB7" s="405"/>
      <c r="DC7" s="405"/>
      <c r="DD7" s="405"/>
      <c r="DE7" s="406"/>
      <c r="DF7" s="38" t="s">
        <v>209</v>
      </c>
      <c r="DG7" s="37"/>
      <c r="DH7" s="37"/>
      <c r="DI7" s="37"/>
      <c r="DJ7" s="37"/>
      <c r="DK7" s="37"/>
      <c r="DL7" s="37"/>
      <c r="DM7" s="37"/>
      <c r="DN7" s="37"/>
      <c r="DO7" s="37"/>
      <c r="DP7" s="37"/>
      <c r="DQ7" s="37"/>
      <c r="DR7" s="401" t="str">
        <f>LOOKUP(DW$4,'(入力)R6-R8物品名簿　業者名簿'!$A$2:$A$208,'(入力)R6-R8物品名簿　業者名簿'!$E$2:$E$208)</f>
        <v>所長</v>
      </c>
      <c r="DS7" s="402"/>
      <c r="DT7" s="402"/>
      <c r="DU7" s="402"/>
      <c r="DV7" s="402"/>
      <c r="DW7" s="403"/>
      <c r="DX7" s="37"/>
      <c r="DY7" s="404" t="str">
        <f>LOOKUP(DW$4,'(入力)R6-R8物品名簿　業者名簿'!$A$2:$A$208,'(入力)R6-R8物品名簿　業者名簿'!$F$2:$F$208)</f>
        <v>緒方　利幸</v>
      </c>
      <c r="DZ7" s="405"/>
      <c r="EA7" s="405"/>
      <c r="EB7" s="405"/>
      <c r="EC7" s="406"/>
      <c r="ED7" s="38" t="s">
        <v>209</v>
      </c>
      <c r="EE7" s="37"/>
      <c r="EF7" s="37"/>
      <c r="EG7" s="37"/>
      <c r="EH7" s="37"/>
      <c r="EI7" s="37"/>
      <c r="EJ7" s="37"/>
      <c r="EK7" s="37"/>
      <c r="EL7" s="37"/>
      <c r="EM7" s="37"/>
      <c r="EN7" s="37"/>
      <c r="EO7" s="37"/>
      <c r="EP7" s="401" t="str">
        <f>LOOKUP(EU$4,'(入力)R6-R8物品名簿　業者名簿'!$A$2:$A$208,'(入力)R6-R8物品名簿　業者名簿'!$E$2:$E$208)</f>
        <v>執行役員　新潟支店長</v>
      </c>
      <c r="EQ7" s="402"/>
      <c r="ER7" s="402"/>
      <c r="ES7" s="402"/>
      <c r="ET7" s="402"/>
      <c r="EU7" s="403"/>
      <c r="EV7" s="37"/>
      <c r="EW7" s="404" t="str">
        <f>LOOKUP(EU$4,'(入力)R6-R8物品名簿　業者名簿'!$A$2:$A$208,'(入力)R6-R8物品名簿　業者名簿'!$F$2:$F$208)</f>
        <v>五十嵐　弘幸</v>
      </c>
      <c r="EX7" s="405"/>
      <c r="EY7" s="405"/>
      <c r="EZ7" s="405"/>
      <c r="FA7" s="406"/>
      <c r="FB7" s="38" t="s">
        <v>209</v>
      </c>
      <c r="FC7" s="37"/>
      <c r="FD7" s="37"/>
      <c r="FE7" s="37"/>
      <c r="FF7" s="37"/>
      <c r="FG7" s="37"/>
      <c r="FH7" s="37"/>
      <c r="FI7" s="37"/>
      <c r="FJ7" s="37"/>
      <c r="FK7" s="37"/>
      <c r="FL7" s="37"/>
      <c r="FM7" s="37"/>
      <c r="FN7" s="401" t="str">
        <f>LOOKUP(FS$4,'(入力)R6-R8物品名簿　業者名簿'!$A$2:$A$208,'(入力)R6-R8物品名簿　業者名簿'!$E$2:$E$208)</f>
        <v>代表取締役</v>
      </c>
      <c r="FO7" s="402"/>
      <c r="FP7" s="402"/>
      <c r="FQ7" s="402"/>
      <c r="FR7" s="402"/>
      <c r="FS7" s="403"/>
      <c r="FT7" s="37"/>
      <c r="FU7" s="404" t="str">
        <f>LOOKUP(FS$4,'(入力)R6-R8物品名簿　業者名簿'!$A$2:$A$208,'(入力)R6-R8物品名簿　業者名簿'!$F$2:$F$208)</f>
        <v>本田　保</v>
      </c>
      <c r="FV7" s="405"/>
      <c r="FW7" s="405"/>
      <c r="FX7" s="405"/>
      <c r="FY7" s="406"/>
      <c r="FZ7" s="38" t="s">
        <v>209</v>
      </c>
      <c r="GA7" s="37"/>
      <c r="GB7" s="37"/>
      <c r="GC7" s="37"/>
      <c r="GD7" s="37"/>
      <c r="GE7" s="37"/>
      <c r="GF7" s="37"/>
      <c r="GG7" s="37"/>
      <c r="GH7" s="37"/>
      <c r="GI7" s="37"/>
      <c r="GJ7" s="37"/>
      <c r="GK7" s="37"/>
      <c r="GL7" s="401" t="str">
        <f>LOOKUP(GQ$4,'(入力)R6-R8物品名簿　業者名簿'!$A$2:$A$208,'(入力)R6-R8物品名簿　業者名簿'!$E$2:$E$208)</f>
        <v>支店長</v>
      </c>
      <c r="GM7" s="402"/>
      <c r="GN7" s="402"/>
      <c r="GO7" s="402"/>
      <c r="GP7" s="402"/>
      <c r="GQ7" s="403"/>
      <c r="GR7" s="37"/>
      <c r="GS7" s="404" t="str">
        <f>LOOKUP(GQ$4,'(入力)R6-R8物品名簿　業者名簿'!$A$2:$A$208,'(入力)R6-R8物品名簿　業者名簿'!$F$2:$F$208)</f>
        <v>渡部　広一</v>
      </c>
      <c r="GT7" s="405"/>
      <c r="GU7" s="405"/>
      <c r="GV7" s="405"/>
      <c r="GW7" s="406"/>
      <c r="GX7" s="38" t="s">
        <v>209</v>
      </c>
      <c r="GY7" s="37"/>
      <c r="GZ7" s="37"/>
      <c r="HA7" s="37"/>
      <c r="HB7" s="37"/>
      <c r="HC7" s="37"/>
      <c r="HD7" s="37"/>
      <c r="HE7" s="37"/>
      <c r="HF7" s="37"/>
      <c r="HG7" s="37"/>
      <c r="HH7" s="37"/>
      <c r="HI7" s="37"/>
      <c r="HJ7" s="401" t="str">
        <f>LOOKUP(HO$4,'(入力)R6-R8物品名簿　業者名簿'!$A$2:$A$208,'(入力)R6-R8物品名簿　業者名簿'!$E$2:$E$208)</f>
        <v>代表取締役</v>
      </c>
      <c r="HK7" s="402"/>
      <c r="HL7" s="402"/>
      <c r="HM7" s="402"/>
      <c r="HN7" s="402"/>
      <c r="HO7" s="403"/>
      <c r="HP7" s="37"/>
      <c r="HQ7" s="404" t="str">
        <f>LOOKUP(HO$4,'(入力)R6-R8物品名簿　業者名簿'!$A$2:$A$208,'(入力)R6-R8物品名簿　業者名簿'!$F$2:$F$208)</f>
        <v>小田　誠四郎</v>
      </c>
      <c r="HR7" s="405"/>
      <c r="HS7" s="405"/>
      <c r="HT7" s="405"/>
      <c r="HU7" s="406"/>
      <c r="HV7" s="38" t="s">
        <v>209</v>
      </c>
      <c r="HW7" s="37"/>
      <c r="HX7" s="37"/>
      <c r="HY7" s="37"/>
      <c r="HZ7" s="37"/>
      <c r="IA7" s="37"/>
      <c r="IB7" s="37"/>
      <c r="IC7" s="37"/>
      <c r="ID7" s="37"/>
      <c r="IE7" s="37"/>
      <c r="IF7" s="37"/>
    </row>
    <row r="8" spans="1:240" ht="14.25" thickTop="1">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row>
    <row r="9" spans="1:240" ht="13.5" customHeight="1">
      <c r="I9" s="44"/>
      <c r="P9" s="410" t="s">
        <v>210</v>
      </c>
      <c r="Q9" s="410"/>
      <c r="R9" s="410"/>
      <c r="S9" s="410"/>
      <c r="T9" s="410"/>
      <c r="U9" s="410"/>
      <c r="V9" s="410"/>
      <c r="W9" s="410"/>
      <c r="X9" s="410"/>
      <c r="Y9" s="37"/>
      <c r="Z9" s="37"/>
      <c r="AA9" s="37"/>
      <c r="AB9" s="37"/>
      <c r="AC9" s="37"/>
      <c r="AD9" s="37"/>
      <c r="AE9" s="37"/>
      <c r="AF9" s="37"/>
      <c r="AG9" s="44"/>
      <c r="AH9" s="37"/>
      <c r="AI9" s="37"/>
      <c r="AJ9" s="37"/>
      <c r="AK9" s="37"/>
      <c r="AL9" s="37"/>
      <c r="AM9" s="37"/>
      <c r="AN9" s="410" t="s">
        <v>210</v>
      </c>
      <c r="AO9" s="410"/>
      <c r="AP9" s="410"/>
      <c r="AQ9" s="410"/>
      <c r="AR9" s="410"/>
      <c r="AS9" s="410"/>
      <c r="AT9" s="410"/>
      <c r="AU9" s="410"/>
      <c r="AV9" s="410"/>
      <c r="AW9" s="37"/>
      <c r="AX9" s="37"/>
      <c r="AY9" s="37"/>
      <c r="AZ9" s="37"/>
      <c r="BA9" s="37"/>
      <c r="BB9" s="37"/>
      <c r="BC9" s="37"/>
      <c r="BD9" s="37"/>
      <c r="BE9" s="44"/>
      <c r="BF9" s="37"/>
      <c r="BG9" s="37"/>
      <c r="BH9" s="37"/>
      <c r="BI9" s="37"/>
      <c r="BJ9" s="37"/>
      <c r="BK9" s="37"/>
      <c r="BL9" s="410" t="s">
        <v>210</v>
      </c>
      <c r="BM9" s="410"/>
      <c r="BN9" s="410"/>
      <c r="BO9" s="410"/>
      <c r="BP9" s="410"/>
      <c r="BQ9" s="410"/>
      <c r="BR9" s="410"/>
      <c r="BS9" s="410"/>
      <c r="BT9" s="410"/>
      <c r="BU9" s="37"/>
      <c r="BV9" s="37"/>
      <c r="BW9" s="37"/>
      <c r="BX9" s="37"/>
      <c r="BY9" s="37"/>
      <c r="BZ9" s="37"/>
      <c r="CA9" s="37"/>
      <c r="CB9" s="37"/>
      <c r="CC9" s="44"/>
      <c r="CD9" s="37"/>
      <c r="CE9" s="37"/>
      <c r="CF9" s="37"/>
      <c r="CG9" s="37"/>
      <c r="CH9" s="37"/>
      <c r="CI9" s="37"/>
      <c r="CJ9" s="410" t="s">
        <v>210</v>
      </c>
      <c r="CK9" s="410"/>
      <c r="CL9" s="410"/>
      <c r="CM9" s="410"/>
      <c r="CN9" s="410"/>
      <c r="CO9" s="410"/>
      <c r="CP9" s="410"/>
      <c r="CQ9" s="410"/>
      <c r="CR9" s="410"/>
      <c r="CS9" s="37"/>
      <c r="CT9" s="37"/>
      <c r="CU9" s="37"/>
      <c r="CV9" s="37"/>
      <c r="CW9" s="37"/>
      <c r="CX9" s="37"/>
      <c r="CY9" s="37"/>
      <c r="CZ9" s="37"/>
      <c r="DA9" s="44"/>
      <c r="DB9" s="37"/>
      <c r="DC9" s="37"/>
      <c r="DD9" s="37"/>
      <c r="DE9" s="37"/>
      <c r="DF9" s="37"/>
      <c r="DG9" s="37"/>
      <c r="DH9" s="410" t="s">
        <v>210</v>
      </c>
      <c r="DI9" s="410"/>
      <c r="DJ9" s="410"/>
      <c r="DK9" s="410"/>
      <c r="DL9" s="410"/>
      <c r="DM9" s="410"/>
      <c r="DN9" s="410"/>
      <c r="DO9" s="410"/>
      <c r="DP9" s="410"/>
      <c r="DQ9" s="37"/>
      <c r="DR9" s="37"/>
      <c r="DS9" s="37"/>
      <c r="DT9" s="37"/>
      <c r="DU9" s="37"/>
      <c r="DV9" s="37"/>
      <c r="DW9" s="37"/>
      <c r="DX9" s="37"/>
      <c r="DY9" s="44"/>
      <c r="DZ9" s="37"/>
      <c r="EA9" s="37"/>
      <c r="EB9" s="37"/>
      <c r="EC9" s="37"/>
      <c r="ED9" s="37"/>
      <c r="EE9" s="37"/>
      <c r="EF9" s="410" t="s">
        <v>210</v>
      </c>
      <c r="EG9" s="410"/>
      <c r="EH9" s="410"/>
      <c r="EI9" s="410"/>
      <c r="EJ9" s="410"/>
      <c r="EK9" s="410"/>
      <c r="EL9" s="410"/>
      <c r="EM9" s="410"/>
      <c r="EN9" s="410"/>
      <c r="EO9" s="37"/>
      <c r="EP9" s="37"/>
      <c r="EQ9" s="37"/>
      <c r="ER9" s="37"/>
      <c r="ES9" s="37"/>
      <c r="ET9" s="37"/>
      <c r="EU9" s="37"/>
      <c r="EV9" s="37"/>
      <c r="EW9" s="44"/>
      <c r="EX9" s="37"/>
      <c r="EY9" s="37"/>
      <c r="EZ9" s="37"/>
      <c r="FA9" s="37"/>
      <c r="FB9" s="37"/>
      <c r="FC9" s="37"/>
      <c r="FD9" s="410" t="s">
        <v>210</v>
      </c>
      <c r="FE9" s="410"/>
      <c r="FF9" s="410"/>
      <c r="FG9" s="410"/>
      <c r="FH9" s="410"/>
      <c r="FI9" s="410"/>
      <c r="FJ9" s="410"/>
      <c r="FK9" s="410"/>
      <c r="FL9" s="410"/>
      <c r="FM9" s="37"/>
      <c r="FN9" s="37"/>
      <c r="FO9" s="37"/>
      <c r="FP9" s="37"/>
      <c r="FQ9" s="37"/>
      <c r="FR9" s="37"/>
      <c r="FS9" s="37"/>
      <c r="FT9" s="37"/>
      <c r="FU9" s="44"/>
      <c r="FV9" s="37"/>
      <c r="FW9" s="37"/>
      <c r="FX9" s="37"/>
      <c r="FY9" s="37"/>
      <c r="FZ9" s="37"/>
      <c r="GA9" s="37"/>
      <c r="GB9" s="410" t="s">
        <v>210</v>
      </c>
      <c r="GC9" s="410"/>
      <c r="GD9" s="410"/>
      <c r="GE9" s="410"/>
      <c r="GF9" s="410"/>
      <c r="GG9" s="410"/>
      <c r="GH9" s="410"/>
      <c r="GI9" s="410"/>
      <c r="GJ9" s="410"/>
      <c r="GK9" s="37"/>
      <c r="GL9" s="37"/>
      <c r="GM9" s="37"/>
      <c r="GN9" s="37"/>
      <c r="GO9" s="37"/>
      <c r="GP9" s="37"/>
      <c r="GQ9" s="37"/>
      <c r="GR9" s="37"/>
      <c r="GS9" s="44"/>
      <c r="GT9" s="37"/>
      <c r="GU9" s="37"/>
      <c r="GV9" s="37"/>
      <c r="GW9" s="37"/>
      <c r="GX9" s="37"/>
      <c r="GY9" s="37"/>
      <c r="GZ9" s="410" t="s">
        <v>210</v>
      </c>
      <c r="HA9" s="410"/>
      <c r="HB9" s="410"/>
      <c r="HC9" s="410"/>
      <c r="HD9" s="410"/>
      <c r="HE9" s="410"/>
      <c r="HF9" s="410"/>
      <c r="HG9" s="410"/>
      <c r="HH9" s="410"/>
      <c r="HI9" s="37"/>
      <c r="HJ9" s="37"/>
      <c r="HK9" s="37"/>
      <c r="HL9" s="37"/>
      <c r="HM9" s="37"/>
      <c r="HN9" s="37"/>
      <c r="HO9" s="37"/>
      <c r="HP9" s="37"/>
      <c r="HQ9" s="44"/>
      <c r="HR9" s="37"/>
      <c r="HS9" s="37"/>
      <c r="HT9" s="37"/>
      <c r="HU9" s="37"/>
      <c r="HV9" s="37"/>
      <c r="HW9" s="37"/>
      <c r="HX9" s="410" t="s">
        <v>210</v>
      </c>
      <c r="HY9" s="410"/>
      <c r="HZ9" s="410"/>
      <c r="IA9" s="410"/>
      <c r="IB9" s="410"/>
      <c r="IC9" s="410"/>
      <c r="ID9" s="410"/>
      <c r="IE9" s="410"/>
      <c r="IF9" s="410"/>
    </row>
    <row r="10" spans="1:240" ht="13.5" customHeight="1">
      <c r="P10" s="410" t="s">
        <v>221</v>
      </c>
      <c r="Q10" s="410"/>
      <c r="R10" s="410"/>
      <c r="S10" s="410"/>
      <c r="T10" s="410"/>
      <c r="U10" s="410"/>
      <c r="V10" s="410"/>
      <c r="W10" s="410"/>
      <c r="X10" s="410"/>
      <c r="Y10" s="37"/>
      <c r="Z10" s="37"/>
      <c r="AA10" s="37"/>
      <c r="AB10" s="37"/>
      <c r="AC10" s="37"/>
      <c r="AD10" s="37"/>
      <c r="AE10" s="37"/>
      <c r="AF10" s="37"/>
      <c r="AG10" s="37"/>
      <c r="AH10" s="37"/>
      <c r="AI10" s="37"/>
      <c r="AJ10" s="37"/>
      <c r="AK10" s="37"/>
      <c r="AL10" s="37"/>
      <c r="AM10" s="37"/>
      <c r="AN10" s="410" t="s">
        <v>221</v>
      </c>
      <c r="AO10" s="410"/>
      <c r="AP10" s="410"/>
      <c r="AQ10" s="410"/>
      <c r="AR10" s="410"/>
      <c r="AS10" s="410"/>
      <c r="AT10" s="410"/>
      <c r="AU10" s="410"/>
      <c r="AV10" s="410"/>
      <c r="AW10" s="37"/>
      <c r="AX10" s="37"/>
      <c r="AY10" s="37"/>
      <c r="AZ10" s="37"/>
      <c r="BA10" s="37"/>
      <c r="BB10" s="37"/>
      <c r="BC10" s="37"/>
      <c r="BD10" s="37"/>
      <c r="BE10" s="37"/>
      <c r="BF10" s="37"/>
      <c r="BG10" s="37"/>
      <c r="BH10" s="37"/>
      <c r="BI10" s="37"/>
      <c r="BJ10" s="37"/>
      <c r="BK10" s="37"/>
      <c r="BL10" s="410" t="s">
        <v>221</v>
      </c>
      <c r="BM10" s="410"/>
      <c r="BN10" s="410"/>
      <c r="BO10" s="410"/>
      <c r="BP10" s="410"/>
      <c r="BQ10" s="410"/>
      <c r="BR10" s="410"/>
      <c r="BS10" s="410"/>
      <c r="BT10" s="410"/>
      <c r="BU10" s="37"/>
      <c r="BV10" s="37"/>
      <c r="BW10" s="37"/>
      <c r="BX10" s="37"/>
      <c r="BY10" s="37"/>
      <c r="BZ10" s="37"/>
      <c r="CA10" s="37"/>
      <c r="CB10" s="37"/>
      <c r="CC10" s="37"/>
      <c r="CD10" s="37"/>
      <c r="CE10" s="37"/>
      <c r="CF10" s="37"/>
      <c r="CG10" s="37"/>
      <c r="CH10" s="37"/>
      <c r="CI10" s="37"/>
      <c r="CJ10" s="410" t="s">
        <v>221</v>
      </c>
      <c r="CK10" s="410"/>
      <c r="CL10" s="410"/>
      <c r="CM10" s="410"/>
      <c r="CN10" s="410"/>
      <c r="CO10" s="410"/>
      <c r="CP10" s="410"/>
      <c r="CQ10" s="410"/>
      <c r="CR10" s="410"/>
      <c r="CS10" s="37"/>
      <c r="CT10" s="37"/>
      <c r="CU10" s="37"/>
      <c r="CV10" s="37"/>
      <c r="CW10" s="37"/>
      <c r="CX10" s="37"/>
      <c r="CY10" s="37"/>
      <c r="CZ10" s="37"/>
      <c r="DA10" s="37"/>
      <c r="DB10" s="37"/>
      <c r="DC10" s="37"/>
      <c r="DD10" s="37"/>
      <c r="DE10" s="37"/>
      <c r="DF10" s="37"/>
      <c r="DG10" s="37"/>
      <c r="DH10" s="410" t="s">
        <v>221</v>
      </c>
      <c r="DI10" s="410"/>
      <c r="DJ10" s="410"/>
      <c r="DK10" s="410"/>
      <c r="DL10" s="410"/>
      <c r="DM10" s="410"/>
      <c r="DN10" s="410"/>
      <c r="DO10" s="410"/>
      <c r="DP10" s="410"/>
      <c r="DQ10" s="37"/>
      <c r="DR10" s="37"/>
      <c r="DS10" s="37"/>
      <c r="DT10" s="37"/>
      <c r="DU10" s="37"/>
      <c r="DV10" s="37"/>
      <c r="DW10" s="37"/>
      <c r="DX10" s="37"/>
      <c r="DY10" s="37"/>
      <c r="DZ10" s="37"/>
      <c r="EA10" s="37"/>
      <c r="EB10" s="37"/>
      <c r="EC10" s="37"/>
      <c r="ED10" s="37"/>
      <c r="EE10" s="37"/>
      <c r="EF10" s="410" t="s">
        <v>221</v>
      </c>
      <c r="EG10" s="410"/>
      <c r="EH10" s="410"/>
      <c r="EI10" s="410"/>
      <c r="EJ10" s="410"/>
      <c r="EK10" s="410"/>
      <c r="EL10" s="410"/>
      <c r="EM10" s="410"/>
      <c r="EN10" s="410"/>
      <c r="EO10" s="37"/>
      <c r="EP10" s="37"/>
      <c r="EQ10" s="37"/>
      <c r="ER10" s="37"/>
      <c r="ES10" s="37"/>
      <c r="ET10" s="37"/>
      <c r="EU10" s="37"/>
      <c r="EV10" s="37"/>
      <c r="EW10" s="37"/>
      <c r="EX10" s="37"/>
      <c r="EY10" s="37"/>
      <c r="EZ10" s="37"/>
      <c r="FA10" s="37"/>
      <c r="FB10" s="37"/>
      <c r="FC10" s="37"/>
      <c r="FD10" s="410" t="s">
        <v>221</v>
      </c>
      <c r="FE10" s="410"/>
      <c r="FF10" s="410"/>
      <c r="FG10" s="410"/>
      <c r="FH10" s="410"/>
      <c r="FI10" s="410"/>
      <c r="FJ10" s="410"/>
      <c r="FK10" s="410"/>
      <c r="FL10" s="410"/>
      <c r="FM10" s="37"/>
      <c r="FN10" s="37"/>
      <c r="FO10" s="37"/>
      <c r="FP10" s="37"/>
      <c r="FQ10" s="37"/>
      <c r="FR10" s="37"/>
      <c r="FS10" s="37"/>
      <c r="FT10" s="37"/>
      <c r="FU10" s="37"/>
      <c r="FV10" s="37"/>
      <c r="FW10" s="37"/>
      <c r="FX10" s="37"/>
      <c r="FY10" s="37"/>
      <c r="FZ10" s="37"/>
      <c r="GA10" s="37"/>
      <c r="GB10" s="410" t="s">
        <v>221</v>
      </c>
      <c r="GC10" s="410"/>
      <c r="GD10" s="410"/>
      <c r="GE10" s="410"/>
      <c r="GF10" s="410"/>
      <c r="GG10" s="410"/>
      <c r="GH10" s="410"/>
      <c r="GI10" s="410"/>
      <c r="GJ10" s="410"/>
      <c r="GK10" s="37"/>
      <c r="GL10" s="37"/>
      <c r="GM10" s="37"/>
      <c r="GN10" s="37"/>
      <c r="GO10" s="37"/>
      <c r="GP10" s="37"/>
      <c r="GQ10" s="37"/>
      <c r="GR10" s="37"/>
      <c r="GS10" s="37"/>
      <c r="GT10" s="37"/>
      <c r="GU10" s="37"/>
      <c r="GV10" s="37"/>
      <c r="GW10" s="37"/>
      <c r="GX10" s="37"/>
      <c r="GY10" s="37"/>
      <c r="GZ10" s="410" t="s">
        <v>221</v>
      </c>
      <c r="HA10" s="410"/>
      <c r="HB10" s="410"/>
      <c r="HC10" s="410"/>
      <c r="HD10" s="410"/>
      <c r="HE10" s="410"/>
      <c r="HF10" s="410"/>
      <c r="HG10" s="410"/>
      <c r="HH10" s="410"/>
      <c r="HI10" s="37"/>
      <c r="HJ10" s="37"/>
      <c r="HK10" s="37"/>
      <c r="HL10" s="37"/>
      <c r="HM10" s="37"/>
      <c r="HN10" s="37"/>
      <c r="HO10" s="37"/>
      <c r="HP10" s="37"/>
      <c r="HQ10" s="37"/>
      <c r="HR10" s="37"/>
      <c r="HS10" s="37"/>
      <c r="HT10" s="37"/>
      <c r="HU10" s="37"/>
      <c r="HV10" s="37"/>
      <c r="HW10" s="37"/>
      <c r="HX10" s="410" t="s">
        <v>221</v>
      </c>
      <c r="HY10" s="410"/>
      <c r="HZ10" s="410"/>
      <c r="IA10" s="410"/>
      <c r="IB10" s="410"/>
      <c r="IC10" s="410"/>
      <c r="ID10" s="410"/>
      <c r="IE10" s="410"/>
      <c r="IF10" s="410"/>
    </row>
    <row r="11" spans="1:240" ht="13.5" customHeight="1">
      <c r="P11" s="410" t="s">
        <v>222</v>
      </c>
      <c r="Q11" s="410"/>
      <c r="R11" s="410"/>
      <c r="S11" s="410"/>
      <c r="T11" s="410"/>
      <c r="U11" s="410"/>
      <c r="V11" s="410"/>
      <c r="W11" s="410"/>
      <c r="X11" s="410"/>
      <c r="Y11" s="37"/>
      <c r="Z11" s="37"/>
      <c r="AA11" s="37"/>
      <c r="AB11" s="37"/>
      <c r="AC11" s="37"/>
      <c r="AD11" s="37"/>
      <c r="AE11" s="37"/>
      <c r="AF11" s="37"/>
      <c r="AG11" s="37"/>
      <c r="AH11" s="37"/>
      <c r="AI11" s="37"/>
      <c r="AJ11" s="37"/>
      <c r="AK11" s="37"/>
      <c r="AL11" s="37"/>
      <c r="AM11" s="37"/>
      <c r="AN11" s="410" t="s">
        <v>222</v>
      </c>
      <c r="AO11" s="410"/>
      <c r="AP11" s="410"/>
      <c r="AQ11" s="410"/>
      <c r="AR11" s="410"/>
      <c r="AS11" s="410"/>
      <c r="AT11" s="410"/>
      <c r="AU11" s="410"/>
      <c r="AV11" s="410"/>
      <c r="AW11" s="37"/>
      <c r="AX11" s="37"/>
      <c r="AY11" s="37"/>
      <c r="AZ11" s="37"/>
      <c r="BA11" s="37"/>
      <c r="BB11" s="37"/>
      <c r="BC11" s="37"/>
      <c r="BD11" s="37"/>
      <c r="BE11" s="37"/>
      <c r="BF11" s="37"/>
      <c r="BG11" s="37"/>
      <c r="BH11" s="37"/>
      <c r="BI11" s="37"/>
      <c r="BJ11" s="37"/>
      <c r="BK11" s="37"/>
      <c r="BL11" s="410" t="s">
        <v>222</v>
      </c>
      <c r="BM11" s="410"/>
      <c r="BN11" s="410"/>
      <c r="BO11" s="410"/>
      <c r="BP11" s="410"/>
      <c r="BQ11" s="410"/>
      <c r="BR11" s="410"/>
      <c r="BS11" s="410"/>
      <c r="BT11" s="410"/>
      <c r="BU11" s="37"/>
      <c r="BV11" s="37"/>
      <c r="BW11" s="37"/>
      <c r="BX11" s="37"/>
      <c r="BY11" s="37"/>
      <c r="BZ11" s="37"/>
      <c r="CA11" s="37"/>
      <c r="CB11" s="37"/>
      <c r="CC11" s="37"/>
      <c r="CD11" s="37"/>
      <c r="CE11" s="37"/>
      <c r="CF11" s="37"/>
      <c r="CG11" s="37"/>
      <c r="CH11" s="37"/>
      <c r="CI11" s="37"/>
      <c r="CJ11" s="410" t="s">
        <v>222</v>
      </c>
      <c r="CK11" s="410"/>
      <c r="CL11" s="410"/>
      <c r="CM11" s="410"/>
      <c r="CN11" s="410"/>
      <c r="CO11" s="410"/>
      <c r="CP11" s="410"/>
      <c r="CQ11" s="410"/>
      <c r="CR11" s="410"/>
      <c r="CS11" s="37"/>
      <c r="CT11" s="37"/>
      <c r="CU11" s="37"/>
      <c r="CV11" s="37"/>
      <c r="CW11" s="37"/>
      <c r="CX11" s="37"/>
      <c r="CY11" s="37"/>
      <c r="CZ11" s="37"/>
      <c r="DA11" s="37"/>
      <c r="DB11" s="37"/>
      <c r="DC11" s="37"/>
      <c r="DD11" s="37"/>
      <c r="DE11" s="37"/>
      <c r="DF11" s="37"/>
      <c r="DG11" s="37"/>
      <c r="DH11" s="410" t="s">
        <v>222</v>
      </c>
      <c r="DI11" s="410"/>
      <c r="DJ11" s="410"/>
      <c r="DK11" s="410"/>
      <c r="DL11" s="410"/>
      <c r="DM11" s="410"/>
      <c r="DN11" s="410"/>
      <c r="DO11" s="410"/>
      <c r="DP11" s="410"/>
      <c r="DQ11" s="37"/>
      <c r="DR11" s="37"/>
      <c r="DS11" s="37"/>
      <c r="DT11" s="37"/>
      <c r="DU11" s="37"/>
      <c r="DV11" s="37"/>
      <c r="DW11" s="37"/>
      <c r="DX11" s="37"/>
      <c r="DY11" s="37"/>
      <c r="DZ11" s="37"/>
      <c r="EA11" s="37"/>
      <c r="EB11" s="37"/>
      <c r="EC11" s="37"/>
      <c r="ED11" s="37"/>
      <c r="EE11" s="37"/>
      <c r="EF11" s="410" t="s">
        <v>222</v>
      </c>
      <c r="EG11" s="410"/>
      <c r="EH11" s="410"/>
      <c r="EI11" s="410"/>
      <c r="EJ11" s="410"/>
      <c r="EK11" s="410"/>
      <c r="EL11" s="410"/>
      <c r="EM11" s="410"/>
      <c r="EN11" s="410"/>
      <c r="EO11" s="37"/>
      <c r="EP11" s="37"/>
      <c r="EQ11" s="37"/>
      <c r="ER11" s="37"/>
      <c r="ES11" s="37"/>
      <c r="ET11" s="37"/>
      <c r="EU11" s="37"/>
      <c r="EV11" s="37"/>
      <c r="EW11" s="37"/>
      <c r="EX11" s="37"/>
      <c r="EY11" s="37"/>
      <c r="EZ11" s="37"/>
      <c r="FA11" s="37"/>
      <c r="FB11" s="37"/>
      <c r="FC11" s="37"/>
      <c r="FD11" s="410" t="s">
        <v>222</v>
      </c>
      <c r="FE11" s="410"/>
      <c r="FF11" s="410"/>
      <c r="FG11" s="410"/>
      <c r="FH11" s="410"/>
      <c r="FI11" s="410"/>
      <c r="FJ11" s="410"/>
      <c r="FK11" s="410"/>
      <c r="FL11" s="410"/>
      <c r="FM11" s="37"/>
      <c r="FN11" s="37"/>
      <c r="FO11" s="37"/>
      <c r="FP11" s="37"/>
      <c r="FQ11" s="37"/>
      <c r="FR11" s="37"/>
      <c r="FS11" s="37"/>
      <c r="FT11" s="37"/>
      <c r="FU11" s="37"/>
      <c r="FV11" s="37"/>
      <c r="FW11" s="37"/>
      <c r="FX11" s="37"/>
      <c r="FY11" s="37"/>
      <c r="FZ11" s="37"/>
      <c r="GA11" s="37"/>
      <c r="GB11" s="410" t="s">
        <v>222</v>
      </c>
      <c r="GC11" s="410"/>
      <c r="GD11" s="410"/>
      <c r="GE11" s="410"/>
      <c r="GF11" s="410"/>
      <c r="GG11" s="410"/>
      <c r="GH11" s="410"/>
      <c r="GI11" s="410"/>
      <c r="GJ11" s="410"/>
      <c r="GK11" s="37"/>
      <c r="GL11" s="37"/>
      <c r="GM11" s="37"/>
      <c r="GN11" s="37"/>
      <c r="GO11" s="37"/>
      <c r="GP11" s="37"/>
      <c r="GQ11" s="37"/>
      <c r="GR11" s="37"/>
      <c r="GS11" s="37"/>
      <c r="GT11" s="37"/>
      <c r="GU11" s="37"/>
      <c r="GV11" s="37"/>
      <c r="GW11" s="37"/>
      <c r="GX11" s="37"/>
      <c r="GY11" s="37"/>
      <c r="GZ11" s="410" t="s">
        <v>222</v>
      </c>
      <c r="HA11" s="410"/>
      <c r="HB11" s="410"/>
      <c r="HC11" s="410"/>
      <c r="HD11" s="410"/>
      <c r="HE11" s="410"/>
      <c r="HF11" s="410"/>
      <c r="HG11" s="410"/>
      <c r="HH11" s="410"/>
      <c r="HI11" s="37"/>
      <c r="HJ11" s="37"/>
      <c r="HK11" s="37"/>
      <c r="HL11" s="37"/>
      <c r="HM11" s="37"/>
      <c r="HN11" s="37"/>
      <c r="HO11" s="37"/>
      <c r="HP11" s="37"/>
      <c r="HQ11" s="37"/>
      <c r="HR11" s="37"/>
      <c r="HS11" s="37"/>
      <c r="HT11" s="37"/>
      <c r="HU11" s="37"/>
      <c r="HV11" s="37"/>
      <c r="HW11" s="37"/>
      <c r="HX11" s="410" t="s">
        <v>222</v>
      </c>
      <c r="HY11" s="410"/>
      <c r="HZ11" s="410"/>
      <c r="IA11" s="410"/>
      <c r="IB11" s="410"/>
      <c r="IC11" s="410"/>
      <c r="ID11" s="410"/>
      <c r="IE11" s="410"/>
      <c r="IF11" s="410"/>
    </row>
    <row r="12" spans="1:240">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row>
    <row r="13" spans="1:240" ht="13.5" customHeight="1">
      <c r="P13" s="412" t="s">
        <v>223</v>
      </c>
      <c r="Q13" s="412"/>
      <c r="R13" s="413" t="s">
        <v>224</v>
      </c>
      <c r="S13" s="413"/>
      <c r="T13" s="413"/>
      <c r="V13" s="410" t="s">
        <v>225</v>
      </c>
      <c r="W13" s="410"/>
      <c r="X13" s="410"/>
      <c r="Y13" s="37"/>
      <c r="Z13" s="37"/>
      <c r="AA13" s="37"/>
      <c r="AB13" s="37"/>
      <c r="AC13" s="37"/>
      <c r="AD13" s="37"/>
      <c r="AE13" s="37"/>
      <c r="AF13" s="37"/>
      <c r="AG13" s="37"/>
      <c r="AH13" s="37"/>
      <c r="AI13" s="37"/>
      <c r="AJ13" s="37"/>
      <c r="AK13" s="37"/>
      <c r="AL13" s="37"/>
      <c r="AM13" s="37"/>
      <c r="AN13" s="412" t="s">
        <v>223</v>
      </c>
      <c r="AO13" s="412"/>
      <c r="AP13" s="413" t="s">
        <v>224</v>
      </c>
      <c r="AQ13" s="413"/>
      <c r="AR13" s="413"/>
      <c r="AS13" s="37"/>
      <c r="AT13" s="410" t="s">
        <v>225</v>
      </c>
      <c r="AU13" s="410"/>
      <c r="AV13" s="410"/>
      <c r="AW13" s="37"/>
      <c r="AX13" s="37"/>
      <c r="AY13" s="37"/>
      <c r="AZ13" s="37"/>
      <c r="BA13" s="37"/>
      <c r="BB13" s="37"/>
      <c r="BC13" s="37"/>
      <c r="BD13" s="37"/>
      <c r="BE13" s="37"/>
      <c r="BF13" s="37"/>
      <c r="BG13" s="37"/>
      <c r="BH13" s="37"/>
      <c r="BI13" s="37"/>
      <c r="BJ13" s="37"/>
      <c r="BK13" s="37"/>
      <c r="BL13" s="412" t="s">
        <v>223</v>
      </c>
      <c r="BM13" s="412"/>
      <c r="BN13" s="413" t="s">
        <v>224</v>
      </c>
      <c r="BO13" s="413"/>
      <c r="BP13" s="413"/>
      <c r="BQ13" s="37"/>
      <c r="BR13" s="410" t="s">
        <v>225</v>
      </c>
      <c r="BS13" s="410"/>
      <c r="BT13" s="410"/>
      <c r="BU13" s="37"/>
      <c r="BV13" s="37"/>
      <c r="BW13" s="37"/>
      <c r="BX13" s="37"/>
      <c r="BY13" s="37"/>
      <c r="BZ13" s="37"/>
      <c r="CA13" s="37"/>
      <c r="CB13" s="37"/>
      <c r="CC13" s="37"/>
      <c r="CD13" s="37"/>
      <c r="CE13" s="37"/>
      <c r="CF13" s="37"/>
      <c r="CG13" s="37"/>
      <c r="CH13" s="37"/>
      <c r="CI13" s="37"/>
      <c r="CJ13" s="412" t="s">
        <v>223</v>
      </c>
      <c r="CK13" s="412"/>
      <c r="CL13" s="413" t="s">
        <v>224</v>
      </c>
      <c r="CM13" s="413"/>
      <c r="CN13" s="413"/>
      <c r="CO13" s="37"/>
      <c r="CP13" s="410" t="s">
        <v>225</v>
      </c>
      <c r="CQ13" s="410"/>
      <c r="CR13" s="410"/>
      <c r="CS13" s="37"/>
      <c r="CT13" s="37"/>
      <c r="CU13" s="37"/>
      <c r="CV13" s="37"/>
      <c r="CW13" s="37"/>
      <c r="CX13" s="37"/>
      <c r="CY13" s="37"/>
      <c r="CZ13" s="37"/>
      <c r="DA13" s="37"/>
      <c r="DB13" s="37"/>
      <c r="DC13" s="37"/>
      <c r="DD13" s="37"/>
      <c r="DE13" s="37"/>
      <c r="DF13" s="37"/>
      <c r="DG13" s="37"/>
      <c r="DH13" s="412" t="s">
        <v>223</v>
      </c>
      <c r="DI13" s="412"/>
      <c r="DJ13" s="413" t="s">
        <v>224</v>
      </c>
      <c r="DK13" s="413"/>
      <c r="DL13" s="413"/>
      <c r="DM13" s="37"/>
      <c r="DN13" s="410" t="s">
        <v>225</v>
      </c>
      <c r="DO13" s="410"/>
      <c r="DP13" s="410"/>
      <c r="DQ13" s="37"/>
      <c r="DR13" s="37"/>
      <c r="DS13" s="37"/>
      <c r="DT13" s="37"/>
      <c r="DU13" s="37"/>
      <c r="DV13" s="37"/>
      <c r="DW13" s="37"/>
      <c r="DX13" s="37"/>
      <c r="DY13" s="37"/>
      <c r="DZ13" s="37"/>
      <c r="EA13" s="37"/>
      <c r="EB13" s="37"/>
      <c r="EC13" s="37"/>
      <c r="ED13" s="37"/>
      <c r="EE13" s="37"/>
      <c r="EF13" s="412" t="s">
        <v>223</v>
      </c>
      <c r="EG13" s="412"/>
      <c r="EH13" s="413" t="s">
        <v>224</v>
      </c>
      <c r="EI13" s="413"/>
      <c r="EJ13" s="413"/>
      <c r="EK13" s="37"/>
      <c r="EL13" s="410" t="s">
        <v>225</v>
      </c>
      <c r="EM13" s="410"/>
      <c r="EN13" s="410"/>
      <c r="EO13" s="37"/>
      <c r="EP13" s="37"/>
      <c r="EQ13" s="37"/>
      <c r="ER13" s="37"/>
      <c r="ES13" s="37"/>
      <c r="ET13" s="37"/>
      <c r="EU13" s="37"/>
      <c r="EV13" s="37"/>
      <c r="EW13" s="37"/>
      <c r="EX13" s="37"/>
      <c r="EY13" s="37"/>
      <c r="EZ13" s="37"/>
      <c r="FA13" s="37"/>
      <c r="FB13" s="37"/>
      <c r="FC13" s="37"/>
      <c r="FD13" s="412" t="s">
        <v>223</v>
      </c>
      <c r="FE13" s="412"/>
      <c r="FF13" s="413" t="s">
        <v>224</v>
      </c>
      <c r="FG13" s="413"/>
      <c r="FH13" s="413"/>
      <c r="FI13" s="37"/>
      <c r="FJ13" s="410" t="s">
        <v>225</v>
      </c>
      <c r="FK13" s="410"/>
      <c r="FL13" s="410"/>
      <c r="FM13" s="37"/>
      <c r="FN13" s="37"/>
      <c r="FO13" s="37"/>
      <c r="FP13" s="37"/>
      <c r="FQ13" s="37"/>
      <c r="FR13" s="37"/>
      <c r="FS13" s="37"/>
      <c r="FT13" s="37"/>
      <c r="FU13" s="37"/>
      <c r="FV13" s="37"/>
      <c r="FW13" s="37"/>
      <c r="FX13" s="37"/>
      <c r="FY13" s="37"/>
      <c r="FZ13" s="37"/>
      <c r="GA13" s="37"/>
      <c r="GB13" s="412" t="s">
        <v>223</v>
      </c>
      <c r="GC13" s="412"/>
      <c r="GD13" s="413" t="s">
        <v>224</v>
      </c>
      <c r="GE13" s="413"/>
      <c r="GF13" s="413"/>
      <c r="GG13" s="37"/>
      <c r="GH13" s="410" t="s">
        <v>225</v>
      </c>
      <c r="GI13" s="410"/>
      <c r="GJ13" s="410"/>
      <c r="GK13" s="37"/>
      <c r="GL13" s="37"/>
      <c r="GM13" s="37"/>
      <c r="GN13" s="37"/>
      <c r="GO13" s="37"/>
      <c r="GP13" s="37"/>
      <c r="GQ13" s="37"/>
      <c r="GR13" s="37"/>
      <c r="GS13" s="37"/>
      <c r="GT13" s="37"/>
      <c r="GU13" s="37"/>
      <c r="GV13" s="37"/>
      <c r="GW13" s="37"/>
      <c r="GX13" s="37"/>
      <c r="GY13" s="37"/>
      <c r="GZ13" s="412" t="s">
        <v>223</v>
      </c>
      <c r="HA13" s="412"/>
      <c r="HB13" s="413" t="s">
        <v>224</v>
      </c>
      <c r="HC13" s="413"/>
      <c r="HD13" s="413"/>
      <c r="HE13" s="37"/>
      <c r="HF13" s="410" t="s">
        <v>225</v>
      </c>
      <c r="HG13" s="410"/>
      <c r="HH13" s="410"/>
      <c r="HI13" s="37"/>
      <c r="HJ13" s="37"/>
      <c r="HK13" s="37"/>
      <c r="HL13" s="37"/>
      <c r="HM13" s="37"/>
      <c r="HN13" s="37"/>
      <c r="HO13" s="37"/>
      <c r="HP13" s="37"/>
      <c r="HQ13" s="37"/>
      <c r="HR13" s="37"/>
      <c r="HS13" s="37"/>
      <c r="HT13" s="37"/>
      <c r="HU13" s="37"/>
      <c r="HV13" s="37"/>
      <c r="HW13" s="37"/>
      <c r="HX13" s="412" t="s">
        <v>223</v>
      </c>
      <c r="HY13" s="412"/>
      <c r="HZ13" s="413" t="s">
        <v>224</v>
      </c>
      <c r="IA13" s="413"/>
      <c r="IB13" s="413"/>
      <c r="IC13" s="37"/>
      <c r="ID13" s="410" t="s">
        <v>225</v>
      </c>
      <c r="IE13" s="410"/>
      <c r="IF13" s="410"/>
    </row>
    <row r="14" spans="1:240">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row>
    <row r="15" spans="1:240">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row>
    <row r="16" spans="1:240" ht="17.25">
      <c r="A16" s="411" t="s">
        <v>205</v>
      </c>
      <c r="B16" s="411"/>
      <c r="C16" s="411"/>
      <c r="D16" s="411"/>
      <c r="E16" s="411"/>
      <c r="F16" s="411"/>
      <c r="G16" s="411"/>
      <c r="H16" s="411"/>
      <c r="I16" s="411"/>
      <c r="J16" s="411"/>
      <c r="K16" s="411"/>
      <c r="L16" s="411"/>
      <c r="M16" s="411"/>
      <c r="N16" s="411"/>
      <c r="O16" s="411"/>
      <c r="P16" s="411"/>
      <c r="Q16" s="411"/>
      <c r="R16" s="411"/>
      <c r="S16" s="411"/>
      <c r="T16" s="411"/>
      <c r="U16" s="411"/>
      <c r="V16" s="411"/>
      <c r="W16" s="411"/>
      <c r="X16" s="411"/>
      <c r="Y16" s="411" t="s">
        <v>205</v>
      </c>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t="s">
        <v>205</v>
      </c>
      <c r="AX16" s="411"/>
      <c r="AY16" s="411"/>
      <c r="AZ16" s="411"/>
      <c r="BA16" s="411"/>
      <c r="BB16" s="411"/>
      <c r="BC16" s="411"/>
      <c r="BD16" s="411"/>
      <c r="BE16" s="411"/>
      <c r="BF16" s="411"/>
      <c r="BG16" s="411"/>
      <c r="BH16" s="411"/>
      <c r="BI16" s="411"/>
      <c r="BJ16" s="411"/>
      <c r="BK16" s="411"/>
      <c r="BL16" s="411"/>
      <c r="BM16" s="411"/>
      <c r="BN16" s="411"/>
      <c r="BO16" s="411"/>
      <c r="BP16" s="411"/>
      <c r="BQ16" s="411"/>
      <c r="BR16" s="411"/>
      <c r="BS16" s="411"/>
      <c r="BT16" s="411"/>
      <c r="BU16" s="411" t="s">
        <v>205</v>
      </c>
      <c r="BV16" s="411"/>
      <c r="BW16" s="411"/>
      <c r="BX16" s="411"/>
      <c r="BY16" s="411"/>
      <c r="BZ16" s="411"/>
      <c r="CA16" s="411"/>
      <c r="CB16" s="411"/>
      <c r="CC16" s="411"/>
      <c r="CD16" s="411"/>
      <c r="CE16" s="411"/>
      <c r="CF16" s="411"/>
      <c r="CG16" s="411"/>
      <c r="CH16" s="411"/>
      <c r="CI16" s="411"/>
      <c r="CJ16" s="411"/>
      <c r="CK16" s="411"/>
      <c r="CL16" s="411"/>
      <c r="CM16" s="411"/>
      <c r="CN16" s="411"/>
      <c r="CO16" s="411"/>
      <c r="CP16" s="411"/>
      <c r="CQ16" s="411"/>
      <c r="CR16" s="411"/>
      <c r="CS16" s="411" t="s">
        <v>205</v>
      </c>
      <c r="CT16" s="411"/>
      <c r="CU16" s="411"/>
      <c r="CV16" s="411"/>
      <c r="CW16" s="411"/>
      <c r="CX16" s="411"/>
      <c r="CY16" s="411"/>
      <c r="CZ16" s="411"/>
      <c r="DA16" s="411"/>
      <c r="DB16" s="411"/>
      <c r="DC16" s="411"/>
      <c r="DD16" s="411"/>
      <c r="DE16" s="411"/>
      <c r="DF16" s="411"/>
      <c r="DG16" s="411"/>
      <c r="DH16" s="411"/>
      <c r="DI16" s="411"/>
      <c r="DJ16" s="411"/>
      <c r="DK16" s="411"/>
      <c r="DL16" s="411"/>
      <c r="DM16" s="411"/>
      <c r="DN16" s="411"/>
      <c r="DO16" s="411"/>
      <c r="DP16" s="411"/>
      <c r="DQ16" s="411" t="s">
        <v>205</v>
      </c>
      <c r="DR16" s="411"/>
      <c r="DS16" s="411"/>
      <c r="DT16" s="411"/>
      <c r="DU16" s="411"/>
      <c r="DV16" s="411"/>
      <c r="DW16" s="411"/>
      <c r="DX16" s="411"/>
      <c r="DY16" s="411"/>
      <c r="DZ16" s="411"/>
      <c r="EA16" s="411"/>
      <c r="EB16" s="411"/>
      <c r="EC16" s="411"/>
      <c r="ED16" s="411"/>
      <c r="EE16" s="411"/>
      <c r="EF16" s="411"/>
      <c r="EG16" s="411"/>
      <c r="EH16" s="411"/>
      <c r="EI16" s="411"/>
      <c r="EJ16" s="411"/>
      <c r="EK16" s="411"/>
      <c r="EL16" s="411"/>
      <c r="EM16" s="411"/>
      <c r="EN16" s="411"/>
      <c r="EO16" s="411" t="s">
        <v>205</v>
      </c>
      <c r="EP16" s="411"/>
      <c r="EQ16" s="411"/>
      <c r="ER16" s="411"/>
      <c r="ES16" s="411"/>
      <c r="ET16" s="411"/>
      <c r="EU16" s="411"/>
      <c r="EV16" s="411"/>
      <c r="EW16" s="411"/>
      <c r="EX16" s="411"/>
      <c r="EY16" s="411"/>
      <c r="EZ16" s="411"/>
      <c r="FA16" s="411"/>
      <c r="FB16" s="411"/>
      <c r="FC16" s="411"/>
      <c r="FD16" s="411"/>
      <c r="FE16" s="411"/>
      <c r="FF16" s="411"/>
      <c r="FG16" s="411"/>
      <c r="FH16" s="411"/>
      <c r="FI16" s="411"/>
      <c r="FJ16" s="411"/>
      <c r="FK16" s="411"/>
      <c r="FL16" s="411"/>
      <c r="FM16" s="411" t="s">
        <v>205</v>
      </c>
      <c r="FN16" s="411"/>
      <c r="FO16" s="411"/>
      <c r="FP16" s="411"/>
      <c r="FQ16" s="411"/>
      <c r="FR16" s="411"/>
      <c r="FS16" s="411"/>
      <c r="FT16" s="411"/>
      <c r="FU16" s="411"/>
      <c r="FV16" s="411"/>
      <c r="FW16" s="411"/>
      <c r="FX16" s="411"/>
      <c r="FY16" s="411"/>
      <c r="FZ16" s="411"/>
      <c r="GA16" s="411"/>
      <c r="GB16" s="411"/>
      <c r="GC16" s="411"/>
      <c r="GD16" s="411"/>
      <c r="GE16" s="411"/>
      <c r="GF16" s="411"/>
      <c r="GG16" s="411"/>
      <c r="GH16" s="411"/>
      <c r="GI16" s="411"/>
      <c r="GJ16" s="411"/>
      <c r="GK16" s="411" t="s">
        <v>205</v>
      </c>
      <c r="GL16" s="411"/>
      <c r="GM16" s="411"/>
      <c r="GN16" s="411"/>
      <c r="GO16" s="411"/>
      <c r="GP16" s="411"/>
      <c r="GQ16" s="411"/>
      <c r="GR16" s="411"/>
      <c r="GS16" s="411"/>
      <c r="GT16" s="411"/>
      <c r="GU16" s="411"/>
      <c r="GV16" s="411"/>
      <c r="GW16" s="411"/>
      <c r="GX16" s="411"/>
      <c r="GY16" s="411"/>
      <c r="GZ16" s="411"/>
      <c r="HA16" s="411"/>
      <c r="HB16" s="411"/>
      <c r="HC16" s="411"/>
      <c r="HD16" s="411"/>
      <c r="HE16" s="411"/>
      <c r="HF16" s="411"/>
      <c r="HG16" s="411"/>
      <c r="HH16" s="411"/>
      <c r="HI16" s="411" t="s">
        <v>205</v>
      </c>
      <c r="HJ16" s="411"/>
      <c r="HK16" s="411"/>
      <c r="HL16" s="411"/>
      <c r="HM16" s="411"/>
      <c r="HN16" s="411"/>
      <c r="HO16" s="411"/>
      <c r="HP16" s="411"/>
      <c r="HQ16" s="411"/>
      <c r="HR16" s="411"/>
      <c r="HS16" s="411"/>
      <c r="HT16" s="411"/>
      <c r="HU16" s="411"/>
      <c r="HV16" s="411"/>
      <c r="HW16" s="411"/>
      <c r="HX16" s="411"/>
      <c r="HY16" s="411"/>
      <c r="HZ16" s="411"/>
      <c r="IA16" s="411"/>
      <c r="IB16" s="411"/>
      <c r="IC16" s="411"/>
      <c r="ID16" s="411"/>
      <c r="IE16" s="411"/>
      <c r="IF16" s="411"/>
    </row>
    <row r="17" spans="1:240">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row>
    <row r="18" spans="1:240">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row>
    <row r="19" spans="1:240" ht="14.25">
      <c r="C19" s="45" t="s">
        <v>143</v>
      </c>
      <c r="Y19" s="37"/>
      <c r="Z19" s="37"/>
      <c r="AA19" s="45" t="s">
        <v>143</v>
      </c>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45" t="s">
        <v>143</v>
      </c>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45" t="s">
        <v>143</v>
      </c>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45" t="s">
        <v>143</v>
      </c>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45" t="s">
        <v>143</v>
      </c>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45" t="s">
        <v>143</v>
      </c>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45" t="s">
        <v>143</v>
      </c>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45" t="s">
        <v>143</v>
      </c>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45" t="s">
        <v>143</v>
      </c>
      <c r="HL19" s="37"/>
      <c r="HM19" s="37"/>
      <c r="HN19" s="37"/>
      <c r="HO19" s="37"/>
      <c r="HP19" s="37"/>
      <c r="HQ19" s="37"/>
      <c r="HR19" s="37"/>
      <c r="HS19" s="37"/>
      <c r="HT19" s="37"/>
      <c r="HU19" s="37"/>
      <c r="HV19" s="37"/>
      <c r="HW19" s="37"/>
      <c r="HX19" s="37"/>
      <c r="HY19" s="37"/>
      <c r="HZ19" s="37"/>
      <c r="IA19" s="37"/>
      <c r="IB19" s="37"/>
      <c r="IC19" s="37"/>
      <c r="ID19" s="37"/>
      <c r="IE19" s="37"/>
      <c r="IF19" s="37"/>
    </row>
    <row r="20" spans="1:240" ht="14.25">
      <c r="B20" s="45" t="s">
        <v>3</v>
      </c>
      <c r="Y20" s="37"/>
      <c r="Z20" s="45" t="s">
        <v>3</v>
      </c>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45" t="s">
        <v>3</v>
      </c>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45" t="s">
        <v>3</v>
      </c>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45" t="s">
        <v>3</v>
      </c>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45" t="s">
        <v>3</v>
      </c>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45" t="s">
        <v>3</v>
      </c>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45" t="s">
        <v>3</v>
      </c>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45" t="s">
        <v>3</v>
      </c>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45" t="s">
        <v>3</v>
      </c>
      <c r="HK20" s="37"/>
      <c r="HL20" s="37"/>
      <c r="HM20" s="37"/>
      <c r="HN20" s="37"/>
      <c r="HO20" s="37"/>
      <c r="HP20" s="37"/>
      <c r="HQ20" s="37"/>
      <c r="HR20" s="37"/>
      <c r="HS20" s="37"/>
      <c r="HT20" s="37"/>
      <c r="HU20" s="37"/>
      <c r="HV20" s="37"/>
      <c r="HW20" s="37"/>
      <c r="HX20" s="37"/>
      <c r="HY20" s="37"/>
      <c r="HZ20" s="37"/>
      <c r="IA20" s="37"/>
      <c r="IB20" s="37"/>
      <c r="IC20" s="37"/>
      <c r="ID20" s="37"/>
      <c r="IE20" s="37"/>
      <c r="IF20" s="37"/>
    </row>
    <row r="21" spans="1:240" ht="14.25">
      <c r="B21" s="45" t="s">
        <v>4</v>
      </c>
      <c r="Y21" s="37"/>
      <c r="Z21" s="45" t="s">
        <v>4</v>
      </c>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45" t="s">
        <v>4</v>
      </c>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45" t="s">
        <v>4</v>
      </c>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45" t="s">
        <v>4</v>
      </c>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45" t="s">
        <v>4</v>
      </c>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45" t="s">
        <v>4</v>
      </c>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45" t="s">
        <v>4</v>
      </c>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45" t="s">
        <v>4</v>
      </c>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45" t="s">
        <v>4</v>
      </c>
      <c r="HK21" s="37"/>
      <c r="HL21" s="37"/>
      <c r="HM21" s="37"/>
      <c r="HN21" s="37"/>
      <c r="HO21" s="37"/>
      <c r="HP21" s="37"/>
      <c r="HQ21" s="37"/>
      <c r="HR21" s="37"/>
      <c r="HS21" s="37"/>
      <c r="HT21" s="37"/>
      <c r="HU21" s="37"/>
      <c r="HV21" s="37"/>
      <c r="HW21" s="37"/>
      <c r="HX21" s="37"/>
      <c r="HY21" s="37"/>
      <c r="HZ21" s="37"/>
      <c r="IA21" s="37"/>
      <c r="IB21" s="37"/>
      <c r="IC21" s="37"/>
      <c r="ID21" s="37"/>
      <c r="IE21" s="37"/>
      <c r="IF21" s="37"/>
    </row>
    <row r="22" spans="1:240">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row>
    <row r="23" spans="1:240">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row>
    <row r="24" spans="1:240" ht="17.25">
      <c r="A24" s="411" t="s">
        <v>141</v>
      </c>
      <c r="B24" s="411"/>
      <c r="C24" s="411"/>
      <c r="D24" s="411"/>
      <c r="E24" s="411"/>
      <c r="F24" s="411"/>
      <c r="G24" s="411"/>
      <c r="H24" s="411"/>
      <c r="I24" s="411"/>
      <c r="J24" s="411"/>
      <c r="K24" s="411"/>
      <c r="L24" s="411"/>
      <c r="M24" s="411"/>
      <c r="N24" s="411"/>
      <c r="O24" s="411"/>
      <c r="P24" s="411"/>
      <c r="Q24" s="411"/>
      <c r="R24" s="411"/>
      <c r="S24" s="411"/>
      <c r="T24" s="411"/>
      <c r="U24" s="411"/>
      <c r="V24" s="411"/>
      <c r="W24" s="411"/>
      <c r="X24" s="411"/>
      <c r="Y24" s="411" t="s">
        <v>141</v>
      </c>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t="s">
        <v>141</v>
      </c>
      <c r="AX24" s="411"/>
      <c r="AY24" s="411"/>
      <c r="AZ24" s="411"/>
      <c r="BA24" s="411"/>
      <c r="BB24" s="411"/>
      <c r="BC24" s="411"/>
      <c r="BD24" s="411"/>
      <c r="BE24" s="411"/>
      <c r="BF24" s="411"/>
      <c r="BG24" s="411"/>
      <c r="BH24" s="411"/>
      <c r="BI24" s="411"/>
      <c r="BJ24" s="411"/>
      <c r="BK24" s="411"/>
      <c r="BL24" s="411"/>
      <c r="BM24" s="411"/>
      <c r="BN24" s="411"/>
      <c r="BO24" s="411"/>
      <c r="BP24" s="411"/>
      <c r="BQ24" s="411"/>
      <c r="BR24" s="411"/>
      <c r="BS24" s="411"/>
      <c r="BT24" s="411"/>
      <c r="BU24" s="411" t="s">
        <v>141</v>
      </c>
      <c r="BV24" s="411"/>
      <c r="BW24" s="411"/>
      <c r="BX24" s="411"/>
      <c r="BY24" s="411"/>
      <c r="BZ24" s="411"/>
      <c r="CA24" s="411"/>
      <c r="CB24" s="411"/>
      <c r="CC24" s="411"/>
      <c r="CD24" s="411"/>
      <c r="CE24" s="411"/>
      <c r="CF24" s="411"/>
      <c r="CG24" s="411"/>
      <c r="CH24" s="411"/>
      <c r="CI24" s="411"/>
      <c r="CJ24" s="411"/>
      <c r="CK24" s="411"/>
      <c r="CL24" s="411"/>
      <c r="CM24" s="411"/>
      <c r="CN24" s="411"/>
      <c r="CO24" s="411"/>
      <c r="CP24" s="411"/>
      <c r="CQ24" s="411"/>
      <c r="CR24" s="411"/>
      <c r="CS24" s="411" t="s">
        <v>141</v>
      </c>
      <c r="CT24" s="411"/>
      <c r="CU24" s="411"/>
      <c r="CV24" s="411"/>
      <c r="CW24" s="411"/>
      <c r="CX24" s="411"/>
      <c r="CY24" s="411"/>
      <c r="CZ24" s="411"/>
      <c r="DA24" s="411"/>
      <c r="DB24" s="411"/>
      <c r="DC24" s="411"/>
      <c r="DD24" s="411"/>
      <c r="DE24" s="411"/>
      <c r="DF24" s="411"/>
      <c r="DG24" s="411"/>
      <c r="DH24" s="411"/>
      <c r="DI24" s="411"/>
      <c r="DJ24" s="411"/>
      <c r="DK24" s="411"/>
      <c r="DL24" s="411"/>
      <c r="DM24" s="411"/>
      <c r="DN24" s="411"/>
      <c r="DO24" s="411"/>
      <c r="DP24" s="411"/>
      <c r="DQ24" s="411" t="s">
        <v>141</v>
      </c>
      <c r="DR24" s="411"/>
      <c r="DS24" s="411"/>
      <c r="DT24" s="411"/>
      <c r="DU24" s="411"/>
      <c r="DV24" s="411"/>
      <c r="DW24" s="411"/>
      <c r="DX24" s="411"/>
      <c r="DY24" s="411"/>
      <c r="DZ24" s="411"/>
      <c r="EA24" s="411"/>
      <c r="EB24" s="411"/>
      <c r="EC24" s="411"/>
      <c r="ED24" s="411"/>
      <c r="EE24" s="411"/>
      <c r="EF24" s="411"/>
      <c r="EG24" s="411"/>
      <c r="EH24" s="411"/>
      <c r="EI24" s="411"/>
      <c r="EJ24" s="411"/>
      <c r="EK24" s="411"/>
      <c r="EL24" s="411"/>
      <c r="EM24" s="411"/>
      <c r="EN24" s="411"/>
      <c r="EO24" s="411" t="s">
        <v>141</v>
      </c>
      <c r="EP24" s="411"/>
      <c r="EQ24" s="411"/>
      <c r="ER24" s="411"/>
      <c r="ES24" s="411"/>
      <c r="ET24" s="411"/>
      <c r="EU24" s="411"/>
      <c r="EV24" s="411"/>
      <c r="EW24" s="411"/>
      <c r="EX24" s="411"/>
      <c r="EY24" s="411"/>
      <c r="EZ24" s="411"/>
      <c r="FA24" s="411"/>
      <c r="FB24" s="411"/>
      <c r="FC24" s="411"/>
      <c r="FD24" s="411"/>
      <c r="FE24" s="411"/>
      <c r="FF24" s="411"/>
      <c r="FG24" s="411"/>
      <c r="FH24" s="411"/>
      <c r="FI24" s="411"/>
      <c r="FJ24" s="411"/>
      <c r="FK24" s="411"/>
      <c r="FL24" s="411"/>
      <c r="FM24" s="411" t="s">
        <v>141</v>
      </c>
      <c r="FN24" s="411"/>
      <c r="FO24" s="411"/>
      <c r="FP24" s="411"/>
      <c r="FQ24" s="411"/>
      <c r="FR24" s="411"/>
      <c r="FS24" s="411"/>
      <c r="FT24" s="411"/>
      <c r="FU24" s="411"/>
      <c r="FV24" s="411"/>
      <c r="FW24" s="411"/>
      <c r="FX24" s="411"/>
      <c r="FY24" s="411"/>
      <c r="FZ24" s="411"/>
      <c r="GA24" s="411"/>
      <c r="GB24" s="411"/>
      <c r="GC24" s="411"/>
      <c r="GD24" s="411"/>
      <c r="GE24" s="411"/>
      <c r="GF24" s="411"/>
      <c r="GG24" s="411"/>
      <c r="GH24" s="411"/>
      <c r="GI24" s="411"/>
      <c r="GJ24" s="411"/>
      <c r="GK24" s="411" t="s">
        <v>141</v>
      </c>
      <c r="GL24" s="411"/>
      <c r="GM24" s="411"/>
      <c r="GN24" s="411"/>
      <c r="GO24" s="411"/>
      <c r="GP24" s="411"/>
      <c r="GQ24" s="411"/>
      <c r="GR24" s="411"/>
      <c r="GS24" s="411"/>
      <c r="GT24" s="411"/>
      <c r="GU24" s="411"/>
      <c r="GV24" s="411"/>
      <c r="GW24" s="411"/>
      <c r="GX24" s="411"/>
      <c r="GY24" s="411"/>
      <c r="GZ24" s="411"/>
      <c r="HA24" s="411"/>
      <c r="HB24" s="411"/>
      <c r="HC24" s="411"/>
      <c r="HD24" s="411"/>
      <c r="HE24" s="411"/>
      <c r="HF24" s="411"/>
      <c r="HG24" s="411"/>
      <c r="HH24" s="411"/>
      <c r="HI24" s="411" t="s">
        <v>141</v>
      </c>
      <c r="HJ24" s="411"/>
      <c r="HK24" s="411"/>
      <c r="HL24" s="411"/>
      <c r="HM24" s="411"/>
      <c r="HN24" s="411"/>
      <c r="HO24" s="411"/>
      <c r="HP24" s="411"/>
      <c r="HQ24" s="411"/>
      <c r="HR24" s="411"/>
      <c r="HS24" s="411"/>
      <c r="HT24" s="411"/>
      <c r="HU24" s="411"/>
      <c r="HV24" s="411"/>
      <c r="HW24" s="411"/>
      <c r="HX24" s="411"/>
      <c r="HY24" s="411"/>
      <c r="HZ24" s="411"/>
      <c r="IA24" s="411"/>
      <c r="IB24" s="411"/>
      <c r="IC24" s="411"/>
      <c r="ID24" s="411"/>
      <c r="IE24" s="411"/>
      <c r="IF24" s="411"/>
    </row>
    <row r="25" spans="1:240">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row>
    <row r="26" spans="1:240" ht="14.25">
      <c r="B26" s="46">
        <v>1</v>
      </c>
      <c r="C26" s="46" t="s">
        <v>28</v>
      </c>
      <c r="Y26" s="37"/>
      <c r="Z26" s="46">
        <v>1</v>
      </c>
      <c r="AA26" s="46" t="s">
        <v>28</v>
      </c>
      <c r="AB26" s="37"/>
      <c r="AC26" s="37"/>
      <c r="AD26" s="37"/>
      <c r="AE26" s="37"/>
      <c r="AF26" s="37"/>
      <c r="AG26" s="37"/>
      <c r="AH26" s="37"/>
      <c r="AI26" s="37"/>
      <c r="AJ26" s="37"/>
      <c r="AK26" s="37"/>
      <c r="AL26" s="37"/>
      <c r="AM26" s="37"/>
      <c r="AN26" s="37"/>
      <c r="AO26" s="37"/>
      <c r="AP26" s="37"/>
      <c r="AQ26" s="37"/>
      <c r="AR26" s="37"/>
      <c r="AS26" s="37"/>
      <c r="AT26" s="37"/>
      <c r="AU26" s="37"/>
      <c r="AV26" s="37"/>
      <c r="AW26" s="37"/>
      <c r="AX26" s="46">
        <v>1</v>
      </c>
      <c r="AY26" s="46" t="s">
        <v>28</v>
      </c>
      <c r="AZ26" s="37"/>
      <c r="BA26" s="37"/>
      <c r="BB26" s="37"/>
      <c r="BC26" s="37"/>
      <c r="BD26" s="37"/>
      <c r="BE26" s="37"/>
      <c r="BF26" s="37"/>
      <c r="BG26" s="37"/>
      <c r="BH26" s="37"/>
      <c r="BI26" s="37"/>
      <c r="BJ26" s="37"/>
      <c r="BK26" s="37"/>
      <c r="BL26" s="37"/>
      <c r="BM26" s="37"/>
      <c r="BN26" s="37"/>
      <c r="BO26" s="37"/>
      <c r="BP26" s="37"/>
      <c r="BQ26" s="37"/>
      <c r="BR26" s="37"/>
      <c r="BS26" s="37"/>
      <c r="BT26" s="37"/>
      <c r="BU26" s="37"/>
      <c r="BV26" s="46">
        <v>1</v>
      </c>
      <c r="BW26" s="46" t="s">
        <v>28</v>
      </c>
      <c r="BX26" s="37"/>
      <c r="BY26" s="37"/>
      <c r="BZ26" s="37"/>
      <c r="CA26" s="37"/>
      <c r="CB26" s="37"/>
      <c r="CC26" s="37"/>
      <c r="CD26" s="37"/>
      <c r="CE26" s="37"/>
      <c r="CF26" s="37"/>
      <c r="CG26" s="37"/>
      <c r="CH26" s="37"/>
      <c r="CI26" s="37"/>
      <c r="CJ26" s="37"/>
      <c r="CK26" s="37"/>
      <c r="CL26" s="37"/>
      <c r="CM26" s="37"/>
      <c r="CN26" s="37"/>
      <c r="CO26" s="37"/>
      <c r="CP26" s="37"/>
      <c r="CQ26" s="37"/>
      <c r="CR26" s="37"/>
      <c r="CS26" s="37"/>
      <c r="CT26" s="46">
        <v>1</v>
      </c>
      <c r="CU26" s="46" t="s">
        <v>28</v>
      </c>
      <c r="CV26" s="37"/>
      <c r="CW26" s="37"/>
      <c r="CX26" s="37"/>
      <c r="CY26" s="37"/>
      <c r="CZ26" s="37"/>
      <c r="DA26" s="37"/>
      <c r="DB26" s="37"/>
      <c r="DC26" s="37"/>
      <c r="DD26" s="37"/>
      <c r="DE26" s="37"/>
      <c r="DF26" s="37"/>
      <c r="DG26" s="37"/>
      <c r="DH26" s="37"/>
      <c r="DI26" s="37"/>
      <c r="DJ26" s="37"/>
      <c r="DK26" s="37"/>
      <c r="DL26" s="37"/>
      <c r="DM26" s="37"/>
      <c r="DN26" s="37"/>
      <c r="DO26" s="37"/>
      <c r="DP26" s="37"/>
      <c r="DQ26" s="37"/>
      <c r="DR26" s="46">
        <v>1</v>
      </c>
      <c r="DS26" s="46" t="s">
        <v>28</v>
      </c>
      <c r="DT26" s="37"/>
      <c r="DU26" s="37"/>
      <c r="DV26" s="37"/>
      <c r="DW26" s="37"/>
      <c r="DX26" s="37"/>
      <c r="DY26" s="37"/>
      <c r="DZ26" s="37"/>
      <c r="EA26" s="37"/>
      <c r="EB26" s="37"/>
      <c r="EC26" s="37"/>
      <c r="ED26" s="37"/>
      <c r="EE26" s="37"/>
      <c r="EF26" s="37"/>
      <c r="EG26" s="37"/>
      <c r="EH26" s="37"/>
      <c r="EI26" s="37"/>
      <c r="EJ26" s="37"/>
      <c r="EK26" s="37"/>
      <c r="EL26" s="37"/>
      <c r="EM26" s="37"/>
      <c r="EN26" s="37"/>
      <c r="EO26" s="37"/>
      <c r="EP26" s="46">
        <v>1</v>
      </c>
      <c r="EQ26" s="46" t="s">
        <v>28</v>
      </c>
      <c r="ER26" s="37"/>
      <c r="ES26" s="37"/>
      <c r="ET26" s="37"/>
      <c r="EU26" s="37"/>
      <c r="EV26" s="37"/>
      <c r="EW26" s="37"/>
      <c r="EX26" s="37"/>
      <c r="EY26" s="37"/>
      <c r="EZ26" s="37"/>
      <c r="FA26" s="37"/>
      <c r="FB26" s="37"/>
      <c r="FC26" s="37"/>
      <c r="FD26" s="37"/>
      <c r="FE26" s="37"/>
      <c r="FF26" s="37"/>
      <c r="FG26" s="37"/>
      <c r="FH26" s="37"/>
      <c r="FI26" s="37"/>
      <c r="FJ26" s="37"/>
      <c r="FK26" s="37"/>
      <c r="FL26" s="37"/>
      <c r="FM26" s="37"/>
      <c r="FN26" s="46">
        <v>1</v>
      </c>
      <c r="FO26" s="46" t="s">
        <v>28</v>
      </c>
      <c r="FP26" s="37"/>
      <c r="FQ26" s="37"/>
      <c r="FR26" s="37"/>
      <c r="FS26" s="37"/>
      <c r="FT26" s="37"/>
      <c r="FU26" s="37"/>
      <c r="FV26" s="37"/>
      <c r="FW26" s="37"/>
      <c r="FX26" s="37"/>
      <c r="FY26" s="37"/>
      <c r="FZ26" s="37"/>
      <c r="GA26" s="37"/>
      <c r="GB26" s="37"/>
      <c r="GC26" s="37"/>
      <c r="GD26" s="37"/>
      <c r="GE26" s="37"/>
      <c r="GF26" s="37"/>
      <c r="GG26" s="37"/>
      <c r="GH26" s="37"/>
      <c r="GI26" s="37"/>
      <c r="GJ26" s="37"/>
      <c r="GK26" s="37"/>
      <c r="GL26" s="46">
        <v>1</v>
      </c>
      <c r="GM26" s="46" t="s">
        <v>28</v>
      </c>
      <c r="GN26" s="37"/>
      <c r="GO26" s="37"/>
      <c r="GP26" s="37"/>
      <c r="GQ26" s="37"/>
      <c r="GR26" s="37"/>
      <c r="GS26" s="37"/>
      <c r="GT26" s="37"/>
      <c r="GU26" s="37"/>
      <c r="GV26" s="37"/>
      <c r="GW26" s="37"/>
      <c r="GX26" s="37"/>
      <c r="GY26" s="37"/>
      <c r="GZ26" s="37"/>
      <c r="HA26" s="37"/>
      <c r="HB26" s="37"/>
      <c r="HC26" s="37"/>
      <c r="HD26" s="37"/>
      <c r="HE26" s="37"/>
      <c r="HF26" s="37"/>
      <c r="HG26" s="37"/>
      <c r="HH26" s="37"/>
      <c r="HI26" s="37"/>
      <c r="HJ26" s="46">
        <v>1</v>
      </c>
      <c r="HK26" s="46" t="s">
        <v>28</v>
      </c>
      <c r="HL26" s="37"/>
      <c r="HM26" s="37"/>
      <c r="HN26" s="37"/>
      <c r="HO26" s="37"/>
      <c r="HP26" s="37"/>
      <c r="HQ26" s="37"/>
      <c r="HR26" s="37"/>
      <c r="HS26" s="37"/>
      <c r="HT26" s="37"/>
      <c r="HU26" s="37"/>
      <c r="HV26" s="37"/>
      <c r="HW26" s="37"/>
      <c r="HX26" s="37"/>
      <c r="HY26" s="37"/>
      <c r="HZ26" s="37"/>
      <c r="IA26" s="37"/>
      <c r="IB26" s="37"/>
      <c r="IC26" s="37"/>
      <c r="ID26" s="37"/>
      <c r="IE26" s="37"/>
      <c r="IF26" s="37"/>
    </row>
    <row r="27" spans="1:240" ht="14.25" thickBot="1">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row>
    <row r="28" spans="1:240" ht="15.75" thickTop="1" thickBot="1">
      <c r="D28" s="407" t="str">
        <f ca="1">LOOKUP(G$4,'(入力)R6-R8物品名簿　業者名簿'!$A$2:$A$208,'(入力)R6-R8物品名簿　業者名簿'!$R$2:$R$206)</f>
        <v>産業機器（医療用以外）</v>
      </c>
      <c r="E28" s="408"/>
      <c r="F28" s="408"/>
      <c r="G28" s="408"/>
      <c r="H28" s="408"/>
      <c r="I28" s="408"/>
      <c r="J28" s="408"/>
      <c r="K28" s="409"/>
      <c r="N28" s="407" t="str">
        <f ca="1">LOOKUP(G$4,'(入力)R6-R8物品名簿　業者名簿'!$A$2:$A$208,'(入力)R6-R8物品名簿　業者名簿'!$AD$2:$AD$206)</f>
        <v/>
      </c>
      <c r="O28" s="408"/>
      <c r="P28" s="408"/>
      <c r="Q28" s="408"/>
      <c r="R28" s="408"/>
      <c r="S28" s="408"/>
      <c r="T28" s="408"/>
      <c r="U28" s="409"/>
      <c r="Y28" s="37"/>
      <c r="Z28" s="37"/>
      <c r="AA28" s="37"/>
      <c r="AB28" s="407" t="str">
        <f ca="1">LOOKUP(AE$4,'(入力)R6-R8物品名簿　業者名簿'!$A$2:$A$208,'(入力)R6-R8物品名簿　業者名簿'!$R$2:$R$206)</f>
        <v>車両</v>
      </c>
      <c r="AC28" s="408"/>
      <c r="AD28" s="408"/>
      <c r="AE28" s="408"/>
      <c r="AF28" s="408"/>
      <c r="AG28" s="408"/>
      <c r="AH28" s="408"/>
      <c r="AI28" s="409"/>
      <c r="AJ28" s="37"/>
      <c r="AK28" s="37"/>
      <c r="AL28" s="407" t="str">
        <f ca="1">LOOKUP(AE$4,'(入力)R6-R8物品名簿　業者名簿'!$A$2:$A$208,'(入力)R6-R8物品名簿　業者名簿'!$AB$2:$AB$206)</f>
        <v/>
      </c>
      <c r="AM28" s="408"/>
      <c r="AN28" s="408"/>
      <c r="AO28" s="408"/>
      <c r="AP28" s="408"/>
      <c r="AQ28" s="408"/>
      <c r="AR28" s="408"/>
      <c r="AS28" s="409"/>
      <c r="AT28" s="37"/>
      <c r="AU28" s="37"/>
      <c r="AV28" s="37"/>
      <c r="AW28" s="37"/>
      <c r="AX28" s="37"/>
      <c r="AY28" s="37"/>
      <c r="AZ28" s="407" t="str">
        <f ca="1">LOOKUP(BC$4,'(入力)R6-R8物品名簿　業者名簿'!$A$2:$A$208,'(入力)R6-R8物品名簿　業者名簿'!$R$2:$R$206)</f>
        <v>電気　通信機器</v>
      </c>
      <c r="BA28" s="408"/>
      <c r="BB28" s="408"/>
      <c r="BC28" s="408"/>
      <c r="BD28" s="408"/>
      <c r="BE28" s="408"/>
      <c r="BF28" s="408"/>
      <c r="BG28" s="409"/>
      <c r="BH28" s="37"/>
      <c r="BI28" s="37"/>
      <c r="BJ28" s="407" t="str">
        <f ca="1">LOOKUP(BC$4,'(入力)R6-R8物品名簿　業者名簿'!$A$2:$A$208,'(入力)R6-R8物品名簿　業者名簿'!$AB$2:$AB$206)</f>
        <v/>
      </c>
      <c r="BK28" s="408"/>
      <c r="BL28" s="408"/>
      <c r="BM28" s="408"/>
      <c r="BN28" s="408"/>
      <c r="BO28" s="408"/>
      <c r="BP28" s="408"/>
      <c r="BQ28" s="409"/>
      <c r="BR28" s="37"/>
      <c r="BS28" s="37"/>
      <c r="BT28" s="37"/>
      <c r="BU28" s="37"/>
      <c r="BV28" s="37"/>
      <c r="BW28" s="37"/>
      <c r="BX28" s="407" t="str">
        <f ca="1">LOOKUP(CA$4,'(入力)R6-R8物品名簿　業者名簿'!$A$2:$A$208,'(入力)R6-R8物品名簿　業者名簿'!$R$2:$R$206)</f>
        <v>機械設備保守</v>
      </c>
      <c r="BY28" s="408"/>
      <c r="BZ28" s="408"/>
      <c r="CA28" s="408"/>
      <c r="CB28" s="408"/>
      <c r="CC28" s="408"/>
      <c r="CD28" s="408"/>
      <c r="CE28" s="409"/>
      <c r="CF28" s="37"/>
      <c r="CG28" s="37"/>
      <c r="CH28" s="407" t="str">
        <f ca="1">LOOKUP(CA$4,'(入力)R6-R8物品名簿　業者名簿'!$A$2:$A$208,'(入力)R6-R8物品名簿　業者名簿'!$AB$2:$AB$206)</f>
        <v/>
      </c>
      <c r="CI28" s="408"/>
      <c r="CJ28" s="408"/>
      <c r="CK28" s="408"/>
      <c r="CL28" s="408"/>
      <c r="CM28" s="408"/>
      <c r="CN28" s="408"/>
      <c r="CO28" s="409"/>
      <c r="CP28" s="37"/>
      <c r="CQ28" s="37"/>
      <c r="CR28" s="37"/>
      <c r="CS28" s="37"/>
      <c r="CT28" s="37"/>
      <c r="CU28" s="37"/>
      <c r="CV28" s="407" t="str">
        <f ca="1">LOOKUP(CY$4,'(入力)R6-R8物品名簿　業者名簿'!$A$2:$A$208,'(入力)R6-R8物品名簿　業者名簿'!$R$2:$R$206)</f>
        <v>産業機器（医療用以外）</v>
      </c>
      <c r="CW28" s="408"/>
      <c r="CX28" s="408"/>
      <c r="CY28" s="408"/>
      <c r="CZ28" s="408"/>
      <c r="DA28" s="408"/>
      <c r="DB28" s="408"/>
      <c r="DC28" s="409"/>
      <c r="DD28" s="37"/>
      <c r="DE28" s="37"/>
      <c r="DF28" s="407" t="str">
        <f ca="1">LOOKUP(CY$4,'(入力)R6-R8物品名簿　業者名簿'!$A$2:$A$208,'(入力)R6-R8物品名簿　業者名簿'!$AB$2:$AB$206)</f>
        <v/>
      </c>
      <c r="DG28" s="408"/>
      <c r="DH28" s="408"/>
      <c r="DI28" s="408"/>
      <c r="DJ28" s="408"/>
      <c r="DK28" s="408"/>
      <c r="DL28" s="408"/>
      <c r="DM28" s="409"/>
      <c r="DN28" s="37"/>
      <c r="DO28" s="37"/>
      <c r="DP28" s="37"/>
      <c r="DQ28" s="37"/>
      <c r="DR28" s="37"/>
      <c r="DS28" s="37"/>
      <c r="DT28" s="407" t="str">
        <f ca="1">LOOKUP(DW$4,'(入力)R6-R8物品名簿　業者名簿'!$A$2:$A$208,'(入力)R6-R8物品名簿　業者名簿'!$R$2:$R$206)</f>
        <v>機械設備保守</v>
      </c>
      <c r="DU28" s="408"/>
      <c r="DV28" s="408"/>
      <c r="DW28" s="408"/>
      <c r="DX28" s="408"/>
      <c r="DY28" s="408"/>
      <c r="DZ28" s="408"/>
      <c r="EA28" s="409"/>
      <c r="EB28" s="37"/>
      <c r="EC28" s="37"/>
      <c r="ED28" s="407" t="str">
        <f ca="1">LOOKUP(DW$4,'(入力)R6-R8物品名簿　業者名簿'!$A$2:$A$208,'(入力)R6-R8物品名簿　業者名簿'!$AB$2:$AB$206)</f>
        <v/>
      </c>
      <c r="EE28" s="408"/>
      <c r="EF28" s="408"/>
      <c r="EG28" s="408"/>
      <c r="EH28" s="408"/>
      <c r="EI28" s="408"/>
      <c r="EJ28" s="408"/>
      <c r="EK28" s="409"/>
      <c r="EL28" s="37"/>
      <c r="EM28" s="37"/>
      <c r="EN28" s="37"/>
      <c r="EO28" s="37"/>
      <c r="EP28" s="37"/>
      <c r="EQ28" s="37"/>
      <c r="ER28" s="407" t="str">
        <f ca="1">LOOKUP(EU$4,'(入力)R6-R8物品名簿　業者名簿'!$A$2:$A$208,'(入力)R6-R8物品名簿　業者名簿'!$R$2:$R$206)</f>
        <v>燃料</v>
      </c>
      <c r="ES28" s="408"/>
      <c r="ET28" s="408"/>
      <c r="EU28" s="408"/>
      <c r="EV28" s="408"/>
      <c r="EW28" s="408"/>
      <c r="EX28" s="408"/>
      <c r="EY28" s="409"/>
      <c r="EZ28" s="37"/>
      <c r="FA28" s="37"/>
      <c r="FB28" s="407" t="str">
        <f ca="1">LOOKUP(EU$4,'(入力)R6-R8物品名簿　業者名簿'!$A$2:$A$208,'(入力)R6-R8物品名簿　業者名簿'!$AB$2:$AB$206)</f>
        <v/>
      </c>
      <c r="FC28" s="408"/>
      <c r="FD28" s="408"/>
      <c r="FE28" s="408"/>
      <c r="FF28" s="408"/>
      <c r="FG28" s="408"/>
      <c r="FH28" s="408"/>
      <c r="FI28" s="409"/>
      <c r="FJ28" s="37"/>
      <c r="FK28" s="37"/>
      <c r="FL28" s="37"/>
      <c r="FM28" s="37"/>
      <c r="FN28" s="37"/>
      <c r="FO28" s="37"/>
      <c r="FP28" s="407" t="str">
        <f ca="1">LOOKUP(FS$4,'(入力)R6-R8物品名簿　業者名簿'!$A$2:$A$208,'(入力)R6-R8物品名簿　業者名簿'!$R$2:$R$206)</f>
        <v>電気　通信機器</v>
      </c>
      <c r="FQ28" s="408"/>
      <c r="FR28" s="408"/>
      <c r="FS28" s="408"/>
      <c r="FT28" s="408"/>
      <c r="FU28" s="408"/>
      <c r="FV28" s="408"/>
      <c r="FW28" s="409"/>
      <c r="FX28" s="37"/>
      <c r="FY28" s="37"/>
      <c r="FZ28" s="407" t="str">
        <f ca="1">LOOKUP(FS$4,'(入力)R6-R8物品名簿　業者名簿'!$A$2:$A$208,'(入力)R6-R8物品名簿　業者名簿'!$AB$2:$AB$206)</f>
        <v>産業機器（医療用以外）</v>
      </c>
      <c r="GA28" s="408"/>
      <c r="GB28" s="408"/>
      <c r="GC28" s="408"/>
      <c r="GD28" s="408"/>
      <c r="GE28" s="408"/>
      <c r="GF28" s="408"/>
      <c r="GG28" s="409"/>
      <c r="GH28" s="37"/>
      <c r="GI28" s="37"/>
      <c r="GJ28" s="37"/>
      <c r="GK28" s="37"/>
      <c r="GL28" s="37"/>
      <c r="GM28" s="37"/>
      <c r="GN28" s="407" t="str">
        <f ca="1">LOOKUP(GQ$4,'(入力)R6-R8物品名簿　業者名簿'!$A$2:$A$208,'(入力)R6-R8物品名簿　業者名簿'!$R$2:$R$206)</f>
        <v>その他の物品</v>
      </c>
      <c r="GO28" s="408"/>
      <c r="GP28" s="408"/>
      <c r="GQ28" s="408"/>
      <c r="GR28" s="408"/>
      <c r="GS28" s="408"/>
      <c r="GT28" s="408"/>
      <c r="GU28" s="409"/>
      <c r="GV28" s="37"/>
      <c r="GW28" s="37"/>
      <c r="GX28" s="407" t="str">
        <f ca="1">LOOKUP(GQ$4,'(入力)R6-R8物品名簿　業者名簿'!$A$2:$A$208,'(入力)R6-R8物品名簿　業者名簿'!$AB$2:$AB$206)</f>
        <v>冷暖房器具類</v>
      </c>
      <c r="GY28" s="408"/>
      <c r="GZ28" s="408"/>
      <c r="HA28" s="408"/>
      <c r="HB28" s="408"/>
      <c r="HC28" s="408"/>
      <c r="HD28" s="408"/>
      <c r="HE28" s="409"/>
      <c r="HF28" s="37"/>
      <c r="HG28" s="37"/>
      <c r="HH28" s="37"/>
      <c r="HI28" s="37"/>
      <c r="HJ28" s="37"/>
      <c r="HK28" s="37"/>
      <c r="HL28" s="407" t="str">
        <f ca="1">LOOKUP(HO$4,'(入力)R6-R8物品名簿　業者名簿'!$A$2:$A$208,'(入力)R6-R8物品名簿　業者名簿'!$R$2:$R$206)</f>
        <v>被服　寝具</v>
      </c>
      <c r="HM28" s="408"/>
      <c r="HN28" s="408"/>
      <c r="HO28" s="408"/>
      <c r="HP28" s="408"/>
      <c r="HQ28" s="408"/>
      <c r="HR28" s="408"/>
      <c r="HS28" s="409"/>
      <c r="HT28" s="37"/>
      <c r="HU28" s="37"/>
      <c r="HV28" s="407" t="str">
        <f ca="1">LOOKUP(HO$4,'(入力)R6-R8物品名簿　業者名簿'!$A$2:$A$208,'(入力)R6-R8物品名簿　業者名簿'!$AB$2:$AB$206)</f>
        <v/>
      </c>
      <c r="HW28" s="408"/>
      <c r="HX28" s="408"/>
      <c r="HY28" s="408"/>
      <c r="HZ28" s="408"/>
      <c r="IA28" s="408"/>
      <c r="IB28" s="408"/>
      <c r="IC28" s="409"/>
      <c r="ID28" s="37"/>
      <c r="IE28" s="37"/>
      <c r="IF28" s="37"/>
    </row>
    <row r="29" spans="1:240" ht="15" thickTop="1" thickBot="1">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row>
    <row r="30" spans="1:240" ht="15.75" thickTop="1" thickBot="1">
      <c r="D30" s="407" t="str">
        <f ca="1">LOOKUP(G$4,'(入力)R6-R8物品名簿　業者名簿'!$A$2:$A$208,'(入力)R6-R8物品名簿　業者名簿'!$T$2:$T$206)</f>
        <v>機械設備保守</v>
      </c>
      <c r="E30" s="408"/>
      <c r="F30" s="408"/>
      <c r="G30" s="408"/>
      <c r="H30" s="408"/>
      <c r="I30" s="408"/>
      <c r="J30" s="408"/>
      <c r="K30" s="409"/>
      <c r="N30" s="407" t="str">
        <f ca="1">LOOKUP(G$4,'(入力)R6-R8物品名簿　業者名簿'!$A$2:$A$208,'(入力)R6-R8物品名簿　業者名簿'!$AF$2:$AF$206)</f>
        <v/>
      </c>
      <c r="O30" s="408"/>
      <c r="P30" s="408"/>
      <c r="Q30" s="408"/>
      <c r="R30" s="408"/>
      <c r="S30" s="408"/>
      <c r="T30" s="408"/>
      <c r="U30" s="409"/>
      <c r="Y30" s="37"/>
      <c r="Z30" s="37"/>
      <c r="AA30" s="37"/>
      <c r="AB30" s="407" t="str">
        <f ca="1">LOOKUP(AE$4,'(入力)R6-R8物品名簿　業者名簿'!$A$2:$A$208,'(入力)R6-R8物品名簿　業者名簿'!$T$2:$T$206)</f>
        <v/>
      </c>
      <c r="AC30" s="408"/>
      <c r="AD30" s="408"/>
      <c r="AE30" s="408"/>
      <c r="AF30" s="408"/>
      <c r="AG30" s="408"/>
      <c r="AH30" s="408"/>
      <c r="AI30" s="409"/>
      <c r="AJ30" s="37"/>
      <c r="AK30" s="37"/>
      <c r="AL30" s="407" t="str">
        <f ca="1">LOOKUP(AE$4,'(入力)R6-R8物品名簿　業者名簿'!$A$2:$A$208,'(入力)R6-R8物品名簿　業者名簿'!$AD$2:$AD$206)</f>
        <v/>
      </c>
      <c r="AM30" s="408"/>
      <c r="AN30" s="408"/>
      <c r="AO30" s="408"/>
      <c r="AP30" s="408"/>
      <c r="AQ30" s="408"/>
      <c r="AR30" s="408"/>
      <c r="AS30" s="409"/>
      <c r="AT30" s="37"/>
      <c r="AU30" s="37"/>
      <c r="AV30" s="37"/>
      <c r="AW30" s="37"/>
      <c r="AX30" s="37"/>
      <c r="AY30" s="37"/>
      <c r="AZ30" s="407" t="str">
        <f ca="1">LOOKUP(BC$4,'(入力)R6-R8物品名簿　業者名簿'!$A$2:$A$208,'(入力)R6-R8物品名簿　業者名簿'!$T$2:$T$206)</f>
        <v>文具　事務機器</v>
      </c>
      <c r="BA30" s="408"/>
      <c r="BB30" s="408"/>
      <c r="BC30" s="408"/>
      <c r="BD30" s="408"/>
      <c r="BE30" s="408"/>
      <c r="BF30" s="408"/>
      <c r="BG30" s="409"/>
      <c r="BH30" s="37"/>
      <c r="BI30" s="37"/>
      <c r="BJ30" s="407" t="str">
        <f ca="1">LOOKUP(BC$4,'(入力)R6-R8物品名簿　業者名簿'!$A$2:$A$208,'(入力)R6-R8物品名簿　業者名簿'!$AD$2:$AD$206)</f>
        <v/>
      </c>
      <c r="BK30" s="408"/>
      <c r="BL30" s="408"/>
      <c r="BM30" s="408"/>
      <c r="BN30" s="408"/>
      <c r="BO30" s="408"/>
      <c r="BP30" s="408"/>
      <c r="BQ30" s="409"/>
      <c r="BR30" s="37"/>
      <c r="BS30" s="37"/>
      <c r="BT30" s="37"/>
      <c r="BU30" s="37"/>
      <c r="BV30" s="37"/>
      <c r="BW30" s="37"/>
      <c r="BX30" s="407" t="str">
        <f ca="1">LOOKUP(CA$4,'(入力)R6-R8物品名簿　業者名簿'!$A$2:$A$208,'(入力)R6-R8物品名簿　業者名簿'!$T$2:$T$206)</f>
        <v>冷暖房器具類</v>
      </c>
      <c r="BY30" s="408"/>
      <c r="BZ30" s="408"/>
      <c r="CA30" s="408"/>
      <c r="CB30" s="408"/>
      <c r="CC30" s="408"/>
      <c r="CD30" s="408"/>
      <c r="CE30" s="409"/>
      <c r="CF30" s="37"/>
      <c r="CG30" s="37"/>
      <c r="CH30" s="407" t="str">
        <f ca="1">LOOKUP(CA$4,'(入力)R6-R8物品名簿　業者名簿'!$A$2:$A$208,'(入力)R6-R8物品名簿　業者名簿'!$AD$2:$AD$206)</f>
        <v/>
      </c>
      <c r="CI30" s="408"/>
      <c r="CJ30" s="408"/>
      <c r="CK30" s="408"/>
      <c r="CL30" s="408"/>
      <c r="CM30" s="408"/>
      <c r="CN30" s="408"/>
      <c r="CO30" s="409"/>
      <c r="CP30" s="37"/>
      <c r="CQ30" s="37"/>
      <c r="CR30" s="37"/>
      <c r="CS30" s="37"/>
      <c r="CT30" s="37"/>
      <c r="CU30" s="37"/>
      <c r="CV30" s="407" t="str">
        <f ca="1">LOOKUP(CY$4,'(入力)R6-R8物品名簿　業者名簿'!$A$2:$A$208,'(入力)R6-R8物品名簿　業者名簿'!$T$2:$T$206)</f>
        <v/>
      </c>
      <c r="CW30" s="408"/>
      <c r="CX30" s="408"/>
      <c r="CY30" s="408"/>
      <c r="CZ30" s="408"/>
      <c r="DA30" s="408"/>
      <c r="DB30" s="408"/>
      <c r="DC30" s="409"/>
      <c r="DD30" s="37"/>
      <c r="DE30" s="37"/>
      <c r="DF30" s="407" t="str">
        <f ca="1">LOOKUP(CY$4,'(入力)R6-R8物品名簿　業者名簿'!$A$2:$A$208,'(入力)R6-R8物品名簿　業者名簿'!$AD$2:$AD$206)</f>
        <v/>
      </c>
      <c r="DG30" s="408"/>
      <c r="DH30" s="408"/>
      <c r="DI30" s="408"/>
      <c r="DJ30" s="408"/>
      <c r="DK30" s="408"/>
      <c r="DL30" s="408"/>
      <c r="DM30" s="409"/>
      <c r="DN30" s="37"/>
      <c r="DO30" s="37"/>
      <c r="DP30" s="37"/>
      <c r="DQ30" s="37"/>
      <c r="DR30" s="37"/>
      <c r="DS30" s="37"/>
      <c r="DT30" s="407" t="str">
        <f ca="1">LOOKUP(DW$4,'(入力)R6-R8物品名簿　業者名簿'!$A$2:$A$208,'(入力)R6-R8物品名簿　業者名簿'!$T$2:$T$206)</f>
        <v>浄化槽　貯水槽清掃</v>
      </c>
      <c r="DU30" s="408"/>
      <c r="DV30" s="408"/>
      <c r="DW30" s="408"/>
      <c r="DX30" s="408"/>
      <c r="DY30" s="408"/>
      <c r="DZ30" s="408"/>
      <c r="EA30" s="409"/>
      <c r="EB30" s="37"/>
      <c r="EC30" s="37"/>
      <c r="ED30" s="407" t="str">
        <f ca="1">LOOKUP(DW$4,'(入力)R6-R8物品名簿　業者名簿'!$A$2:$A$208,'(入力)R6-R8物品名簿　業者名簿'!$AD$2:$AD$206)</f>
        <v/>
      </c>
      <c r="EE30" s="408"/>
      <c r="EF30" s="408"/>
      <c r="EG30" s="408"/>
      <c r="EH30" s="408"/>
      <c r="EI30" s="408"/>
      <c r="EJ30" s="408"/>
      <c r="EK30" s="409"/>
      <c r="EL30" s="37"/>
      <c r="EM30" s="37"/>
      <c r="EN30" s="37"/>
      <c r="EO30" s="37"/>
      <c r="EP30" s="37"/>
      <c r="EQ30" s="37"/>
      <c r="ER30" s="407" t="str">
        <f ca="1">LOOKUP(EU$4,'(入力)R6-R8物品名簿　業者名簿'!$A$2:$A$208,'(入力)R6-R8物品名簿　業者名簿'!$T$2:$T$206)</f>
        <v/>
      </c>
      <c r="ES30" s="408"/>
      <c r="ET30" s="408"/>
      <c r="EU30" s="408"/>
      <c r="EV30" s="408"/>
      <c r="EW30" s="408"/>
      <c r="EX30" s="408"/>
      <c r="EY30" s="409"/>
      <c r="EZ30" s="37"/>
      <c r="FA30" s="37"/>
      <c r="FB30" s="407" t="str">
        <f ca="1">LOOKUP(EU$4,'(入力)R6-R8物品名簿　業者名簿'!$A$2:$A$208,'(入力)R6-R8物品名簿　業者名簿'!$AD$2:$AD$206)</f>
        <v/>
      </c>
      <c r="FC30" s="408"/>
      <c r="FD30" s="408"/>
      <c r="FE30" s="408"/>
      <c r="FF30" s="408"/>
      <c r="FG30" s="408"/>
      <c r="FH30" s="408"/>
      <c r="FI30" s="409"/>
      <c r="FJ30" s="37"/>
      <c r="FK30" s="37"/>
      <c r="FL30" s="37"/>
      <c r="FM30" s="37"/>
      <c r="FN30" s="37"/>
      <c r="FO30" s="37"/>
      <c r="FP30" s="407" t="str">
        <f ca="1">LOOKUP(FS$4,'(入力)R6-R8物品名簿　業者名簿'!$A$2:$A$208,'(入力)R6-R8物品名簿　業者名簿'!$T$2:$T$206)</f>
        <v>精密機械</v>
      </c>
      <c r="FQ30" s="408"/>
      <c r="FR30" s="408"/>
      <c r="FS30" s="408"/>
      <c r="FT30" s="408"/>
      <c r="FU30" s="408"/>
      <c r="FV30" s="408"/>
      <c r="FW30" s="409"/>
      <c r="FX30" s="37"/>
      <c r="FY30" s="37"/>
      <c r="FZ30" s="407" t="str">
        <f ca="1">LOOKUP(FS$4,'(入力)R6-R8物品名簿　業者名簿'!$A$2:$A$208,'(入力)R6-R8物品名簿　業者名簿'!$AD$2:$AD$206)</f>
        <v>その他の物品</v>
      </c>
      <c r="GA30" s="408"/>
      <c r="GB30" s="408"/>
      <c r="GC30" s="408"/>
      <c r="GD30" s="408"/>
      <c r="GE30" s="408"/>
      <c r="GF30" s="408"/>
      <c r="GG30" s="409"/>
      <c r="GH30" s="37"/>
      <c r="GI30" s="37"/>
      <c r="GJ30" s="37"/>
      <c r="GK30" s="37"/>
      <c r="GL30" s="37"/>
      <c r="GM30" s="37"/>
      <c r="GN30" s="407" t="str">
        <f ca="1">LOOKUP(GQ$4,'(入力)R6-R8物品名簿　業者名簿'!$A$2:$A$208,'(入力)R6-R8物品名簿　業者名簿'!$T$2:$T$206)</f>
        <v>工事用材料</v>
      </c>
      <c r="GO30" s="408"/>
      <c r="GP30" s="408"/>
      <c r="GQ30" s="408"/>
      <c r="GR30" s="408"/>
      <c r="GS30" s="408"/>
      <c r="GT30" s="408"/>
      <c r="GU30" s="409"/>
      <c r="GV30" s="37"/>
      <c r="GW30" s="37"/>
      <c r="GX30" s="407" t="str">
        <f ca="1">LOOKUP(GQ$4,'(入力)R6-R8物品名簿　業者名簿'!$A$2:$A$208,'(入力)R6-R8物品名簿　業者名簿'!$AD$2:$AD$206)</f>
        <v>文具　事務機器</v>
      </c>
      <c r="GY30" s="408"/>
      <c r="GZ30" s="408"/>
      <c r="HA30" s="408"/>
      <c r="HB30" s="408"/>
      <c r="HC30" s="408"/>
      <c r="HD30" s="408"/>
      <c r="HE30" s="409"/>
      <c r="HF30" s="37"/>
      <c r="HG30" s="37"/>
      <c r="HH30" s="37"/>
      <c r="HI30" s="37"/>
      <c r="HJ30" s="37"/>
      <c r="HK30" s="37"/>
      <c r="HL30" s="407" t="str">
        <f ca="1">LOOKUP(HO$4,'(入力)R6-R8物品名簿　業者名簿'!$A$2:$A$208,'(入力)R6-R8物品名簿　業者名簿'!$T$2:$T$206)</f>
        <v>その他の物品</v>
      </c>
      <c r="HM30" s="408"/>
      <c r="HN30" s="408"/>
      <c r="HO30" s="408"/>
      <c r="HP30" s="408"/>
      <c r="HQ30" s="408"/>
      <c r="HR30" s="408"/>
      <c r="HS30" s="409"/>
      <c r="HT30" s="37"/>
      <c r="HU30" s="37"/>
      <c r="HV30" s="407" t="str">
        <f ca="1">LOOKUP(HO$4,'(入力)R6-R8物品名簿　業者名簿'!$A$2:$A$208,'(入力)R6-R8物品名簿　業者名簿'!$AD$2:$AD$206)</f>
        <v/>
      </c>
      <c r="HW30" s="408"/>
      <c r="HX30" s="408"/>
      <c r="HY30" s="408"/>
      <c r="HZ30" s="408"/>
      <c r="IA30" s="408"/>
      <c r="IB30" s="408"/>
      <c r="IC30" s="409"/>
      <c r="ID30" s="37"/>
      <c r="IE30" s="37"/>
      <c r="IF30" s="37"/>
    </row>
    <row r="31" spans="1:240" ht="15" thickTop="1" thickBot="1">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row>
    <row r="32" spans="1:240" ht="15.75" thickTop="1" thickBot="1">
      <c r="D32" s="407" t="str">
        <f ca="1">LOOKUP(G$4,'(入力)R6-R8物品名簿　業者名簿'!$A$2:$A$208,'(入力)R6-R8物品名簿　業者名簿'!$V$2:$V$206)</f>
        <v>情報処理サービス</v>
      </c>
      <c r="E32" s="408"/>
      <c r="F32" s="408"/>
      <c r="G32" s="408"/>
      <c r="H32" s="408"/>
      <c r="I32" s="408"/>
      <c r="J32" s="408"/>
      <c r="K32" s="409"/>
      <c r="N32" s="407" t="str">
        <f>LOOKUP(G$4,'(入力)R6-R8物品名簿　業者名簿'!$A$2:$A$208,'(入力)R6-R8物品名簿　業者名簿'!$AH$2:$AH$208)</f>
        <v/>
      </c>
      <c r="O32" s="408"/>
      <c r="P32" s="408"/>
      <c r="Q32" s="408"/>
      <c r="R32" s="408"/>
      <c r="S32" s="408"/>
      <c r="T32" s="408"/>
      <c r="U32" s="409"/>
      <c r="Y32" s="37"/>
      <c r="Z32" s="37"/>
      <c r="AA32" s="37"/>
      <c r="AB32" s="407" t="str">
        <f ca="1">LOOKUP(AE$4,'(入力)R6-R8物品名簿　業者名簿'!$A$2:$A$208,'(入力)R6-R8物品名簿　業者名簿'!$V$2:$V$206)</f>
        <v/>
      </c>
      <c r="AC32" s="408"/>
      <c r="AD32" s="408"/>
      <c r="AE32" s="408"/>
      <c r="AF32" s="408"/>
      <c r="AG32" s="408"/>
      <c r="AH32" s="408"/>
      <c r="AI32" s="409"/>
      <c r="AJ32" s="37"/>
      <c r="AK32" s="37"/>
      <c r="AL32" s="407" t="str">
        <f ca="1">LOOKUP(AE$4,'(入力)R6-R8物品名簿　業者名簿'!$A$2:$A$208,'(入力)R6-R8物品名簿　業者名簿'!$AF$2:$AF$206)</f>
        <v/>
      </c>
      <c r="AM32" s="408"/>
      <c r="AN32" s="408"/>
      <c r="AO32" s="408"/>
      <c r="AP32" s="408"/>
      <c r="AQ32" s="408"/>
      <c r="AR32" s="408"/>
      <c r="AS32" s="409"/>
      <c r="AT32" s="37"/>
      <c r="AU32" s="37"/>
      <c r="AV32" s="37"/>
      <c r="AW32" s="37"/>
      <c r="AX32" s="37"/>
      <c r="AY32" s="37"/>
      <c r="AZ32" s="407" t="str">
        <f ca="1">LOOKUP(BC$4,'(入力)R6-R8物品名簿　業者名簿'!$A$2:$A$208,'(入力)R6-R8物品名簿　業者名簿'!$V$2:$V$206)</f>
        <v/>
      </c>
      <c r="BA32" s="408"/>
      <c r="BB32" s="408"/>
      <c r="BC32" s="408"/>
      <c r="BD32" s="408"/>
      <c r="BE32" s="408"/>
      <c r="BF32" s="408"/>
      <c r="BG32" s="409"/>
      <c r="BH32" s="37"/>
      <c r="BI32" s="37"/>
      <c r="BJ32" s="407" t="str">
        <f ca="1">LOOKUP(BC$4,'(入力)R6-R8物品名簿　業者名簿'!$A$2:$A$208,'(入力)R6-R8物品名簿　業者名簿'!$AF$2:$AF$206)</f>
        <v/>
      </c>
      <c r="BK32" s="408"/>
      <c r="BL32" s="408"/>
      <c r="BM32" s="408"/>
      <c r="BN32" s="408"/>
      <c r="BO32" s="408"/>
      <c r="BP32" s="408"/>
      <c r="BQ32" s="409"/>
      <c r="BR32" s="37"/>
      <c r="BS32" s="37"/>
      <c r="BT32" s="37"/>
      <c r="BU32" s="37"/>
      <c r="BV32" s="37"/>
      <c r="BW32" s="37"/>
      <c r="BX32" s="407" t="str">
        <f ca="1">LOOKUP(CA$4,'(入力)R6-R8物品名簿　業者名簿'!$A$2:$A$208,'(入力)R6-R8物品名簿　業者名簿'!$V$2:$V$206)</f>
        <v>電気　通信機器</v>
      </c>
      <c r="BY32" s="408"/>
      <c r="BZ32" s="408"/>
      <c r="CA32" s="408"/>
      <c r="CB32" s="408"/>
      <c r="CC32" s="408"/>
      <c r="CD32" s="408"/>
      <c r="CE32" s="409"/>
      <c r="CF32" s="37"/>
      <c r="CG32" s="37"/>
      <c r="CH32" s="407" t="str">
        <f ca="1">LOOKUP(CA$4,'(入力)R6-R8物品名簿　業者名簿'!$A$2:$A$208,'(入力)R6-R8物品名簿　業者名簿'!$AF$2:$AF$206)</f>
        <v/>
      </c>
      <c r="CI32" s="408"/>
      <c r="CJ32" s="408"/>
      <c r="CK32" s="408"/>
      <c r="CL32" s="408"/>
      <c r="CM32" s="408"/>
      <c r="CN32" s="408"/>
      <c r="CO32" s="409"/>
      <c r="CP32" s="37"/>
      <c r="CQ32" s="37"/>
      <c r="CR32" s="37"/>
      <c r="CS32" s="37"/>
      <c r="CT32" s="37"/>
      <c r="CU32" s="37"/>
      <c r="CV32" s="407" t="str">
        <f ca="1">LOOKUP(CY$4,'(入力)R6-R8物品名簿　業者名簿'!$A$2:$A$208,'(入力)R6-R8物品名簿　業者名簿'!$V$2:$V$206)</f>
        <v/>
      </c>
      <c r="CW32" s="408"/>
      <c r="CX32" s="408"/>
      <c r="CY32" s="408"/>
      <c r="CZ32" s="408"/>
      <c r="DA32" s="408"/>
      <c r="DB32" s="408"/>
      <c r="DC32" s="409"/>
      <c r="DD32" s="37"/>
      <c r="DE32" s="37"/>
      <c r="DF32" s="407" t="str">
        <f ca="1">LOOKUP(CY$4,'(入力)R6-R8物品名簿　業者名簿'!$A$2:$A$208,'(入力)R6-R8物品名簿　業者名簿'!$AF$2:$AF$206)</f>
        <v/>
      </c>
      <c r="DG32" s="408"/>
      <c r="DH32" s="408"/>
      <c r="DI32" s="408"/>
      <c r="DJ32" s="408"/>
      <c r="DK32" s="408"/>
      <c r="DL32" s="408"/>
      <c r="DM32" s="409"/>
      <c r="DN32" s="37"/>
      <c r="DO32" s="37"/>
      <c r="DP32" s="37"/>
      <c r="DQ32" s="37"/>
      <c r="DR32" s="37"/>
      <c r="DS32" s="37"/>
      <c r="DT32" s="407" t="str">
        <f ca="1">LOOKUP(DW$4,'(入力)R6-R8物品名簿　業者名簿'!$A$2:$A$208,'(入力)R6-R8物品名簿　業者名簿'!$V$2:$V$206)</f>
        <v>その他の物品</v>
      </c>
      <c r="DU32" s="408"/>
      <c r="DV32" s="408"/>
      <c r="DW32" s="408"/>
      <c r="DX32" s="408"/>
      <c r="DY32" s="408"/>
      <c r="DZ32" s="408"/>
      <c r="EA32" s="409"/>
      <c r="EB32" s="37"/>
      <c r="EC32" s="37"/>
      <c r="ED32" s="407" t="str">
        <f ca="1">LOOKUP(DW$4,'(入力)R6-R8物品名簿　業者名簿'!$A$2:$A$208,'(入力)R6-R8物品名簿　業者名簿'!$AF$2:$AF$206)</f>
        <v/>
      </c>
      <c r="EE32" s="408"/>
      <c r="EF32" s="408"/>
      <c r="EG32" s="408"/>
      <c r="EH32" s="408"/>
      <c r="EI32" s="408"/>
      <c r="EJ32" s="408"/>
      <c r="EK32" s="409"/>
      <c r="EL32" s="37"/>
      <c r="EM32" s="37"/>
      <c r="EN32" s="37"/>
      <c r="EO32" s="37"/>
      <c r="EP32" s="37"/>
      <c r="EQ32" s="37"/>
      <c r="ER32" s="407" t="str">
        <f ca="1">LOOKUP(EU$4,'(入力)R6-R8物品名簿　業者名簿'!$A$2:$A$208,'(入力)R6-R8物品名簿　業者名簿'!$V$2:$V$206)</f>
        <v/>
      </c>
      <c r="ES32" s="408"/>
      <c r="ET32" s="408"/>
      <c r="EU32" s="408"/>
      <c r="EV32" s="408"/>
      <c r="EW32" s="408"/>
      <c r="EX32" s="408"/>
      <c r="EY32" s="409"/>
      <c r="EZ32" s="37"/>
      <c r="FA32" s="37"/>
      <c r="FB32" s="407" t="str">
        <f ca="1">LOOKUP(EU$4,'(入力)R6-R8物品名簿　業者名簿'!$A$2:$A$208,'(入力)R6-R8物品名簿　業者名簿'!$AF$2:$AF$206)</f>
        <v/>
      </c>
      <c r="FC32" s="408"/>
      <c r="FD32" s="408"/>
      <c r="FE32" s="408"/>
      <c r="FF32" s="408"/>
      <c r="FG32" s="408"/>
      <c r="FH32" s="408"/>
      <c r="FI32" s="409"/>
      <c r="FJ32" s="37"/>
      <c r="FK32" s="37"/>
      <c r="FL32" s="37"/>
      <c r="FM32" s="37"/>
      <c r="FN32" s="37"/>
      <c r="FO32" s="37"/>
      <c r="FP32" s="407" t="str">
        <f ca="1">LOOKUP(FS$4,'(入力)R6-R8物品名簿　業者名簿'!$A$2:$A$208,'(入力)R6-R8物品名簿　業者名簿'!$V$2:$V$206)</f>
        <v>冷暖房器具類</v>
      </c>
      <c r="FQ32" s="408"/>
      <c r="FR32" s="408"/>
      <c r="FS32" s="408"/>
      <c r="FT32" s="408"/>
      <c r="FU32" s="408"/>
      <c r="FV32" s="408"/>
      <c r="FW32" s="409"/>
      <c r="FX32" s="37"/>
      <c r="FY32" s="37"/>
      <c r="FZ32" s="407" t="str">
        <f ca="1">LOOKUP(FS$4,'(入力)R6-R8物品名簿　業者名簿'!$A$2:$A$208,'(入力)R6-R8物品名簿　業者名簿'!$AF$2:$AF$206)</f>
        <v>機械設備保守</v>
      </c>
      <c r="GA32" s="408"/>
      <c r="GB32" s="408"/>
      <c r="GC32" s="408"/>
      <c r="GD32" s="408"/>
      <c r="GE32" s="408"/>
      <c r="GF32" s="408"/>
      <c r="GG32" s="409"/>
      <c r="GH32" s="37"/>
      <c r="GI32" s="37"/>
      <c r="GJ32" s="37"/>
      <c r="GK32" s="37"/>
      <c r="GL32" s="37"/>
      <c r="GM32" s="37"/>
      <c r="GN32" s="407" t="str">
        <f ca="1">LOOKUP(GQ$4,'(入力)R6-R8物品名簿　業者名簿'!$A$2:$A$208,'(入力)R6-R8物品名簿　業者名簿'!$V$2:$V$206)</f>
        <v>被服　寝具</v>
      </c>
      <c r="GO32" s="408"/>
      <c r="GP32" s="408"/>
      <c r="GQ32" s="408"/>
      <c r="GR32" s="408"/>
      <c r="GS32" s="408"/>
      <c r="GT32" s="408"/>
      <c r="GU32" s="409"/>
      <c r="GV32" s="37"/>
      <c r="GW32" s="37"/>
      <c r="GX32" s="407" t="str">
        <f ca="1">LOOKUP(GQ$4,'(入力)R6-R8物品名簿　業者名簿'!$A$2:$A$208,'(入力)R6-R8物品名簿　業者名簿'!$AF$2:$AF$206)</f>
        <v/>
      </c>
      <c r="GY32" s="408"/>
      <c r="GZ32" s="408"/>
      <c r="HA32" s="408"/>
      <c r="HB32" s="408"/>
      <c r="HC32" s="408"/>
      <c r="HD32" s="408"/>
      <c r="HE32" s="409"/>
      <c r="HF32" s="37"/>
      <c r="HG32" s="37"/>
      <c r="HH32" s="37"/>
      <c r="HI32" s="37"/>
      <c r="HJ32" s="37"/>
      <c r="HK32" s="37"/>
      <c r="HL32" s="407" t="str">
        <f ca="1">LOOKUP(HO$4,'(入力)R6-R8物品名簿　業者名簿'!$A$2:$A$208,'(入力)R6-R8物品名簿　業者名簿'!$V$2:$V$206)</f>
        <v/>
      </c>
      <c r="HM32" s="408"/>
      <c r="HN32" s="408"/>
      <c r="HO32" s="408"/>
      <c r="HP32" s="408"/>
      <c r="HQ32" s="408"/>
      <c r="HR32" s="408"/>
      <c r="HS32" s="409"/>
      <c r="HT32" s="37"/>
      <c r="HU32" s="37"/>
      <c r="HV32" s="407" t="str">
        <f ca="1">LOOKUP(HO$4,'(入力)R6-R8物品名簿　業者名簿'!$A$2:$A$208,'(入力)R6-R8物品名簿　業者名簿'!$AF$2:$AF$206)</f>
        <v/>
      </c>
      <c r="HW32" s="408"/>
      <c r="HX32" s="408"/>
      <c r="HY32" s="408"/>
      <c r="HZ32" s="408"/>
      <c r="IA32" s="408"/>
      <c r="IB32" s="408"/>
      <c r="IC32" s="409"/>
      <c r="ID32" s="37"/>
      <c r="IE32" s="37"/>
      <c r="IF32" s="37"/>
    </row>
    <row r="33" spans="2:240" ht="15.75" thickTop="1" thickBot="1">
      <c r="D33" s="45"/>
      <c r="E33" s="45"/>
      <c r="F33" s="45"/>
      <c r="G33" s="45"/>
      <c r="H33" s="45"/>
      <c r="I33" s="45"/>
      <c r="J33" s="45"/>
      <c r="K33" s="45"/>
      <c r="Y33" s="37"/>
      <c r="Z33" s="37"/>
      <c r="AA33" s="37"/>
      <c r="AB33" s="45"/>
      <c r="AC33" s="45"/>
      <c r="AD33" s="45"/>
      <c r="AE33" s="45"/>
      <c r="AF33" s="45"/>
      <c r="AG33" s="45"/>
      <c r="AH33" s="45"/>
      <c r="AI33" s="45"/>
      <c r="AJ33" s="37"/>
      <c r="AK33" s="37"/>
      <c r="AL33" s="37"/>
      <c r="AM33" s="37"/>
      <c r="AN33" s="37"/>
      <c r="AO33" s="37"/>
      <c r="AP33" s="37"/>
      <c r="AQ33" s="37"/>
      <c r="AR33" s="37"/>
      <c r="AS33" s="37"/>
      <c r="AT33" s="37"/>
      <c r="AU33" s="37"/>
      <c r="AV33" s="37"/>
      <c r="AW33" s="37"/>
      <c r="AX33" s="37"/>
      <c r="AY33" s="37"/>
      <c r="AZ33" s="45"/>
      <c r="BA33" s="45"/>
      <c r="BB33" s="45"/>
      <c r="BC33" s="45"/>
      <c r="BD33" s="45"/>
      <c r="BE33" s="45"/>
      <c r="BF33" s="45"/>
      <c r="BG33" s="45"/>
      <c r="BH33" s="37"/>
      <c r="BI33" s="37"/>
      <c r="BJ33" s="37"/>
      <c r="BK33" s="37"/>
      <c r="BL33" s="37"/>
      <c r="BM33" s="37"/>
      <c r="BN33" s="37"/>
      <c r="BO33" s="37"/>
      <c r="BP33" s="37"/>
      <c r="BQ33" s="37"/>
      <c r="BR33" s="37"/>
      <c r="BS33" s="37"/>
      <c r="BT33" s="37"/>
      <c r="BU33" s="37"/>
      <c r="BV33" s="37"/>
      <c r="BW33" s="37"/>
      <c r="BX33" s="45"/>
      <c r="BY33" s="45"/>
      <c r="BZ33" s="45"/>
      <c r="CA33" s="45"/>
      <c r="CB33" s="45"/>
      <c r="CC33" s="45"/>
      <c r="CD33" s="45"/>
      <c r="CE33" s="45"/>
      <c r="CF33" s="37"/>
      <c r="CG33" s="37"/>
      <c r="CH33" s="37"/>
      <c r="CI33" s="37"/>
      <c r="CJ33" s="37"/>
      <c r="CK33" s="37"/>
      <c r="CL33" s="37"/>
      <c r="CM33" s="37"/>
      <c r="CN33" s="37"/>
      <c r="CO33" s="37"/>
      <c r="CP33" s="37"/>
      <c r="CQ33" s="37"/>
      <c r="CR33" s="37"/>
      <c r="CS33" s="37"/>
      <c r="CT33" s="37"/>
      <c r="CU33" s="37"/>
      <c r="CV33" s="45"/>
      <c r="CW33" s="45"/>
      <c r="CX33" s="45"/>
      <c r="CY33" s="45"/>
      <c r="CZ33" s="45"/>
      <c r="DA33" s="45"/>
      <c r="DB33" s="45"/>
      <c r="DC33" s="45"/>
      <c r="DD33" s="37"/>
      <c r="DE33" s="37"/>
      <c r="DF33" s="37"/>
      <c r="DG33" s="37"/>
      <c r="DH33" s="37"/>
      <c r="DI33" s="37"/>
      <c r="DJ33" s="37"/>
      <c r="DK33" s="37"/>
      <c r="DL33" s="37"/>
      <c r="DM33" s="37"/>
      <c r="DN33" s="37"/>
      <c r="DO33" s="37"/>
      <c r="DP33" s="37"/>
      <c r="DQ33" s="37"/>
      <c r="DR33" s="37"/>
      <c r="DS33" s="37"/>
      <c r="DT33" s="45"/>
      <c r="DU33" s="45"/>
      <c r="DV33" s="45"/>
      <c r="DW33" s="45"/>
      <c r="DX33" s="45"/>
      <c r="DY33" s="45"/>
      <c r="DZ33" s="45"/>
      <c r="EA33" s="45"/>
      <c r="EB33" s="37"/>
      <c r="EC33" s="37"/>
      <c r="ED33" s="37"/>
      <c r="EE33" s="37"/>
      <c r="EF33" s="37"/>
      <c r="EG33" s="37"/>
      <c r="EH33" s="37"/>
      <c r="EI33" s="37"/>
      <c r="EJ33" s="37"/>
      <c r="EK33" s="37"/>
      <c r="EL33" s="37"/>
      <c r="EM33" s="37"/>
      <c r="EN33" s="37"/>
      <c r="EO33" s="37"/>
      <c r="EP33" s="37"/>
      <c r="EQ33" s="37"/>
      <c r="ER33" s="45"/>
      <c r="ES33" s="45"/>
      <c r="ET33" s="45"/>
      <c r="EU33" s="45"/>
      <c r="EV33" s="45"/>
      <c r="EW33" s="45"/>
      <c r="EX33" s="45"/>
      <c r="EY33" s="45"/>
      <c r="EZ33" s="37"/>
      <c r="FA33" s="37"/>
      <c r="FB33" s="37"/>
      <c r="FC33" s="37"/>
      <c r="FD33" s="37"/>
      <c r="FE33" s="37"/>
      <c r="FF33" s="37"/>
      <c r="FG33" s="37"/>
      <c r="FH33" s="37"/>
      <c r="FI33" s="37"/>
      <c r="FJ33" s="37"/>
      <c r="FK33" s="37"/>
      <c r="FL33" s="37"/>
      <c r="FM33" s="37"/>
      <c r="FN33" s="37"/>
      <c r="FO33" s="37"/>
      <c r="FP33" s="45"/>
      <c r="FQ33" s="45"/>
      <c r="FR33" s="45"/>
      <c r="FS33" s="45"/>
      <c r="FT33" s="45"/>
      <c r="FU33" s="45"/>
      <c r="FV33" s="45"/>
      <c r="FW33" s="45"/>
      <c r="FX33" s="37"/>
      <c r="FY33" s="37"/>
      <c r="FZ33" s="37"/>
      <c r="GA33" s="37"/>
      <c r="GB33" s="37"/>
      <c r="GC33" s="37"/>
      <c r="GD33" s="37"/>
      <c r="GE33" s="37"/>
      <c r="GF33" s="37"/>
      <c r="GG33" s="37"/>
      <c r="GH33" s="37"/>
      <c r="GI33" s="37"/>
      <c r="GJ33" s="37"/>
      <c r="GK33" s="37"/>
      <c r="GL33" s="37"/>
      <c r="GM33" s="37"/>
      <c r="GN33" s="45"/>
      <c r="GO33" s="45"/>
      <c r="GP33" s="45"/>
      <c r="GQ33" s="45"/>
      <c r="GR33" s="45"/>
      <c r="GS33" s="45"/>
      <c r="GT33" s="45"/>
      <c r="GU33" s="45"/>
      <c r="GV33" s="37"/>
      <c r="GW33" s="37"/>
      <c r="GX33" s="37"/>
      <c r="GY33" s="37"/>
      <c r="GZ33" s="37"/>
      <c r="HA33" s="37"/>
      <c r="HB33" s="37"/>
      <c r="HC33" s="37"/>
      <c r="HD33" s="37"/>
      <c r="HE33" s="37"/>
      <c r="HF33" s="37"/>
      <c r="HG33" s="37"/>
      <c r="HH33" s="37"/>
      <c r="HI33" s="37"/>
      <c r="HJ33" s="37"/>
      <c r="HK33" s="37"/>
      <c r="HL33" s="45"/>
      <c r="HM33" s="45"/>
      <c r="HN33" s="45"/>
      <c r="HO33" s="45"/>
      <c r="HP33" s="45"/>
      <c r="HQ33" s="45"/>
      <c r="HR33" s="45"/>
      <c r="HS33" s="45"/>
      <c r="HT33" s="37"/>
      <c r="HU33" s="37"/>
      <c r="HV33" s="37"/>
      <c r="HW33" s="37"/>
      <c r="HX33" s="37"/>
      <c r="HY33" s="37"/>
      <c r="HZ33" s="37"/>
      <c r="IA33" s="37"/>
      <c r="IB33" s="37"/>
      <c r="IC33" s="37"/>
      <c r="ID33" s="37"/>
      <c r="IE33" s="37"/>
      <c r="IF33" s="37"/>
    </row>
    <row r="34" spans="2:240" ht="15.75" thickTop="1" thickBot="1">
      <c r="D34" s="407" t="str">
        <f ca="1">LOOKUP(G$4,'(入力)R6-R8物品名簿　業者名簿'!$A$2:$A$208,'(入力)R6-R8物品名簿　業者名簿'!$X$2:$X$206)</f>
        <v/>
      </c>
      <c r="E34" s="408"/>
      <c r="F34" s="408"/>
      <c r="G34" s="408"/>
      <c r="H34" s="408"/>
      <c r="I34" s="408"/>
      <c r="J34" s="408"/>
      <c r="K34" s="409"/>
      <c r="N34" s="407" t="str">
        <f>LOOKUP(G$4,'(入力)R6-R8物品名簿　業者名簿'!$A$2:$A$208,'(入力)R6-R8物品名簿　業者名簿'!$AJ$2:$AJ$208)</f>
        <v/>
      </c>
      <c r="O34" s="408"/>
      <c r="P34" s="408"/>
      <c r="Q34" s="408"/>
      <c r="R34" s="408"/>
      <c r="S34" s="408"/>
      <c r="T34" s="408"/>
      <c r="U34" s="409"/>
      <c r="Y34" s="37"/>
      <c r="Z34" s="37"/>
      <c r="AA34" s="37"/>
      <c r="AB34" s="407" t="str">
        <f ca="1">LOOKUP(AE$4,'(入力)R6-R8物品名簿　業者名簿'!$A$2:$A$208,'(入力)R6-R8物品名簿　業者名簿'!$X$2:$X$206)</f>
        <v/>
      </c>
      <c r="AC34" s="408"/>
      <c r="AD34" s="408"/>
      <c r="AE34" s="408"/>
      <c r="AF34" s="408"/>
      <c r="AG34" s="408"/>
      <c r="AH34" s="408"/>
      <c r="AI34" s="409"/>
      <c r="AJ34" s="37"/>
      <c r="AK34" s="37"/>
      <c r="AL34" s="407" t="str">
        <f>LOOKUP(AE$4,'(入力)R6-R8物品名簿　業者名簿'!$A$2:$A$208,'(入力)R6-R8物品名簿　業者名簿'!$AH$2:$AH$208)</f>
        <v/>
      </c>
      <c r="AM34" s="408"/>
      <c r="AN34" s="408"/>
      <c r="AO34" s="408"/>
      <c r="AP34" s="408"/>
      <c r="AQ34" s="408"/>
      <c r="AR34" s="408"/>
      <c r="AS34" s="409"/>
      <c r="AT34" s="37"/>
      <c r="AU34" s="37"/>
      <c r="AV34" s="37"/>
      <c r="AW34" s="37"/>
      <c r="AX34" s="37"/>
      <c r="AY34" s="37"/>
      <c r="AZ34" s="407" t="str">
        <f ca="1">LOOKUP(BC$4,'(入力)R6-R8物品名簿　業者名簿'!$A$2:$A$208,'(入力)R6-R8物品名簿　業者名簿'!$X$2:$X$206)</f>
        <v/>
      </c>
      <c r="BA34" s="408"/>
      <c r="BB34" s="408"/>
      <c r="BC34" s="408"/>
      <c r="BD34" s="408"/>
      <c r="BE34" s="408"/>
      <c r="BF34" s="408"/>
      <c r="BG34" s="409"/>
      <c r="BH34" s="37"/>
      <c r="BI34" s="37"/>
      <c r="BJ34" s="407" t="str">
        <f>LOOKUP(BC$4,'(入力)R6-R8物品名簿　業者名簿'!$A$2:$A$208,'(入力)R6-R8物品名簿　業者名簿'!$AH$2:$AH$208)</f>
        <v/>
      </c>
      <c r="BK34" s="408"/>
      <c r="BL34" s="408"/>
      <c r="BM34" s="408"/>
      <c r="BN34" s="408"/>
      <c r="BO34" s="408"/>
      <c r="BP34" s="408"/>
      <c r="BQ34" s="409"/>
      <c r="BR34" s="37"/>
      <c r="BS34" s="37"/>
      <c r="BT34" s="37"/>
      <c r="BU34" s="37"/>
      <c r="BV34" s="37"/>
      <c r="BW34" s="37"/>
      <c r="BX34" s="407" t="str">
        <f ca="1">LOOKUP(CA$4,'(入力)R6-R8物品名簿　業者名簿'!$A$2:$A$208,'(入力)R6-R8物品名簿　業者名簿'!$X$2:$X$206)</f>
        <v>その他の物品</v>
      </c>
      <c r="BY34" s="408"/>
      <c r="BZ34" s="408"/>
      <c r="CA34" s="408"/>
      <c r="CB34" s="408"/>
      <c r="CC34" s="408"/>
      <c r="CD34" s="408"/>
      <c r="CE34" s="409"/>
      <c r="CF34" s="37"/>
      <c r="CG34" s="37"/>
      <c r="CH34" s="407" t="str">
        <f>LOOKUP(CA$4,'(入力)R6-R8物品名簿　業者名簿'!$A$2:$A$208,'(入力)R6-R8物品名簿　業者名簿'!$AH$2:$AH$208)</f>
        <v/>
      </c>
      <c r="CI34" s="408"/>
      <c r="CJ34" s="408"/>
      <c r="CK34" s="408"/>
      <c r="CL34" s="408"/>
      <c r="CM34" s="408"/>
      <c r="CN34" s="408"/>
      <c r="CO34" s="409"/>
      <c r="CP34" s="37"/>
      <c r="CQ34" s="37"/>
      <c r="CR34" s="37"/>
      <c r="CS34" s="37"/>
      <c r="CT34" s="37"/>
      <c r="CU34" s="37"/>
      <c r="CV34" s="407" t="str">
        <f ca="1">LOOKUP(CY$4,'(入力)R6-R8物品名簿　業者名簿'!$A$2:$A$208,'(入力)R6-R8物品名簿　業者名簿'!$X$2:$X$206)</f>
        <v/>
      </c>
      <c r="CW34" s="408"/>
      <c r="CX34" s="408"/>
      <c r="CY34" s="408"/>
      <c r="CZ34" s="408"/>
      <c r="DA34" s="408"/>
      <c r="DB34" s="408"/>
      <c r="DC34" s="409"/>
      <c r="DD34" s="37"/>
      <c r="DE34" s="37"/>
      <c r="DF34" s="407" t="str">
        <f>LOOKUP(CY$4,'(入力)R6-R8物品名簿　業者名簿'!$A$2:$A$208,'(入力)R6-R8物品名簿　業者名簿'!$AH$2:$AH$208)</f>
        <v/>
      </c>
      <c r="DG34" s="408"/>
      <c r="DH34" s="408"/>
      <c r="DI34" s="408"/>
      <c r="DJ34" s="408"/>
      <c r="DK34" s="408"/>
      <c r="DL34" s="408"/>
      <c r="DM34" s="409"/>
      <c r="DN34" s="37"/>
      <c r="DO34" s="37"/>
      <c r="DP34" s="37"/>
      <c r="DQ34" s="37"/>
      <c r="DR34" s="37"/>
      <c r="DS34" s="37"/>
      <c r="DT34" s="407" t="str">
        <f ca="1">LOOKUP(DW$4,'(入力)R6-R8物品名簿　業者名簿'!$A$2:$A$208,'(入力)R6-R8物品名簿　業者名簿'!$X$2:$X$206)</f>
        <v>電気　通信機器</v>
      </c>
      <c r="DU34" s="408"/>
      <c r="DV34" s="408"/>
      <c r="DW34" s="408"/>
      <c r="DX34" s="408"/>
      <c r="DY34" s="408"/>
      <c r="DZ34" s="408"/>
      <c r="EA34" s="409"/>
      <c r="EB34" s="37"/>
      <c r="EC34" s="37"/>
      <c r="ED34" s="407" t="str">
        <f>LOOKUP(DW$4,'(入力)R6-R8物品名簿　業者名簿'!$A$2:$A$208,'(入力)R6-R8物品名簿　業者名簿'!$AH$2:$AH$208)</f>
        <v/>
      </c>
      <c r="EE34" s="408"/>
      <c r="EF34" s="408"/>
      <c r="EG34" s="408"/>
      <c r="EH34" s="408"/>
      <c r="EI34" s="408"/>
      <c r="EJ34" s="408"/>
      <c r="EK34" s="409"/>
      <c r="EL34" s="37"/>
      <c r="EM34" s="37"/>
      <c r="EN34" s="37"/>
      <c r="EO34" s="37"/>
      <c r="EP34" s="37"/>
      <c r="EQ34" s="37"/>
      <c r="ER34" s="407" t="str">
        <f ca="1">LOOKUP(EU$4,'(入力)R6-R8物品名簿　業者名簿'!$A$2:$A$208,'(入力)R6-R8物品名簿　業者名簿'!$X$2:$X$206)</f>
        <v/>
      </c>
      <c r="ES34" s="408"/>
      <c r="ET34" s="408"/>
      <c r="EU34" s="408"/>
      <c r="EV34" s="408"/>
      <c r="EW34" s="408"/>
      <c r="EX34" s="408"/>
      <c r="EY34" s="409"/>
      <c r="EZ34" s="37"/>
      <c r="FA34" s="37"/>
      <c r="FB34" s="407" t="str">
        <f>LOOKUP(EU$4,'(入力)R6-R8物品名簿　業者名簿'!$A$2:$A$208,'(入力)R6-R8物品名簿　業者名簿'!$AH$2:$AH$208)</f>
        <v/>
      </c>
      <c r="FC34" s="408"/>
      <c r="FD34" s="408"/>
      <c r="FE34" s="408"/>
      <c r="FF34" s="408"/>
      <c r="FG34" s="408"/>
      <c r="FH34" s="408"/>
      <c r="FI34" s="409"/>
      <c r="FJ34" s="37"/>
      <c r="FK34" s="37"/>
      <c r="FL34" s="37"/>
      <c r="FM34" s="37"/>
      <c r="FN34" s="37"/>
      <c r="FO34" s="37"/>
      <c r="FP34" s="407" t="str">
        <f ca="1">LOOKUP(FS$4,'(入力)R6-R8物品名簿　業者名簿'!$A$2:$A$208,'(入力)R6-R8物品名簿　業者名簿'!$X$2:$X$206)</f>
        <v>厨房器具</v>
      </c>
      <c r="FQ34" s="408"/>
      <c r="FR34" s="408"/>
      <c r="FS34" s="408"/>
      <c r="FT34" s="408"/>
      <c r="FU34" s="408"/>
      <c r="FV34" s="408"/>
      <c r="FW34" s="409"/>
      <c r="FX34" s="37"/>
      <c r="FY34" s="37"/>
      <c r="FZ34" s="407" t="str">
        <f>LOOKUP(FS$4,'(入力)R6-R8物品名簿　業者名簿'!$A$2:$A$208,'(入力)R6-R8物品名簿　業者名簿'!$AH$2:$AH$208)</f>
        <v/>
      </c>
      <c r="GA34" s="408"/>
      <c r="GB34" s="408"/>
      <c r="GC34" s="408"/>
      <c r="GD34" s="408"/>
      <c r="GE34" s="408"/>
      <c r="GF34" s="408"/>
      <c r="GG34" s="409"/>
      <c r="GH34" s="37"/>
      <c r="GI34" s="37"/>
      <c r="GJ34" s="37"/>
      <c r="GK34" s="37"/>
      <c r="GL34" s="37"/>
      <c r="GM34" s="37"/>
      <c r="GN34" s="407" t="str">
        <f ca="1">LOOKUP(GQ$4,'(入力)R6-R8物品名簿　業者名簿'!$A$2:$A$208,'(入力)R6-R8物品名簿　業者名簿'!$X$2:$X$206)</f>
        <v>医療　衛生　薬品</v>
      </c>
      <c r="GO34" s="408"/>
      <c r="GP34" s="408"/>
      <c r="GQ34" s="408"/>
      <c r="GR34" s="408"/>
      <c r="GS34" s="408"/>
      <c r="GT34" s="408"/>
      <c r="GU34" s="409"/>
      <c r="GV34" s="37"/>
      <c r="GW34" s="37"/>
      <c r="GX34" s="407" t="str">
        <f>LOOKUP(GQ$4,'(入力)R6-R8物品名簿　業者名簿'!$A$2:$A$208,'(入力)R6-R8物品名簿　業者名簿'!$AH$2:$AH$208)</f>
        <v/>
      </c>
      <c r="GY34" s="408"/>
      <c r="GZ34" s="408"/>
      <c r="HA34" s="408"/>
      <c r="HB34" s="408"/>
      <c r="HC34" s="408"/>
      <c r="HD34" s="408"/>
      <c r="HE34" s="409"/>
      <c r="HF34" s="37"/>
      <c r="HG34" s="37"/>
      <c r="HH34" s="37"/>
      <c r="HI34" s="37"/>
      <c r="HJ34" s="37"/>
      <c r="HK34" s="37"/>
      <c r="HL34" s="407" t="str">
        <f ca="1">LOOKUP(HO$4,'(入力)R6-R8物品名簿　業者名簿'!$A$2:$A$208,'(入力)R6-R8物品名簿　業者名簿'!$X$2:$X$206)</f>
        <v/>
      </c>
      <c r="HM34" s="408"/>
      <c r="HN34" s="408"/>
      <c r="HO34" s="408"/>
      <c r="HP34" s="408"/>
      <c r="HQ34" s="408"/>
      <c r="HR34" s="408"/>
      <c r="HS34" s="409"/>
      <c r="HT34" s="37"/>
      <c r="HU34" s="37"/>
      <c r="HV34" s="407" t="str">
        <f>LOOKUP(HO$4,'(入力)R6-R8物品名簿　業者名簿'!$A$2:$A$208,'(入力)R6-R8物品名簿　業者名簿'!$AH$2:$AH$208)</f>
        <v/>
      </c>
      <c r="HW34" s="408"/>
      <c r="HX34" s="408"/>
      <c r="HY34" s="408"/>
      <c r="HZ34" s="408"/>
      <c r="IA34" s="408"/>
      <c r="IB34" s="408"/>
      <c r="IC34" s="409"/>
      <c r="ID34" s="37"/>
      <c r="IE34" s="37"/>
      <c r="IF34" s="37"/>
    </row>
    <row r="35" spans="2:240" ht="15.75" thickTop="1" thickBot="1">
      <c r="D35" s="45"/>
      <c r="E35" s="45"/>
      <c r="F35" s="45"/>
      <c r="G35" s="45"/>
      <c r="H35" s="45"/>
      <c r="I35" s="45"/>
      <c r="J35" s="45"/>
      <c r="K35" s="45"/>
      <c r="Y35" s="37"/>
      <c r="Z35" s="37"/>
      <c r="AA35" s="37"/>
      <c r="AB35" s="45"/>
      <c r="AC35" s="45"/>
      <c r="AD35" s="45"/>
      <c r="AE35" s="45"/>
      <c r="AF35" s="45"/>
      <c r="AG35" s="45"/>
      <c r="AH35" s="45"/>
      <c r="AI35" s="45"/>
      <c r="AJ35" s="37"/>
      <c r="AK35" s="37"/>
      <c r="AL35" s="37"/>
      <c r="AM35" s="37"/>
      <c r="AN35" s="37"/>
      <c r="AO35" s="37"/>
      <c r="AP35" s="37"/>
      <c r="AQ35" s="37"/>
      <c r="AR35" s="37"/>
      <c r="AS35" s="37"/>
      <c r="AT35" s="37"/>
      <c r="AU35" s="37"/>
      <c r="AV35" s="37"/>
      <c r="AW35" s="37"/>
      <c r="AX35" s="37"/>
      <c r="AY35" s="37"/>
      <c r="AZ35" s="45"/>
      <c r="BA35" s="45"/>
      <c r="BB35" s="45"/>
      <c r="BC35" s="45"/>
      <c r="BD35" s="45"/>
      <c r="BE35" s="45"/>
      <c r="BF35" s="45"/>
      <c r="BG35" s="45"/>
      <c r="BH35" s="37"/>
      <c r="BI35" s="37"/>
      <c r="BJ35" s="37"/>
      <c r="BK35" s="37"/>
      <c r="BL35" s="37"/>
      <c r="BM35" s="37"/>
      <c r="BN35" s="37"/>
      <c r="BO35" s="37"/>
      <c r="BP35" s="37"/>
      <c r="BQ35" s="37"/>
      <c r="BR35" s="37"/>
      <c r="BS35" s="37"/>
      <c r="BT35" s="37"/>
      <c r="BU35" s="37"/>
      <c r="BV35" s="37"/>
      <c r="BW35" s="37"/>
      <c r="BX35" s="45"/>
      <c r="BY35" s="45"/>
      <c r="BZ35" s="45"/>
      <c r="CA35" s="45"/>
      <c r="CB35" s="45"/>
      <c r="CC35" s="45"/>
      <c r="CD35" s="45"/>
      <c r="CE35" s="45"/>
      <c r="CF35" s="37"/>
      <c r="CG35" s="37"/>
      <c r="CH35" s="37"/>
      <c r="CI35" s="37"/>
      <c r="CJ35" s="37"/>
      <c r="CK35" s="37"/>
      <c r="CL35" s="37"/>
      <c r="CM35" s="37"/>
      <c r="CN35" s="37"/>
      <c r="CO35" s="37"/>
      <c r="CP35" s="37"/>
      <c r="CQ35" s="37"/>
      <c r="CR35" s="37"/>
      <c r="CS35" s="37"/>
      <c r="CT35" s="37"/>
      <c r="CU35" s="37"/>
      <c r="CV35" s="45"/>
      <c r="CW35" s="45"/>
      <c r="CX35" s="45"/>
      <c r="CY35" s="45"/>
      <c r="CZ35" s="45"/>
      <c r="DA35" s="45"/>
      <c r="DB35" s="45"/>
      <c r="DC35" s="45"/>
      <c r="DD35" s="37"/>
      <c r="DE35" s="37"/>
      <c r="DF35" s="37"/>
      <c r="DG35" s="37"/>
      <c r="DH35" s="37"/>
      <c r="DI35" s="37"/>
      <c r="DJ35" s="37"/>
      <c r="DK35" s="37"/>
      <c r="DL35" s="37"/>
      <c r="DM35" s="37"/>
      <c r="DN35" s="37"/>
      <c r="DO35" s="37"/>
      <c r="DP35" s="37"/>
      <c r="DQ35" s="37"/>
      <c r="DR35" s="37"/>
      <c r="DS35" s="37"/>
      <c r="DT35" s="45"/>
      <c r="DU35" s="45"/>
      <c r="DV35" s="45"/>
      <c r="DW35" s="45"/>
      <c r="DX35" s="45"/>
      <c r="DY35" s="45"/>
      <c r="DZ35" s="45"/>
      <c r="EA35" s="45"/>
      <c r="EB35" s="37"/>
      <c r="EC35" s="37"/>
      <c r="ED35" s="37"/>
      <c r="EE35" s="37"/>
      <c r="EF35" s="37"/>
      <c r="EG35" s="37"/>
      <c r="EH35" s="37"/>
      <c r="EI35" s="37"/>
      <c r="EJ35" s="37"/>
      <c r="EK35" s="37"/>
      <c r="EL35" s="37"/>
      <c r="EM35" s="37"/>
      <c r="EN35" s="37"/>
      <c r="EO35" s="37"/>
      <c r="EP35" s="37"/>
      <c r="EQ35" s="37"/>
      <c r="ER35" s="45"/>
      <c r="ES35" s="45"/>
      <c r="ET35" s="45"/>
      <c r="EU35" s="45"/>
      <c r="EV35" s="45"/>
      <c r="EW35" s="45"/>
      <c r="EX35" s="45"/>
      <c r="EY35" s="45"/>
      <c r="EZ35" s="37"/>
      <c r="FA35" s="37"/>
      <c r="FB35" s="37"/>
      <c r="FC35" s="37"/>
      <c r="FD35" s="37"/>
      <c r="FE35" s="37"/>
      <c r="FF35" s="37"/>
      <c r="FG35" s="37"/>
      <c r="FH35" s="37"/>
      <c r="FI35" s="37"/>
      <c r="FJ35" s="37"/>
      <c r="FK35" s="37"/>
      <c r="FL35" s="37"/>
      <c r="FM35" s="37"/>
      <c r="FN35" s="37"/>
      <c r="FO35" s="37"/>
      <c r="FP35" s="45"/>
      <c r="FQ35" s="45"/>
      <c r="FR35" s="45"/>
      <c r="FS35" s="45"/>
      <c r="FT35" s="45"/>
      <c r="FU35" s="45"/>
      <c r="FV35" s="45"/>
      <c r="FW35" s="45"/>
      <c r="FX35" s="37"/>
      <c r="FY35" s="37"/>
      <c r="FZ35" s="37"/>
      <c r="GA35" s="37"/>
      <c r="GB35" s="37"/>
      <c r="GC35" s="37"/>
      <c r="GD35" s="37"/>
      <c r="GE35" s="37"/>
      <c r="GF35" s="37"/>
      <c r="GG35" s="37"/>
      <c r="GH35" s="37"/>
      <c r="GI35" s="37"/>
      <c r="GJ35" s="37"/>
      <c r="GK35" s="37"/>
      <c r="GL35" s="37"/>
      <c r="GM35" s="37"/>
      <c r="GN35" s="45"/>
      <c r="GO35" s="45"/>
      <c r="GP35" s="45"/>
      <c r="GQ35" s="45"/>
      <c r="GR35" s="45"/>
      <c r="GS35" s="45"/>
      <c r="GT35" s="45"/>
      <c r="GU35" s="45"/>
      <c r="GV35" s="37"/>
      <c r="GW35" s="37"/>
      <c r="GX35" s="37"/>
      <c r="GY35" s="37"/>
      <c r="GZ35" s="37"/>
      <c r="HA35" s="37"/>
      <c r="HB35" s="37"/>
      <c r="HC35" s="37"/>
      <c r="HD35" s="37"/>
      <c r="HE35" s="37"/>
      <c r="HF35" s="37"/>
      <c r="HG35" s="37"/>
      <c r="HH35" s="37"/>
      <c r="HI35" s="37"/>
      <c r="HJ35" s="37"/>
      <c r="HK35" s="37"/>
      <c r="HL35" s="45"/>
      <c r="HM35" s="45"/>
      <c r="HN35" s="45"/>
      <c r="HO35" s="45"/>
      <c r="HP35" s="45"/>
      <c r="HQ35" s="45"/>
      <c r="HR35" s="45"/>
      <c r="HS35" s="45"/>
      <c r="HT35" s="37"/>
      <c r="HU35" s="37"/>
      <c r="HV35" s="37"/>
      <c r="HW35" s="37"/>
      <c r="HX35" s="37"/>
      <c r="HY35" s="37"/>
      <c r="HZ35" s="37"/>
      <c r="IA35" s="37"/>
      <c r="IB35" s="37"/>
      <c r="IC35" s="37"/>
      <c r="ID35" s="37"/>
      <c r="IE35" s="37"/>
      <c r="IF35" s="37"/>
    </row>
    <row r="36" spans="2:240" ht="15.75" thickTop="1" thickBot="1">
      <c r="D36" s="407" t="str">
        <f ca="1">LOOKUP(G$4,'(入力)R6-R8物品名簿　業者名簿'!$A$2:$A$208,'(入力)R6-R8物品名簿　業者名簿'!$Z$2:$Z$206)</f>
        <v/>
      </c>
      <c r="E36" s="408"/>
      <c r="F36" s="408"/>
      <c r="G36" s="408"/>
      <c r="H36" s="408"/>
      <c r="I36" s="408"/>
      <c r="J36" s="408"/>
      <c r="K36" s="409"/>
      <c r="N36" s="407" t="str">
        <f>LOOKUP(G$4,'(入力)R6-R8物品名簿　業者名簿'!$A$2:$A$208,'(入力)R6-R8物品名簿　業者名簿'!$AL$2:$AL$208)</f>
        <v/>
      </c>
      <c r="O36" s="408"/>
      <c r="P36" s="408"/>
      <c r="Q36" s="408"/>
      <c r="R36" s="408"/>
      <c r="S36" s="408"/>
      <c r="T36" s="408"/>
      <c r="U36" s="409"/>
      <c r="Y36" s="37"/>
      <c r="Z36" s="37"/>
      <c r="AA36" s="37"/>
      <c r="AB36" s="407" t="str">
        <f ca="1">LOOKUP(AE$4,'(入力)R6-R8物品名簿　業者名簿'!$A$2:$A$208,'(入力)R6-R8物品名簿　業者名簿'!$Z$2:$Z$206)</f>
        <v/>
      </c>
      <c r="AC36" s="408"/>
      <c r="AD36" s="408"/>
      <c r="AE36" s="408"/>
      <c r="AF36" s="408"/>
      <c r="AG36" s="408"/>
      <c r="AH36" s="408"/>
      <c r="AI36" s="409"/>
      <c r="AJ36" s="37"/>
      <c r="AK36" s="37"/>
      <c r="AL36" s="407" t="str">
        <f>LOOKUP(AE$4,'(入力)R6-R8物品名簿　業者名簿'!$A$2:$A$208,'(入力)R6-R8物品名簿　業者名簿'!$AJ$2:$AJ$208)</f>
        <v/>
      </c>
      <c r="AM36" s="408"/>
      <c r="AN36" s="408"/>
      <c r="AO36" s="408"/>
      <c r="AP36" s="408"/>
      <c r="AQ36" s="408"/>
      <c r="AR36" s="408"/>
      <c r="AS36" s="409"/>
      <c r="AT36" s="37"/>
      <c r="AU36" s="37"/>
      <c r="AV36" s="37"/>
      <c r="AW36" s="37"/>
      <c r="AX36" s="37"/>
      <c r="AY36" s="37"/>
      <c r="AZ36" s="407" t="str">
        <f ca="1">LOOKUP(BC$4,'(入力)R6-R8物品名簿　業者名簿'!$A$2:$A$208,'(入力)R6-R8物品名簿　業者名簿'!$Z$2:$Z$206)</f>
        <v/>
      </c>
      <c r="BA36" s="408"/>
      <c r="BB36" s="408"/>
      <c r="BC36" s="408"/>
      <c r="BD36" s="408"/>
      <c r="BE36" s="408"/>
      <c r="BF36" s="408"/>
      <c r="BG36" s="409"/>
      <c r="BH36" s="37"/>
      <c r="BI36" s="37"/>
      <c r="BJ36" s="407" t="str">
        <f>LOOKUP(BC$4,'(入力)R6-R8物品名簿　業者名簿'!$A$2:$A$208,'(入力)R6-R8物品名簿　業者名簿'!$AJ$2:$AJ$208)</f>
        <v/>
      </c>
      <c r="BK36" s="408"/>
      <c r="BL36" s="408"/>
      <c r="BM36" s="408"/>
      <c r="BN36" s="408"/>
      <c r="BO36" s="408"/>
      <c r="BP36" s="408"/>
      <c r="BQ36" s="409"/>
      <c r="BR36" s="37"/>
      <c r="BS36" s="37"/>
      <c r="BT36" s="37"/>
      <c r="BU36" s="37"/>
      <c r="BV36" s="37"/>
      <c r="BW36" s="37"/>
      <c r="BX36" s="407" t="str">
        <f ca="1">LOOKUP(CA$4,'(入力)R6-R8物品名簿　業者名簿'!$A$2:$A$208,'(入力)R6-R8物品名簿　業者名簿'!$Z$2:$Z$206)</f>
        <v>厨房器具</v>
      </c>
      <c r="BY36" s="408"/>
      <c r="BZ36" s="408"/>
      <c r="CA36" s="408"/>
      <c r="CB36" s="408"/>
      <c r="CC36" s="408"/>
      <c r="CD36" s="408"/>
      <c r="CE36" s="409"/>
      <c r="CF36" s="37"/>
      <c r="CG36" s="37"/>
      <c r="CH36" s="407" t="str">
        <f>LOOKUP(CA$4,'(入力)R6-R8物品名簿　業者名簿'!$A$2:$A$208,'(入力)R6-R8物品名簿　業者名簿'!$AJ$2:$AJ$208)</f>
        <v/>
      </c>
      <c r="CI36" s="408"/>
      <c r="CJ36" s="408"/>
      <c r="CK36" s="408"/>
      <c r="CL36" s="408"/>
      <c r="CM36" s="408"/>
      <c r="CN36" s="408"/>
      <c r="CO36" s="409"/>
      <c r="CP36" s="37"/>
      <c r="CQ36" s="37"/>
      <c r="CR36" s="37"/>
      <c r="CS36" s="37"/>
      <c r="CT36" s="37"/>
      <c r="CU36" s="37"/>
      <c r="CV36" s="407" t="str">
        <f ca="1">LOOKUP(CY$4,'(入力)R6-R8物品名簿　業者名簿'!$A$2:$A$208,'(入力)R6-R8物品名簿　業者名簿'!$Z$2:$Z$206)</f>
        <v/>
      </c>
      <c r="CW36" s="408"/>
      <c r="CX36" s="408"/>
      <c r="CY36" s="408"/>
      <c r="CZ36" s="408"/>
      <c r="DA36" s="408"/>
      <c r="DB36" s="408"/>
      <c r="DC36" s="409"/>
      <c r="DD36" s="37"/>
      <c r="DE36" s="37"/>
      <c r="DF36" s="407" t="str">
        <f>LOOKUP(CY$4,'(入力)R6-R8物品名簿　業者名簿'!$A$2:$A$208,'(入力)R6-R8物品名簿　業者名簿'!$AJ$2:$AJ$208)</f>
        <v/>
      </c>
      <c r="DG36" s="408"/>
      <c r="DH36" s="408"/>
      <c r="DI36" s="408"/>
      <c r="DJ36" s="408"/>
      <c r="DK36" s="408"/>
      <c r="DL36" s="408"/>
      <c r="DM36" s="409"/>
      <c r="DN36" s="37"/>
      <c r="DO36" s="37"/>
      <c r="DP36" s="37"/>
      <c r="DQ36" s="37"/>
      <c r="DR36" s="37"/>
      <c r="DS36" s="37"/>
      <c r="DT36" s="407" t="str">
        <f ca="1">LOOKUP(DW$4,'(入力)R6-R8物品名簿　業者名簿'!$A$2:$A$208,'(入力)R6-R8物品名簿　業者名簿'!$Z$2:$Z$206)</f>
        <v>冷暖房器具類</v>
      </c>
      <c r="DU36" s="408"/>
      <c r="DV36" s="408"/>
      <c r="DW36" s="408"/>
      <c r="DX36" s="408"/>
      <c r="DY36" s="408"/>
      <c r="DZ36" s="408"/>
      <c r="EA36" s="409"/>
      <c r="EB36" s="37"/>
      <c r="EC36" s="37"/>
      <c r="ED36" s="407" t="str">
        <f>LOOKUP(DW$4,'(入力)R6-R8物品名簿　業者名簿'!$A$2:$A$208,'(入力)R6-R8物品名簿　業者名簿'!$AJ$2:$AJ$208)</f>
        <v/>
      </c>
      <c r="EE36" s="408"/>
      <c r="EF36" s="408"/>
      <c r="EG36" s="408"/>
      <c r="EH36" s="408"/>
      <c r="EI36" s="408"/>
      <c r="EJ36" s="408"/>
      <c r="EK36" s="409"/>
      <c r="EL36" s="37"/>
      <c r="EM36" s="37"/>
      <c r="EN36" s="37"/>
      <c r="EO36" s="37"/>
      <c r="EP36" s="37"/>
      <c r="EQ36" s="37"/>
      <c r="ER36" s="407" t="str">
        <f ca="1">LOOKUP(EU$4,'(入力)R6-R8物品名簿　業者名簿'!$A$2:$A$208,'(入力)R6-R8物品名簿　業者名簿'!$Z$2:$Z$206)</f>
        <v/>
      </c>
      <c r="ES36" s="408"/>
      <c r="ET36" s="408"/>
      <c r="EU36" s="408"/>
      <c r="EV36" s="408"/>
      <c r="EW36" s="408"/>
      <c r="EX36" s="408"/>
      <c r="EY36" s="409"/>
      <c r="EZ36" s="37"/>
      <c r="FA36" s="37"/>
      <c r="FB36" s="407" t="str">
        <f>LOOKUP(EU$4,'(入力)R6-R8物品名簿　業者名簿'!$A$2:$A$208,'(入力)R6-R8物品名簿　業者名簿'!$AJ$2:$AJ$208)</f>
        <v/>
      </c>
      <c r="FC36" s="408"/>
      <c r="FD36" s="408"/>
      <c r="FE36" s="408"/>
      <c r="FF36" s="408"/>
      <c r="FG36" s="408"/>
      <c r="FH36" s="408"/>
      <c r="FI36" s="409"/>
      <c r="FJ36" s="37"/>
      <c r="FK36" s="37"/>
      <c r="FL36" s="37"/>
      <c r="FM36" s="37"/>
      <c r="FN36" s="37"/>
      <c r="FO36" s="37"/>
      <c r="FP36" s="407" t="str">
        <f ca="1">LOOKUP(FS$4,'(入力)R6-R8物品名簿　業者名簿'!$A$2:$A$208,'(入力)R6-R8物品名簿　業者名簿'!$Z$2:$Z$206)</f>
        <v>文具　事務機器</v>
      </c>
      <c r="FQ36" s="408"/>
      <c r="FR36" s="408"/>
      <c r="FS36" s="408"/>
      <c r="FT36" s="408"/>
      <c r="FU36" s="408"/>
      <c r="FV36" s="408"/>
      <c r="FW36" s="409"/>
      <c r="FX36" s="37"/>
      <c r="FY36" s="37"/>
      <c r="FZ36" s="407" t="str">
        <f>LOOKUP(FS$4,'(入力)R6-R8物品名簿　業者名簿'!$A$2:$A$208,'(入力)R6-R8物品名簿　業者名簿'!$AJ$2:$AJ$208)</f>
        <v/>
      </c>
      <c r="GA36" s="408"/>
      <c r="GB36" s="408"/>
      <c r="GC36" s="408"/>
      <c r="GD36" s="408"/>
      <c r="GE36" s="408"/>
      <c r="GF36" s="408"/>
      <c r="GG36" s="409"/>
      <c r="GH36" s="37"/>
      <c r="GI36" s="37"/>
      <c r="GJ36" s="37"/>
      <c r="GK36" s="37"/>
      <c r="GL36" s="37"/>
      <c r="GM36" s="37"/>
      <c r="GN36" s="407" t="str">
        <f ca="1">LOOKUP(GQ$4,'(入力)R6-R8物品名簿　業者名簿'!$A$2:$A$208,'(入力)R6-R8物品名簿　業者名簿'!$Z$2:$Z$206)</f>
        <v>厨房器具</v>
      </c>
      <c r="GO36" s="408"/>
      <c r="GP36" s="408"/>
      <c r="GQ36" s="408"/>
      <c r="GR36" s="408"/>
      <c r="GS36" s="408"/>
      <c r="GT36" s="408"/>
      <c r="GU36" s="409"/>
      <c r="GV36" s="37"/>
      <c r="GW36" s="37"/>
      <c r="GX36" s="407" t="str">
        <f>LOOKUP(GQ$4,'(入力)R6-R8物品名簿　業者名簿'!$A$2:$A$208,'(入力)R6-R8物品名簿　業者名簿'!$AJ$2:$AJ$208)</f>
        <v/>
      </c>
      <c r="GY36" s="408"/>
      <c r="GZ36" s="408"/>
      <c r="HA36" s="408"/>
      <c r="HB36" s="408"/>
      <c r="HC36" s="408"/>
      <c r="HD36" s="408"/>
      <c r="HE36" s="409"/>
      <c r="HF36" s="37"/>
      <c r="HG36" s="37"/>
      <c r="HH36" s="37"/>
      <c r="HI36" s="37"/>
      <c r="HJ36" s="37"/>
      <c r="HK36" s="37"/>
      <c r="HL36" s="407" t="str">
        <f ca="1">LOOKUP(HO$4,'(入力)R6-R8物品名簿　業者名簿'!$A$2:$A$208,'(入力)R6-R8物品名簿　業者名簿'!$Z$2:$Z$206)</f>
        <v/>
      </c>
      <c r="HM36" s="408"/>
      <c r="HN36" s="408"/>
      <c r="HO36" s="408"/>
      <c r="HP36" s="408"/>
      <c r="HQ36" s="408"/>
      <c r="HR36" s="408"/>
      <c r="HS36" s="409"/>
      <c r="HT36" s="37"/>
      <c r="HU36" s="37"/>
      <c r="HV36" s="407" t="str">
        <f>LOOKUP(HO$4,'(入力)R6-R8物品名簿　業者名簿'!$A$2:$A$208,'(入力)R6-R8物品名簿　業者名簿'!$AJ$2:$AJ$208)</f>
        <v/>
      </c>
      <c r="HW36" s="408"/>
      <c r="HX36" s="408"/>
      <c r="HY36" s="408"/>
      <c r="HZ36" s="408"/>
      <c r="IA36" s="408"/>
      <c r="IB36" s="408"/>
      <c r="IC36" s="409"/>
      <c r="ID36" s="37"/>
      <c r="IE36" s="37"/>
      <c r="IF36" s="37"/>
    </row>
    <row r="37" spans="2:240" ht="15.75" thickTop="1" thickBot="1">
      <c r="D37" s="45"/>
      <c r="E37" s="45"/>
      <c r="F37" s="45"/>
      <c r="G37" s="45"/>
      <c r="H37" s="45"/>
      <c r="I37" s="45"/>
      <c r="J37" s="45"/>
      <c r="K37" s="45"/>
      <c r="Y37" s="37"/>
      <c r="Z37" s="37"/>
      <c r="AA37" s="37"/>
      <c r="AB37" s="45"/>
      <c r="AC37" s="45"/>
      <c r="AD37" s="45"/>
      <c r="AE37" s="45"/>
      <c r="AF37" s="45"/>
      <c r="AG37" s="45"/>
      <c r="AH37" s="45"/>
      <c r="AI37" s="45"/>
      <c r="AJ37" s="45"/>
      <c r="AK37" s="45"/>
      <c r="AL37" s="45"/>
      <c r="AM37" s="45"/>
      <c r="AN37" s="45"/>
      <c r="AO37" s="37"/>
      <c r="AP37" s="37"/>
      <c r="AQ37" s="37"/>
      <c r="AR37" s="37"/>
      <c r="AS37" s="37"/>
      <c r="AT37" s="37"/>
      <c r="AU37" s="37"/>
      <c r="AV37" s="37"/>
      <c r="AW37" s="37"/>
      <c r="AX37" s="37"/>
      <c r="AY37" s="37"/>
      <c r="AZ37" s="45"/>
      <c r="BA37" s="45"/>
      <c r="BB37" s="45"/>
      <c r="BC37" s="45"/>
      <c r="BD37" s="45"/>
      <c r="BE37" s="45"/>
      <c r="BF37" s="45"/>
      <c r="BG37" s="45"/>
      <c r="BH37" s="45"/>
      <c r="BI37" s="45"/>
      <c r="BJ37" s="45"/>
      <c r="BK37" s="45"/>
      <c r="BL37" s="45"/>
      <c r="BM37" s="37"/>
      <c r="BN37" s="37"/>
      <c r="BO37" s="37"/>
      <c r="BP37" s="37"/>
      <c r="BQ37" s="37"/>
      <c r="BR37" s="37"/>
      <c r="BS37" s="37"/>
      <c r="BT37" s="37"/>
      <c r="BU37" s="37"/>
      <c r="BV37" s="37"/>
      <c r="BW37" s="37"/>
      <c r="BX37" s="45"/>
      <c r="BY37" s="45"/>
      <c r="BZ37" s="45"/>
      <c r="CA37" s="45"/>
      <c r="CB37" s="45"/>
      <c r="CC37" s="45"/>
      <c r="CD37" s="45"/>
      <c r="CE37" s="45"/>
      <c r="CF37" s="45"/>
      <c r="CG37" s="45"/>
      <c r="CH37" s="45"/>
      <c r="CI37" s="45"/>
      <c r="CJ37" s="45"/>
      <c r="CK37" s="37"/>
      <c r="CL37" s="37"/>
      <c r="CM37" s="37"/>
      <c r="CN37" s="37"/>
      <c r="CO37" s="37"/>
      <c r="CP37" s="37"/>
      <c r="CQ37" s="37"/>
      <c r="CR37" s="37"/>
      <c r="CS37" s="37"/>
      <c r="CT37" s="37"/>
      <c r="CU37" s="37"/>
      <c r="CV37" s="45"/>
      <c r="CW37" s="45"/>
      <c r="CX37" s="45"/>
      <c r="CY37" s="45"/>
      <c r="CZ37" s="45"/>
      <c r="DA37" s="45"/>
      <c r="DB37" s="45"/>
      <c r="DC37" s="45"/>
      <c r="DD37" s="45"/>
      <c r="DE37" s="45"/>
      <c r="DF37" s="45"/>
      <c r="DG37" s="45"/>
      <c r="DH37" s="45"/>
      <c r="DI37" s="37"/>
      <c r="DJ37" s="37"/>
      <c r="DK37" s="37"/>
      <c r="DL37" s="37"/>
      <c r="DM37" s="37"/>
      <c r="DN37" s="37"/>
      <c r="DO37" s="37"/>
      <c r="DP37" s="37"/>
      <c r="DQ37" s="37"/>
      <c r="DR37" s="37"/>
      <c r="DS37" s="37"/>
      <c r="DT37" s="45"/>
      <c r="DU37" s="45"/>
      <c r="DV37" s="45"/>
      <c r="DW37" s="45"/>
      <c r="DX37" s="45"/>
      <c r="DY37" s="45"/>
      <c r="DZ37" s="45"/>
      <c r="EA37" s="45"/>
      <c r="EB37" s="45"/>
      <c r="EC37" s="45"/>
      <c r="ED37" s="45"/>
      <c r="EE37" s="45"/>
      <c r="EF37" s="45"/>
      <c r="EG37" s="37"/>
      <c r="EH37" s="37"/>
      <c r="EI37" s="37"/>
      <c r="EJ37" s="37"/>
      <c r="EK37" s="37"/>
      <c r="EL37" s="37"/>
      <c r="EM37" s="37"/>
      <c r="EN37" s="37"/>
      <c r="EO37" s="37"/>
      <c r="EP37" s="37"/>
      <c r="EQ37" s="37"/>
      <c r="ER37" s="45"/>
      <c r="ES37" s="45"/>
      <c r="ET37" s="45"/>
      <c r="EU37" s="45"/>
      <c r="EV37" s="45"/>
      <c r="EW37" s="45"/>
      <c r="EX37" s="45"/>
      <c r="EY37" s="45"/>
      <c r="EZ37" s="45"/>
      <c r="FA37" s="45"/>
      <c r="FB37" s="45"/>
      <c r="FC37" s="45"/>
      <c r="FD37" s="45"/>
      <c r="FE37" s="37"/>
      <c r="FF37" s="37"/>
      <c r="FG37" s="37"/>
      <c r="FH37" s="37"/>
      <c r="FI37" s="37"/>
      <c r="FJ37" s="37"/>
      <c r="FK37" s="37"/>
      <c r="FL37" s="37"/>
      <c r="FM37" s="37"/>
      <c r="FN37" s="37"/>
      <c r="FO37" s="37"/>
      <c r="FP37" s="45"/>
      <c r="FQ37" s="45"/>
      <c r="FR37" s="45"/>
      <c r="FS37" s="45"/>
      <c r="FT37" s="45"/>
      <c r="FU37" s="45"/>
      <c r="FV37" s="45"/>
      <c r="FW37" s="45"/>
      <c r="FX37" s="45"/>
      <c r="FY37" s="45"/>
      <c r="FZ37" s="45"/>
      <c r="GA37" s="45"/>
      <c r="GB37" s="45"/>
      <c r="GC37" s="37"/>
      <c r="GD37" s="37"/>
      <c r="GE37" s="37"/>
      <c r="GF37" s="37"/>
      <c r="GG37" s="37"/>
      <c r="GH37" s="37"/>
      <c r="GI37" s="37"/>
      <c r="GJ37" s="37"/>
      <c r="GK37" s="37"/>
      <c r="GL37" s="37"/>
      <c r="GM37" s="37"/>
      <c r="GN37" s="45"/>
      <c r="GO37" s="45"/>
      <c r="GP37" s="45"/>
      <c r="GQ37" s="45"/>
      <c r="GR37" s="45"/>
      <c r="GS37" s="45"/>
      <c r="GT37" s="45"/>
      <c r="GU37" s="45"/>
      <c r="GV37" s="45"/>
      <c r="GW37" s="45"/>
      <c r="GX37" s="45"/>
      <c r="GY37" s="45"/>
      <c r="GZ37" s="45"/>
      <c r="HA37" s="37"/>
      <c r="HB37" s="37"/>
      <c r="HC37" s="37"/>
      <c r="HD37" s="37"/>
      <c r="HE37" s="37"/>
      <c r="HF37" s="37"/>
      <c r="HG37" s="37"/>
      <c r="HH37" s="37"/>
      <c r="HI37" s="37"/>
      <c r="HJ37" s="37"/>
      <c r="HK37" s="37"/>
      <c r="HL37" s="45"/>
      <c r="HM37" s="45"/>
      <c r="HN37" s="45"/>
      <c r="HO37" s="45"/>
      <c r="HP37" s="45"/>
      <c r="HQ37" s="45"/>
      <c r="HR37" s="45"/>
      <c r="HS37" s="45"/>
      <c r="HT37" s="45"/>
      <c r="HU37" s="45"/>
      <c r="HV37" s="45"/>
      <c r="HW37" s="45"/>
      <c r="HX37" s="45"/>
      <c r="HY37" s="37"/>
      <c r="HZ37" s="37"/>
      <c r="IA37" s="37"/>
      <c r="IB37" s="37"/>
      <c r="IC37" s="37"/>
      <c r="ID37" s="37"/>
      <c r="IE37" s="37"/>
      <c r="IF37" s="37"/>
    </row>
    <row r="38" spans="2:240" ht="15.75" thickTop="1" thickBot="1">
      <c r="D38" s="407" t="str">
        <f ca="1">LOOKUP(G$4,'(入力)R6-R8物品名簿　業者名簿'!$A$2:$A$208,'(入力)R6-R8物品名簿　業者名簿'!$AB$2:$AB$206)</f>
        <v/>
      </c>
      <c r="E38" s="408"/>
      <c r="F38" s="408"/>
      <c r="G38" s="408"/>
      <c r="H38" s="408"/>
      <c r="I38" s="408"/>
      <c r="J38" s="408"/>
      <c r="K38" s="409"/>
      <c r="N38" s="407" t="str">
        <f>LOOKUP(G$4,'(入力)R6-R8物品名簿　業者名簿'!$A$2:$A$208,'(入力)R6-R8物品名簿　業者名簿'!$AN$2:$AN$208)</f>
        <v/>
      </c>
      <c r="O38" s="408"/>
      <c r="P38" s="408"/>
      <c r="Q38" s="408"/>
      <c r="R38" s="408"/>
      <c r="S38" s="408"/>
      <c r="T38" s="408"/>
      <c r="U38" s="409"/>
      <c r="Y38" s="37"/>
      <c r="Z38" s="37"/>
      <c r="AA38" s="37"/>
      <c r="AB38" s="45"/>
      <c r="AC38" s="45"/>
      <c r="AD38" s="45"/>
      <c r="AE38" s="45"/>
      <c r="AF38" s="45"/>
      <c r="AG38" s="45"/>
      <c r="AH38" s="45"/>
      <c r="AI38" s="45"/>
      <c r="AJ38" s="45"/>
      <c r="AK38" s="45"/>
      <c r="AL38" s="45"/>
      <c r="AM38" s="45"/>
      <c r="AN38" s="45"/>
      <c r="AO38" s="37"/>
      <c r="AP38" s="37"/>
      <c r="AQ38" s="37"/>
      <c r="AR38" s="37"/>
      <c r="AS38" s="37"/>
      <c r="AT38" s="37"/>
      <c r="AU38" s="37"/>
      <c r="AV38" s="37"/>
      <c r="AW38" s="37"/>
      <c r="AX38" s="37"/>
      <c r="AY38" s="37"/>
      <c r="AZ38" s="45"/>
      <c r="BA38" s="45"/>
      <c r="BB38" s="45"/>
      <c r="BC38" s="45"/>
      <c r="BD38" s="45"/>
      <c r="BE38" s="45"/>
      <c r="BF38" s="45"/>
      <c r="BG38" s="45"/>
      <c r="BH38" s="45"/>
      <c r="BI38" s="45"/>
      <c r="BJ38" s="45"/>
      <c r="BK38" s="45"/>
      <c r="BL38" s="45"/>
      <c r="BM38" s="37"/>
      <c r="BN38" s="37"/>
      <c r="BO38" s="37"/>
      <c r="BP38" s="37"/>
      <c r="BQ38" s="37"/>
      <c r="BR38" s="37"/>
      <c r="BS38" s="37"/>
      <c r="BT38" s="37"/>
      <c r="BU38" s="37"/>
      <c r="BV38" s="37"/>
      <c r="BW38" s="37"/>
      <c r="BX38" s="45"/>
      <c r="BY38" s="45"/>
      <c r="BZ38" s="45"/>
      <c r="CA38" s="45"/>
      <c r="CB38" s="45"/>
      <c r="CC38" s="45"/>
      <c r="CD38" s="45"/>
      <c r="CE38" s="45"/>
      <c r="CF38" s="45"/>
      <c r="CG38" s="45"/>
      <c r="CH38" s="45"/>
      <c r="CI38" s="45"/>
      <c r="CJ38" s="45"/>
      <c r="CK38" s="37"/>
      <c r="CL38" s="37"/>
      <c r="CM38" s="37"/>
      <c r="CN38" s="37"/>
      <c r="CO38" s="37"/>
      <c r="CP38" s="37"/>
      <c r="CQ38" s="37"/>
      <c r="CR38" s="37"/>
      <c r="CS38" s="37"/>
      <c r="CT38" s="37"/>
      <c r="CU38" s="37"/>
      <c r="CV38" s="45"/>
      <c r="CW38" s="45"/>
      <c r="CX38" s="45"/>
      <c r="CY38" s="45"/>
      <c r="CZ38" s="45"/>
      <c r="DA38" s="45"/>
      <c r="DB38" s="45"/>
      <c r="DC38" s="45"/>
      <c r="DD38" s="45"/>
      <c r="DE38" s="45"/>
      <c r="DF38" s="45"/>
      <c r="DG38" s="45"/>
      <c r="DH38" s="45"/>
      <c r="DI38" s="37"/>
      <c r="DJ38" s="37"/>
      <c r="DK38" s="37"/>
      <c r="DL38" s="37"/>
      <c r="DM38" s="37"/>
      <c r="DN38" s="37"/>
      <c r="DO38" s="37"/>
      <c r="DP38" s="37"/>
      <c r="DQ38" s="37"/>
      <c r="DR38" s="37"/>
      <c r="DS38" s="37"/>
      <c r="DT38" s="45"/>
      <c r="DU38" s="45"/>
      <c r="DV38" s="45"/>
      <c r="DW38" s="45"/>
      <c r="DX38" s="45"/>
      <c r="DY38" s="45"/>
      <c r="DZ38" s="45"/>
      <c r="EA38" s="45"/>
      <c r="EB38" s="45"/>
      <c r="EC38" s="45"/>
      <c r="ED38" s="45"/>
      <c r="EE38" s="45"/>
      <c r="EF38" s="45"/>
      <c r="EG38" s="37"/>
      <c r="EH38" s="37"/>
      <c r="EI38" s="37"/>
      <c r="EJ38" s="37"/>
      <c r="EK38" s="37"/>
      <c r="EL38" s="37"/>
      <c r="EM38" s="37"/>
      <c r="EN38" s="37"/>
      <c r="EO38" s="37"/>
      <c r="EP38" s="37"/>
      <c r="EQ38" s="37"/>
      <c r="ER38" s="45"/>
      <c r="ES38" s="45"/>
      <c r="ET38" s="45"/>
      <c r="EU38" s="45"/>
      <c r="EV38" s="45"/>
      <c r="EW38" s="45"/>
      <c r="EX38" s="45"/>
      <c r="EY38" s="45"/>
      <c r="EZ38" s="45"/>
      <c r="FA38" s="45"/>
      <c r="FB38" s="45"/>
      <c r="FC38" s="45"/>
      <c r="FD38" s="45"/>
      <c r="FE38" s="37"/>
      <c r="FF38" s="37"/>
      <c r="FG38" s="37"/>
      <c r="FH38" s="37"/>
      <c r="FI38" s="37"/>
      <c r="FJ38" s="37"/>
      <c r="FK38" s="37"/>
      <c r="FL38" s="37"/>
      <c r="FM38" s="37"/>
      <c r="FN38" s="37"/>
      <c r="FO38" s="37"/>
      <c r="FP38" s="45"/>
      <c r="FQ38" s="45"/>
      <c r="FR38" s="45"/>
      <c r="FS38" s="45"/>
      <c r="FT38" s="45"/>
      <c r="FU38" s="45"/>
      <c r="FV38" s="45"/>
      <c r="FW38" s="45"/>
      <c r="FX38" s="45"/>
      <c r="FY38" s="45"/>
      <c r="FZ38" s="45"/>
      <c r="GA38" s="45"/>
      <c r="GB38" s="45"/>
      <c r="GC38" s="37"/>
      <c r="GD38" s="37"/>
      <c r="GE38" s="37"/>
      <c r="GF38" s="37"/>
      <c r="GG38" s="37"/>
      <c r="GH38" s="37"/>
      <c r="GI38" s="37"/>
      <c r="GJ38" s="37"/>
      <c r="GK38" s="37"/>
      <c r="GL38" s="37"/>
      <c r="GM38" s="37"/>
      <c r="GN38" s="45"/>
      <c r="GO38" s="45"/>
      <c r="GP38" s="45"/>
      <c r="GQ38" s="45"/>
      <c r="GR38" s="45"/>
      <c r="GS38" s="45"/>
      <c r="GT38" s="45"/>
      <c r="GU38" s="45"/>
      <c r="GV38" s="45"/>
      <c r="GW38" s="45"/>
      <c r="GX38" s="45"/>
      <c r="GY38" s="45"/>
      <c r="GZ38" s="45"/>
      <c r="HA38" s="37"/>
      <c r="HB38" s="37"/>
      <c r="HC38" s="37"/>
      <c r="HD38" s="37"/>
      <c r="HE38" s="37"/>
      <c r="HF38" s="37"/>
      <c r="HG38" s="37"/>
      <c r="HH38" s="37"/>
      <c r="HI38" s="37"/>
      <c r="HJ38" s="37"/>
      <c r="HK38" s="37"/>
      <c r="HL38" s="45"/>
      <c r="HM38" s="45"/>
      <c r="HN38" s="45"/>
      <c r="HO38" s="45"/>
      <c r="HP38" s="45"/>
      <c r="HQ38" s="45"/>
      <c r="HR38" s="45"/>
      <c r="HS38" s="45"/>
      <c r="HT38" s="45"/>
      <c r="HU38" s="45"/>
      <c r="HV38" s="45"/>
      <c r="HW38" s="45"/>
      <c r="HX38" s="45"/>
      <c r="HY38" s="37"/>
      <c r="HZ38" s="37"/>
      <c r="IA38" s="37"/>
      <c r="IB38" s="37"/>
      <c r="IC38" s="37"/>
      <c r="ID38" s="37"/>
      <c r="IE38" s="37"/>
      <c r="IF38" s="37"/>
    </row>
    <row r="39" spans="2:240" ht="15" thickTop="1">
      <c r="D39" s="45"/>
      <c r="E39" s="45"/>
      <c r="F39" s="45"/>
      <c r="G39" s="45"/>
      <c r="H39" s="45"/>
      <c r="I39" s="45"/>
      <c r="J39" s="45"/>
      <c r="K39" s="45"/>
      <c r="Y39" s="37"/>
      <c r="Z39" s="37"/>
      <c r="AA39" s="37"/>
      <c r="AB39" s="45"/>
      <c r="AC39" s="45"/>
      <c r="AD39" s="45"/>
      <c r="AE39" s="45"/>
      <c r="AF39" s="45"/>
      <c r="AG39" s="45"/>
      <c r="AH39" s="45"/>
      <c r="AI39" s="45"/>
      <c r="AJ39" s="45"/>
      <c r="AK39" s="45"/>
      <c r="AL39" s="45"/>
      <c r="AM39" s="45"/>
      <c r="AN39" s="45"/>
      <c r="AO39" s="37"/>
      <c r="AP39" s="37"/>
      <c r="AQ39" s="37"/>
      <c r="AR39" s="37"/>
      <c r="AS39" s="37"/>
      <c r="AT39" s="37"/>
      <c r="AU39" s="37"/>
      <c r="AV39" s="37"/>
      <c r="AW39" s="37"/>
      <c r="AX39" s="37"/>
      <c r="AY39" s="37"/>
      <c r="AZ39" s="45"/>
      <c r="BA39" s="45"/>
      <c r="BB39" s="45"/>
      <c r="BC39" s="45"/>
      <c r="BD39" s="45"/>
      <c r="BE39" s="45"/>
      <c r="BF39" s="45"/>
      <c r="BG39" s="45"/>
      <c r="BH39" s="45"/>
      <c r="BI39" s="45"/>
      <c r="BJ39" s="45"/>
      <c r="BK39" s="45"/>
      <c r="BL39" s="45"/>
      <c r="BM39" s="37"/>
      <c r="BN39" s="37"/>
      <c r="BO39" s="37"/>
      <c r="BP39" s="37"/>
      <c r="BQ39" s="37"/>
      <c r="BR39" s="37"/>
      <c r="BS39" s="37"/>
      <c r="BT39" s="37"/>
      <c r="BU39" s="37"/>
      <c r="BV39" s="37"/>
      <c r="BW39" s="37"/>
      <c r="BX39" s="45"/>
      <c r="BY39" s="45"/>
      <c r="BZ39" s="45"/>
      <c r="CA39" s="45"/>
      <c r="CB39" s="45"/>
      <c r="CC39" s="45"/>
      <c r="CD39" s="45"/>
      <c r="CE39" s="45"/>
      <c r="CF39" s="45"/>
      <c r="CG39" s="45"/>
      <c r="CH39" s="45"/>
      <c r="CI39" s="45"/>
      <c r="CJ39" s="45"/>
      <c r="CK39" s="37"/>
      <c r="CL39" s="37"/>
      <c r="CM39" s="37"/>
      <c r="CN39" s="37"/>
      <c r="CO39" s="37"/>
      <c r="CP39" s="37"/>
      <c r="CQ39" s="37"/>
      <c r="CR39" s="37"/>
      <c r="CS39" s="37"/>
      <c r="CT39" s="37"/>
      <c r="CU39" s="37"/>
      <c r="CV39" s="45"/>
      <c r="CW39" s="45"/>
      <c r="CX39" s="45"/>
      <c r="CY39" s="45"/>
      <c r="CZ39" s="45"/>
      <c r="DA39" s="45"/>
      <c r="DB39" s="45"/>
      <c r="DC39" s="45"/>
      <c r="DD39" s="45"/>
      <c r="DE39" s="45"/>
      <c r="DF39" s="45"/>
      <c r="DG39" s="45"/>
      <c r="DH39" s="45"/>
      <c r="DI39" s="37"/>
      <c r="DJ39" s="37"/>
      <c r="DK39" s="37"/>
      <c r="DL39" s="37"/>
      <c r="DM39" s="37"/>
      <c r="DN39" s="37"/>
      <c r="DO39" s="37"/>
      <c r="DP39" s="37"/>
      <c r="DQ39" s="37"/>
      <c r="DR39" s="37"/>
      <c r="DS39" s="37"/>
      <c r="DT39" s="45"/>
      <c r="DU39" s="45"/>
      <c r="DV39" s="45"/>
      <c r="DW39" s="45"/>
      <c r="DX39" s="45"/>
      <c r="DY39" s="45"/>
      <c r="DZ39" s="45"/>
      <c r="EA39" s="45"/>
      <c r="EB39" s="45"/>
      <c r="EC39" s="45"/>
      <c r="ED39" s="45"/>
      <c r="EE39" s="45"/>
      <c r="EF39" s="45"/>
      <c r="EG39" s="37"/>
      <c r="EH39" s="37"/>
      <c r="EI39" s="37"/>
      <c r="EJ39" s="37"/>
      <c r="EK39" s="37"/>
      <c r="EL39" s="37"/>
      <c r="EM39" s="37"/>
      <c r="EN39" s="37"/>
      <c r="EO39" s="37"/>
      <c r="EP39" s="37"/>
      <c r="EQ39" s="37"/>
      <c r="ER39" s="45"/>
      <c r="ES39" s="45"/>
      <c r="ET39" s="45"/>
      <c r="EU39" s="45"/>
      <c r="EV39" s="45"/>
      <c r="EW39" s="45"/>
      <c r="EX39" s="45"/>
      <c r="EY39" s="45"/>
      <c r="EZ39" s="45"/>
      <c r="FA39" s="45"/>
      <c r="FB39" s="45"/>
      <c r="FC39" s="45"/>
      <c r="FD39" s="45"/>
      <c r="FE39" s="37"/>
      <c r="FF39" s="37"/>
      <c r="FG39" s="37"/>
      <c r="FH39" s="37"/>
      <c r="FI39" s="37"/>
      <c r="FJ39" s="37"/>
      <c r="FK39" s="37"/>
      <c r="FL39" s="37"/>
      <c r="FM39" s="37"/>
      <c r="FN39" s="37"/>
      <c r="FO39" s="37"/>
      <c r="FP39" s="45"/>
      <c r="FQ39" s="45"/>
      <c r="FR39" s="45"/>
      <c r="FS39" s="45"/>
      <c r="FT39" s="45"/>
      <c r="FU39" s="45"/>
      <c r="FV39" s="45"/>
      <c r="FW39" s="45"/>
      <c r="FX39" s="45"/>
      <c r="FY39" s="45"/>
      <c r="FZ39" s="45"/>
      <c r="GA39" s="45"/>
      <c r="GB39" s="45"/>
      <c r="GC39" s="37"/>
      <c r="GD39" s="37"/>
      <c r="GE39" s="37"/>
      <c r="GF39" s="37"/>
      <c r="GG39" s="37"/>
      <c r="GH39" s="37"/>
      <c r="GI39" s="37"/>
      <c r="GJ39" s="37"/>
      <c r="GK39" s="37"/>
      <c r="GL39" s="37"/>
      <c r="GM39" s="37"/>
      <c r="GN39" s="45"/>
      <c r="GO39" s="45"/>
      <c r="GP39" s="45"/>
      <c r="GQ39" s="45"/>
      <c r="GR39" s="45"/>
      <c r="GS39" s="45"/>
      <c r="GT39" s="45"/>
      <c r="GU39" s="45"/>
      <c r="GV39" s="45"/>
      <c r="GW39" s="45"/>
      <c r="GX39" s="45"/>
      <c r="GY39" s="45"/>
      <c r="GZ39" s="45"/>
      <c r="HA39" s="37"/>
      <c r="HB39" s="37"/>
      <c r="HC39" s="37"/>
      <c r="HD39" s="37"/>
      <c r="HE39" s="37"/>
      <c r="HF39" s="37"/>
      <c r="HG39" s="37"/>
      <c r="HH39" s="37"/>
      <c r="HI39" s="37"/>
      <c r="HJ39" s="37"/>
      <c r="HK39" s="37"/>
      <c r="HL39" s="45"/>
      <c r="HM39" s="45"/>
      <c r="HN39" s="45"/>
      <c r="HO39" s="45"/>
      <c r="HP39" s="45"/>
      <c r="HQ39" s="45"/>
      <c r="HR39" s="45"/>
      <c r="HS39" s="45"/>
      <c r="HT39" s="45"/>
      <c r="HU39" s="45"/>
      <c r="HV39" s="45"/>
      <c r="HW39" s="45"/>
      <c r="HX39" s="45"/>
      <c r="HY39" s="37"/>
      <c r="HZ39" s="37"/>
      <c r="IA39" s="37"/>
      <c r="IB39" s="37"/>
      <c r="IC39" s="37"/>
      <c r="ID39" s="37"/>
      <c r="IE39" s="37"/>
      <c r="IF39" s="37"/>
    </row>
    <row r="40" spans="2:240">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row>
    <row r="41" spans="2:240" ht="14.25">
      <c r="B41" s="46">
        <v>2</v>
      </c>
      <c r="C41" s="46" t="s">
        <v>142</v>
      </c>
      <c r="Y41" s="37"/>
      <c r="Z41" s="46">
        <v>2</v>
      </c>
      <c r="AA41" s="46" t="s">
        <v>142</v>
      </c>
      <c r="AB41" s="37"/>
      <c r="AC41" s="37"/>
      <c r="AD41" s="37"/>
      <c r="AE41" s="37"/>
      <c r="AF41" s="37"/>
      <c r="AG41" s="37"/>
      <c r="AH41" s="37"/>
      <c r="AI41" s="37"/>
      <c r="AJ41" s="37"/>
      <c r="AK41" s="37"/>
      <c r="AL41" s="37"/>
      <c r="AM41" s="37"/>
      <c r="AN41" s="37"/>
      <c r="AO41" s="37"/>
      <c r="AP41" s="37"/>
      <c r="AQ41" s="37"/>
      <c r="AR41" s="37"/>
      <c r="AS41" s="37"/>
      <c r="AT41" s="37"/>
      <c r="AU41" s="37"/>
      <c r="AV41" s="37"/>
      <c r="AW41" s="37"/>
      <c r="AX41" s="46">
        <v>2</v>
      </c>
      <c r="AY41" s="46" t="s">
        <v>142</v>
      </c>
      <c r="AZ41" s="37"/>
      <c r="BA41" s="37"/>
      <c r="BB41" s="37"/>
      <c r="BC41" s="37"/>
      <c r="BD41" s="37"/>
      <c r="BE41" s="37"/>
      <c r="BF41" s="37"/>
      <c r="BG41" s="37"/>
      <c r="BH41" s="37"/>
      <c r="BI41" s="37"/>
      <c r="BJ41" s="37"/>
      <c r="BK41" s="37"/>
      <c r="BL41" s="37"/>
      <c r="BM41" s="37"/>
      <c r="BN41" s="37"/>
      <c r="BO41" s="37"/>
      <c r="BP41" s="37"/>
      <c r="BQ41" s="37"/>
      <c r="BR41" s="37"/>
      <c r="BS41" s="37"/>
      <c r="BT41" s="37"/>
      <c r="BU41" s="37"/>
      <c r="BV41" s="46">
        <v>2</v>
      </c>
      <c r="BW41" s="46" t="s">
        <v>142</v>
      </c>
      <c r="BX41" s="37"/>
      <c r="BY41" s="37"/>
      <c r="BZ41" s="37"/>
      <c r="CA41" s="37"/>
      <c r="CB41" s="37"/>
      <c r="CC41" s="37"/>
      <c r="CD41" s="37"/>
      <c r="CE41" s="37"/>
      <c r="CF41" s="37"/>
      <c r="CG41" s="37"/>
      <c r="CH41" s="37"/>
      <c r="CI41" s="37"/>
      <c r="CJ41" s="37"/>
      <c r="CK41" s="37"/>
      <c r="CL41" s="37"/>
      <c r="CM41" s="37"/>
      <c r="CN41" s="37"/>
      <c r="CO41" s="37"/>
      <c r="CP41" s="37"/>
      <c r="CQ41" s="37"/>
      <c r="CR41" s="37"/>
      <c r="CS41" s="37"/>
      <c r="CT41" s="46">
        <v>2</v>
      </c>
      <c r="CU41" s="46" t="s">
        <v>142</v>
      </c>
      <c r="CV41" s="37"/>
      <c r="CW41" s="37"/>
      <c r="CX41" s="37"/>
      <c r="CY41" s="37"/>
      <c r="CZ41" s="37"/>
      <c r="DA41" s="37"/>
      <c r="DB41" s="37"/>
      <c r="DC41" s="37"/>
      <c r="DD41" s="37"/>
      <c r="DE41" s="37"/>
      <c r="DF41" s="37"/>
      <c r="DG41" s="37"/>
      <c r="DH41" s="37"/>
      <c r="DI41" s="37"/>
      <c r="DJ41" s="37"/>
      <c r="DK41" s="37"/>
      <c r="DL41" s="37"/>
      <c r="DM41" s="37"/>
      <c r="DN41" s="37"/>
      <c r="DO41" s="37"/>
      <c r="DP41" s="37"/>
      <c r="DQ41" s="37"/>
      <c r="DR41" s="46">
        <v>2</v>
      </c>
      <c r="DS41" s="46" t="s">
        <v>142</v>
      </c>
      <c r="DT41" s="37"/>
      <c r="DU41" s="37"/>
      <c r="DV41" s="37"/>
      <c r="DW41" s="37"/>
      <c r="DX41" s="37"/>
      <c r="DY41" s="37"/>
      <c r="DZ41" s="37"/>
      <c r="EA41" s="37"/>
      <c r="EB41" s="37"/>
      <c r="EC41" s="37"/>
      <c r="ED41" s="37"/>
      <c r="EE41" s="37"/>
      <c r="EF41" s="37"/>
      <c r="EG41" s="37"/>
      <c r="EH41" s="37"/>
      <c r="EI41" s="37"/>
      <c r="EJ41" s="37"/>
      <c r="EK41" s="37"/>
      <c r="EL41" s="37"/>
      <c r="EM41" s="37"/>
      <c r="EN41" s="37"/>
      <c r="EO41" s="37"/>
      <c r="EP41" s="46">
        <v>2</v>
      </c>
      <c r="EQ41" s="46" t="s">
        <v>142</v>
      </c>
      <c r="ER41" s="37"/>
      <c r="ES41" s="37"/>
      <c r="ET41" s="37"/>
      <c r="EU41" s="37"/>
      <c r="EV41" s="37"/>
      <c r="EW41" s="37"/>
      <c r="EX41" s="37"/>
      <c r="EY41" s="37"/>
      <c r="EZ41" s="37"/>
      <c r="FA41" s="37"/>
      <c r="FB41" s="37"/>
      <c r="FC41" s="37"/>
      <c r="FD41" s="37"/>
      <c r="FE41" s="37"/>
      <c r="FF41" s="37"/>
      <c r="FG41" s="37"/>
      <c r="FH41" s="37"/>
      <c r="FI41" s="37"/>
      <c r="FJ41" s="37"/>
      <c r="FK41" s="37"/>
      <c r="FL41" s="37"/>
      <c r="FM41" s="37"/>
      <c r="FN41" s="46">
        <v>2</v>
      </c>
      <c r="FO41" s="46" t="s">
        <v>142</v>
      </c>
      <c r="FP41" s="37"/>
      <c r="FQ41" s="37"/>
      <c r="FR41" s="37"/>
      <c r="FS41" s="37"/>
      <c r="FT41" s="37"/>
      <c r="FU41" s="37"/>
      <c r="FV41" s="37"/>
      <c r="FW41" s="37"/>
      <c r="FX41" s="37"/>
      <c r="FY41" s="37"/>
      <c r="FZ41" s="37"/>
      <c r="GA41" s="37"/>
      <c r="GB41" s="37"/>
      <c r="GC41" s="37"/>
      <c r="GD41" s="37"/>
      <c r="GE41" s="37"/>
      <c r="GF41" s="37"/>
      <c r="GG41" s="37"/>
      <c r="GH41" s="37"/>
      <c r="GI41" s="37"/>
      <c r="GJ41" s="37"/>
      <c r="GK41" s="37"/>
      <c r="GL41" s="46">
        <v>2</v>
      </c>
      <c r="GM41" s="46" t="s">
        <v>142</v>
      </c>
      <c r="GN41" s="37"/>
      <c r="GO41" s="37"/>
      <c r="GP41" s="37"/>
      <c r="GQ41" s="37"/>
      <c r="GR41" s="37"/>
      <c r="GS41" s="37"/>
      <c r="GT41" s="37"/>
      <c r="GU41" s="37"/>
      <c r="GV41" s="37"/>
      <c r="GW41" s="37"/>
      <c r="GX41" s="37"/>
      <c r="GY41" s="37"/>
      <c r="GZ41" s="37"/>
      <c r="HA41" s="37"/>
      <c r="HB41" s="37"/>
      <c r="HC41" s="37"/>
      <c r="HD41" s="37"/>
      <c r="HE41" s="37"/>
      <c r="HF41" s="37"/>
      <c r="HG41" s="37"/>
      <c r="HH41" s="37"/>
      <c r="HI41" s="37"/>
      <c r="HJ41" s="46">
        <v>2</v>
      </c>
      <c r="HK41" s="46" t="s">
        <v>142</v>
      </c>
      <c r="HL41" s="37"/>
      <c r="HM41" s="37"/>
      <c r="HN41" s="37"/>
      <c r="HO41" s="37"/>
      <c r="HP41" s="37"/>
      <c r="HQ41" s="37"/>
      <c r="HR41" s="37"/>
      <c r="HS41" s="37"/>
      <c r="HT41" s="37"/>
      <c r="HU41" s="37"/>
      <c r="HV41" s="37"/>
      <c r="HW41" s="37"/>
      <c r="HX41" s="37"/>
      <c r="HY41" s="37"/>
      <c r="HZ41" s="37"/>
      <c r="IA41" s="37"/>
      <c r="IB41" s="37"/>
      <c r="IC41" s="37"/>
      <c r="ID41" s="37"/>
      <c r="IE41" s="37"/>
      <c r="IF41" s="37"/>
    </row>
    <row r="42" spans="2:240">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row>
    <row r="43" spans="2:240" ht="13.5" customHeight="1">
      <c r="C43" s="47" t="s">
        <v>71</v>
      </c>
      <c r="D43" s="410" t="s">
        <v>145</v>
      </c>
      <c r="E43" s="410"/>
      <c r="F43" s="410"/>
      <c r="G43" s="410"/>
      <c r="H43" s="410"/>
      <c r="I43" s="415" t="s">
        <v>72</v>
      </c>
      <c r="J43" s="415"/>
      <c r="K43" s="415"/>
      <c r="L43" s="415"/>
      <c r="M43" s="415"/>
      <c r="N43" s="415"/>
      <c r="O43" s="415"/>
      <c r="P43" s="415"/>
      <c r="Q43" s="415"/>
      <c r="R43" s="415"/>
      <c r="S43" s="415"/>
      <c r="T43" s="37" t="s">
        <v>193</v>
      </c>
      <c r="Y43" s="37"/>
      <c r="Z43" s="37"/>
      <c r="AA43" s="47" t="s">
        <v>194</v>
      </c>
      <c r="AB43" s="410" t="s">
        <v>145</v>
      </c>
      <c r="AC43" s="410"/>
      <c r="AD43" s="410"/>
      <c r="AE43" s="410"/>
      <c r="AF43" s="410"/>
      <c r="AG43" s="414" t="str">
        <f>$I$43</f>
        <v>平成24年9月1日から平成27年3月31日まで</v>
      </c>
      <c r="AH43" s="414"/>
      <c r="AI43" s="414"/>
      <c r="AJ43" s="414"/>
      <c r="AK43" s="414"/>
      <c r="AL43" s="414"/>
      <c r="AM43" s="414"/>
      <c r="AN43" s="414"/>
      <c r="AO43" s="414"/>
      <c r="AP43" s="414"/>
      <c r="AQ43" s="414"/>
      <c r="AR43" s="37" t="s">
        <v>193</v>
      </c>
      <c r="AS43" s="37"/>
      <c r="AT43" s="37"/>
      <c r="AU43" s="37"/>
      <c r="AV43" s="37"/>
      <c r="AW43" s="37"/>
      <c r="AX43" s="37"/>
      <c r="AY43" s="47" t="s">
        <v>194</v>
      </c>
      <c r="AZ43" s="410" t="s">
        <v>145</v>
      </c>
      <c r="BA43" s="410"/>
      <c r="BB43" s="410"/>
      <c r="BC43" s="410"/>
      <c r="BD43" s="410"/>
      <c r="BE43" s="414" t="str">
        <f>$I$43</f>
        <v>平成24年9月1日から平成27年3月31日まで</v>
      </c>
      <c r="BF43" s="414"/>
      <c r="BG43" s="414"/>
      <c r="BH43" s="414"/>
      <c r="BI43" s="414"/>
      <c r="BJ43" s="414"/>
      <c r="BK43" s="414"/>
      <c r="BL43" s="414"/>
      <c r="BM43" s="414"/>
      <c r="BN43" s="414"/>
      <c r="BO43" s="414"/>
      <c r="BP43" s="37" t="s">
        <v>193</v>
      </c>
      <c r="BQ43" s="37"/>
      <c r="BR43" s="37"/>
      <c r="BS43" s="37"/>
      <c r="BT43" s="37"/>
      <c r="BU43" s="37"/>
      <c r="BV43" s="37"/>
      <c r="BW43" s="47" t="s">
        <v>194</v>
      </c>
      <c r="BX43" s="410" t="s">
        <v>145</v>
      </c>
      <c r="BY43" s="410"/>
      <c r="BZ43" s="410"/>
      <c r="CA43" s="410"/>
      <c r="CB43" s="410"/>
      <c r="CC43" s="414" t="str">
        <f>$I$43</f>
        <v>平成24年9月1日から平成27年3月31日まで</v>
      </c>
      <c r="CD43" s="414"/>
      <c r="CE43" s="414"/>
      <c r="CF43" s="414"/>
      <c r="CG43" s="414"/>
      <c r="CH43" s="414"/>
      <c r="CI43" s="414"/>
      <c r="CJ43" s="414"/>
      <c r="CK43" s="414"/>
      <c r="CL43" s="414"/>
      <c r="CM43" s="414"/>
      <c r="CN43" s="37" t="s">
        <v>193</v>
      </c>
      <c r="CO43" s="37"/>
      <c r="CP43" s="37"/>
      <c r="CQ43" s="37"/>
      <c r="CR43" s="37"/>
      <c r="CS43" s="37"/>
      <c r="CT43" s="37"/>
      <c r="CU43" s="47" t="s">
        <v>194</v>
      </c>
      <c r="CV43" s="410" t="s">
        <v>145</v>
      </c>
      <c r="CW43" s="410"/>
      <c r="CX43" s="410"/>
      <c r="CY43" s="410"/>
      <c r="CZ43" s="410"/>
      <c r="DA43" s="414" t="str">
        <f>$I$43</f>
        <v>平成24年9月1日から平成27年3月31日まで</v>
      </c>
      <c r="DB43" s="414"/>
      <c r="DC43" s="414"/>
      <c r="DD43" s="414"/>
      <c r="DE43" s="414"/>
      <c r="DF43" s="414"/>
      <c r="DG43" s="414"/>
      <c r="DH43" s="414"/>
      <c r="DI43" s="414"/>
      <c r="DJ43" s="414"/>
      <c r="DK43" s="414"/>
      <c r="DL43" s="37" t="s">
        <v>193</v>
      </c>
      <c r="DM43" s="37"/>
      <c r="DN43" s="37"/>
      <c r="DO43" s="37"/>
      <c r="DP43" s="37"/>
      <c r="DQ43" s="37"/>
      <c r="DR43" s="37"/>
      <c r="DS43" s="47" t="s">
        <v>194</v>
      </c>
      <c r="DT43" s="410" t="s">
        <v>145</v>
      </c>
      <c r="DU43" s="410"/>
      <c r="DV43" s="410"/>
      <c r="DW43" s="410"/>
      <c r="DX43" s="410"/>
      <c r="DY43" s="414" t="str">
        <f>$I$43</f>
        <v>平成24年9月1日から平成27年3月31日まで</v>
      </c>
      <c r="DZ43" s="414"/>
      <c r="EA43" s="414"/>
      <c r="EB43" s="414"/>
      <c r="EC43" s="414"/>
      <c r="ED43" s="414"/>
      <c r="EE43" s="414"/>
      <c r="EF43" s="414"/>
      <c r="EG43" s="414"/>
      <c r="EH43" s="414"/>
      <c r="EI43" s="414"/>
      <c r="EJ43" s="37" t="s">
        <v>193</v>
      </c>
      <c r="EK43" s="37"/>
      <c r="EL43" s="37"/>
      <c r="EM43" s="37"/>
      <c r="EN43" s="37"/>
      <c r="EO43" s="37"/>
      <c r="EP43" s="37"/>
      <c r="EQ43" s="47" t="s">
        <v>194</v>
      </c>
      <c r="ER43" s="410" t="s">
        <v>145</v>
      </c>
      <c r="ES43" s="410"/>
      <c r="ET43" s="410"/>
      <c r="EU43" s="410"/>
      <c r="EV43" s="410"/>
      <c r="EW43" s="414" t="str">
        <f>$I$43</f>
        <v>平成24年9月1日から平成27年3月31日まで</v>
      </c>
      <c r="EX43" s="414"/>
      <c r="EY43" s="414"/>
      <c r="EZ43" s="414"/>
      <c r="FA43" s="414"/>
      <c r="FB43" s="414"/>
      <c r="FC43" s="414"/>
      <c r="FD43" s="414"/>
      <c r="FE43" s="414"/>
      <c r="FF43" s="414"/>
      <c r="FG43" s="414"/>
      <c r="FH43" s="37" t="s">
        <v>193</v>
      </c>
      <c r="FI43" s="37"/>
      <c r="FJ43" s="37"/>
      <c r="FK43" s="37"/>
      <c r="FL43" s="37"/>
      <c r="FM43" s="37"/>
      <c r="FN43" s="37"/>
      <c r="FO43" s="47" t="s">
        <v>194</v>
      </c>
      <c r="FP43" s="410" t="s">
        <v>145</v>
      </c>
      <c r="FQ43" s="410"/>
      <c r="FR43" s="410"/>
      <c r="FS43" s="410"/>
      <c r="FT43" s="410"/>
      <c r="FU43" s="414" t="str">
        <f>$I$43</f>
        <v>平成24年9月1日から平成27年3月31日まで</v>
      </c>
      <c r="FV43" s="414"/>
      <c r="FW43" s="414"/>
      <c r="FX43" s="414"/>
      <c r="FY43" s="414"/>
      <c r="FZ43" s="414"/>
      <c r="GA43" s="414"/>
      <c r="GB43" s="414"/>
      <c r="GC43" s="414"/>
      <c r="GD43" s="414"/>
      <c r="GE43" s="414"/>
      <c r="GF43" s="37" t="s">
        <v>193</v>
      </c>
      <c r="GG43" s="37"/>
      <c r="GH43" s="37"/>
      <c r="GI43" s="37"/>
      <c r="GJ43" s="37"/>
      <c r="GK43" s="37"/>
      <c r="GL43" s="37"/>
      <c r="GM43" s="47" t="s">
        <v>194</v>
      </c>
      <c r="GN43" s="410" t="s">
        <v>145</v>
      </c>
      <c r="GO43" s="410"/>
      <c r="GP43" s="410"/>
      <c r="GQ43" s="410"/>
      <c r="GR43" s="410"/>
      <c r="GS43" s="414" t="str">
        <f>$I$43</f>
        <v>平成24年9月1日から平成27年3月31日まで</v>
      </c>
      <c r="GT43" s="414"/>
      <c r="GU43" s="414"/>
      <c r="GV43" s="414"/>
      <c r="GW43" s="414"/>
      <c r="GX43" s="414"/>
      <c r="GY43" s="414"/>
      <c r="GZ43" s="414"/>
      <c r="HA43" s="414"/>
      <c r="HB43" s="414"/>
      <c r="HC43" s="414"/>
      <c r="HD43" s="37" t="s">
        <v>193</v>
      </c>
      <c r="HE43" s="37"/>
      <c r="HF43" s="37"/>
      <c r="HG43" s="37"/>
      <c r="HH43" s="37"/>
      <c r="HI43" s="37"/>
      <c r="HJ43" s="37"/>
      <c r="HK43" s="47" t="s">
        <v>194</v>
      </c>
      <c r="HL43" s="410" t="s">
        <v>145</v>
      </c>
      <c r="HM43" s="410"/>
      <c r="HN43" s="410"/>
      <c r="HO43" s="410"/>
      <c r="HP43" s="410"/>
      <c r="HQ43" s="414" t="str">
        <f>$I$43</f>
        <v>平成24年9月1日から平成27年3月31日まで</v>
      </c>
      <c r="HR43" s="414"/>
      <c r="HS43" s="414"/>
      <c r="HT43" s="414"/>
      <c r="HU43" s="414"/>
      <c r="HV43" s="414"/>
      <c r="HW43" s="414"/>
      <c r="HX43" s="414"/>
      <c r="HY43" s="414"/>
      <c r="HZ43" s="414"/>
      <c r="IA43" s="414"/>
      <c r="IB43" s="37" t="s">
        <v>193</v>
      </c>
      <c r="IC43" s="37"/>
      <c r="ID43" s="37"/>
      <c r="IE43" s="37"/>
      <c r="IF43" s="37"/>
    </row>
    <row r="44" spans="2:240">
      <c r="C44" s="47" t="s">
        <v>195</v>
      </c>
      <c r="Y44" s="37"/>
      <c r="Z44" s="37"/>
      <c r="AA44" s="47" t="s">
        <v>195</v>
      </c>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47" t="s">
        <v>195</v>
      </c>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47" t="s">
        <v>195</v>
      </c>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47" t="s">
        <v>195</v>
      </c>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47" t="s">
        <v>195</v>
      </c>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47" t="s">
        <v>195</v>
      </c>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47" t="s">
        <v>195</v>
      </c>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47" t="s">
        <v>195</v>
      </c>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47" t="s">
        <v>195</v>
      </c>
      <c r="HL44" s="37"/>
      <c r="HM44" s="37"/>
      <c r="HN44" s="37"/>
      <c r="HO44" s="37"/>
      <c r="HP44" s="37"/>
      <c r="HQ44" s="37"/>
      <c r="HR44" s="37"/>
      <c r="HS44" s="37"/>
      <c r="HT44" s="37"/>
      <c r="HU44" s="37"/>
      <c r="HV44" s="37"/>
      <c r="HW44" s="37"/>
      <c r="HX44" s="37"/>
      <c r="HY44" s="37"/>
      <c r="HZ44" s="37"/>
      <c r="IA44" s="37"/>
      <c r="IB44" s="37"/>
      <c r="IC44" s="37"/>
      <c r="ID44" s="37"/>
      <c r="IE44" s="37"/>
      <c r="IF44" s="37"/>
    </row>
    <row r="45" spans="2:240">
      <c r="C45" s="47" t="s">
        <v>252</v>
      </c>
      <c r="Y45" s="37"/>
      <c r="Z45" s="37"/>
      <c r="AA45" s="47" t="s">
        <v>252</v>
      </c>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47" t="s">
        <v>252</v>
      </c>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47" t="s">
        <v>252</v>
      </c>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47" t="s">
        <v>252</v>
      </c>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47" t="s">
        <v>252</v>
      </c>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47" t="s">
        <v>252</v>
      </c>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47" t="s">
        <v>252</v>
      </c>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47" t="s">
        <v>252</v>
      </c>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47" t="s">
        <v>252</v>
      </c>
      <c r="HL45" s="37"/>
      <c r="HM45" s="37"/>
      <c r="HN45" s="37"/>
      <c r="HO45" s="37"/>
      <c r="HP45" s="37"/>
      <c r="HQ45" s="37"/>
      <c r="HR45" s="37"/>
      <c r="HS45" s="37"/>
      <c r="HT45" s="37"/>
      <c r="HU45" s="37"/>
      <c r="HV45" s="37"/>
      <c r="HW45" s="37"/>
      <c r="HX45" s="37"/>
      <c r="HY45" s="37"/>
      <c r="HZ45" s="37"/>
      <c r="IA45" s="37"/>
      <c r="IB45" s="37"/>
      <c r="IC45" s="37"/>
      <c r="ID45" s="37"/>
      <c r="IE45" s="37"/>
      <c r="IF45" s="37"/>
    </row>
    <row r="46" spans="2:240">
      <c r="C46" s="47"/>
      <c r="Y46" s="37"/>
      <c r="Z46" s="37"/>
      <c r="AA46" s="4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4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4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4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4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4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4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4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47"/>
      <c r="HL46" s="37"/>
      <c r="HM46" s="37"/>
      <c r="HN46" s="37"/>
      <c r="HO46" s="37"/>
      <c r="HP46" s="37"/>
      <c r="HQ46" s="37"/>
      <c r="HR46" s="37"/>
      <c r="HS46" s="37"/>
      <c r="HT46" s="37"/>
      <c r="HU46" s="37"/>
      <c r="HV46" s="37"/>
      <c r="HW46" s="37"/>
      <c r="HX46" s="37"/>
      <c r="HY46" s="37"/>
      <c r="HZ46" s="37"/>
      <c r="IA46" s="37"/>
      <c r="IB46" s="37"/>
      <c r="IC46" s="37"/>
      <c r="ID46" s="37"/>
      <c r="IE46" s="37"/>
      <c r="IF46" s="37"/>
    </row>
    <row r="47" spans="2:240">
      <c r="C47" s="47" t="s">
        <v>196</v>
      </c>
      <c r="D47" s="37" t="s">
        <v>144</v>
      </c>
      <c r="Y47" s="37"/>
      <c r="Z47" s="37"/>
      <c r="AA47" s="47" t="s">
        <v>197</v>
      </c>
      <c r="AB47" s="37" t="s">
        <v>292</v>
      </c>
      <c r="AC47" s="37"/>
      <c r="AD47" s="37"/>
      <c r="AE47" s="37"/>
      <c r="AF47" s="37"/>
      <c r="AG47" s="37"/>
      <c r="AH47" s="37"/>
      <c r="AI47" s="37"/>
      <c r="AJ47" s="37"/>
      <c r="AK47" s="37"/>
      <c r="AL47" s="37"/>
      <c r="AM47" s="37"/>
      <c r="AN47" s="37"/>
      <c r="AO47" s="37"/>
      <c r="AP47" s="37"/>
      <c r="AQ47" s="37"/>
      <c r="AR47" s="37"/>
      <c r="AS47" s="37"/>
      <c r="AT47" s="37"/>
      <c r="AU47" s="37"/>
      <c r="AV47" s="37"/>
      <c r="AW47" s="37"/>
      <c r="AX47" s="37"/>
      <c r="AY47" s="47" t="s">
        <v>197</v>
      </c>
      <c r="AZ47" s="37" t="s">
        <v>292</v>
      </c>
      <c r="BA47" s="37"/>
      <c r="BB47" s="37"/>
      <c r="BC47" s="37"/>
      <c r="BD47" s="37"/>
      <c r="BE47" s="37"/>
      <c r="BF47" s="37"/>
      <c r="BG47" s="37"/>
      <c r="BH47" s="37"/>
      <c r="BI47" s="37"/>
      <c r="BJ47" s="37"/>
      <c r="BK47" s="37"/>
      <c r="BL47" s="37"/>
      <c r="BM47" s="37"/>
      <c r="BN47" s="37"/>
      <c r="BO47" s="37"/>
      <c r="BP47" s="37"/>
      <c r="BQ47" s="37"/>
      <c r="BR47" s="37"/>
      <c r="BS47" s="37"/>
      <c r="BT47" s="37"/>
      <c r="BU47" s="37"/>
      <c r="BV47" s="37"/>
      <c r="BW47" s="47" t="s">
        <v>197</v>
      </c>
      <c r="BX47" s="37" t="s">
        <v>292</v>
      </c>
      <c r="BY47" s="37"/>
      <c r="BZ47" s="37"/>
      <c r="CA47" s="37"/>
      <c r="CB47" s="37"/>
      <c r="CC47" s="37"/>
      <c r="CD47" s="37"/>
      <c r="CE47" s="37"/>
      <c r="CF47" s="37"/>
      <c r="CG47" s="37"/>
      <c r="CH47" s="37"/>
      <c r="CI47" s="37"/>
      <c r="CJ47" s="37"/>
      <c r="CK47" s="37"/>
      <c r="CL47" s="37"/>
      <c r="CM47" s="37"/>
      <c r="CN47" s="37"/>
      <c r="CO47" s="37"/>
      <c r="CP47" s="37"/>
      <c r="CQ47" s="37"/>
      <c r="CR47" s="37"/>
      <c r="CS47" s="37"/>
      <c r="CT47" s="37"/>
      <c r="CU47" s="47" t="s">
        <v>197</v>
      </c>
      <c r="CV47" s="37" t="s">
        <v>292</v>
      </c>
      <c r="CW47" s="37"/>
      <c r="CX47" s="37"/>
      <c r="CY47" s="37"/>
      <c r="CZ47" s="37"/>
      <c r="DA47" s="37"/>
      <c r="DB47" s="37"/>
      <c r="DC47" s="37"/>
      <c r="DD47" s="37"/>
      <c r="DE47" s="37"/>
      <c r="DF47" s="37"/>
      <c r="DG47" s="37"/>
      <c r="DH47" s="37"/>
      <c r="DI47" s="37"/>
      <c r="DJ47" s="37"/>
      <c r="DK47" s="37"/>
      <c r="DL47" s="37"/>
      <c r="DM47" s="37"/>
      <c r="DN47" s="37"/>
      <c r="DO47" s="37"/>
      <c r="DP47" s="37"/>
      <c r="DQ47" s="37"/>
      <c r="DR47" s="37"/>
      <c r="DS47" s="47" t="s">
        <v>197</v>
      </c>
      <c r="DT47" s="37" t="s">
        <v>292</v>
      </c>
      <c r="DU47" s="37"/>
      <c r="DV47" s="37"/>
      <c r="DW47" s="37"/>
      <c r="DX47" s="37"/>
      <c r="DY47" s="37"/>
      <c r="DZ47" s="37"/>
      <c r="EA47" s="37"/>
      <c r="EB47" s="37"/>
      <c r="EC47" s="37"/>
      <c r="ED47" s="37"/>
      <c r="EE47" s="37"/>
      <c r="EF47" s="37"/>
      <c r="EG47" s="37"/>
      <c r="EH47" s="37"/>
      <c r="EI47" s="37"/>
      <c r="EJ47" s="37"/>
      <c r="EK47" s="37"/>
      <c r="EL47" s="37"/>
      <c r="EM47" s="37"/>
      <c r="EN47" s="37"/>
      <c r="EO47" s="37"/>
      <c r="EP47" s="37"/>
      <c r="EQ47" s="47" t="s">
        <v>197</v>
      </c>
      <c r="ER47" s="37" t="s">
        <v>292</v>
      </c>
      <c r="ES47" s="37"/>
      <c r="ET47" s="37"/>
      <c r="EU47" s="37"/>
      <c r="EV47" s="37"/>
      <c r="EW47" s="37"/>
      <c r="EX47" s="37"/>
      <c r="EY47" s="37"/>
      <c r="EZ47" s="37"/>
      <c r="FA47" s="37"/>
      <c r="FB47" s="37"/>
      <c r="FC47" s="37"/>
      <c r="FD47" s="37"/>
      <c r="FE47" s="37"/>
      <c r="FF47" s="37"/>
      <c r="FG47" s="37"/>
      <c r="FH47" s="37"/>
      <c r="FI47" s="37"/>
      <c r="FJ47" s="37"/>
      <c r="FK47" s="37"/>
      <c r="FL47" s="37"/>
      <c r="FM47" s="37"/>
      <c r="FN47" s="37"/>
      <c r="FO47" s="47" t="s">
        <v>197</v>
      </c>
      <c r="FP47" s="37" t="s">
        <v>292</v>
      </c>
      <c r="FQ47" s="37"/>
      <c r="FR47" s="37"/>
      <c r="FS47" s="37"/>
      <c r="FT47" s="37"/>
      <c r="FU47" s="37"/>
      <c r="FV47" s="37"/>
      <c r="FW47" s="37"/>
      <c r="FX47" s="37"/>
      <c r="FY47" s="37"/>
      <c r="FZ47" s="37"/>
      <c r="GA47" s="37"/>
      <c r="GB47" s="37"/>
      <c r="GC47" s="37"/>
      <c r="GD47" s="37"/>
      <c r="GE47" s="37"/>
      <c r="GF47" s="37"/>
      <c r="GG47" s="37"/>
      <c r="GH47" s="37"/>
      <c r="GI47" s="37"/>
      <c r="GJ47" s="37"/>
      <c r="GK47" s="37"/>
      <c r="GL47" s="37"/>
      <c r="GM47" s="47" t="s">
        <v>197</v>
      </c>
      <c r="GN47" s="37" t="s">
        <v>292</v>
      </c>
      <c r="GO47" s="37"/>
      <c r="GP47" s="37"/>
      <c r="GQ47" s="37"/>
      <c r="GR47" s="37"/>
      <c r="GS47" s="37"/>
      <c r="GT47" s="37"/>
      <c r="GU47" s="37"/>
      <c r="GV47" s="37"/>
      <c r="GW47" s="37"/>
      <c r="GX47" s="37"/>
      <c r="GY47" s="37"/>
      <c r="GZ47" s="37"/>
      <c r="HA47" s="37"/>
      <c r="HB47" s="37"/>
      <c r="HC47" s="37"/>
      <c r="HD47" s="37"/>
      <c r="HE47" s="37"/>
      <c r="HF47" s="37"/>
      <c r="HG47" s="37"/>
      <c r="HH47" s="37"/>
      <c r="HI47" s="37"/>
      <c r="HJ47" s="37"/>
      <c r="HK47" s="47" t="s">
        <v>197</v>
      </c>
      <c r="HL47" s="37" t="s">
        <v>292</v>
      </c>
      <c r="HM47" s="37"/>
      <c r="HN47" s="37"/>
      <c r="HO47" s="37"/>
      <c r="HP47" s="37"/>
      <c r="HQ47" s="37"/>
      <c r="HR47" s="37"/>
      <c r="HS47" s="37"/>
      <c r="HT47" s="37"/>
      <c r="HU47" s="37"/>
      <c r="HV47" s="37"/>
      <c r="HW47" s="37"/>
      <c r="HX47" s="37"/>
      <c r="HY47" s="37"/>
      <c r="HZ47" s="37"/>
      <c r="IA47" s="37"/>
      <c r="IB47" s="37"/>
      <c r="IC47" s="37"/>
      <c r="ID47" s="37"/>
      <c r="IE47" s="37"/>
      <c r="IF47" s="37"/>
    </row>
    <row r="48" spans="2:240">
      <c r="C48" s="47" t="s">
        <v>198</v>
      </c>
      <c r="Y48" s="37"/>
      <c r="Z48" s="37"/>
      <c r="AA48" s="47" t="s">
        <v>199</v>
      </c>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47" t="s">
        <v>199</v>
      </c>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47" t="s">
        <v>199</v>
      </c>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47" t="s">
        <v>199</v>
      </c>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47" t="s">
        <v>199</v>
      </c>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47" t="s">
        <v>199</v>
      </c>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47" t="s">
        <v>199</v>
      </c>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47" t="s">
        <v>199</v>
      </c>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47" t="s">
        <v>199</v>
      </c>
      <c r="HL48" s="37"/>
      <c r="HM48" s="37"/>
      <c r="HN48" s="37"/>
      <c r="HO48" s="37"/>
      <c r="HP48" s="37"/>
      <c r="HQ48" s="37"/>
      <c r="HR48" s="37"/>
      <c r="HS48" s="37"/>
      <c r="HT48" s="37"/>
      <c r="HU48" s="37"/>
      <c r="HV48" s="37"/>
      <c r="HW48" s="37"/>
      <c r="HX48" s="37"/>
      <c r="HY48" s="37"/>
      <c r="HZ48" s="37"/>
      <c r="IA48" s="37"/>
      <c r="IB48" s="37"/>
      <c r="IC48" s="37"/>
      <c r="ID48" s="37"/>
      <c r="IE48" s="37"/>
      <c r="IF48" s="37"/>
    </row>
    <row r="49" spans="3:240">
      <c r="C49" s="47"/>
      <c r="Y49" s="37"/>
      <c r="Z49" s="37"/>
      <c r="AA49" s="4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4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4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4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4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4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4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4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47"/>
      <c r="HL49" s="37"/>
      <c r="HM49" s="37"/>
      <c r="HN49" s="37"/>
      <c r="HO49" s="37"/>
      <c r="HP49" s="37"/>
      <c r="HQ49" s="37"/>
      <c r="HR49" s="37"/>
      <c r="HS49" s="37"/>
      <c r="HT49" s="37"/>
      <c r="HU49" s="37"/>
      <c r="HV49" s="37"/>
      <c r="HW49" s="37"/>
      <c r="HX49" s="37"/>
      <c r="HY49" s="37"/>
      <c r="HZ49" s="37"/>
      <c r="IA49" s="37"/>
      <c r="IB49" s="37"/>
      <c r="IC49" s="37"/>
      <c r="ID49" s="37"/>
      <c r="IE49" s="37"/>
      <c r="IF49" s="37"/>
    </row>
    <row r="50" spans="3:240">
      <c r="C50" s="47" t="s">
        <v>200</v>
      </c>
      <c r="D50" s="37" t="s">
        <v>293</v>
      </c>
      <c r="Y50" s="37"/>
      <c r="Z50" s="37"/>
      <c r="AA50" s="47" t="s">
        <v>201</v>
      </c>
      <c r="AB50" s="37" t="s">
        <v>293</v>
      </c>
      <c r="AC50" s="37"/>
      <c r="AD50" s="37"/>
      <c r="AE50" s="37"/>
      <c r="AF50" s="37"/>
      <c r="AG50" s="37"/>
      <c r="AH50" s="37"/>
      <c r="AI50" s="37"/>
      <c r="AJ50" s="37"/>
      <c r="AK50" s="37"/>
      <c r="AL50" s="37"/>
      <c r="AM50" s="37"/>
      <c r="AN50" s="37"/>
      <c r="AO50" s="37"/>
      <c r="AP50" s="37"/>
      <c r="AQ50" s="37"/>
      <c r="AR50" s="37"/>
      <c r="AS50" s="37"/>
      <c r="AT50" s="37"/>
      <c r="AU50" s="37"/>
      <c r="AV50" s="37"/>
      <c r="AW50" s="37"/>
      <c r="AX50" s="37"/>
      <c r="AY50" s="47" t="s">
        <v>201</v>
      </c>
      <c r="AZ50" s="37" t="s">
        <v>293</v>
      </c>
      <c r="BA50" s="37"/>
      <c r="BB50" s="37"/>
      <c r="BC50" s="37"/>
      <c r="BD50" s="37"/>
      <c r="BE50" s="37"/>
      <c r="BF50" s="37"/>
      <c r="BG50" s="37"/>
      <c r="BH50" s="37"/>
      <c r="BI50" s="37"/>
      <c r="BJ50" s="37"/>
      <c r="BK50" s="37"/>
      <c r="BL50" s="37"/>
      <c r="BM50" s="37"/>
      <c r="BN50" s="37"/>
      <c r="BO50" s="37"/>
      <c r="BP50" s="37"/>
      <c r="BQ50" s="37"/>
      <c r="BR50" s="37"/>
      <c r="BS50" s="37"/>
      <c r="BT50" s="37"/>
      <c r="BU50" s="37"/>
      <c r="BV50" s="37"/>
      <c r="BW50" s="47" t="s">
        <v>201</v>
      </c>
      <c r="BX50" s="37" t="s">
        <v>293</v>
      </c>
      <c r="BY50" s="37"/>
      <c r="BZ50" s="37"/>
      <c r="CA50" s="37"/>
      <c r="CB50" s="37"/>
      <c r="CC50" s="37"/>
      <c r="CD50" s="37"/>
      <c r="CE50" s="37"/>
      <c r="CF50" s="37"/>
      <c r="CG50" s="37"/>
      <c r="CH50" s="37"/>
      <c r="CI50" s="37"/>
      <c r="CJ50" s="37"/>
      <c r="CK50" s="37"/>
      <c r="CL50" s="37"/>
      <c r="CM50" s="37"/>
      <c r="CN50" s="37"/>
      <c r="CO50" s="37"/>
      <c r="CP50" s="37"/>
      <c r="CQ50" s="37"/>
      <c r="CR50" s="37"/>
      <c r="CS50" s="37"/>
      <c r="CT50" s="37"/>
      <c r="CU50" s="47" t="s">
        <v>201</v>
      </c>
      <c r="CV50" s="37" t="s">
        <v>293</v>
      </c>
      <c r="CW50" s="37"/>
      <c r="CX50" s="37"/>
      <c r="CY50" s="37"/>
      <c r="CZ50" s="37"/>
      <c r="DA50" s="37"/>
      <c r="DB50" s="37"/>
      <c r="DC50" s="37"/>
      <c r="DD50" s="37"/>
      <c r="DE50" s="37"/>
      <c r="DF50" s="37"/>
      <c r="DG50" s="37"/>
      <c r="DH50" s="37"/>
      <c r="DI50" s="37"/>
      <c r="DJ50" s="37"/>
      <c r="DK50" s="37"/>
      <c r="DL50" s="37"/>
      <c r="DM50" s="37"/>
      <c r="DN50" s="37"/>
      <c r="DO50" s="37"/>
      <c r="DP50" s="37"/>
      <c r="DQ50" s="37"/>
      <c r="DR50" s="37"/>
      <c r="DS50" s="47" t="s">
        <v>201</v>
      </c>
      <c r="DT50" s="37" t="s">
        <v>293</v>
      </c>
      <c r="DU50" s="37"/>
      <c r="DV50" s="37"/>
      <c r="DW50" s="37"/>
      <c r="DX50" s="37"/>
      <c r="DY50" s="37"/>
      <c r="DZ50" s="37"/>
      <c r="EA50" s="37"/>
      <c r="EB50" s="37"/>
      <c r="EC50" s="37"/>
      <c r="ED50" s="37"/>
      <c r="EE50" s="37"/>
      <c r="EF50" s="37"/>
      <c r="EG50" s="37"/>
      <c r="EH50" s="37"/>
      <c r="EI50" s="37"/>
      <c r="EJ50" s="37"/>
      <c r="EK50" s="37"/>
      <c r="EL50" s="37"/>
      <c r="EM50" s="37"/>
      <c r="EN50" s="37"/>
      <c r="EO50" s="37"/>
      <c r="EP50" s="37"/>
      <c r="EQ50" s="47" t="s">
        <v>201</v>
      </c>
      <c r="ER50" s="37" t="s">
        <v>293</v>
      </c>
      <c r="ES50" s="37"/>
      <c r="ET50" s="37"/>
      <c r="EU50" s="37"/>
      <c r="EV50" s="37"/>
      <c r="EW50" s="37"/>
      <c r="EX50" s="37"/>
      <c r="EY50" s="37"/>
      <c r="EZ50" s="37"/>
      <c r="FA50" s="37"/>
      <c r="FB50" s="37"/>
      <c r="FC50" s="37"/>
      <c r="FD50" s="37"/>
      <c r="FE50" s="37"/>
      <c r="FF50" s="37"/>
      <c r="FG50" s="37"/>
      <c r="FH50" s="37"/>
      <c r="FI50" s="37"/>
      <c r="FJ50" s="37"/>
      <c r="FK50" s="37"/>
      <c r="FL50" s="37"/>
      <c r="FM50" s="37"/>
      <c r="FN50" s="37"/>
      <c r="FO50" s="47" t="s">
        <v>201</v>
      </c>
      <c r="FP50" s="37" t="s">
        <v>293</v>
      </c>
      <c r="FQ50" s="37"/>
      <c r="FR50" s="37"/>
      <c r="FS50" s="37"/>
      <c r="FT50" s="37"/>
      <c r="FU50" s="37"/>
      <c r="FV50" s="37"/>
      <c r="FW50" s="37"/>
      <c r="FX50" s="37"/>
      <c r="FY50" s="37"/>
      <c r="FZ50" s="37"/>
      <c r="GA50" s="37"/>
      <c r="GB50" s="37"/>
      <c r="GC50" s="37"/>
      <c r="GD50" s="37"/>
      <c r="GE50" s="37"/>
      <c r="GF50" s="37"/>
      <c r="GG50" s="37"/>
      <c r="GH50" s="37"/>
      <c r="GI50" s="37"/>
      <c r="GJ50" s="37"/>
      <c r="GK50" s="37"/>
      <c r="GL50" s="37"/>
      <c r="GM50" s="47" t="s">
        <v>201</v>
      </c>
      <c r="GN50" s="37" t="s">
        <v>293</v>
      </c>
      <c r="GO50" s="37"/>
      <c r="GP50" s="37"/>
      <c r="GQ50" s="37"/>
      <c r="GR50" s="37"/>
      <c r="GS50" s="37"/>
      <c r="GT50" s="37"/>
      <c r="GU50" s="37"/>
      <c r="GV50" s="37"/>
      <c r="GW50" s="37"/>
      <c r="GX50" s="37"/>
      <c r="GY50" s="37"/>
      <c r="GZ50" s="37"/>
      <c r="HA50" s="37"/>
      <c r="HB50" s="37"/>
      <c r="HC50" s="37"/>
      <c r="HD50" s="37"/>
      <c r="HE50" s="37"/>
      <c r="HF50" s="37"/>
      <c r="HG50" s="37"/>
      <c r="HH50" s="37"/>
      <c r="HI50" s="37"/>
      <c r="HJ50" s="37"/>
      <c r="HK50" s="47" t="s">
        <v>201</v>
      </c>
      <c r="HL50" s="37" t="s">
        <v>293</v>
      </c>
      <c r="HM50" s="37"/>
      <c r="HN50" s="37"/>
      <c r="HO50" s="37"/>
      <c r="HP50" s="37"/>
      <c r="HQ50" s="37"/>
      <c r="HR50" s="37"/>
      <c r="HS50" s="37"/>
      <c r="HT50" s="37"/>
      <c r="HU50" s="37"/>
      <c r="HV50" s="37"/>
      <c r="HW50" s="37"/>
      <c r="HX50" s="37"/>
      <c r="HY50" s="37"/>
      <c r="HZ50" s="37"/>
      <c r="IA50" s="37"/>
      <c r="IB50" s="37"/>
      <c r="IC50" s="37"/>
      <c r="ID50" s="37"/>
      <c r="IE50" s="37"/>
      <c r="IF50" s="37"/>
    </row>
    <row r="51" spans="3:240">
      <c r="C51" s="47" t="s">
        <v>202</v>
      </c>
      <c r="Y51" s="37"/>
      <c r="Z51" s="37"/>
      <c r="AA51" s="47" t="s">
        <v>202</v>
      </c>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47" t="s">
        <v>202</v>
      </c>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47" t="s">
        <v>202</v>
      </c>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47" t="s">
        <v>202</v>
      </c>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47" t="s">
        <v>202</v>
      </c>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47" t="s">
        <v>202</v>
      </c>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47" t="s">
        <v>202</v>
      </c>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47" t="s">
        <v>202</v>
      </c>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47" t="s">
        <v>202</v>
      </c>
      <c r="HL51" s="37"/>
      <c r="HM51" s="37"/>
      <c r="HN51" s="37"/>
      <c r="HO51" s="37"/>
      <c r="HP51" s="37"/>
      <c r="HQ51" s="37"/>
      <c r="HR51" s="37"/>
      <c r="HS51" s="37"/>
      <c r="HT51" s="37"/>
      <c r="HU51" s="37"/>
      <c r="HV51" s="37"/>
      <c r="HW51" s="37"/>
      <c r="HX51" s="37"/>
      <c r="HY51" s="37"/>
      <c r="HZ51" s="37"/>
      <c r="IA51" s="37"/>
      <c r="IB51" s="37"/>
      <c r="IC51" s="37"/>
      <c r="ID51" s="37"/>
      <c r="IE51" s="37"/>
      <c r="IF51" s="37"/>
    </row>
    <row r="52" spans="3:240">
      <c r="C52" s="47"/>
      <c r="Y52" s="37"/>
      <c r="Z52" s="37"/>
      <c r="AA52" s="4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4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4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4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4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4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4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4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47"/>
      <c r="HL52" s="37"/>
      <c r="HM52" s="37"/>
      <c r="HN52" s="37"/>
      <c r="HO52" s="37"/>
      <c r="HP52" s="37"/>
      <c r="HQ52" s="37"/>
      <c r="HR52" s="37"/>
      <c r="HS52" s="37"/>
      <c r="HT52" s="37"/>
      <c r="HU52" s="37"/>
      <c r="HV52" s="37"/>
      <c r="HW52" s="37"/>
      <c r="HX52" s="37"/>
      <c r="HY52" s="37"/>
      <c r="HZ52" s="37"/>
      <c r="IA52" s="37"/>
      <c r="IB52" s="37"/>
      <c r="IC52" s="37"/>
      <c r="ID52" s="37"/>
      <c r="IE52" s="37"/>
      <c r="IF52" s="37"/>
    </row>
    <row r="53" spans="3:240">
      <c r="C53" s="47"/>
      <c r="Y53" s="37"/>
      <c r="Z53" s="37"/>
      <c r="AA53" s="4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4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4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4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4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4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4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4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47"/>
      <c r="HL53" s="37"/>
      <c r="HM53" s="37"/>
      <c r="HN53" s="37"/>
      <c r="HO53" s="37"/>
      <c r="HP53" s="37"/>
      <c r="HQ53" s="37"/>
      <c r="HR53" s="37"/>
      <c r="HS53" s="37"/>
      <c r="HT53" s="37"/>
      <c r="HU53" s="37"/>
      <c r="HV53" s="37"/>
      <c r="HW53" s="37"/>
      <c r="HX53" s="37"/>
      <c r="HY53" s="37"/>
      <c r="HZ53" s="37"/>
      <c r="IA53" s="37"/>
      <c r="IB53" s="37"/>
      <c r="IC53" s="37"/>
      <c r="ID53" s="37"/>
      <c r="IE53" s="37"/>
      <c r="IF53" s="37"/>
    </row>
    <row r="54" spans="3:240">
      <c r="C54" s="47"/>
      <c r="Y54" s="37"/>
      <c r="Z54" s="37"/>
      <c r="AA54" s="4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4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4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4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4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4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4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4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47"/>
      <c r="HL54" s="37"/>
      <c r="HM54" s="37"/>
      <c r="HN54" s="37"/>
      <c r="HO54" s="37"/>
      <c r="HP54" s="37"/>
      <c r="HQ54" s="37"/>
      <c r="HR54" s="37"/>
      <c r="HS54" s="37"/>
      <c r="HT54" s="37"/>
      <c r="HU54" s="37"/>
      <c r="HV54" s="37"/>
      <c r="HW54" s="37"/>
      <c r="HX54" s="37"/>
      <c r="HY54" s="37"/>
      <c r="HZ54" s="37"/>
      <c r="IA54" s="37"/>
      <c r="IB54" s="37"/>
      <c r="IC54" s="37"/>
      <c r="ID54" s="37"/>
      <c r="IE54" s="37"/>
      <c r="IF54" s="37"/>
    </row>
    <row r="55" spans="3:240">
      <c r="C55" s="47"/>
      <c r="Y55" s="37"/>
      <c r="Z55" s="37"/>
      <c r="AA55" s="4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4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4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4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4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4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4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4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47"/>
      <c r="HL55" s="37"/>
      <c r="HM55" s="37"/>
      <c r="HN55" s="37"/>
      <c r="HO55" s="37"/>
      <c r="HP55" s="37"/>
      <c r="HQ55" s="37"/>
      <c r="HR55" s="37"/>
      <c r="HS55" s="37"/>
      <c r="HT55" s="37"/>
      <c r="HU55" s="37"/>
      <c r="HV55" s="37"/>
      <c r="HW55" s="37"/>
      <c r="HX55" s="37"/>
      <c r="HY55" s="37"/>
      <c r="HZ55" s="37"/>
      <c r="IA55" s="37"/>
      <c r="IB55" s="37"/>
      <c r="IC55" s="37"/>
      <c r="ID55" s="37"/>
      <c r="IE55" s="37"/>
      <c r="IF55" s="37"/>
    </row>
    <row r="56" spans="3:240">
      <c r="C56" s="47"/>
      <c r="Y56" s="37"/>
      <c r="Z56" s="37"/>
      <c r="AA56" s="4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4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4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4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4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4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4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4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47"/>
      <c r="HL56" s="37"/>
      <c r="HM56" s="37"/>
      <c r="HN56" s="37"/>
      <c r="HO56" s="37"/>
      <c r="HP56" s="37"/>
      <c r="HQ56" s="37"/>
      <c r="HR56" s="37"/>
      <c r="HS56" s="37"/>
      <c r="HT56" s="37"/>
      <c r="HU56" s="37"/>
      <c r="HV56" s="37"/>
      <c r="HW56" s="37"/>
      <c r="HX56" s="37"/>
      <c r="HY56" s="37"/>
      <c r="HZ56" s="37"/>
      <c r="IA56" s="37"/>
      <c r="IB56" s="37"/>
      <c r="IC56" s="37"/>
      <c r="ID56" s="37"/>
      <c r="IE56" s="37"/>
      <c r="IF56" s="37"/>
    </row>
    <row r="57" spans="3:240">
      <c r="C57" s="47"/>
      <c r="Y57" s="37"/>
      <c r="Z57" s="37"/>
      <c r="AA57" s="4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4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4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4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4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4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4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4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47"/>
      <c r="HL57" s="37"/>
      <c r="HM57" s="37"/>
      <c r="HN57" s="37"/>
      <c r="HO57" s="37"/>
      <c r="HP57" s="37"/>
      <c r="HQ57" s="37"/>
      <c r="HR57" s="37"/>
      <c r="HS57" s="37"/>
      <c r="HT57" s="37"/>
      <c r="HU57" s="37"/>
      <c r="HV57" s="37"/>
      <c r="HW57" s="37"/>
      <c r="HX57" s="37"/>
      <c r="HY57" s="37"/>
      <c r="HZ57" s="37"/>
      <c r="IA57" s="37"/>
      <c r="IB57" s="37"/>
      <c r="IC57" s="37"/>
      <c r="ID57" s="37"/>
      <c r="IE57" s="37"/>
      <c r="IF57" s="37"/>
    </row>
    <row r="58" spans="3:240">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row>
    <row r="59" spans="3:240">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row>
  </sheetData>
  <customSheetViews>
    <customSheetView guid="{7BF54C6E-29A5-47A5-93B5-622082298646}" showPageBreaks="1" zeroValues="0" printArea="1" view="pageBreakPreview" showRuler="0">
      <selection activeCell="S29" sqref="N29:U30"/>
      <pageMargins left="0.78740157480314965" right="0.78740157480314965" top="0.78740157480314965" bottom="0.39370078740157483" header="0.51181102362204722" footer="0.51181102362204722"/>
      <printOptions horizontalCentered="1"/>
      <pageSetup paperSize="9" orientation="portrait" errors="blank" horizontalDpi="300" verticalDpi="300" r:id="rId1"/>
      <headerFooter alignWithMargins="0"/>
    </customSheetView>
  </customSheetViews>
  <mergeCells count="272">
    <mergeCell ref="AW16:BT16"/>
    <mergeCell ref="AW24:BT24"/>
    <mergeCell ref="AZ28:BG28"/>
    <mergeCell ref="BJ28:BQ28"/>
    <mergeCell ref="Q1:X1"/>
    <mergeCell ref="AO1:AV1"/>
    <mergeCell ref="BM1:BT1"/>
    <mergeCell ref="CK1:CR1"/>
    <mergeCell ref="BE7:BI7"/>
    <mergeCell ref="BL11:BT11"/>
    <mergeCell ref="CJ9:CR9"/>
    <mergeCell ref="CP13:CR13"/>
    <mergeCell ref="P10:X10"/>
    <mergeCell ref="P11:X11"/>
    <mergeCell ref="P9:X9"/>
    <mergeCell ref="CJ10:CR10"/>
    <mergeCell ref="CJ13:CK13"/>
    <mergeCell ref="Y16:AV16"/>
    <mergeCell ref="Y24:AV24"/>
    <mergeCell ref="AB28:AI28"/>
    <mergeCell ref="AL28:AS28"/>
    <mergeCell ref="BV4:BX4"/>
    <mergeCell ref="CC7:CG7"/>
    <mergeCell ref="BV7:CA7"/>
    <mergeCell ref="DI1:DP1"/>
    <mergeCell ref="GS7:GW7"/>
    <mergeCell ref="FU7:FY7"/>
    <mergeCell ref="HA2:HB2"/>
    <mergeCell ref="GL4:GN4"/>
    <mergeCell ref="GQ4:GR4"/>
    <mergeCell ref="GL7:GQ7"/>
    <mergeCell ref="GL6:GW6"/>
    <mergeCell ref="EG1:EN1"/>
    <mergeCell ref="FN7:FS7"/>
    <mergeCell ref="GC2:GD2"/>
    <mergeCell ref="FE2:FF2"/>
    <mergeCell ref="FN4:FP4"/>
    <mergeCell ref="FE1:FL1"/>
    <mergeCell ref="EG2:EH2"/>
    <mergeCell ref="FS4:FT4"/>
    <mergeCell ref="FN6:FY6"/>
    <mergeCell ref="DR7:DW7"/>
    <mergeCell ref="DR4:DT4"/>
    <mergeCell ref="EP6:FA6"/>
    <mergeCell ref="EP4:ER4"/>
    <mergeCell ref="EU4:EV4"/>
    <mergeCell ref="DR6:EC6"/>
    <mergeCell ref="EW7:FA7"/>
    <mergeCell ref="HY1:IF1"/>
    <mergeCell ref="FZ32:GG32"/>
    <mergeCell ref="GN32:GU32"/>
    <mergeCell ref="GX32:HE32"/>
    <mergeCell ref="GX30:HE30"/>
    <mergeCell ref="GK16:HH16"/>
    <mergeCell ref="GZ13:HA13"/>
    <mergeCell ref="GB13:GC13"/>
    <mergeCell ref="GZ11:HH11"/>
    <mergeCell ref="GC1:GJ1"/>
    <mergeCell ref="HA1:HH1"/>
    <mergeCell ref="FM24:GJ24"/>
    <mergeCell ref="GZ9:HH9"/>
    <mergeCell ref="GB9:GJ9"/>
    <mergeCell ref="GK24:HH24"/>
    <mergeCell ref="GB10:GJ10"/>
    <mergeCell ref="GZ10:HH10"/>
    <mergeCell ref="HB13:HD13"/>
    <mergeCell ref="HF13:HH13"/>
    <mergeCell ref="GD13:GF13"/>
    <mergeCell ref="FP28:FW28"/>
    <mergeCell ref="FM16:GJ16"/>
    <mergeCell ref="GB11:GJ11"/>
    <mergeCell ref="GH13:GJ13"/>
    <mergeCell ref="DF34:DM34"/>
    <mergeCell ref="DT36:EA36"/>
    <mergeCell ref="ED36:EK36"/>
    <mergeCell ref="FB28:FI28"/>
    <mergeCell ref="ER36:EY36"/>
    <mergeCell ref="EF11:EN11"/>
    <mergeCell ref="FD13:FE13"/>
    <mergeCell ref="DQ16:EN16"/>
    <mergeCell ref="CS24:DP24"/>
    <mergeCell ref="DF28:DM28"/>
    <mergeCell ref="CV36:DC36"/>
    <mergeCell ref="DF36:DM36"/>
    <mergeCell ref="CV32:DC32"/>
    <mergeCell ref="DF32:DM32"/>
    <mergeCell ref="FB32:FI32"/>
    <mergeCell ref="ED28:EK28"/>
    <mergeCell ref="FB36:FI36"/>
    <mergeCell ref="ER34:EY34"/>
    <mergeCell ref="FB34:FI34"/>
    <mergeCell ref="BX34:CE34"/>
    <mergeCell ref="BU24:CR24"/>
    <mergeCell ref="CV28:DC28"/>
    <mergeCell ref="CL13:CN13"/>
    <mergeCell ref="BU16:CR16"/>
    <mergeCell ref="BV6:CG6"/>
    <mergeCell ref="CH32:CO32"/>
    <mergeCell ref="BX28:CE28"/>
    <mergeCell ref="CH28:CO28"/>
    <mergeCell ref="BX32:CE32"/>
    <mergeCell ref="CH30:CO30"/>
    <mergeCell ref="BX30:CE30"/>
    <mergeCell ref="CV30:DC30"/>
    <mergeCell ref="DA7:DE7"/>
    <mergeCell ref="CT7:CY7"/>
    <mergeCell ref="CT6:DE6"/>
    <mergeCell ref="Z4:AB4"/>
    <mergeCell ref="AE4:AF4"/>
    <mergeCell ref="Z6:AK6"/>
    <mergeCell ref="Q2:R2"/>
    <mergeCell ref="B4:D4"/>
    <mergeCell ref="B6:M6"/>
    <mergeCell ref="I7:M7"/>
    <mergeCell ref="DF30:DM30"/>
    <mergeCell ref="DQ24:EN24"/>
    <mergeCell ref="BM2:BN2"/>
    <mergeCell ref="Z7:AE7"/>
    <mergeCell ref="AT13:AV13"/>
    <mergeCell ref="AG7:AK7"/>
    <mergeCell ref="BN13:BP13"/>
    <mergeCell ref="BL9:BT9"/>
    <mergeCell ref="AN10:AV10"/>
    <mergeCell ref="AN11:AV11"/>
    <mergeCell ref="BL13:BM13"/>
    <mergeCell ref="BR13:BT13"/>
    <mergeCell ref="AO2:AP2"/>
    <mergeCell ref="AN13:AO13"/>
    <mergeCell ref="AP13:AR13"/>
    <mergeCell ref="AN9:AV9"/>
    <mergeCell ref="AX7:BC7"/>
    <mergeCell ref="I43:S43"/>
    <mergeCell ref="N28:U28"/>
    <mergeCell ref="D43:H43"/>
    <mergeCell ref="N32:U32"/>
    <mergeCell ref="N34:U34"/>
    <mergeCell ref="D38:K38"/>
    <mergeCell ref="N38:U38"/>
    <mergeCell ref="B7:G7"/>
    <mergeCell ref="G4:H4"/>
    <mergeCell ref="N36:U36"/>
    <mergeCell ref="D34:K34"/>
    <mergeCell ref="D36:K36"/>
    <mergeCell ref="D32:K32"/>
    <mergeCell ref="N30:U30"/>
    <mergeCell ref="A24:X24"/>
    <mergeCell ref="R13:T13"/>
    <mergeCell ref="P13:Q13"/>
    <mergeCell ref="V13:X13"/>
    <mergeCell ref="D30:K30"/>
    <mergeCell ref="D28:K28"/>
    <mergeCell ref="A16:X16"/>
    <mergeCell ref="AB30:AI30"/>
    <mergeCell ref="AL30:AS30"/>
    <mergeCell ref="AB43:AF43"/>
    <mergeCell ref="AG43:AQ43"/>
    <mergeCell ref="AZ30:BG30"/>
    <mergeCell ref="AZ34:BG34"/>
    <mergeCell ref="BJ34:BQ34"/>
    <mergeCell ref="AZ32:BG32"/>
    <mergeCell ref="BJ30:BQ30"/>
    <mergeCell ref="BJ32:BQ32"/>
    <mergeCell ref="AB36:AI36"/>
    <mergeCell ref="AL36:AS36"/>
    <mergeCell ref="AB32:AI32"/>
    <mergeCell ref="AL32:AS32"/>
    <mergeCell ref="AB34:AI34"/>
    <mergeCell ref="AL34:AS34"/>
    <mergeCell ref="CK2:CL2"/>
    <mergeCell ref="DI2:DJ2"/>
    <mergeCell ref="CJ11:CR11"/>
    <mergeCell ref="DH11:DP11"/>
    <mergeCell ref="DH10:DP10"/>
    <mergeCell ref="AZ43:BD43"/>
    <mergeCell ref="BE43:BO43"/>
    <mergeCell ref="AZ36:BG36"/>
    <mergeCell ref="BJ36:BQ36"/>
    <mergeCell ref="AX4:AZ4"/>
    <mergeCell ref="BC4:BD4"/>
    <mergeCell ref="AX6:BI6"/>
    <mergeCell ref="BL10:BT10"/>
    <mergeCell ref="BX43:CB43"/>
    <mergeCell ref="CC43:CM43"/>
    <mergeCell ref="CV43:CZ43"/>
    <mergeCell ref="CH34:CO34"/>
    <mergeCell ref="CV34:DC34"/>
    <mergeCell ref="DA43:DK43"/>
    <mergeCell ref="CH36:CO36"/>
    <mergeCell ref="BX36:CE36"/>
    <mergeCell ref="CA4:CB4"/>
    <mergeCell ref="CT4:CV4"/>
    <mergeCell ref="CY4:CZ4"/>
    <mergeCell ref="DH9:DP9"/>
    <mergeCell ref="EO16:FL16"/>
    <mergeCell ref="DH13:DI13"/>
    <mergeCell ref="EL13:EN13"/>
    <mergeCell ref="FF13:FH13"/>
    <mergeCell ref="DN13:DP13"/>
    <mergeCell ref="EF13:EG13"/>
    <mergeCell ref="EH13:EJ13"/>
    <mergeCell ref="DJ13:DL13"/>
    <mergeCell ref="CS16:DP16"/>
    <mergeCell ref="FJ13:FL13"/>
    <mergeCell ref="FD11:FL11"/>
    <mergeCell ref="FD9:FL9"/>
    <mergeCell ref="EF9:EN9"/>
    <mergeCell ref="FD10:FL10"/>
    <mergeCell ref="EF10:EN10"/>
    <mergeCell ref="DW4:DX4"/>
    <mergeCell ref="DT34:EA34"/>
    <mergeCell ref="ED34:EK34"/>
    <mergeCell ref="FZ30:GG30"/>
    <mergeCell ref="ER28:EY28"/>
    <mergeCell ref="DT32:EA32"/>
    <mergeCell ref="FZ34:GG34"/>
    <mergeCell ref="DY7:EC7"/>
    <mergeCell ref="EP7:EU7"/>
    <mergeCell ref="EO24:FL24"/>
    <mergeCell ref="FB30:FI30"/>
    <mergeCell ref="ED30:EK30"/>
    <mergeCell ref="FP34:FW34"/>
    <mergeCell ref="FP30:FW30"/>
    <mergeCell ref="FP32:FW32"/>
    <mergeCell ref="FZ28:GG28"/>
    <mergeCell ref="ER30:EY30"/>
    <mergeCell ref="ED32:EK32"/>
    <mergeCell ref="DT30:EA30"/>
    <mergeCell ref="DT28:EA28"/>
    <mergeCell ref="ER32:EY32"/>
    <mergeCell ref="DT43:DX43"/>
    <mergeCell ref="DY43:EI43"/>
    <mergeCell ref="ER43:EV43"/>
    <mergeCell ref="EW43:FG43"/>
    <mergeCell ref="FZ36:GG36"/>
    <mergeCell ref="FP43:FT43"/>
    <mergeCell ref="FU43:GE43"/>
    <mergeCell ref="FP36:FW36"/>
    <mergeCell ref="HL43:HP43"/>
    <mergeCell ref="HQ43:IA43"/>
    <mergeCell ref="HL36:HS36"/>
    <mergeCell ref="HV36:IC36"/>
    <mergeCell ref="HV34:IC34"/>
    <mergeCell ref="GN36:GU36"/>
    <mergeCell ref="GN43:GR43"/>
    <mergeCell ref="HL28:HS28"/>
    <mergeCell ref="GS43:HC43"/>
    <mergeCell ref="GX28:HE28"/>
    <mergeCell ref="HL30:HS30"/>
    <mergeCell ref="GX36:HE36"/>
    <mergeCell ref="HL32:HS32"/>
    <mergeCell ref="HL34:HS34"/>
    <mergeCell ref="GN30:GU30"/>
    <mergeCell ref="HV28:IC28"/>
    <mergeCell ref="GN34:GU34"/>
    <mergeCell ref="GN28:GU28"/>
    <mergeCell ref="HY2:HZ2"/>
    <mergeCell ref="HJ4:HL4"/>
    <mergeCell ref="HO4:HP4"/>
    <mergeCell ref="HJ6:HU6"/>
    <mergeCell ref="HJ7:HO7"/>
    <mergeCell ref="HQ7:HU7"/>
    <mergeCell ref="GX34:HE34"/>
    <mergeCell ref="HV32:IC32"/>
    <mergeCell ref="HX11:IF11"/>
    <mergeCell ref="ID13:IF13"/>
    <mergeCell ref="HV30:IC30"/>
    <mergeCell ref="HX9:IF9"/>
    <mergeCell ref="HX10:IF10"/>
    <mergeCell ref="HI16:IF16"/>
    <mergeCell ref="HX13:HY13"/>
    <mergeCell ref="HZ13:IB13"/>
    <mergeCell ref="HI24:IF24"/>
  </mergeCells>
  <phoneticPr fontId="3"/>
  <printOptions horizontalCentered="1"/>
  <pageMargins left="0.78740157480314965" right="0.78740157480314965" top="0.78740157480314965" bottom="0.39370078740157483" header="0.51181102362204722" footer="0.51181102362204722"/>
  <pageSetup paperSize="9" orientation="portrait" errors="blank" horizontalDpi="300" verticalDpi="300"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起案（随時）R3.4.1</vt:lpstr>
      <vt:lpstr>起案（随時）R3.4.30  (2)</vt:lpstr>
      <vt:lpstr>起案（随時）R3.5.13 </vt:lpstr>
      <vt:lpstr>起案（随時）R3.6.1  </vt:lpstr>
      <vt:lpstr>起案（随時）R3.7.6 </vt:lpstr>
      <vt:lpstr>起案（随時）R3.8.1 </vt:lpstr>
      <vt:lpstr>起案（随時）R3.9.22</vt:lpstr>
      <vt:lpstr>起案（随時）R3.10.1 </vt:lpstr>
      <vt:lpstr>起案（随時）R3.10.11</vt:lpstr>
      <vt:lpstr>起案（随時）R3.10.19 (電気指名)</vt:lpstr>
      <vt:lpstr>起案（随時）R3.10.31 (10月) </vt:lpstr>
      <vt:lpstr>起案（随時）R3.12.31 (12月) </vt:lpstr>
      <vt:lpstr>起案（随時）R4.1.30 (1月)  </vt:lpstr>
      <vt:lpstr>起案（随時）R4.2.28 (2月) </vt:lpstr>
      <vt:lpstr>起案（随時）R4.3.31 (3月) </vt:lpstr>
      <vt:lpstr>起案（随時）R4.5.31 (5月)</vt:lpstr>
      <vt:lpstr>変更届</vt:lpstr>
      <vt:lpstr>(入力)R6-R8物品名簿　業者名簿</vt:lpstr>
      <vt:lpstr>(入力）R6-R8物品名簿　営業種目基準</vt:lpstr>
      <vt:lpstr>新コード</vt:lpstr>
      <vt:lpstr>通知 (2)</vt:lpstr>
      <vt:lpstr>'(入力）R6-R8物品名簿　営業種目基準'!Print_Area</vt:lpstr>
      <vt:lpstr>'(入力)R6-R8物品名簿　業者名簿'!Print_Area</vt:lpstr>
      <vt:lpstr>'起案（随時）R3.10.1 '!Print_Area</vt:lpstr>
      <vt:lpstr>'起案（随時）R3.10.11'!Print_Area</vt:lpstr>
      <vt:lpstr>'起案（随時）R3.10.19 (電気指名)'!Print_Area</vt:lpstr>
      <vt:lpstr>'起案（随時）R3.10.31 (10月) '!Print_Area</vt:lpstr>
      <vt:lpstr>'起案（随時）R3.12.31 (12月) '!Print_Area</vt:lpstr>
      <vt:lpstr>'起案（随時）R3.4.1'!Print_Area</vt:lpstr>
      <vt:lpstr>'起案（随時）R3.4.30  (2)'!Print_Area</vt:lpstr>
      <vt:lpstr>'起案（随時）R3.5.13 '!Print_Area</vt:lpstr>
      <vt:lpstr>'起案（随時）R3.6.1  '!Print_Area</vt:lpstr>
      <vt:lpstr>'起案（随時）R3.7.6 '!Print_Area</vt:lpstr>
      <vt:lpstr>'起案（随時）R3.8.1 '!Print_Area</vt:lpstr>
      <vt:lpstr>'起案（随時）R3.9.22'!Print_Area</vt:lpstr>
      <vt:lpstr>'起案（随時）R4.1.30 (1月)  '!Print_Area</vt:lpstr>
      <vt:lpstr>'起案（随時）R4.2.28 (2月) '!Print_Area</vt:lpstr>
      <vt:lpstr>'起案（随時）R4.3.31 (3月) '!Print_Area</vt:lpstr>
      <vt:lpstr>'起案（随時）R4.5.31 (5月)'!Print_Area</vt:lpstr>
      <vt:lpstr>'通知 (2)'!Print_Area</vt:lpstr>
      <vt:lpstr>'(入力）R6-R8物品名簿　営業種目基準'!Print_Titles</vt:lpstr>
      <vt:lpstr>'(入力)R6-R8物品名簿　業者名簿'!Print_Titles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新発田地域広域事務組合</dc:creator>
  <cp:lastModifiedBy> </cp:lastModifiedBy>
  <cp:lastPrinted>2025-05-01T04:49:34Z</cp:lastPrinted>
  <dcterms:created xsi:type="dcterms:W3CDTF">2011-12-14T04:39:42Z</dcterms:created>
  <dcterms:modified xsi:type="dcterms:W3CDTF">2025-05-01T23:21:20Z</dcterms:modified>
</cp:coreProperties>
</file>