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新発田地域広域事務組合\Desktop\長谷川\97.その他\物品入札参加申請名簿\"/>
    </mc:Choice>
  </mc:AlternateContent>
  <xr:revisionPtr revIDLastSave="0" documentId="13_ncr:1_{550CDB82-1689-4BD6-A034-DC27E5EB77DB}" xr6:coauthVersionLast="47" xr6:coauthVersionMax="47" xr10:uidLastSave="{00000000-0000-0000-0000-000000000000}"/>
  <bookViews>
    <workbookView xWindow="-120" yWindow="-120" windowWidth="20730" windowHeight="11040" firstSheet="16" activeTab="16" xr2:uid="{00000000-000D-0000-FFFF-FFFF00000000}"/>
  </bookViews>
  <sheets>
    <sheet name="起案（随時）R3.4.1" sheetId="27" state="hidden" r:id="rId1"/>
    <sheet name="起案（随時）R3.4.30  (2)" sheetId="30" state="hidden" r:id="rId2"/>
    <sheet name="起案（随時）R3.5.13 " sheetId="29" state="hidden" r:id="rId3"/>
    <sheet name="起案（随時）R3.6.1  " sheetId="31" state="hidden" r:id="rId4"/>
    <sheet name="起案（随時）R3.7.6 " sheetId="33" state="hidden" r:id="rId5"/>
    <sheet name="起案（随時）R3.8.1 " sheetId="34" state="hidden" r:id="rId6"/>
    <sheet name="起案（随時）R3.9.22" sheetId="35" state="hidden" r:id="rId7"/>
    <sheet name="起案（随時）R3.10.1 " sheetId="32" state="hidden" r:id="rId8"/>
    <sheet name="起案（随時）R3.10.11" sheetId="36" state="hidden" r:id="rId9"/>
    <sheet name="起案（随時）R3.10.19 (電気指名)" sheetId="37" state="hidden" r:id="rId10"/>
    <sheet name="起案（随時）R3.10.31 (10月) " sheetId="39" state="hidden" r:id="rId11"/>
    <sheet name="起案（随時）R3.12.31 (12月) " sheetId="38" state="hidden" r:id="rId12"/>
    <sheet name="起案（随時）R4.1.30 (1月)  " sheetId="40" state="hidden" r:id="rId13"/>
    <sheet name="起案（随時）R4.2.28 (2月) " sheetId="41" state="hidden" r:id="rId14"/>
    <sheet name="起案（随時）R4.3.31 (3月) " sheetId="43" state="hidden" r:id="rId15"/>
    <sheet name="起案（随時）R4.5.31 (5月)" sheetId="44" state="hidden" r:id="rId16"/>
    <sheet name="(入力）R6-R8物品名簿　営業種目基準" sheetId="8" r:id="rId17"/>
    <sheet name="新コード" sheetId="26" r:id="rId18"/>
    <sheet name="通知 (2)" sheetId="10" state="hidden" r:id="rId19"/>
  </sheets>
  <definedNames>
    <definedName name="_xlnm._FilterDatabase" localSheetId="16" hidden="1">'(入力）R6-R8物品名簿　営業種目基準'!$B$2:$G$1412</definedName>
    <definedName name="_xlnm.Print_Area" localSheetId="16">'(入力）R6-R8物品名簿　営業種目基準'!$A$1:$G$1373</definedName>
    <definedName name="_xlnm.Print_Area" localSheetId="7">'起案（随時）R3.10.1 '!$A$1:$AC$142</definedName>
    <definedName name="_xlnm.Print_Area" localSheetId="8">'起案（随時）R3.10.11'!$A$1:$AC$142</definedName>
    <definedName name="_xlnm.Print_Area" localSheetId="9">'起案（随時）R3.10.19 (電気指名)'!$A$1:$AC$142</definedName>
    <definedName name="_xlnm.Print_Area" localSheetId="10">'起案（随時）R3.10.31 (10月) '!$A$1:$AC$142</definedName>
    <definedName name="_xlnm.Print_Area" localSheetId="11">'起案（随時）R3.12.31 (12月) '!$A$1:$AC$142</definedName>
    <definedName name="_xlnm.Print_Area" localSheetId="0">'起案（随時）R3.4.1'!$A$1:$AC$142</definedName>
    <definedName name="_xlnm.Print_Area" localSheetId="1">'起案（随時）R3.4.30  (2)'!$A$1:$AC$142</definedName>
    <definedName name="_xlnm.Print_Area" localSheetId="2">'起案（随時）R3.5.13 '!$A$1:$AC$142</definedName>
    <definedName name="_xlnm.Print_Area" localSheetId="3">'起案（随時）R3.6.1  '!$A$1:$AC$142</definedName>
    <definedName name="_xlnm.Print_Area" localSheetId="4">'起案（随時）R3.7.6 '!$A$1:$AC$142</definedName>
    <definedName name="_xlnm.Print_Area" localSheetId="5">'起案（随時）R3.8.1 '!$A$1:$AC$142</definedName>
    <definedName name="_xlnm.Print_Area" localSheetId="6">'起案（随時）R3.9.22'!$A$1:$AC$142</definedName>
    <definedName name="_xlnm.Print_Area" localSheetId="12">'起案（随時）R4.1.30 (1月)  '!$A$1:$AC$142</definedName>
    <definedName name="_xlnm.Print_Area" localSheetId="13">'起案（随時）R4.2.28 (2月) '!$A$1:$AC$142</definedName>
    <definedName name="_xlnm.Print_Area" localSheetId="14">'起案（随時）R4.3.31 (3月) '!$A$1:$AC$142</definedName>
    <definedName name="_xlnm.Print_Area" localSheetId="15">'起案（随時）R4.5.31 (5月)'!$A$1:$AC$142</definedName>
    <definedName name="_xlnm.Print_Area" localSheetId="18">'通知 (2)'!$A$1:$IF$57</definedName>
    <definedName name="_xlnm.Print_Titles" localSheetId="16">'(入力）R6-R8物品名簿　営業種目基準'!$B:$B,'(入力）R6-R8物品名簿　営業種目基準'!$2:$2</definedName>
    <definedName name="Z_7BF54C6E_29A5_47A5_93B5_622082298646_.wvu.FilterData" localSheetId="16" hidden="1">'(入力）R6-R8物品名簿　営業種目基準'!$B$2:$G$741</definedName>
    <definedName name="Z_7BF54C6E_29A5_47A5_93B5_622082298646_.wvu.PrintArea" localSheetId="18" hidden="1">'通知 (2)'!$A$1:$IF$57</definedName>
    <definedName name="Z_7BF54C6E_29A5_47A5_93B5_622082298646_.wvu.PrintTitles" localSheetId="16" hidden="1">'(入力）R6-R8物品名簿　営業種目基準'!$B:$B,'(入力）R6-R8物品名簿　営業種目基準'!$2:$2</definedName>
  </definedNames>
  <calcPr calcId="191029"/>
  <customWorkbookViews>
    <customWorkbookView name="  - 個人用ビュー" guid="{7BF54C6E-29A5-47A5-93B5-622082298646}" mergeInterval="0" personalView="1" maximized="1" windowWidth="1362" windowHeight="516" tabRatio="805"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71" i="8" l="1"/>
  <c r="D1362" i="8"/>
  <c r="D1360" i="8"/>
  <c r="E1360" i="8"/>
  <c r="D3" i="8"/>
  <c r="E3" i="8" s="1"/>
  <c r="D4" i="8"/>
  <c r="D5" i="8"/>
  <c r="D10" i="8"/>
  <c r="D11" i="8"/>
  <c r="D13" i="8"/>
  <c r="D14" i="8"/>
  <c r="D16" i="8"/>
  <c r="D19" i="8"/>
  <c r="D20" i="8"/>
  <c r="D21" i="8"/>
  <c r="D22" i="8"/>
  <c r="D23" i="8"/>
  <c r="D24" i="8"/>
  <c r="D25"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8" i="8"/>
  <c r="D71" i="8"/>
  <c r="D72" i="8"/>
  <c r="D77" i="8"/>
  <c r="D78" i="8"/>
  <c r="D79" i="8"/>
  <c r="D80" i="8"/>
  <c r="D81" i="8"/>
  <c r="D82" i="8"/>
  <c r="D83" i="8"/>
  <c r="D84" i="8"/>
  <c r="D85" i="8"/>
  <c r="D86" i="8"/>
  <c r="D87" i="8"/>
  <c r="D88" i="8"/>
  <c r="D89" i="8"/>
  <c r="D90" i="8"/>
  <c r="D91" i="8"/>
  <c r="D92" i="8"/>
  <c r="D93" i="8"/>
  <c r="D94" i="8"/>
  <c r="D95" i="8"/>
  <c r="D96" i="8"/>
  <c r="D97" i="8"/>
  <c r="D98" i="8"/>
  <c r="D99" i="8"/>
  <c r="D100" i="8"/>
  <c r="D101" i="8"/>
  <c r="D102" i="8"/>
  <c r="D106" i="8"/>
  <c r="D107" i="8"/>
  <c r="D108" i="8"/>
  <c r="D113" i="8"/>
  <c r="D115" i="8"/>
  <c r="D121" i="8"/>
  <c r="D123" i="8"/>
  <c r="D124" i="8"/>
  <c r="D125" i="8"/>
  <c r="D126" i="8"/>
  <c r="D127" i="8"/>
  <c r="D128" i="8"/>
  <c r="D130"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6" i="8"/>
  <c r="D167" i="8"/>
  <c r="D168" i="8"/>
  <c r="D169" i="8"/>
  <c r="D177" i="8"/>
  <c r="D178" i="8"/>
  <c r="D179" i="8"/>
  <c r="D180" i="8"/>
  <c r="D181" i="8"/>
  <c r="D182" i="8"/>
  <c r="D183" i="8"/>
  <c r="D184" i="8"/>
  <c r="D185" i="8"/>
  <c r="D186" i="8"/>
  <c r="D187" i="8"/>
  <c r="D188" i="8"/>
  <c r="D192" i="8"/>
  <c r="D193" i="8"/>
  <c r="D196" i="8"/>
  <c r="D197" i="8"/>
  <c r="D198" i="8"/>
  <c r="D199" i="8"/>
  <c r="D200" i="8"/>
  <c r="D201" i="8"/>
  <c r="D202" i="8"/>
  <c r="D203" i="8"/>
  <c r="D204" i="8"/>
  <c r="D205" i="8"/>
  <c r="D206" i="8"/>
  <c r="D207" i="8"/>
  <c r="D208" i="8"/>
  <c r="D209" i="8"/>
  <c r="D210" i="8"/>
  <c r="D211" i="8"/>
  <c r="D213" i="8"/>
  <c r="D214" i="8"/>
  <c r="D215" i="8"/>
  <c r="D216" i="8"/>
  <c r="D217" i="8"/>
  <c r="D218" i="8"/>
  <c r="D219" i="8"/>
  <c r="D220" i="8"/>
  <c r="D221" i="8"/>
  <c r="D222" i="8"/>
  <c r="D223" i="8"/>
  <c r="D225" i="8"/>
  <c r="D226" i="8"/>
  <c r="D227" i="8"/>
  <c r="D229" i="8"/>
  <c r="D230" i="8"/>
  <c r="D231" i="8"/>
  <c r="D232" i="8"/>
  <c r="D233" i="8"/>
  <c r="D234" i="8"/>
  <c r="D235" i="8"/>
  <c r="D236" i="8"/>
  <c r="D237" i="8"/>
  <c r="D238" i="8"/>
  <c r="D239" i="8"/>
  <c r="D240" i="8"/>
  <c r="D241" i="8"/>
  <c r="D242" i="8"/>
  <c r="D243" i="8"/>
  <c r="D244" i="8"/>
  <c r="D246" i="8"/>
  <c r="D247" i="8"/>
  <c r="D249" i="8"/>
  <c r="D250" i="8"/>
  <c r="D256" i="8"/>
  <c r="D258" i="8"/>
  <c r="D259" i="8"/>
  <c r="D260" i="8"/>
  <c r="D261" i="8"/>
  <c r="D262" i="8"/>
  <c r="D264" i="8"/>
  <c r="D266" i="8"/>
  <c r="D267" i="8"/>
  <c r="D268" i="8"/>
  <c r="D269" i="8"/>
  <c r="D270" i="8"/>
  <c r="D271" i="8"/>
  <c r="D272" i="8"/>
  <c r="D273" i="8"/>
  <c r="D274" i="8"/>
  <c r="D275" i="8"/>
  <c r="D276" i="8"/>
  <c r="D277" i="8"/>
  <c r="D278" i="8"/>
  <c r="D279" i="8"/>
  <c r="D280" i="8"/>
  <c r="D281" i="8"/>
  <c r="D284" i="8"/>
  <c r="D285" i="8"/>
  <c r="D286" i="8"/>
  <c r="D287" i="8"/>
  <c r="D291" i="8"/>
  <c r="D292" i="8"/>
  <c r="D293" i="8"/>
  <c r="D294" i="8"/>
  <c r="D295" i="8"/>
  <c r="D296" i="8"/>
  <c r="D297" i="8"/>
  <c r="D298" i="8"/>
  <c r="D314" i="8"/>
  <c r="D315" i="8"/>
  <c r="D317" i="8"/>
  <c r="D318" i="8"/>
  <c r="D319" i="8"/>
  <c r="D320" i="8"/>
  <c r="D321" i="8"/>
  <c r="D322" i="8"/>
  <c r="D323" i="8"/>
  <c r="D324" i="8"/>
  <c r="D325" i="8"/>
  <c r="D326" i="8"/>
  <c r="D327" i="8"/>
  <c r="D328" i="8"/>
  <c r="D329" i="8"/>
  <c r="D332" i="8"/>
  <c r="D333" i="8"/>
  <c r="D334" i="8"/>
  <c r="D335" i="8"/>
  <c r="D336" i="8"/>
  <c r="D337" i="8"/>
  <c r="D338" i="8"/>
  <c r="D339" i="8"/>
  <c r="D340" i="8"/>
  <c r="D341" i="8"/>
  <c r="D342" i="8"/>
  <c r="D343" i="8"/>
  <c r="D344" i="8"/>
  <c r="D345" i="8"/>
  <c r="D346" i="8"/>
  <c r="D347" i="8"/>
  <c r="D348" i="8"/>
  <c r="D349" i="8"/>
  <c r="D350"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9" i="8"/>
  <c r="D430" i="8"/>
  <c r="D431" i="8"/>
  <c r="D433" i="8"/>
  <c r="D434" i="8"/>
  <c r="D435" i="8"/>
  <c r="D436" i="8"/>
  <c r="D437" i="8"/>
  <c r="D438" i="8"/>
  <c r="D439" i="8"/>
  <c r="D440" i="8"/>
  <c r="D441" i="8"/>
  <c r="D442" i="8"/>
  <c r="D443" i="8"/>
  <c r="D444" i="8"/>
  <c r="D445" i="8"/>
  <c r="D447" i="8"/>
  <c r="D448" i="8"/>
  <c r="D449" i="8"/>
  <c r="D450" i="8"/>
  <c r="D451" i="8"/>
  <c r="D452" i="8"/>
  <c r="D453" i="8"/>
  <c r="D454" i="8"/>
  <c r="D455" i="8"/>
  <c r="D456" i="8"/>
  <c r="D457" i="8"/>
  <c r="D458" i="8"/>
  <c r="D459" i="8"/>
  <c r="D460" i="8"/>
  <c r="D461" i="8"/>
  <c r="D462" i="8"/>
  <c r="D463" i="8"/>
  <c r="D464" i="8"/>
  <c r="D466" i="8"/>
  <c r="D468" i="8"/>
  <c r="D469" i="8"/>
  <c r="D470" i="8"/>
  <c r="D471" i="8"/>
  <c r="D472" i="8"/>
  <c r="D473" i="8"/>
  <c r="D474" i="8"/>
  <c r="D475" i="8"/>
  <c r="D476" i="8"/>
  <c r="D477" i="8"/>
  <c r="D478" i="8"/>
  <c r="D479" i="8"/>
  <c r="D480" i="8"/>
  <c r="D481" i="8"/>
  <c r="D482" i="8"/>
  <c r="D483" i="8"/>
  <c r="D484" i="8"/>
  <c r="D485" i="8"/>
  <c r="D486" i="8"/>
  <c r="D488" i="8"/>
  <c r="D489" i="8"/>
  <c r="D490" i="8"/>
  <c r="D491" i="8"/>
  <c r="D492" i="8"/>
  <c r="D493" i="8"/>
  <c r="D494" i="8"/>
  <c r="D495" i="8"/>
  <c r="D496" i="8"/>
  <c r="D497" i="8"/>
  <c r="D498" i="8"/>
  <c r="D499" i="8"/>
  <c r="D500" i="8"/>
  <c r="D501" i="8"/>
  <c r="D502" i="8"/>
  <c r="D503" i="8"/>
  <c r="D504" i="8"/>
  <c r="D505" i="8"/>
  <c r="D506" i="8"/>
  <c r="D507" i="8"/>
  <c r="D508"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5" i="8"/>
  <c r="D557" i="8"/>
  <c r="D558" i="8"/>
  <c r="D559" i="8"/>
  <c r="D560" i="8"/>
  <c r="D563"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600" i="8"/>
  <c r="D601" i="8"/>
  <c r="D602" i="8"/>
  <c r="D603" i="8"/>
  <c r="D604" i="8"/>
  <c r="D605" i="8"/>
  <c r="D606" i="8"/>
  <c r="D607" i="8"/>
  <c r="D608" i="8"/>
  <c r="D609" i="8"/>
  <c r="D610" i="8"/>
  <c r="D611" i="8"/>
  <c r="D612" i="8"/>
  <c r="D613" i="8"/>
  <c r="D614" i="8"/>
  <c r="D615" i="8"/>
  <c r="D616" i="8"/>
  <c r="D617" i="8"/>
  <c r="D618" i="8"/>
  <c r="D619" i="8"/>
  <c r="D620" i="8"/>
  <c r="D621" i="8"/>
  <c r="D623" i="8"/>
  <c r="D625" i="8"/>
  <c r="D626" i="8"/>
  <c r="D628" i="8"/>
  <c r="D629" i="8"/>
  <c r="D631" i="8"/>
  <c r="D632" i="8"/>
  <c r="D633" i="8"/>
  <c r="D634" i="8"/>
  <c r="D635" i="8"/>
  <c r="D636" i="8"/>
  <c r="D637" i="8"/>
  <c r="D638" i="8"/>
  <c r="D639" i="8"/>
  <c r="D640" i="8"/>
  <c r="D641" i="8"/>
  <c r="D643" i="8"/>
  <c r="D644" i="8"/>
  <c r="D645" i="8"/>
  <c r="D646" i="8"/>
  <c r="D647" i="8"/>
  <c r="D648" i="8"/>
  <c r="D649" i="8"/>
  <c r="D650" i="8"/>
  <c r="D652" i="8"/>
  <c r="D653" i="8"/>
  <c r="D654" i="8"/>
  <c r="D655" i="8"/>
  <c r="D656" i="8"/>
  <c r="D657" i="8"/>
  <c r="D658" i="8"/>
  <c r="D659" i="8"/>
  <c r="D660" i="8"/>
  <c r="D661" i="8"/>
  <c r="D663" i="8"/>
  <c r="D664" i="8"/>
  <c r="D666" i="8"/>
  <c r="D667" i="8"/>
  <c r="D668" i="8"/>
  <c r="D669" i="8"/>
  <c r="D670" i="8"/>
  <c r="D671" i="8"/>
  <c r="D680" i="8"/>
  <c r="D682" i="8"/>
  <c r="D691" i="8"/>
  <c r="D692" i="8"/>
  <c r="D694" i="8"/>
  <c r="D695" i="8"/>
  <c r="D696" i="8"/>
  <c r="D697" i="8"/>
  <c r="D698" i="8"/>
  <c r="D699" i="8"/>
  <c r="D700" i="8"/>
  <c r="D701" i="8"/>
  <c r="D704" i="8"/>
  <c r="D706" i="8"/>
  <c r="D708" i="8"/>
  <c r="D709" i="8"/>
  <c r="D710" i="8"/>
  <c r="D711" i="8"/>
  <c r="D714" i="8"/>
  <c r="D715" i="8"/>
  <c r="D716" i="8"/>
  <c r="D717" i="8"/>
  <c r="D718" i="8"/>
  <c r="D719" i="8"/>
  <c r="D720" i="8"/>
  <c r="D721" i="8"/>
  <c r="D723" i="8"/>
  <c r="D724" i="8"/>
  <c r="D725" i="8"/>
  <c r="D726" i="8"/>
  <c r="D727" i="8"/>
  <c r="D728" i="8"/>
  <c r="D729" i="8"/>
  <c r="D730" i="8"/>
  <c r="D731" i="8"/>
  <c r="D737" i="8"/>
  <c r="D738" i="8"/>
  <c r="D739" i="8"/>
  <c r="D740" i="8"/>
  <c r="D741" i="8"/>
  <c r="D742" i="8"/>
  <c r="D744" i="8"/>
  <c r="D745" i="8"/>
  <c r="D746" i="8"/>
  <c r="D747" i="8"/>
  <c r="D748"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7" i="8"/>
  <c r="D798" i="8"/>
  <c r="D799" i="8"/>
  <c r="D800" i="8"/>
  <c r="D801"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1" i="8"/>
  <c r="D832" i="8"/>
  <c r="D833" i="8"/>
  <c r="D834" i="8"/>
  <c r="D835" i="8"/>
  <c r="D836" i="8"/>
  <c r="D837" i="8"/>
  <c r="D838" i="8"/>
  <c r="D839" i="8"/>
  <c r="D840" i="8"/>
  <c r="D841" i="8"/>
  <c r="D842" i="8"/>
  <c r="D855" i="8"/>
  <c r="D857" i="8"/>
  <c r="D858" i="8"/>
  <c r="D859" i="8"/>
  <c r="D860" i="8"/>
  <c r="D863" i="8"/>
  <c r="D864" i="8"/>
  <c r="D865" i="8"/>
  <c r="D866" i="8"/>
  <c r="D867" i="8"/>
  <c r="D868" i="8"/>
  <c r="D869" i="8"/>
  <c r="D870" i="8"/>
  <c r="D871" i="8"/>
  <c r="D872" i="8"/>
  <c r="D873" i="8"/>
  <c r="D874" i="8"/>
  <c r="D875" i="8"/>
  <c r="D876" i="8"/>
  <c r="D877" i="8"/>
  <c r="D878" i="8"/>
  <c r="D879" i="8"/>
  <c r="D880" i="8"/>
  <c r="D881" i="8"/>
  <c r="D882" i="8"/>
  <c r="D884" i="8"/>
  <c r="D885" i="8"/>
  <c r="D886" i="8"/>
  <c r="D887" i="8"/>
  <c r="D888" i="8"/>
  <c r="D889" i="8"/>
  <c r="D890" i="8"/>
  <c r="D891" i="8"/>
  <c r="D892" i="8"/>
  <c r="D893" i="8"/>
  <c r="D894" i="8"/>
  <c r="D895" i="8"/>
  <c r="D896" i="8"/>
  <c r="D897" i="8"/>
  <c r="D899" i="8"/>
  <c r="D900" i="8"/>
  <c r="D902" i="8"/>
  <c r="D903" i="8"/>
  <c r="D904" i="8"/>
  <c r="D905" i="8"/>
  <c r="D906" i="8"/>
  <c r="D907" i="8"/>
  <c r="D908" i="8"/>
  <c r="D913" i="8"/>
  <c r="D916" i="8"/>
  <c r="D917" i="8"/>
  <c r="D918" i="8"/>
  <c r="D919" i="8"/>
  <c r="D920" i="8"/>
  <c r="D921" i="8"/>
  <c r="D922" i="8"/>
  <c r="D923" i="8"/>
  <c r="D924" i="8"/>
  <c r="D925" i="8"/>
  <c r="D927" i="8"/>
  <c r="D928" i="8"/>
  <c r="D929" i="8"/>
  <c r="D930" i="8"/>
  <c r="D931" i="8"/>
  <c r="D932" i="8"/>
  <c r="D933" i="8"/>
  <c r="D934" i="8"/>
  <c r="D935" i="8"/>
  <c r="D941" i="8"/>
  <c r="D942" i="8"/>
  <c r="D943" i="8"/>
  <c r="D944" i="8"/>
  <c r="D945" i="8"/>
  <c r="D946" i="8"/>
  <c r="D947" i="8"/>
  <c r="D948" i="8"/>
  <c r="D949" i="8"/>
  <c r="D950" i="8"/>
  <c r="D951" i="8"/>
  <c r="D952" i="8"/>
  <c r="D953" i="8"/>
  <c r="D954"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1000" i="8"/>
  <c r="D1001" i="8"/>
  <c r="D1002" i="8"/>
  <c r="D1003"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1" i="8"/>
  <c r="D1363" i="8"/>
  <c r="D1364" i="8"/>
  <c r="D1365" i="8"/>
  <c r="D1366" i="8"/>
  <c r="D1367" i="8"/>
  <c r="D1368" i="8"/>
  <c r="D1369" i="8"/>
  <c r="D1370"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E1287" i="8"/>
  <c r="G307" i="8"/>
  <c r="E307" i="8"/>
  <c r="G306" i="8"/>
  <c r="E306" i="8"/>
  <c r="G305" i="8"/>
  <c r="E305" i="8"/>
  <c r="G312" i="8"/>
  <c r="E312" i="8"/>
  <c r="G311" i="8"/>
  <c r="E311" i="8"/>
  <c r="G303" i="8"/>
  <c r="E303" i="8"/>
  <c r="G302" i="8"/>
  <c r="E302" i="8"/>
  <c r="G301" i="8"/>
  <c r="E301" i="8"/>
  <c r="G300" i="8"/>
  <c r="E300" i="8"/>
  <c r="G308" i="8"/>
  <c r="E308" i="8"/>
  <c r="G304" i="8"/>
  <c r="E304" i="8"/>
  <c r="G310" i="8"/>
  <c r="E310" i="8"/>
  <c r="G309" i="8"/>
  <c r="E309" i="8"/>
  <c r="G1197" i="8" l="1"/>
  <c r="E1197" i="8"/>
  <c r="G1196" i="8"/>
  <c r="E1196" i="8"/>
  <c r="G1201" i="8"/>
  <c r="E1201" i="8"/>
  <c r="G1200" i="8"/>
  <c r="E1200" i="8"/>
  <c r="G1199" i="8"/>
  <c r="E1199" i="8"/>
  <c r="G1198" i="8"/>
  <c r="E1198" i="8"/>
  <c r="E1202" i="8"/>
  <c r="G1203" i="8"/>
  <c r="E1203" i="8"/>
  <c r="G1202" i="8"/>
  <c r="G1204" i="8"/>
  <c r="E1204" i="8"/>
  <c r="G1205" i="8"/>
  <c r="E1205" i="8"/>
  <c r="E1165" i="8"/>
  <c r="G1165" i="8"/>
  <c r="G1412" i="8" l="1"/>
  <c r="E1412" i="8"/>
  <c r="G1411" i="8"/>
  <c r="E1411" i="8"/>
  <c r="G1410" i="8"/>
  <c r="E1410" i="8"/>
  <c r="G1409" i="8"/>
  <c r="E1409" i="8"/>
  <c r="G1408" i="8"/>
  <c r="E1408" i="8"/>
  <c r="G1407" i="8"/>
  <c r="E1407" i="8"/>
  <c r="G1406" i="8"/>
  <c r="E1406" i="8"/>
  <c r="G1405" i="8"/>
  <c r="E1405" i="8"/>
  <c r="G1404" i="8"/>
  <c r="E1404" i="8"/>
  <c r="G1403" i="8"/>
  <c r="E1403" i="8"/>
  <c r="G1402" i="8"/>
  <c r="E1402" i="8"/>
  <c r="G1401" i="8"/>
  <c r="E1401" i="8"/>
  <c r="G1400" i="8"/>
  <c r="E1400" i="8"/>
  <c r="G1399" i="8"/>
  <c r="E1399" i="8"/>
  <c r="G1398" i="8"/>
  <c r="E1398" i="8"/>
  <c r="G1397" i="8"/>
  <c r="E1397" i="8"/>
  <c r="G1396" i="8"/>
  <c r="E1396" i="8"/>
  <c r="G1395" i="8"/>
  <c r="E1395" i="8"/>
  <c r="G1394" i="8"/>
  <c r="E1394" i="8"/>
  <c r="G1393" i="8"/>
  <c r="E1393" i="8"/>
  <c r="G1392" i="8"/>
  <c r="E1392" i="8"/>
  <c r="G1391" i="8"/>
  <c r="E1391" i="8"/>
  <c r="G1390" i="8"/>
  <c r="E1390" i="8"/>
  <c r="G1389" i="8"/>
  <c r="E1389" i="8"/>
  <c r="G1388" i="8"/>
  <c r="E1388" i="8"/>
  <c r="G1387" i="8"/>
  <c r="E1387" i="8"/>
  <c r="G1386" i="8"/>
  <c r="E1386" i="8"/>
  <c r="G1385" i="8"/>
  <c r="E1385" i="8"/>
  <c r="G1384" i="8"/>
  <c r="E1384" i="8"/>
  <c r="G1383" i="8"/>
  <c r="E1383" i="8"/>
  <c r="G1382" i="8"/>
  <c r="E1382" i="8"/>
  <c r="G1381" i="8"/>
  <c r="E1381" i="8"/>
  <c r="G1380" i="8"/>
  <c r="E1380" i="8"/>
  <c r="G1379" i="8"/>
  <c r="E1379" i="8"/>
  <c r="G1378" i="8"/>
  <c r="E1378" i="8"/>
  <c r="G1377" i="8"/>
  <c r="E1377" i="8"/>
  <c r="G1376" i="8"/>
  <c r="E1376" i="8"/>
  <c r="G1375" i="8"/>
  <c r="E1375" i="8"/>
  <c r="G1374" i="8"/>
  <c r="E1374" i="8"/>
  <c r="G1373" i="8"/>
  <c r="E1373" i="8"/>
  <c r="G1372" i="8"/>
  <c r="E1372" i="8"/>
  <c r="G1371" i="8"/>
  <c r="E1371" i="8"/>
  <c r="G1370" i="8"/>
  <c r="E1370" i="8"/>
  <c r="G1369" i="8"/>
  <c r="E1369" i="8"/>
  <c r="G1368" i="8"/>
  <c r="E1368" i="8"/>
  <c r="G1367" i="8"/>
  <c r="E1367" i="8"/>
  <c r="G1366" i="8"/>
  <c r="E1366" i="8"/>
  <c r="G1365" i="8"/>
  <c r="E1365" i="8"/>
  <c r="G1364" i="8"/>
  <c r="E1364" i="8"/>
  <c r="G1363" i="8"/>
  <c r="E1363" i="8"/>
  <c r="G1362" i="8"/>
  <c r="E1362" i="8"/>
  <c r="G1361" i="8"/>
  <c r="E1361" i="8"/>
  <c r="G1360" i="8"/>
  <c r="G1359" i="8"/>
  <c r="E1359" i="8"/>
  <c r="G1358" i="8"/>
  <c r="E1358" i="8"/>
  <c r="G1357" i="8"/>
  <c r="E1357" i="8"/>
  <c r="G1356" i="8"/>
  <c r="E1356" i="8"/>
  <c r="G1355" i="8"/>
  <c r="E1355" i="8"/>
  <c r="G1354" i="8"/>
  <c r="E1354" i="8"/>
  <c r="G1353" i="8"/>
  <c r="E1353" i="8"/>
  <c r="G1352" i="8"/>
  <c r="E1352" i="8"/>
  <c r="G1351" i="8"/>
  <c r="E1351" i="8"/>
  <c r="G1350" i="8"/>
  <c r="E1350" i="8"/>
  <c r="G1349" i="8"/>
  <c r="E1349" i="8"/>
  <c r="G1348" i="8"/>
  <c r="E1348" i="8"/>
  <c r="G1347" i="8"/>
  <c r="E1347" i="8"/>
  <c r="G1346" i="8"/>
  <c r="E1346" i="8"/>
  <c r="G1345" i="8"/>
  <c r="E1345" i="8"/>
  <c r="G1344" i="8"/>
  <c r="E1344" i="8"/>
  <c r="G1343" i="8"/>
  <c r="E1343" i="8"/>
  <c r="G1342" i="8"/>
  <c r="E1342" i="8"/>
  <c r="G1341" i="8"/>
  <c r="E1341" i="8"/>
  <c r="G1340" i="8"/>
  <c r="E1340" i="8"/>
  <c r="G1339" i="8"/>
  <c r="E1339" i="8"/>
  <c r="G1338" i="8"/>
  <c r="E1338" i="8"/>
  <c r="G1337" i="8"/>
  <c r="E1337" i="8"/>
  <c r="G1336" i="8"/>
  <c r="E1336" i="8"/>
  <c r="G1335" i="8"/>
  <c r="E1335" i="8"/>
  <c r="G1334" i="8"/>
  <c r="E1334" i="8"/>
  <c r="G1333" i="8"/>
  <c r="E1333" i="8"/>
  <c r="G1332" i="8"/>
  <c r="E1332" i="8"/>
  <c r="G1331" i="8"/>
  <c r="E1331" i="8"/>
  <c r="G1330" i="8"/>
  <c r="E1330" i="8"/>
  <c r="G1329" i="8"/>
  <c r="E1329" i="8"/>
  <c r="G1328" i="8"/>
  <c r="E1328" i="8"/>
  <c r="G1327" i="8"/>
  <c r="E1327" i="8"/>
  <c r="G1326" i="8"/>
  <c r="E1326" i="8"/>
  <c r="G1325" i="8"/>
  <c r="E1325" i="8"/>
  <c r="G1324" i="8"/>
  <c r="E1324" i="8"/>
  <c r="G1323" i="8"/>
  <c r="E1323" i="8"/>
  <c r="G1322" i="8"/>
  <c r="E1322" i="8"/>
  <c r="G1321" i="8"/>
  <c r="E1321" i="8"/>
  <c r="G1320" i="8"/>
  <c r="E1320" i="8"/>
  <c r="G1319" i="8"/>
  <c r="E1319" i="8"/>
  <c r="G1318" i="8"/>
  <c r="E1318" i="8"/>
  <c r="G1317" i="8"/>
  <c r="E1317" i="8"/>
  <c r="G1316" i="8"/>
  <c r="E1316" i="8"/>
  <c r="G1315" i="8"/>
  <c r="E1315" i="8"/>
  <c r="G1314" i="8"/>
  <c r="E1314" i="8"/>
  <c r="G1313" i="8"/>
  <c r="E1313" i="8"/>
  <c r="G1312" i="8"/>
  <c r="E1312" i="8"/>
  <c r="G1311" i="8"/>
  <c r="E1311" i="8"/>
  <c r="G1310" i="8"/>
  <c r="E1310" i="8"/>
  <c r="G1309" i="8"/>
  <c r="E1309" i="8"/>
  <c r="G1308" i="8"/>
  <c r="E1308" i="8"/>
  <c r="G1307" i="8"/>
  <c r="E1307" i="8"/>
  <c r="G1306" i="8"/>
  <c r="E1306" i="8"/>
  <c r="G1305" i="8"/>
  <c r="E1305" i="8"/>
  <c r="G1304" i="8"/>
  <c r="E1304" i="8"/>
  <c r="G1303" i="8"/>
  <c r="E1303" i="8"/>
  <c r="G1302" i="8"/>
  <c r="E1302" i="8"/>
  <c r="G1301" i="8"/>
  <c r="E1301" i="8"/>
  <c r="G1300" i="8"/>
  <c r="E1300" i="8"/>
  <c r="G1299" i="8"/>
  <c r="E1299" i="8"/>
  <c r="G1298" i="8"/>
  <c r="E1298" i="8"/>
  <c r="G1297" i="8"/>
  <c r="E1297" i="8"/>
  <c r="G1296" i="8"/>
  <c r="E1296" i="8"/>
  <c r="G1295" i="8"/>
  <c r="E1295" i="8"/>
  <c r="G1294" i="8"/>
  <c r="E1294" i="8"/>
  <c r="G1293" i="8"/>
  <c r="E1293" i="8"/>
  <c r="G1292" i="8"/>
  <c r="E1292" i="8"/>
  <c r="G1291" i="8"/>
  <c r="E1291" i="8"/>
  <c r="G1290" i="8"/>
  <c r="E1290" i="8"/>
  <c r="G1289" i="8"/>
  <c r="E1289" i="8"/>
  <c r="G1288" i="8"/>
  <c r="E1288" i="8"/>
  <c r="G1287" i="8"/>
  <c r="G1286" i="8"/>
  <c r="E1286" i="8"/>
  <c r="G1285" i="8"/>
  <c r="E1285" i="8"/>
  <c r="G1284" i="8"/>
  <c r="E1284" i="8"/>
  <c r="G1283" i="8"/>
  <c r="E1283" i="8"/>
  <c r="G1282" i="8"/>
  <c r="E1282" i="8"/>
  <c r="G1281" i="8"/>
  <c r="E1281" i="8"/>
  <c r="G1280" i="8"/>
  <c r="E1280" i="8"/>
  <c r="G1279" i="8"/>
  <c r="E1279" i="8"/>
  <c r="G1278" i="8"/>
  <c r="E1278" i="8"/>
  <c r="G1277" i="8"/>
  <c r="E1277" i="8"/>
  <c r="G1276" i="8"/>
  <c r="E1276" i="8"/>
  <c r="G1275" i="8"/>
  <c r="E1275" i="8"/>
  <c r="G1274" i="8"/>
  <c r="E1274" i="8"/>
  <c r="G1273" i="8"/>
  <c r="E1273" i="8"/>
  <c r="G1272" i="8"/>
  <c r="E1272" i="8"/>
  <c r="G1271" i="8"/>
  <c r="E1271" i="8"/>
  <c r="G1270" i="8"/>
  <c r="E1270" i="8"/>
  <c r="G1269" i="8"/>
  <c r="E1269" i="8"/>
  <c r="G1268" i="8"/>
  <c r="E1268" i="8"/>
  <c r="G1267" i="8"/>
  <c r="E1267" i="8"/>
  <c r="G1266" i="8"/>
  <c r="E1266" i="8"/>
  <c r="G1265" i="8"/>
  <c r="E1265" i="8"/>
  <c r="G1264" i="8"/>
  <c r="E1264" i="8"/>
  <c r="G1263" i="8"/>
  <c r="E1263" i="8"/>
  <c r="G1262" i="8"/>
  <c r="E1262" i="8"/>
  <c r="G1261" i="8"/>
  <c r="E1261" i="8"/>
  <c r="G1260" i="8"/>
  <c r="E1260" i="8"/>
  <c r="G1259" i="8"/>
  <c r="E1259" i="8"/>
  <c r="G1258" i="8"/>
  <c r="E1258" i="8"/>
  <c r="G1257" i="8"/>
  <c r="E1257" i="8"/>
  <c r="G1256" i="8"/>
  <c r="E1256" i="8"/>
  <c r="G1255" i="8"/>
  <c r="E1255" i="8"/>
  <c r="G1254" i="8"/>
  <c r="E1254" i="8"/>
  <c r="G1253" i="8"/>
  <c r="E1253" i="8"/>
  <c r="G1252" i="8"/>
  <c r="E1252" i="8"/>
  <c r="G1251" i="8"/>
  <c r="E1251" i="8"/>
  <c r="G1250" i="8"/>
  <c r="E1250" i="8"/>
  <c r="G1249" i="8"/>
  <c r="E1249" i="8"/>
  <c r="G1248" i="8"/>
  <c r="E1248" i="8"/>
  <c r="G1247" i="8"/>
  <c r="E1247" i="8"/>
  <c r="G1246" i="8"/>
  <c r="E1246" i="8"/>
  <c r="G1245" i="8"/>
  <c r="E1245" i="8"/>
  <c r="G1244" i="8"/>
  <c r="E1244" i="8"/>
  <c r="G1243" i="8"/>
  <c r="E1243" i="8"/>
  <c r="G1242" i="8"/>
  <c r="E1242" i="8"/>
  <c r="G1241" i="8"/>
  <c r="E1241" i="8"/>
  <c r="G1240" i="8"/>
  <c r="E1240" i="8"/>
  <c r="G1239" i="8"/>
  <c r="E1239" i="8"/>
  <c r="G1238" i="8"/>
  <c r="E1238" i="8"/>
  <c r="G1237" i="8"/>
  <c r="E1237" i="8"/>
  <c r="G1236" i="8"/>
  <c r="E1236" i="8"/>
  <c r="G1235" i="8"/>
  <c r="E1235" i="8"/>
  <c r="G1234" i="8"/>
  <c r="E1234" i="8"/>
  <c r="G1233" i="8"/>
  <c r="E1233" i="8"/>
  <c r="G1232" i="8"/>
  <c r="E1232" i="8"/>
  <c r="G1231" i="8"/>
  <c r="E1231" i="8"/>
  <c r="G1230" i="8"/>
  <c r="E1230" i="8"/>
  <c r="G1229" i="8"/>
  <c r="E1229" i="8"/>
  <c r="G1228" i="8"/>
  <c r="E1228" i="8"/>
  <c r="G1227" i="8"/>
  <c r="E1227" i="8"/>
  <c r="G1226" i="8"/>
  <c r="E1226" i="8"/>
  <c r="G1225" i="8"/>
  <c r="E1225" i="8"/>
  <c r="G1224" i="8"/>
  <c r="E1224" i="8"/>
  <c r="G1223" i="8"/>
  <c r="E1223" i="8"/>
  <c r="G1222" i="8"/>
  <c r="E1222" i="8"/>
  <c r="G1221" i="8"/>
  <c r="E1221" i="8"/>
  <c r="G1220" i="8"/>
  <c r="E1220" i="8"/>
  <c r="G1219" i="8"/>
  <c r="E1219" i="8"/>
  <c r="G1218" i="8"/>
  <c r="E1218" i="8"/>
  <c r="G1217" i="8"/>
  <c r="E1217" i="8"/>
  <c r="G1216" i="8"/>
  <c r="E1216" i="8"/>
  <c r="G1215" i="8"/>
  <c r="E1215" i="8"/>
  <c r="G1214" i="8"/>
  <c r="E1214" i="8"/>
  <c r="G1213" i="8"/>
  <c r="E1213" i="8"/>
  <c r="G1212" i="8"/>
  <c r="E1212" i="8"/>
  <c r="G1211" i="8"/>
  <c r="E1211" i="8"/>
  <c r="G1210" i="8"/>
  <c r="E1210" i="8"/>
  <c r="G1209" i="8"/>
  <c r="E1209" i="8"/>
  <c r="G1208" i="8"/>
  <c r="E1208" i="8"/>
  <c r="G1207" i="8"/>
  <c r="E1207" i="8"/>
  <c r="G1206" i="8"/>
  <c r="E1206" i="8"/>
  <c r="G1195" i="8"/>
  <c r="E1195" i="8"/>
  <c r="G1194" i="8"/>
  <c r="E1194" i="8"/>
  <c r="G1193" i="8"/>
  <c r="E1193" i="8"/>
  <c r="G1110" i="8"/>
  <c r="G1192" i="8"/>
  <c r="G1191" i="8"/>
  <c r="G1190" i="8"/>
  <c r="G1189" i="8"/>
  <c r="G1188" i="8"/>
  <c r="G1187" i="8"/>
  <c r="G1186" i="8"/>
  <c r="G1185" i="8"/>
  <c r="G1184" i="8"/>
  <c r="G1183" i="8"/>
  <c r="G1182" i="8"/>
  <c r="G1181" i="8"/>
  <c r="G1180" i="8"/>
  <c r="G1179" i="8"/>
  <c r="G1178" i="8"/>
  <c r="G1177" i="8"/>
  <c r="G1176" i="8"/>
  <c r="G1175" i="8"/>
  <c r="G1174" i="8"/>
  <c r="G1173" i="8"/>
  <c r="G1172" i="8"/>
  <c r="G1171" i="8"/>
  <c r="G1170" i="8"/>
  <c r="G1169" i="8"/>
  <c r="G1168" i="8"/>
  <c r="G1167" i="8"/>
  <c r="G1166" i="8"/>
  <c r="G1164" i="8"/>
  <c r="G1163" i="8"/>
  <c r="G1162" i="8"/>
  <c r="G1161" i="8"/>
  <c r="G1160" i="8"/>
  <c r="G1159" i="8"/>
  <c r="G1158" i="8"/>
  <c r="G1157" i="8"/>
  <c r="G1156" i="8"/>
  <c r="G1155" i="8"/>
  <c r="G1154" i="8"/>
  <c r="G1153" i="8"/>
  <c r="G1152" i="8"/>
  <c r="G1151" i="8"/>
  <c r="G1150" i="8"/>
  <c r="G1149" i="8"/>
  <c r="G1148" i="8"/>
  <c r="G1147" i="8"/>
  <c r="G1146" i="8"/>
  <c r="G1145" i="8"/>
  <c r="G1144" i="8"/>
  <c r="G1143" i="8"/>
  <c r="G1142" i="8"/>
  <c r="G1141" i="8"/>
  <c r="G1140" i="8"/>
  <c r="G1139" i="8"/>
  <c r="G1138" i="8"/>
  <c r="G1137" i="8"/>
  <c r="G1136" i="8"/>
  <c r="G1135" i="8"/>
  <c r="G1134" i="8"/>
  <c r="G1133" i="8"/>
  <c r="G1132" i="8"/>
  <c r="G1131" i="8"/>
  <c r="G1130" i="8"/>
  <c r="G1129" i="8"/>
  <c r="G1128" i="8"/>
  <c r="G1127" i="8"/>
  <c r="G1126" i="8"/>
  <c r="G1125" i="8"/>
  <c r="G1124" i="8"/>
  <c r="G1123" i="8"/>
  <c r="G1122" i="8"/>
  <c r="G1121" i="8"/>
  <c r="G1120" i="8"/>
  <c r="G1119" i="8"/>
  <c r="G1118" i="8"/>
  <c r="G1117" i="8"/>
  <c r="G1116" i="8"/>
  <c r="G1115" i="8"/>
  <c r="G1114" i="8"/>
  <c r="G1113" i="8"/>
  <c r="G1112" i="8"/>
  <c r="G1111" i="8"/>
  <c r="E1192" i="8"/>
  <c r="E1191" i="8"/>
  <c r="E1190" i="8"/>
  <c r="E1189" i="8"/>
  <c r="E1188" i="8"/>
  <c r="E1187" i="8"/>
  <c r="E1186" i="8"/>
  <c r="E1185" i="8"/>
  <c r="E1184" i="8"/>
  <c r="E1183" i="8"/>
  <c r="E1182" i="8"/>
  <c r="E1181" i="8"/>
  <c r="E1180" i="8"/>
  <c r="E1179" i="8"/>
  <c r="E1178" i="8"/>
  <c r="E1177" i="8"/>
  <c r="E1176" i="8"/>
  <c r="E1175" i="8"/>
  <c r="E1174" i="8"/>
  <c r="E1173" i="8"/>
  <c r="E1172" i="8"/>
  <c r="E1171" i="8"/>
  <c r="E1170" i="8"/>
  <c r="E1169" i="8"/>
  <c r="E1168" i="8"/>
  <c r="E1167" i="8"/>
  <c r="E1166" i="8"/>
  <c r="E1164" i="8"/>
  <c r="E1163" i="8"/>
  <c r="E1162" i="8"/>
  <c r="E1161" i="8"/>
  <c r="E1160" i="8"/>
  <c r="E1159" i="8"/>
  <c r="E1158" i="8"/>
  <c r="E1157" i="8"/>
  <c r="E1156" i="8"/>
  <c r="E1155" i="8"/>
  <c r="E1154" i="8"/>
  <c r="E1153" i="8"/>
  <c r="E1152" i="8"/>
  <c r="E1151" i="8"/>
  <c r="E1150" i="8"/>
  <c r="E1149" i="8"/>
  <c r="E1148" i="8"/>
  <c r="E1147" i="8"/>
  <c r="E1146" i="8"/>
  <c r="E1145" i="8"/>
  <c r="E1144" i="8"/>
  <c r="E1143" i="8"/>
  <c r="E1142" i="8"/>
  <c r="E1141" i="8"/>
  <c r="E1140" i="8"/>
  <c r="E1139" i="8"/>
  <c r="E1138" i="8"/>
  <c r="E1137" i="8"/>
  <c r="E1136" i="8"/>
  <c r="E1135" i="8"/>
  <c r="E1134" i="8"/>
  <c r="E1133" i="8"/>
  <c r="E1132" i="8"/>
  <c r="E1131" i="8"/>
  <c r="E1130" i="8"/>
  <c r="E1129" i="8"/>
  <c r="E1128" i="8"/>
  <c r="E1127" i="8"/>
  <c r="E1126" i="8"/>
  <c r="E1125" i="8"/>
  <c r="E1124" i="8"/>
  <c r="E1123" i="8"/>
  <c r="E1122" i="8"/>
  <c r="E1121" i="8"/>
  <c r="E1120" i="8"/>
  <c r="E1119" i="8"/>
  <c r="E1118" i="8"/>
  <c r="E1117" i="8"/>
  <c r="E1116" i="8"/>
  <c r="E1115" i="8"/>
  <c r="E1114" i="8"/>
  <c r="E1113" i="8"/>
  <c r="E1112" i="8"/>
  <c r="E1111" i="8"/>
  <c r="G769" i="8" l="1"/>
  <c r="E769" i="8"/>
  <c r="G1106" i="8"/>
  <c r="E1106" i="8"/>
  <c r="G1105" i="8"/>
  <c r="E1105" i="8"/>
  <c r="G1104" i="8"/>
  <c r="E1104" i="8"/>
  <c r="G1103" i="8"/>
  <c r="E1103" i="8"/>
  <c r="G1108" i="8"/>
  <c r="E1108" i="8"/>
  <c r="G1107" i="8"/>
  <c r="E1107" i="8"/>
  <c r="G1102" i="8" l="1"/>
  <c r="E1102" i="8"/>
  <c r="G1109" i="8"/>
  <c r="E1109" i="8"/>
  <c r="G1094" i="8"/>
  <c r="E1094" i="8"/>
  <c r="G1093" i="8"/>
  <c r="E1093" i="8"/>
  <c r="G1092" i="8"/>
  <c r="E1092" i="8"/>
  <c r="G1091" i="8"/>
  <c r="E1091" i="8"/>
  <c r="G1090" i="8"/>
  <c r="E1090" i="8"/>
  <c r="G1089" i="8"/>
  <c r="E1089" i="8"/>
  <c r="G1088" i="8"/>
  <c r="E1088" i="8"/>
  <c r="G1087" i="8"/>
  <c r="E1087" i="8"/>
  <c r="G1098" i="8"/>
  <c r="E1098" i="8"/>
  <c r="G1097" i="8"/>
  <c r="E1097" i="8"/>
  <c r="G1096" i="8"/>
  <c r="E1096" i="8"/>
  <c r="G1095" i="8"/>
  <c r="E1095" i="8"/>
  <c r="G1100" i="8"/>
  <c r="E1100" i="8"/>
  <c r="G1099" i="8"/>
  <c r="E1099" i="8"/>
  <c r="G1101" i="8"/>
  <c r="E1101" i="8"/>
  <c r="G1086" i="8"/>
  <c r="E1086" i="8"/>
  <c r="G1085" i="8"/>
  <c r="E1085" i="8"/>
  <c r="G1083" i="8" l="1"/>
  <c r="E1083" i="8"/>
  <c r="G1082" i="8"/>
  <c r="E1082" i="8"/>
  <c r="E1110" i="8"/>
  <c r="G1084" i="8"/>
  <c r="E1084" i="8"/>
  <c r="G1081" i="8"/>
  <c r="E1081" i="8"/>
  <c r="G1080" i="8"/>
  <c r="E1080" i="8"/>
  <c r="G1079" i="8"/>
  <c r="E1079" i="8"/>
  <c r="G1078" i="8"/>
  <c r="E1078" i="8"/>
  <c r="G1077" i="8"/>
  <c r="E1077" i="8"/>
  <c r="G1076" i="8"/>
  <c r="E1076" i="8"/>
  <c r="G1075" i="8"/>
  <c r="E1075" i="8"/>
  <c r="G1074" i="8"/>
  <c r="E1074" i="8"/>
  <c r="G1073" i="8"/>
  <c r="E1073" i="8"/>
  <c r="G1072" i="8"/>
  <c r="E1072" i="8"/>
  <c r="G1070" i="8"/>
  <c r="E1070" i="8"/>
  <c r="G1069" i="8"/>
  <c r="E1069" i="8"/>
  <c r="G1068" i="8"/>
  <c r="E1068" i="8"/>
  <c r="G1067" i="8"/>
  <c r="E1067" i="8"/>
  <c r="G1066" i="8"/>
  <c r="E1066" i="8"/>
  <c r="G1065" i="8"/>
  <c r="E1065" i="8"/>
  <c r="G1064" i="8"/>
  <c r="E1064" i="8"/>
  <c r="G1063" i="8"/>
  <c r="E1063" i="8"/>
  <c r="G1062" i="8"/>
  <c r="E1062" i="8"/>
  <c r="G1061" i="8"/>
  <c r="E1061" i="8"/>
  <c r="G1060" i="8"/>
  <c r="E1060" i="8"/>
  <c r="G1059" i="8"/>
  <c r="E1059" i="8"/>
  <c r="G1058" i="8"/>
  <c r="E1058" i="8"/>
  <c r="G1071" i="8"/>
  <c r="E1071" i="8"/>
  <c r="G1057" i="8"/>
  <c r="E1057" i="8"/>
  <c r="G1056" i="8"/>
  <c r="E1056" i="8"/>
  <c r="G1055" i="8"/>
  <c r="E1055" i="8"/>
  <c r="G1054" i="8"/>
  <c r="E1054" i="8"/>
  <c r="G1053" i="8"/>
  <c r="E1053" i="8"/>
  <c r="G1052" i="8" l="1"/>
  <c r="E1052" i="8"/>
  <c r="G1051" i="8"/>
  <c r="E1051" i="8"/>
  <c r="G1050" i="8"/>
  <c r="E1050" i="8"/>
  <c r="G1049" i="8"/>
  <c r="E1049" i="8"/>
  <c r="G1048" i="8"/>
  <c r="E1048" i="8"/>
  <c r="G1047" i="8"/>
  <c r="E1047" i="8"/>
  <c r="G1046" i="8"/>
  <c r="E1046" i="8"/>
  <c r="G1045" i="8"/>
  <c r="E1045" i="8"/>
  <c r="G1044" i="8"/>
  <c r="E1044" i="8"/>
  <c r="G1043" i="8"/>
  <c r="E1043" i="8"/>
  <c r="G1042" i="8"/>
  <c r="E1042" i="8"/>
  <c r="G1041" i="8"/>
  <c r="E1041" i="8"/>
  <c r="G1040" i="8"/>
  <c r="E1040" i="8"/>
  <c r="G1039" i="8"/>
  <c r="E1039" i="8"/>
  <c r="G1038" i="8"/>
  <c r="E1038" i="8"/>
  <c r="G1037" i="8"/>
  <c r="E1037" i="8"/>
  <c r="G1036" i="8"/>
  <c r="E1036" i="8"/>
  <c r="G1035" i="8"/>
  <c r="E1035" i="8"/>
  <c r="G1034" i="8"/>
  <c r="E1034" i="8"/>
  <c r="G1033" i="8"/>
  <c r="E1033" i="8"/>
  <c r="G1032" i="8"/>
  <c r="E1032" i="8"/>
  <c r="G1031" i="8" l="1"/>
  <c r="E1031" i="8"/>
  <c r="G1030" i="8"/>
  <c r="E1030" i="8"/>
  <c r="G574" i="8"/>
  <c r="E574" i="8"/>
  <c r="G573" i="8"/>
  <c r="E573" i="8"/>
  <c r="G572" i="8"/>
  <c r="E572" i="8"/>
  <c r="G571" i="8"/>
  <c r="E571" i="8"/>
  <c r="G570" i="8"/>
  <c r="E570" i="8"/>
  <c r="G569" i="8" l="1"/>
  <c r="E569" i="8"/>
  <c r="G568" i="8"/>
  <c r="E568" i="8"/>
  <c r="G235" i="8" l="1"/>
  <c r="E235" i="8"/>
  <c r="G234" i="8"/>
  <c r="E234" i="8"/>
  <c r="G233" i="8"/>
  <c r="E233" i="8"/>
  <c r="G232" i="8"/>
  <c r="E232" i="8"/>
  <c r="G137" i="8"/>
  <c r="E137" i="8"/>
  <c r="G136" i="8"/>
  <c r="E136" i="8"/>
  <c r="G135" i="8"/>
  <c r="E135" i="8"/>
  <c r="G134" i="8"/>
  <c r="E134" i="8"/>
  <c r="E390" i="8"/>
  <c r="E389" i="8"/>
  <c r="E388" i="8"/>
  <c r="E387" i="8"/>
  <c r="E386" i="8"/>
  <c r="E385" i="8"/>
  <c r="E384" i="8"/>
  <c r="E592" i="8"/>
  <c r="G592" i="8"/>
  <c r="G397" i="8"/>
  <c r="E397" i="8"/>
  <c r="G800" i="8" l="1"/>
  <c r="E800" i="8"/>
  <c r="G799" i="8"/>
  <c r="E799" i="8"/>
  <c r="G879" i="8"/>
  <c r="E879" i="8"/>
  <c r="E511" i="8"/>
  <c r="G509" i="8"/>
  <c r="G510" i="8"/>
  <c r="G511" i="8"/>
  <c r="G512" i="8"/>
  <c r="G513" i="8"/>
  <c r="G514" i="8"/>
  <c r="G515" i="8"/>
  <c r="G516" i="8"/>
  <c r="G517" i="8"/>
  <c r="G518" i="8"/>
  <c r="G519" i="8"/>
  <c r="G520" i="8"/>
  <c r="G521" i="8"/>
  <c r="G522" i="8"/>
  <c r="G523" i="8"/>
  <c r="E509" i="8"/>
  <c r="E510" i="8"/>
  <c r="E512" i="8"/>
  <c r="E513" i="8"/>
  <c r="E514" i="8"/>
  <c r="E515" i="8"/>
  <c r="E516" i="8"/>
  <c r="E517" i="8"/>
  <c r="E518" i="8"/>
  <c r="E519" i="8"/>
  <c r="E520" i="8"/>
  <c r="E521" i="8"/>
  <c r="E522" i="8"/>
  <c r="E523" i="8"/>
  <c r="G29" i="8"/>
  <c r="E29" i="8"/>
  <c r="G63" i="8"/>
  <c r="E63" i="8"/>
  <c r="G62" i="8"/>
  <c r="E62" i="8"/>
  <c r="G10" i="8"/>
  <c r="E10" i="8"/>
  <c r="G8" i="8"/>
  <c r="E8" i="8"/>
  <c r="G7" i="8"/>
  <c r="E7" i="8"/>
  <c r="G734" i="8"/>
  <c r="E734" i="8"/>
  <c r="G733" i="8"/>
  <c r="E733" i="8"/>
  <c r="G578" i="8"/>
  <c r="E578" i="8"/>
  <c r="G577" i="8"/>
  <c r="E577" i="8"/>
  <c r="G576" i="8"/>
  <c r="E576" i="8"/>
  <c r="G390" i="8"/>
  <c r="G389" i="8"/>
  <c r="G388" i="8"/>
  <c r="G387" i="8"/>
  <c r="G386" i="8"/>
  <c r="G385" i="8"/>
  <c r="G384" i="8"/>
  <c r="G924" i="8"/>
  <c r="E924" i="8"/>
  <c r="G923" i="8"/>
  <c r="E923" i="8"/>
  <c r="G932" i="8"/>
  <c r="E932" i="8"/>
  <c r="G172" i="8"/>
  <c r="G173" i="8"/>
  <c r="G174" i="8"/>
  <c r="G175" i="8"/>
  <c r="G176" i="8"/>
  <c r="E172" i="8"/>
  <c r="E173" i="8"/>
  <c r="E174" i="8"/>
  <c r="E175" i="8"/>
  <c r="E176" i="8"/>
  <c r="G171" i="8"/>
  <c r="E171" i="8"/>
  <c r="G169" i="8"/>
  <c r="E169" i="8"/>
  <c r="G766" i="8"/>
  <c r="E766" i="8"/>
  <c r="G765" i="8"/>
  <c r="E765" i="8"/>
  <c r="E778" i="8"/>
  <c r="G778" i="8"/>
  <c r="E779" i="8"/>
  <c r="G779" i="8"/>
  <c r="G807" i="8"/>
  <c r="E807" i="8"/>
  <c r="G806" i="8"/>
  <c r="E806" i="8"/>
  <c r="E844" i="8"/>
  <c r="G844" i="8"/>
  <c r="G845" i="8"/>
  <c r="G846" i="8"/>
  <c r="G847" i="8"/>
  <c r="G848" i="8"/>
  <c r="G849" i="8"/>
  <c r="G850" i="8"/>
  <c r="G851" i="8"/>
  <c r="G852" i="8"/>
  <c r="G853" i="8"/>
  <c r="G854" i="8"/>
  <c r="E845" i="8"/>
  <c r="E846" i="8"/>
  <c r="E847" i="8"/>
  <c r="E848" i="8"/>
  <c r="E849" i="8"/>
  <c r="E850" i="8"/>
  <c r="E851" i="8"/>
  <c r="E852" i="8"/>
  <c r="E853" i="8"/>
  <c r="E854" i="8"/>
  <c r="G251" i="8"/>
  <c r="E251" i="8"/>
  <c r="G250" i="8"/>
  <c r="E250" i="8"/>
  <c r="G249" i="8"/>
  <c r="E249" i="8"/>
  <c r="G665" i="8"/>
  <c r="E665" i="8"/>
  <c r="G664" i="8"/>
  <c r="E664" i="8"/>
  <c r="G663" i="8"/>
  <c r="E663" i="8"/>
  <c r="G908" i="8"/>
  <c r="E908" i="8"/>
  <c r="G907" i="8"/>
  <c r="E907" i="8"/>
  <c r="G1005" i="8" l="1"/>
  <c r="E1005" i="8"/>
  <c r="G937" i="8" l="1"/>
  <c r="E937" i="8"/>
  <c r="G936" i="8"/>
  <c r="E936" i="8"/>
  <c r="G939" i="8"/>
  <c r="E939" i="8"/>
  <c r="G938" i="8"/>
  <c r="E938" i="8"/>
  <c r="G898" i="8"/>
  <c r="E898" i="8"/>
  <c r="G712" i="8" l="1"/>
  <c r="E712" i="8"/>
  <c r="G711" i="8"/>
  <c r="E711" i="8"/>
  <c r="E563" i="8" l="1"/>
  <c r="G563" i="8"/>
  <c r="G1022" i="8"/>
  <c r="E1022" i="8"/>
  <c r="G1021" i="8"/>
  <c r="E1021" i="8"/>
  <c r="G1029" i="8"/>
  <c r="E1029" i="8"/>
  <c r="G996" i="8" l="1"/>
  <c r="E996" i="8"/>
  <c r="G995" i="8"/>
  <c r="E995" i="8"/>
  <c r="G997" i="8"/>
  <c r="E997" i="8"/>
  <c r="G994" i="8"/>
  <c r="E994" i="8"/>
  <c r="G993" i="8"/>
  <c r="E993" i="8"/>
  <c r="G1028" i="8"/>
  <c r="E1028" i="8"/>
  <c r="G1027" i="8"/>
  <c r="E1027" i="8"/>
  <c r="G346" i="8"/>
  <c r="E346" i="8"/>
  <c r="G345" i="8"/>
  <c r="E345" i="8"/>
  <c r="G344" i="8"/>
  <c r="E344" i="8"/>
  <c r="G1019" i="8" l="1"/>
  <c r="E1019" i="8"/>
  <c r="G1018" i="8"/>
  <c r="E1018" i="8"/>
  <c r="G1017" i="8"/>
  <c r="E1017" i="8"/>
  <c r="G1016" i="8"/>
  <c r="E1016" i="8"/>
  <c r="G1015" i="8"/>
  <c r="E1015" i="8"/>
  <c r="G677" i="8"/>
  <c r="E677" i="8"/>
  <c r="G676" i="8"/>
  <c r="E676" i="8"/>
  <c r="G675" i="8"/>
  <c r="E675" i="8"/>
  <c r="G674" i="8"/>
  <c r="E674" i="8"/>
  <c r="G673" i="8"/>
  <c r="E673" i="8"/>
  <c r="G672" i="8"/>
  <c r="E672" i="8"/>
  <c r="G671" i="8"/>
  <c r="E671" i="8"/>
  <c r="G736" i="8" l="1"/>
  <c r="E736" i="8"/>
  <c r="G735" i="8"/>
  <c r="E735" i="8"/>
  <c r="G732" i="8"/>
  <c r="E732" i="8"/>
  <c r="G122" i="8"/>
  <c r="E122" i="8"/>
  <c r="E121" i="8"/>
  <c r="G121" i="8"/>
  <c r="G400" i="8"/>
  <c r="E400" i="8"/>
  <c r="G399" i="8"/>
  <c r="E399" i="8"/>
  <c r="G398" i="8"/>
  <c r="E398" i="8"/>
  <c r="G525" i="8"/>
  <c r="E525" i="8"/>
  <c r="G815" i="8" l="1"/>
  <c r="E815" i="8"/>
  <c r="G814" i="8"/>
  <c r="E814" i="8"/>
  <c r="G813" i="8"/>
  <c r="E813" i="8"/>
  <c r="G812" i="8"/>
  <c r="E812" i="8"/>
  <c r="G811" i="8"/>
  <c r="E811" i="8"/>
  <c r="G810" i="8"/>
  <c r="E810" i="8"/>
  <c r="G809" i="8"/>
  <c r="E809" i="8"/>
  <c r="E342" i="8" l="1"/>
  <c r="E340" i="8"/>
  <c r="G342" i="8"/>
  <c r="G341" i="8"/>
  <c r="E341" i="8"/>
  <c r="G340" i="8"/>
  <c r="G27" i="8" l="1"/>
  <c r="E27" i="8"/>
  <c r="E870" i="8" l="1"/>
  <c r="E871" i="8"/>
  <c r="E872" i="8"/>
  <c r="E873" i="8"/>
  <c r="E874" i="8"/>
  <c r="G870" i="8"/>
  <c r="G871" i="8"/>
  <c r="G872" i="8"/>
  <c r="G873" i="8"/>
  <c r="G874" i="8"/>
  <c r="E869" i="8"/>
  <c r="G869" i="8"/>
  <c r="G150" i="8" l="1"/>
  <c r="G151" i="8"/>
  <c r="G152" i="8"/>
  <c r="G153" i="8"/>
  <c r="G154" i="8"/>
  <c r="G155" i="8"/>
  <c r="G156" i="8"/>
  <c r="G157" i="8"/>
  <c r="G158" i="8"/>
  <c r="E150" i="8"/>
  <c r="E151" i="8"/>
  <c r="E152" i="8"/>
  <c r="E153" i="8"/>
  <c r="E154" i="8"/>
  <c r="E155" i="8"/>
  <c r="E156" i="8"/>
  <c r="E157" i="8"/>
  <c r="E158" i="8"/>
  <c r="G343" i="8"/>
  <c r="E343" i="8"/>
  <c r="E245" i="8"/>
  <c r="G245" i="8"/>
  <c r="G299" i="8" l="1"/>
  <c r="G490" i="8" l="1"/>
  <c r="G491" i="8"/>
  <c r="G492" i="8"/>
  <c r="G493" i="8"/>
  <c r="G494" i="8"/>
  <c r="G495" i="8"/>
  <c r="G496" i="8"/>
  <c r="G497" i="8"/>
  <c r="G498" i="8"/>
  <c r="G499" i="8"/>
  <c r="G500" i="8"/>
  <c r="G501" i="8"/>
  <c r="G502" i="8"/>
  <c r="G881" i="8"/>
  <c r="G882" i="8"/>
  <c r="E490" i="8"/>
  <c r="E491" i="8"/>
  <c r="E492" i="8"/>
  <c r="E493" i="8"/>
  <c r="E494" i="8"/>
  <c r="E495" i="8"/>
  <c r="E496" i="8"/>
  <c r="E497" i="8"/>
  <c r="E498" i="8"/>
  <c r="E499" i="8"/>
  <c r="E500" i="8"/>
  <c r="E501" i="8"/>
  <c r="E502" i="8"/>
  <c r="E881" i="8"/>
  <c r="E882" i="8"/>
  <c r="E299" i="8"/>
  <c r="E28" i="8"/>
  <c r="E30" i="8"/>
  <c r="E998" i="8"/>
  <c r="E999" i="8"/>
  <c r="E1000" i="8"/>
  <c r="E1001" i="8"/>
  <c r="E1002" i="8"/>
  <c r="E1003" i="8"/>
  <c r="E1004" i="8"/>
  <c r="E1006" i="8"/>
  <c r="E900" i="8"/>
  <c r="E901" i="8"/>
  <c r="E902" i="8"/>
  <c r="E903" i="8"/>
  <c r="E904" i="8"/>
  <c r="E905" i="8"/>
  <c r="E906" i="8"/>
  <c r="E909" i="8"/>
  <c r="E910" i="8"/>
  <c r="G28" i="8"/>
  <c r="G30" i="8"/>
  <c r="G998" i="8"/>
  <c r="G999" i="8"/>
  <c r="G1000" i="8"/>
  <c r="G1001" i="8"/>
  <c r="G1002" i="8"/>
  <c r="G1003" i="8"/>
  <c r="G1004" i="8"/>
  <c r="G1006" i="8"/>
  <c r="G900" i="8"/>
  <c r="G901" i="8"/>
  <c r="G902" i="8"/>
  <c r="G903" i="8"/>
  <c r="G904" i="8"/>
  <c r="G905" i="8"/>
  <c r="G906" i="8"/>
  <c r="G909" i="8"/>
  <c r="G910" i="8"/>
  <c r="E579" i="8"/>
  <c r="G285" i="8" l="1"/>
  <c r="G283" i="8"/>
  <c r="G282" i="8"/>
  <c r="G284" i="8" l="1"/>
  <c r="G286" i="8"/>
  <c r="E282" i="8"/>
  <c r="E283" i="8"/>
  <c r="E284" i="8"/>
  <c r="E285" i="8"/>
  <c r="E286" i="8"/>
  <c r="G579" i="8" l="1"/>
  <c r="G625" i="8" l="1"/>
  <c r="E625" i="8"/>
  <c r="G624" i="8"/>
  <c r="E624" i="8"/>
  <c r="G623" i="8"/>
  <c r="E623" i="8"/>
  <c r="G933" i="8" l="1"/>
  <c r="E933" i="8"/>
  <c r="G931" i="8"/>
  <c r="E931" i="8"/>
  <c r="G930" i="8"/>
  <c r="E930" i="8"/>
  <c r="G929" i="8"/>
  <c r="E929" i="8"/>
  <c r="G928" i="8"/>
  <c r="E928" i="8"/>
  <c r="G927" i="8"/>
  <c r="E927" i="8"/>
  <c r="G926" i="8" l="1"/>
  <c r="E926" i="8"/>
  <c r="G334" i="8"/>
  <c r="E334" i="8"/>
  <c r="G333" i="8"/>
  <c r="E333" i="8"/>
  <c r="E313" i="8" l="1"/>
  <c r="G313" i="8"/>
  <c r="G139" i="8" l="1"/>
  <c r="E139" i="8"/>
  <c r="G159" i="8" l="1"/>
  <c r="G486" i="8"/>
  <c r="G485" i="8"/>
  <c r="G484" i="8"/>
  <c r="G483" i="8"/>
  <c r="G290" i="8"/>
  <c r="G289" i="8"/>
  <c r="G288" i="8"/>
  <c r="G287" i="8"/>
  <c r="G446" i="8"/>
  <c r="G244" i="8"/>
  <c r="G775" i="8"/>
  <c r="G774" i="8"/>
  <c r="G773" i="8"/>
  <c r="G772" i="8"/>
  <c r="G771" i="8"/>
  <c r="G770" i="8"/>
  <c r="G768" i="8"/>
  <c r="G767" i="8"/>
  <c r="G764" i="8"/>
  <c r="G763" i="8"/>
  <c r="G762" i="8"/>
  <c r="G761" i="8"/>
  <c r="G760" i="8"/>
  <c r="G759" i="8"/>
  <c r="G758" i="8"/>
  <c r="G757" i="8"/>
  <c r="G756" i="8"/>
  <c r="G755" i="8"/>
  <c r="G754" i="8"/>
  <c r="G534" i="8"/>
  <c r="G533" i="8"/>
  <c r="G532" i="8"/>
  <c r="G531" i="8"/>
  <c r="G410" i="8"/>
  <c r="G409" i="8"/>
  <c r="G408" i="8"/>
  <c r="G407" i="8"/>
  <c r="G406" i="8"/>
  <c r="G405" i="8"/>
  <c r="G404" i="8"/>
  <c r="G403" i="8"/>
  <c r="G992" i="8"/>
  <c r="G991" i="8"/>
  <c r="G990" i="8"/>
  <c r="G989" i="8"/>
  <c r="G988" i="8"/>
  <c r="G987" i="8"/>
  <c r="G986" i="8"/>
  <c r="G985" i="8"/>
  <c r="G984" i="8"/>
  <c r="G983" i="8"/>
  <c r="G982" i="8"/>
  <c r="G981" i="8"/>
  <c r="G528" i="8"/>
  <c r="G527" i="8"/>
  <c r="G526" i="8"/>
  <c r="G487" i="8"/>
  <c r="G1014" i="8"/>
  <c r="G1013" i="8"/>
  <c r="G1012" i="8"/>
  <c r="G1011" i="8"/>
  <c r="G416" i="8"/>
  <c r="G415" i="8"/>
  <c r="G414" i="8"/>
  <c r="G337" i="8"/>
  <c r="G336" i="8"/>
  <c r="G335" i="8"/>
  <c r="G1023" i="8"/>
  <c r="G1020" i="8"/>
  <c r="G339" i="8"/>
  <c r="G338" i="8"/>
  <c r="G808" i="8"/>
  <c r="G805" i="8"/>
  <c r="G804" i="8"/>
  <c r="G803" i="8"/>
  <c r="G792" i="8"/>
  <c r="G791" i="8"/>
  <c r="G790" i="8"/>
  <c r="G789" i="8"/>
  <c r="G788" i="8"/>
  <c r="G787" i="8"/>
  <c r="G786" i="8"/>
  <c r="G298" i="8"/>
  <c r="G297" i="8"/>
  <c r="G296" i="8"/>
  <c r="G295" i="8"/>
  <c r="G294" i="8"/>
  <c r="G293" i="8"/>
  <c r="G292" i="8"/>
  <c r="G291" i="8"/>
  <c r="G828" i="8"/>
  <c r="G827" i="8"/>
  <c r="G826" i="8"/>
  <c r="G825" i="8"/>
  <c r="G721" i="8"/>
  <c r="G720" i="8"/>
  <c r="G719" i="8"/>
  <c r="G718" i="8"/>
  <c r="G717" i="8"/>
  <c r="G716" i="8"/>
  <c r="G715" i="8"/>
  <c r="G714" i="8"/>
  <c r="G524" i="8"/>
  <c r="G977" i="8"/>
  <c r="G976" i="8"/>
  <c r="G975" i="8"/>
  <c r="G974" i="8"/>
  <c r="G973" i="8"/>
  <c r="G972" i="8"/>
  <c r="G971" i="8"/>
  <c r="G753" i="8"/>
  <c r="G752" i="8"/>
  <c r="G129" i="8"/>
  <c r="G746" i="8"/>
  <c r="G745" i="8"/>
  <c r="G744" i="8"/>
  <c r="G743" i="8"/>
  <c r="G742" i="8"/>
  <c r="G432" i="8"/>
  <c r="G70" i="8"/>
  <c r="G705" i="8"/>
  <c r="G704" i="8"/>
  <c r="G703" i="8"/>
  <c r="G702" i="8"/>
  <c r="G884" i="8"/>
  <c r="G883" i="8"/>
  <c r="G966" i="8"/>
  <c r="G965" i="8"/>
  <c r="G964" i="8"/>
  <c r="G963" i="8"/>
  <c r="G962" i="8"/>
  <c r="G961" i="8"/>
  <c r="G960" i="8"/>
  <c r="G959" i="8"/>
  <c r="G958" i="8"/>
  <c r="G957" i="8"/>
  <c r="G956" i="8"/>
  <c r="G955" i="8"/>
  <c r="G880" i="8"/>
  <c r="G878" i="8"/>
  <c r="G877" i="8"/>
  <c r="G876" i="8"/>
  <c r="G875" i="8"/>
  <c r="G489" i="8"/>
  <c r="G488" i="8"/>
  <c r="G11" i="8"/>
  <c r="G9" i="8"/>
  <c r="G6" i="8"/>
  <c r="G5" i="8"/>
  <c r="G4" i="8"/>
  <c r="G3" i="8"/>
  <c r="G729" i="8"/>
  <c r="G728" i="8"/>
  <c r="G727" i="8"/>
  <c r="G726" i="8"/>
  <c r="G725" i="8"/>
  <c r="G724" i="8"/>
  <c r="G723" i="8"/>
  <c r="G622" i="8"/>
  <c r="G621" i="8"/>
  <c r="G620" i="8"/>
  <c r="G619" i="8"/>
  <c r="G618" i="8"/>
  <c r="G617" i="8"/>
  <c r="G616" i="8"/>
  <c r="G615" i="8"/>
  <c r="G614" i="8"/>
  <c r="G613" i="8"/>
  <c r="G612" i="8"/>
  <c r="G611" i="8"/>
  <c r="G610" i="8"/>
  <c r="G670" i="8"/>
  <c r="G669" i="8"/>
  <c r="G668" i="8"/>
  <c r="G667" i="8"/>
  <c r="G666" i="8"/>
  <c r="G802" i="8"/>
  <c r="G801" i="8"/>
  <c r="G798" i="8"/>
  <c r="G797" i="8"/>
  <c r="G796" i="8"/>
  <c r="G795" i="8"/>
  <c r="G794" i="8"/>
  <c r="G793" i="8"/>
  <c r="G328" i="8"/>
  <c r="G327" i="8"/>
  <c r="G326" i="8"/>
  <c r="G325" i="8"/>
  <c r="G1010" i="8"/>
  <c r="G1009" i="8"/>
  <c r="G1008" i="8"/>
  <c r="G1007" i="8"/>
  <c r="G585" i="8"/>
  <c r="G584" i="8"/>
  <c r="G583" i="8"/>
  <c r="G582" i="8"/>
  <c r="G581" i="8"/>
  <c r="G580" i="8"/>
  <c r="G591" i="8"/>
  <c r="G590" i="8"/>
  <c r="G589" i="8"/>
  <c r="G588" i="8"/>
  <c r="G587" i="8"/>
  <c r="G586" i="8"/>
  <c r="G281" i="8"/>
  <c r="G280" i="8"/>
  <c r="G279" i="8"/>
  <c r="G278" i="8"/>
  <c r="G277" i="8"/>
  <c r="G276" i="8"/>
  <c r="G275" i="8"/>
  <c r="G274" i="8"/>
  <c r="G273" i="8"/>
  <c r="G272" i="8"/>
  <c r="G271" i="8"/>
  <c r="G270" i="8"/>
  <c r="G269" i="8"/>
  <c r="G268" i="8"/>
  <c r="G267" i="8"/>
  <c r="G14" i="8"/>
  <c r="G940" i="8"/>
  <c r="G935" i="8"/>
  <c r="G980" i="8"/>
  <c r="G979" i="8"/>
  <c r="G978" i="8"/>
  <c r="G662" i="8"/>
  <c r="G661" i="8"/>
  <c r="G660" i="8"/>
  <c r="G659" i="8"/>
  <c r="G658" i="8"/>
  <c r="G657" i="8"/>
  <c r="G656" i="8"/>
  <c r="G655" i="8"/>
  <c r="G654" i="8"/>
  <c r="G653" i="8"/>
  <c r="G652" i="8"/>
  <c r="G651" i="8"/>
  <c r="G824" i="8"/>
  <c r="G823" i="8"/>
  <c r="G822" i="8"/>
  <c r="G821" i="8"/>
  <c r="G820" i="8"/>
  <c r="G819" i="8"/>
  <c r="G818" i="8"/>
  <c r="G817" i="8"/>
  <c r="G816" i="8"/>
  <c r="G843" i="8"/>
  <c r="G842" i="8"/>
  <c r="G841" i="8"/>
  <c r="G840" i="8"/>
  <c r="G839" i="8"/>
  <c r="G838" i="8"/>
  <c r="G837" i="8"/>
  <c r="G836" i="8"/>
  <c r="G835" i="8"/>
  <c r="G834" i="8"/>
  <c r="G833" i="8"/>
  <c r="G832" i="8"/>
  <c r="G831" i="8"/>
  <c r="G830" i="8"/>
  <c r="G829" i="8"/>
  <c r="G140" i="8"/>
  <c r="G138" i="8"/>
  <c r="G256" i="8"/>
  <c r="G255" i="8"/>
  <c r="G889" i="8"/>
  <c r="G888" i="8"/>
  <c r="G887" i="8"/>
  <c r="G886" i="8"/>
  <c r="G885" i="8"/>
  <c r="G567" i="8"/>
  <c r="G566" i="8"/>
  <c r="G565" i="8"/>
  <c r="G564" i="8"/>
  <c r="G562" i="8"/>
  <c r="G561" i="8"/>
  <c r="G560" i="8"/>
  <c r="G559" i="8"/>
  <c r="G558" i="8"/>
  <c r="G557" i="8"/>
  <c r="G556" i="8"/>
  <c r="G555" i="8"/>
  <c r="G554" i="8"/>
  <c r="G970" i="8"/>
  <c r="G969" i="8"/>
  <c r="G968" i="8"/>
  <c r="G967" i="8"/>
  <c r="G867" i="8"/>
  <c r="G866" i="8"/>
  <c r="G865" i="8"/>
  <c r="G864" i="8"/>
  <c r="G863" i="8"/>
  <c r="G862" i="8"/>
  <c r="G861" i="8"/>
  <c r="G860" i="8"/>
  <c r="G859" i="8"/>
  <c r="G858" i="8"/>
  <c r="G857" i="8"/>
  <c r="G856" i="8"/>
  <c r="G855" i="8"/>
  <c r="G899" i="8"/>
  <c r="G897" i="8"/>
  <c r="G896" i="8"/>
  <c r="G895" i="8"/>
  <c r="G894" i="8"/>
  <c r="G893" i="8"/>
  <c r="G892" i="8"/>
  <c r="G891" i="8"/>
  <c r="G890" i="8"/>
  <c r="G641" i="8"/>
  <c r="G640" i="8"/>
  <c r="G639" i="8"/>
  <c r="G638" i="8"/>
  <c r="G637" i="8"/>
  <c r="G636" i="8"/>
  <c r="G635" i="8"/>
  <c r="G634" i="8"/>
  <c r="G633" i="8"/>
  <c r="G632" i="8"/>
  <c r="G631" i="8"/>
  <c r="G934" i="8"/>
  <c r="G922" i="8"/>
  <c r="G921" i="8"/>
  <c r="G920" i="8"/>
  <c r="G919" i="8"/>
  <c r="G918" i="8"/>
  <c r="G917" i="8"/>
  <c r="G916" i="8"/>
  <c r="G915" i="8"/>
  <c r="G914" i="8"/>
  <c r="G913" i="8"/>
  <c r="G912" i="8"/>
  <c r="G911" i="8"/>
  <c r="G600" i="8"/>
  <c r="G599" i="8"/>
  <c r="G925" i="8"/>
  <c r="G257" i="8"/>
  <c r="G575" i="8"/>
  <c r="G684" i="8"/>
  <c r="G683" i="8"/>
  <c r="G682" i="8"/>
  <c r="G681" i="8"/>
  <c r="G680" i="8"/>
  <c r="G679" i="8"/>
  <c r="G678" i="8"/>
  <c r="G78" i="8"/>
  <c r="G77" i="8"/>
  <c r="G76" i="8"/>
  <c r="G75" i="8"/>
  <c r="G74" i="8"/>
  <c r="G73" i="8"/>
  <c r="G72" i="8"/>
  <c r="G445" i="8"/>
  <c r="G444" i="8"/>
  <c r="G443" i="8"/>
  <c r="G442" i="8"/>
  <c r="G13" i="8"/>
  <c r="G12" i="8"/>
  <c r="G431" i="8"/>
  <c r="G430" i="8"/>
  <c r="G429" i="8"/>
  <c r="G428" i="8"/>
  <c r="G427" i="8"/>
  <c r="G426" i="8"/>
  <c r="G425" i="8"/>
  <c r="G424" i="8"/>
  <c r="G423" i="8"/>
  <c r="G422" i="8"/>
  <c r="G421" i="8"/>
  <c r="G420" i="8"/>
  <c r="G419" i="8"/>
  <c r="G418" i="8"/>
  <c r="G417" i="8"/>
  <c r="G650" i="8"/>
  <c r="G649" i="8"/>
  <c r="G648" i="8"/>
  <c r="G647" i="8"/>
  <c r="G646" i="8"/>
  <c r="G645" i="8"/>
  <c r="G644" i="8"/>
  <c r="G643" i="8"/>
  <c r="G642" i="8"/>
  <c r="G375" i="8"/>
  <c r="G374" i="8"/>
  <c r="G373" i="8"/>
  <c r="G372" i="8"/>
  <c r="G371" i="8"/>
  <c r="G370" i="8"/>
  <c r="G369" i="8"/>
  <c r="G368" i="8"/>
  <c r="G367" i="8"/>
  <c r="G366" i="8"/>
  <c r="G365" i="8"/>
  <c r="G364" i="8"/>
  <c r="G363" i="8"/>
  <c r="G362" i="8"/>
  <c r="G713" i="8"/>
  <c r="G710" i="8"/>
  <c r="G709" i="8"/>
  <c r="G708" i="8"/>
  <c r="G707" i="8"/>
  <c r="G706" i="8"/>
  <c r="G170" i="8"/>
  <c r="G168" i="8"/>
  <c r="G167" i="8"/>
  <c r="G166" i="8"/>
  <c r="G165" i="8"/>
  <c r="G164" i="8"/>
  <c r="G163" i="8"/>
  <c r="G162" i="8"/>
  <c r="G161" i="8"/>
  <c r="G160" i="8"/>
  <c r="G751" i="8"/>
  <c r="G750" i="8"/>
  <c r="G749" i="8"/>
  <c r="G748" i="8"/>
  <c r="G747" i="8"/>
  <c r="G254" i="8"/>
  <c r="G253" i="8"/>
  <c r="G252" i="8"/>
  <c r="G248" i="8"/>
  <c r="G247" i="8"/>
  <c r="G246" i="8"/>
  <c r="G686" i="8"/>
  <c r="G685" i="8"/>
  <c r="G741" i="8"/>
  <c r="G740" i="8"/>
  <c r="G739" i="8"/>
  <c r="G738" i="8"/>
  <c r="G737" i="8"/>
  <c r="G65" i="8"/>
  <c r="G64" i="8"/>
  <c r="G61" i="8"/>
  <c r="G60" i="8"/>
  <c r="G59" i="8"/>
  <c r="G332" i="8"/>
  <c r="G331" i="8"/>
  <c r="G330" i="8"/>
  <c r="G954" i="8"/>
  <c r="G953" i="8"/>
  <c r="G952" i="8"/>
  <c r="G383" i="8"/>
  <c r="G382" i="8"/>
  <c r="G381" i="8"/>
  <c r="G380" i="8"/>
  <c r="G379" i="8"/>
  <c r="G378" i="8"/>
  <c r="G377" i="8"/>
  <c r="G376" i="8"/>
  <c r="G781" i="8"/>
  <c r="G780" i="8"/>
  <c r="G777" i="8"/>
  <c r="G776" i="8"/>
  <c r="G553" i="8"/>
  <c r="G552" i="8"/>
  <c r="G551" i="8"/>
  <c r="G550" i="8"/>
  <c r="G549" i="8"/>
  <c r="G548" i="8"/>
  <c r="G547" i="8"/>
  <c r="G546" i="8"/>
  <c r="G545" i="8"/>
  <c r="G544" i="8"/>
  <c r="G543" i="8"/>
  <c r="G542" i="8"/>
  <c r="G541" i="8"/>
  <c r="G540" i="8"/>
  <c r="G539" i="8"/>
  <c r="G722" i="8"/>
  <c r="G538" i="8"/>
  <c r="G537" i="8"/>
  <c r="G536" i="8"/>
  <c r="G535" i="8"/>
  <c r="G243" i="8"/>
  <c r="G242" i="8"/>
  <c r="G241" i="8"/>
  <c r="G240" i="8"/>
  <c r="G239" i="8"/>
  <c r="G238" i="8"/>
  <c r="G237" i="8"/>
  <c r="G396" i="8"/>
  <c r="G395" i="8"/>
  <c r="G394" i="8"/>
  <c r="G393" i="8"/>
  <c r="G392" i="8"/>
  <c r="G391" i="8"/>
  <c r="G440" i="8"/>
  <c r="G439" i="8"/>
  <c r="G438" i="8"/>
  <c r="G437" i="8"/>
  <c r="G436" i="8"/>
  <c r="G435" i="8"/>
  <c r="G482" i="8"/>
  <c r="G481" i="8"/>
  <c r="G480" i="8"/>
  <c r="G479" i="8"/>
  <c r="G478" i="8"/>
  <c r="G477" i="8"/>
  <c r="G476" i="8"/>
  <c r="G475" i="8"/>
  <c r="G474" i="8"/>
  <c r="G473" i="8"/>
  <c r="G472" i="8"/>
  <c r="G471" i="8"/>
  <c r="G470" i="8"/>
  <c r="G469" i="8"/>
  <c r="G413" i="8"/>
  <c r="G412" i="8"/>
  <c r="G411" i="8"/>
  <c r="G120" i="8"/>
  <c r="G119" i="8"/>
  <c r="G118" i="8"/>
  <c r="G117" i="8"/>
  <c r="G116" i="8"/>
  <c r="G115" i="8"/>
  <c r="G114" i="8"/>
  <c r="G113" i="8"/>
  <c r="G112" i="8"/>
  <c r="G111" i="8"/>
  <c r="G195" i="8"/>
  <c r="G194" i="8"/>
  <c r="G186" i="8"/>
  <c r="G185" i="8"/>
  <c r="G184" i="8"/>
  <c r="G183" i="8"/>
  <c r="G182" i="8"/>
  <c r="G181" i="8"/>
  <c r="G180" i="8"/>
  <c r="G179" i="8"/>
  <c r="G178" i="8"/>
  <c r="G177" i="8"/>
  <c r="G731" i="8"/>
  <c r="G730" i="8"/>
  <c r="G508" i="8"/>
  <c r="G507" i="8"/>
  <c r="G506" i="8"/>
  <c r="G231" i="8"/>
  <c r="G230" i="8"/>
  <c r="G229" i="8"/>
  <c r="G69" i="8"/>
  <c r="G68" i="8"/>
  <c r="G67" i="8"/>
  <c r="G66" i="8"/>
  <c r="G530" i="8"/>
  <c r="G529" i="8"/>
  <c r="G868" i="8"/>
  <c r="G441" i="8"/>
  <c r="G466" i="8"/>
  <c r="G465" i="8"/>
  <c r="G464" i="8"/>
  <c r="G463" i="8"/>
  <c r="G316" i="8"/>
  <c r="G315" i="8"/>
  <c r="G314" i="8"/>
  <c r="G701" i="8"/>
  <c r="G700" i="8"/>
  <c r="G699" i="8"/>
  <c r="G698" i="8"/>
  <c r="G697" i="8"/>
  <c r="G696" i="8"/>
  <c r="G695" i="8"/>
  <c r="G694" i="8"/>
  <c r="G692" i="8"/>
  <c r="G691" i="8"/>
  <c r="G690" i="8"/>
  <c r="G689" i="8"/>
  <c r="G688" i="8"/>
  <c r="G687" i="8"/>
  <c r="G266" i="8"/>
  <c r="G265" i="8"/>
  <c r="G264" i="8"/>
  <c r="G263" i="8"/>
  <c r="G262" i="8"/>
  <c r="G261" i="8"/>
  <c r="G260" i="8"/>
  <c r="G259" i="8"/>
  <c r="G258" i="8"/>
  <c r="G348" i="8"/>
  <c r="G347" i="8"/>
  <c r="G87" i="8"/>
  <c r="G86" i="8"/>
  <c r="G85" i="8"/>
  <c r="G84" i="8"/>
  <c r="G83" i="8"/>
  <c r="G82" i="8"/>
  <c r="G81" i="8"/>
  <c r="G80" i="8"/>
  <c r="G79" i="8"/>
  <c r="G102" i="8"/>
  <c r="G101" i="8"/>
  <c r="G100" i="8"/>
  <c r="G99" i="8"/>
  <c r="G98" i="8"/>
  <c r="G97" i="8"/>
  <c r="G96" i="8"/>
  <c r="G95" i="8"/>
  <c r="G94" i="8"/>
  <c r="G93" i="8"/>
  <c r="G92" i="8"/>
  <c r="G91" i="8"/>
  <c r="G90" i="8"/>
  <c r="G89" i="8"/>
  <c r="G88" i="8"/>
  <c r="G951" i="8"/>
  <c r="G950" i="8"/>
  <c r="G949" i="8"/>
  <c r="G948" i="8"/>
  <c r="G947" i="8"/>
  <c r="G946" i="8"/>
  <c r="G945" i="8"/>
  <c r="G944" i="8"/>
  <c r="G943" i="8"/>
  <c r="G942" i="8"/>
  <c r="G941" i="8"/>
  <c r="G141" i="8"/>
  <c r="G329" i="8"/>
  <c r="G219" i="8"/>
  <c r="G218" i="8"/>
  <c r="G217" i="8"/>
  <c r="G216" i="8"/>
  <c r="G215" i="8"/>
  <c r="G214" i="8"/>
  <c r="G213" i="8"/>
  <c r="G212" i="8"/>
  <c r="G211" i="8"/>
  <c r="G210" i="8"/>
  <c r="G209" i="8"/>
  <c r="G208" i="8"/>
  <c r="G207" i="8"/>
  <c r="G206" i="8"/>
  <c r="G205" i="8"/>
  <c r="G204" i="8"/>
  <c r="G203" i="8"/>
  <c r="G202" i="8"/>
  <c r="G785" i="8"/>
  <c r="G784" i="8"/>
  <c r="G783" i="8"/>
  <c r="G782" i="8"/>
  <c r="G324" i="8"/>
  <c r="G323" i="8"/>
  <c r="G322" i="8"/>
  <c r="G321" i="8"/>
  <c r="G320" i="8"/>
  <c r="G319" i="8"/>
  <c r="G318" i="8"/>
  <c r="G317" i="8"/>
  <c r="G128" i="8"/>
  <c r="G127" i="8"/>
  <c r="G126" i="8"/>
  <c r="G125" i="8"/>
  <c r="G124" i="8"/>
  <c r="G123" i="8"/>
  <c r="G402" i="8"/>
  <c r="G401" i="8"/>
  <c r="G434" i="8"/>
  <c r="G433" i="8"/>
  <c r="G110" i="8"/>
  <c r="G109" i="8"/>
  <c r="G108" i="8"/>
  <c r="G107" i="8"/>
  <c r="G106" i="8"/>
  <c r="G105" i="8"/>
  <c r="G104" i="8"/>
  <c r="G103" i="8"/>
  <c r="G1026" i="8"/>
  <c r="G1025" i="8"/>
  <c r="G1024" i="8"/>
  <c r="G236" i="8"/>
  <c r="G361" i="8"/>
  <c r="G360" i="8"/>
  <c r="G359" i="8"/>
  <c r="G358" i="8"/>
  <c r="G357" i="8"/>
  <c r="G356" i="8"/>
  <c r="G355" i="8"/>
  <c r="G354" i="8"/>
  <c r="G353" i="8"/>
  <c r="G462" i="8"/>
  <c r="G146" i="8"/>
  <c r="G145" i="8"/>
  <c r="G144" i="8"/>
  <c r="G143" i="8"/>
  <c r="G142" i="8"/>
  <c r="G149" i="8"/>
  <c r="G148" i="8"/>
  <c r="G147" i="8"/>
  <c r="G71" i="8"/>
  <c r="G352" i="8"/>
  <c r="G351" i="8"/>
  <c r="G630" i="8"/>
  <c r="G629" i="8"/>
  <c r="G628" i="8"/>
  <c r="G627" i="8"/>
  <c r="G626" i="8"/>
  <c r="G505" i="8"/>
  <c r="G504" i="8"/>
  <c r="G503" i="8"/>
  <c r="G461" i="8"/>
  <c r="G460" i="8"/>
  <c r="G459" i="8"/>
  <c r="G458" i="8"/>
  <c r="G457" i="8"/>
  <c r="G456" i="8"/>
  <c r="G455" i="8"/>
  <c r="G454" i="8"/>
  <c r="G453" i="8"/>
  <c r="G452" i="8"/>
  <c r="G451" i="8"/>
  <c r="G450" i="8"/>
  <c r="G449" i="8"/>
  <c r="G448" i="8"/>
  <c r="G447" i="8"/>
  <c r="G609" i="8"/>
  <c r="G608" i="8"/>
  <c r="G607" i="8"/>
  <c r="G606" i="8"/>
  <c r="G605" i="8"/>
  <c r="G604" i="8"/>
  <c r="G603" i="8"/>
  <c r="G602" i="8"/>
  <c r="G601" i="8"/>
  <c r="G598" i="8"/>
  <c r="G597" i="8"/>
  <c r="G596" i="8"/>
  <c r="G595" i="8"/>
  <c r="G594" i="8"/>
  <c r="G593" i="8"/>
  <c r="G350" i="8"/>
  <c r="G349" i="8"/>
  <c r="G133" i="8"/>
  <c r="G132" i="8"/>
  <c r="G131" i="8"/>
  <c r="G58" i="8"/>
  <c r="G57" i="8"/>
  <c r="G56" i="8"/>
  <c r="G55" i="8"/>
  <c r="G54" i="8"/>
  <c r="G53" i="8"/>
  <c r="G52" i="8"/>
  <c r="G51" i="8"/>
  <c r="G50" i="8"/>
  <c r="G49" i="8"/>
  <c r="G48" i="8"/>
  <c r="G47" i="8"/>
  <c r="G46" i="8"/>
  <c r="G228" i="8"/>
  <c r="G227" i="8"/>
  <c r="G226" i="8"/>
  <c r="G225" i="8"/>
  <c r="G224" i="8"/>
  <c r="G223" i="8"/>
  <c r="G222" i="8"/>
  <c r="G221" i="8"/>
  <c r="G220" i="8"/>
  <c r="G130" i="8"/>
  <c r="G26" i="8"/>
  <c r="G201" i="8"/>
  <c r="G200" i="8"/>
  <c r="G199" i="8"/>
  <c r="G198" i="8"/>
  <c r="G197" i="8"/>
  <c r="G196" i="8"/>
  <c r="G45" i="8"/>
  <c r="G44" i="8"/>
  <c r="G43" i="8"/>
  <c r="G42" i="8"/>
  <c r="G41" i="8"/>
  <c r="G40" i="8"/>
  <c r="G39" i="8"/>
  <c r="G38" i="8"/>
  <c r="G37" i="8"/>
  <c r="G36" i="8"/>
  <c r="G35" i="8"/>
  <c r="G34" i="8"/>
  <c r="G33" i="8"/>
  <c r="G32" i="8"/>
  <c r="G31" i="8"/>
  <c r="G193" i="8"/>
  <c r="G192" i="8"/>
  <c r="G191" i="8"/>
  <c r="G190" i="8"/>
  <c r="G189" i="8"/>
  <c r="G188" i="8"/>
  <c r="G187" i="8"/>
  <c r="G25" i="8"/>
  <c r="G24" i="8"/>
  <c r="G23" i="8"/>
  <c r="G22" i="8"/>
  <c r="G21" i="8"/>
  <c r="G20" i="8"/>
  <c r="G19" i="8"/>
  <c r="G18" i="8"/>
  <c r="G17" i="8"/>
  <c r="G16" i="8"/>
  <c r="G15" i="8"/>
  <c r="G468" i="8"/>
  <c r="E159" i="8"/>
  <c r="E486" i="8"/>
  <c r="E485" i="8"/>
  <c r="E484" i="8"/>
  <c r="E483" i="8"/>
  <c r="E290" i="8"/>
  <c r="E289" i="8"/>
  <c r="E288" i="8"/>
  <c r="E287" i="8"/>
  <c r="E446" i="8"/>
  <c r="E244" i="8"/>
  <c r="E775" i="8"/>
  <c r="E774" i="8"/>
  <c r="E773" i="8"/>
  <c r="E772" i="8"/>
  <c r="E771" i="8"/>
  <c r="E770" i="8"/>
  <c r="E768" i="8"/>
  <c r="E767" i="8"/>
  <c r="E764" i="8"/>
  <c r="E763" i="8"/>
  <c r="E762" i="8"/>
  <c r="E761" i="8"/>
  <c r="E760" i="8"/>
  <c r="E759" i="8"/>
  <c r="E758" i="8"/>
  <c r="E757" i="8"/>
  <c r="E756" i="8"/>
  <c r="E755" i="8"/>
  <c r="E754" i="8"/>
  <c r="E534" i="8"/>
  <c r="E533" i="8"/>
  <c r="E532" i="8"/>
  <c r="E531" i="8"/>
  <c r="E410" i="8"/>
  <c r="E409" i="8"/>
  <c r="E408" i="8"/>
  <c r="E407" i="8"/>
  <c r="E406" i="8"/>
  <c r="E405" i="8"/>
  <c r="E404" i="8"/>
  <c r="E403" i="8"/>
  <c r="E992" i="8"/>
  <c r="E991" i="8"/>
  <c r="E990" i="8"/>
  <c r="E989" i="8"/>
  <c r="E988" i="8"/>
  <c r="E987" i="8"/>
  <c r="E986" i="8"/>
  <c r="E985" i="8"/>
  <c r="E984" i="8"/>
  <c r="E983" i="8"/>
  <c r="E982" i="8"/>
  <c r="E981" i="8"/>
  <c r="E528" i="8"/>
  <c r="E527" i="8"/>
  <c r="E526" i="8"/>
  <c r="E487" i="8"/>
  <c r="E1014" i="8"/>
  <c r="E1013" i="8"/>
  <c r="E1012" i="8"/>
  <c r="E1011" i="8"/>
  <c r="E416" i="8"/>
  <c r="E415" i="8"/>
  <c r="E414" i="8"/>
  <c r="E337" i="8"/>
  <c r="E336" i="8"/>
  <c r="E335" i="8"/>
  <c r="E1023" i="8"/>
  <c r="E1020" i="8"/>
  <c r="E339" i="8"/>
  <c r="E338" i="8"/>
  <c r="E808" i="8"/>
  <c r="E805" i="8"/>
  <c r="E804" i="8"/>
  <c r="E803" i="8"/>
  <c r="E792" i="8"/>
  <c r="E791" i="8"/>
  <c r="E790" i="8"/>
  <c r="E789" i="8"/>
  <c r="E788" i="8"/>
  <c r="E787" i="8"/>
  <c r="E786" i="8"/>
  <c r="E298" i="8"/>
  <c r="E297" i="8"/>
  <c r="E296" i="8"/>
  <c r="E295" i="8"/>
  <c r="E294" i="8"/>
  <c r="E293" i="8"/>
  <c r="E292" i="8"/>
  <c r="E291" i="8"/>
  <c r="E828" i="8"/>
  <c r="E827" i="8"/>
  <c r="E826" i="8"/>
  <c r="E825" i="8"/>
  <c r="E721" i="8"/>
  <c r="E720" i="8"/>
  <c r="E719" i="8"/>
  <c r="E718" i="8"/>
  <c r="E717" i="8"/>
  <c r="E716" i="8"/>
  <c r="E715" i="8"/>
  <c r="E714" i="8"/>
  <c r="E524" i="8"/>
  <c r="E977" i="8"/>
  <c r="E976" i="8"/>
  <c r="E975" i="8"/>
  <c r="E974" i="8"/>
  <c r="E973" i="8"/>
  <c r="E972" i="8"/>
  <c r="E971" i="8"/>
  <c r="E753" i="8"/>
  <c r="E752" i="8"/>
  <c r="E129" i="8"/>
  <c r="E746" i="8"/>
  <c r="E745" i="8"/>
  <c r="E744" i="8"/>
  <c r="E743" i="8"/>
  <c r="E742" i="8"/>
  <c r="E432" i="8"/>
  <c r="E70" i="8"/>
  <c r="E705" i="8"/>
  <c r="E704" i="8"/>
  <c r="E703" i="8"/>
  <c r="E702" i="8"/>
  <c r="E884" i="8"/>
  <c r="E883" i="8"/>
  <c r="E966" i="8"/>
  <c r="E965" i="8"/>
  <c r="E964" i="8"/>
  <c r="E963" i="8"/>
  <c r="E962" i="8"/>
  <c r="E961" i="8"/>
  <c r="E960" i="8"/>
  <c r="E959" i="8"/>
  <c r="E958" i="8"/>
  <c r="E957" i="8"/>
  <c r="E956" i="8"/>
  <c r="E955" i="8"/>
  <c r="E880" i="8"/>
  <c r="E878" i="8"/>
  <c r="E877" i="8"/>
  <c r="E876" i="8"/>
  <c r="E875" i="8"/>
  <c r="E489" i="8"/>
  <c r="E488" i="8"/>
  <c r="E11" i="8"/>
  <c r="E9" i="8"/>
  <c r="E6" i="8"/>
  <c r="E5" i="8"/>
  <c r="E4" i="8"/>
  <c r="E729" i="8"/>
  <c r="E728" i="8"/>
  <c r="E727" i="8"/>
  <c r="E726" i="8"/>
  <c r="E725" i="8"/>
  <c r="E724" i="8"/>
  <c r="E723" i="8"/>
  <c r="E622" i="8"/>
  <c r="E621" i="8"/>
  <c r="E620" i="8"/>
  <c r="E619" i="8"/>
  <c r="E618" i="8"/>
  <c r="E617" i="8"/>
  <c r="E616" i="8"/>
  <c r="E615" i="8"/>
  <c r="E614" i="8"/>
  <c r="E613" i="8"/>
  <c r="E612" i="8"/>
  <c r="E611" i="8"/>
  <c r="E610" i="8"/>
  <c r="E670" i="8"/>
  <c r="E669" i="8"/>
  <c r="E668" i="8"/>
  <c r="E667" i="8"/>
  <c r="E666" i="8"/>
  <c r="E802" i="8"/>
  <c r="E801" i="8"/>
  <c r="E798" i="8"/>
  <c r="E797" i="8"/>
  <c r="E796" i="8"/>
  <c r="E795" i="8"/>
  <c r="E794" i="8"/>
  <c r="E793" i="8"/>
  <c r="E328" i="8"/>
  <c r="E327" i="8"/>
  <c r="E326" i="8"/>
  <c r="E325" i="8"/>
  <c r="E1010" i="8"/>
  <c r="E1009" i="8"/>
  <c r="E1008" i="8"/>
  <c r="E1007" i="8"/>
  <c r="E585" i="8"/>
  <c r="E584" i="8"/>
  <c r="E583" i="8"/>
  <c r="E582" i="8"/>
  <c r="E581" i="8"/>
  <c r="E580" i="8"/>
  <c r="E591" i="8"/>
  <c r="E590" i="8"/>
  <c r="E589" i="8"/>
  <c r="E588" i="8"/>
  <c r="E587" i="8"/>
  <c r="E586" i="8"/>
  <c r="E281" i="8"/>
  <c r="E280" i="8"/>
  <c r="E279" i="8"/>
  <c r="E278" i="8"/>
  <c r="E277" i="8"/>
  <c r="E276" i="8"/>
  <c r="E275" i="8"/>
  <c r="E274" i="8"/>
  <c r="E273" i="8"/>
  <c r="E272" i="8"/>
  <c r="E271" i="8"/>
  <c r="E270" i="8"/>
  <c r="E269" i="8"/>
  <c r="E268" i="8"/>
  <c r="E267" i="8"/>
  <c r="E14" i="8"/>
  <c r="E940" i="8"/>
  <c r="E935" i="8"/>
  <c r="E980" i="8"/>
  <c r="E979" i="8"/>
  <c r="E978" i="8"/>
  <c r="E662" i="8"/>
  <c r="E661" i="8"/>
  <c r="E660" i="8"/>
  <c r="E659" i="8"/>
  <c r="E658" i="8"/>
  <c r="E657" i="8"/>
  <c r="E656" i="8"/>
  <c r="E655" i="8"/>
  <c r="E654" i="8"/>
  <c r="E653" i="8"/>
  <c r="E652" i="8"/>
  <c r="E651" i="8"/>
  <c r="E824" i="8"/>
  <c r="E823" i="8"/>
  <c r="E822" i="8"/>
  <c r="E821" i="8"/>
  <c r="E820" i="8"/>
  <c r="E819" i="8"/>
  <c r="E818" i="8"/>
  <c r="E817" i="8"/>
  <c r="E816" i="8"/>
  <c r="E843" i="8"/>
  <c r="E842" i="8"/>
  <c r="E841" i="8"/>
  <c r="E840" i="8"/>
  <c r="E839" i="8"/>
  <c r="E838" i="8"/>
  <c r="E837" i="8"/>
  <c r="E836" i="8"/>
  <c r="E835" i="8"/>
  <c r="E834" i="8"/>
  <c r="E833" i="8"/>
  <c r="E832" i="8"/>
  <c r="E831" i="8"/>
  <c r="E830" i="8"/>
  <c r="E829" i="8"/>
  <c r="E140" i="8"/>
  <c r="E138" i="8"/>
  <c r="E256" i="8"/>
  <c r="E255" i="8"/>
  <c r="E889" i="8"/>
  <c r="E888" i="8"/>
  <c r="E887" i="8"/>
  <c r="E886" i="8"/>
  <c r="E885" i="8"/>
  <c r="E567" i="8"/>
  <c r="E566" i="8"/>
  <c r="E565" i="8"/>
  <c r="E564" i="8"/>
  <c r="E562" i="8"/>
  <c r="E561" i="8"/>
  <c r="E560" i="8"/>
  <c r="E559" i="8"/>
  <c r="E558" i="8"/>
  <c r="E557" i="8"/>
  <c r="E556" i="8"/>
  <c r="E555" i="8"/>
  <c r="E554" i="8"/>
  <c r="E970" i="8"/>
  <c r="E969" i="8"/>
  <c r="E968" i="8"/>
  <c r="E967" i="8"/>
  <c r="E867" i="8"/>
  <c r="E866" i="8"/>
  <c r="E865" i="8"/>
  <c r="E864" i="8"/>
  <c r="E863" i="8"/>
  <c r="E862" i="8"/>
  <c r="E861" i="8"/>
  <c r="E860" i="8"/>
  <c r="E859" i="8"/>
  <c r="E858" i="8"/>
  <c r="E857" i="8"/>
  <c r="E856" i="8"/>
  <c r="E855" i="8"/>
  <c r="E899" i="8"/>
  <c r="E897" i="8"/>
  <c r="E896" i="8"/>
  <c r="E895" i="8"/>
  <c r="E894" i="8"/>
  <c r="E893" i="8"/>
  <c r="E892" i="8"/>
  <c r="E891" i="8"/>
  <c r="E890" i="8"/>
  <c r="E641" i="8"/>
  <c r="E640" i="8"/>
  <c r="E639" i="8"/>
  <c r="E638" i="8"/>
  <c r="E637" i="8"/>
  <c r="E636" i="8"/>
  <c r="E635" i="8"/>
  <c r="E634" i="8"/>
  <c r="E633" i="8"/>
  <c r="E632" i="8"/>
  <c r="E631" i="8"/>
  <c r="E934" i="8"/>
  <c r="E922" i="8"/>
  <c r="E921" i="8"/>
  <c r="E920" i="8"/>
  <c r="E919" i="8"/>
  <c r="E918" i="8"/>
  <c r="E917" i="8"/>
  <c r="E916" i="8"/>
  <c r="E915" i="8"/>
  <c r="E914" i="8"/>
  <c r="E913" i="8"/>
  <c r="E912" i="8"/>
  <c r="E911" i="8"/>
  <c r="E600" i="8"/>
  <c r="E599" i="8"/>
  <c r="E925" i="8"/>
  <c r="E257" i="8"/>
  <c r="E575" i="8"/>
  <c r="E684" i="8"/>
  <c r="E683" i="8"/>
  <c r="E682" i="8"/>
  <c r="E681" i="8"/>
  <c r="E680" i="8"/>
  <c r="E679" i="8"/>
  <c r="E678" i="8"/>
  <c r="E78" i="8"/>
  <c r="E77" i="8"/>
  <c r="E76" i="8"/>
  <c r="E75" i="8"/>
  <c r="E74" i="8"/>
  <c r="E73" i="8"/>
  <c r="E72" i="8"/>
  <c r="E445" i="8"/>
  <c r="E444" i="8"/>
  <c r="E443" i="8"/>
  <c r="E442" i="8"/>
  <c r="E13" i="8"/>
  <c r="E12" i="8"/>
  <c r="E431" i="8"/>
  <c r="E430" i="8"/>
  <c r="E429" i="8"/>
  <c r="E428" i="8"/>
  <c r="E427" i="8"/>
  <c r="E426" i="8"/>
  <c r="E425" i="8"/>
  <c r="E424" i="8"/>
  <c r="E423" i="8"/>
  <c r="E422" i="8"/>
  <c r="E421" i="8"/>
  <c r="E420" i="8"/>
  <c r="E419" i="8"/>
  <c r="E418" i="8"/>
  <c r="E417" i="8"/>
  <c r="E650" i="8"/>
  <c r="E649" i="8"/>
  <c r="E648" i="8"/>
  <c r="E647" i="8"/>
  <c r="E646" i="8"/>
  <c r="E645" i="8"/>
  <c r="E644" i="8"/>
  <c r="E643" i="8"/>
  <c r="E642" i="8"/>
  <c r="E375" i="8"/>
  <c r="E374" i="8"/>
  <c r="E373" i="8"/>
  <c r="E372" i="8"/>
  <c r="E371" i="8"/>
  <c r="E370" i="8"/>
  <c r="E369" i="8"/>
  <c r="E368" i="8"/>
  <c r="E367" i="8"/>
  <c r="E366" i="8"/>
  <c r="E365" i="8"/>
  <c r="E364" i="8"/>
  <c r="E363" i="8"/>
  <c r="E362" i="8"/>
  <c r="E713" i="8"/>
  <c r="E710" i="8"/>
  <c r="E709" i="8"/>
  <c r="E708" i="8"/>
  <c r="E707" i="8"/>
  <c r="E706" i="8"/>
  <c r="E170" i="8"/>
  <c r="E168" i="8"/>
  <c r="E167" i="8"/>
  <c r="E166" i="8"/>
  <c r="E165" i="8"/>
  <c r="E164" i="8"/>
  <c r="E163" i="8"/>
  <c r="E162" i="8"/>
  <c r="E161" i="8"/>
  <c r="E160" i="8"/>
  <c r="E751" i="8"/>
  <c r="E750" i="8"/>
  <c r="E749" i="8"/>
  <c r="E748" i="8"/>
  <c r="E747" i="8"/>
  <c r="E254" i="8"/>
  <c r="E253" i="8"/>
  <c r="E252" i="8"/>
  <c r="E248" i="8"/>
  <c r="E247" i="8"/>
  <c r="E246" i="8"/>
  <c r="E686" i="8"/>
  <c r="E685" i="8"/>
  <c r="E741" i="8"/>
  <c r="E740" i="8"/>
  <c r="E739" i="8"/>
  <c r="E738" i="8"/>
  <c r="E737" i="8"/>
  <c r="E65" i="8"/>
  <c r="E64" i="8"/>
  <c r="E61" i="8"/>
  <c r="E60" i="8"/>
  <c r="E59" i="8"/>
  <c r="E332" i="8"/>
  <c r="E331" i="8"/>
  <c r="E330" i="8"/>
  <c r="E954" i="8"/>
  <c r="E953" i="8"/>
  <c r="E952" i="8"/>
  <c r="E383" i="8"/>
  <c r="E382" i="8"/>
  <c r="E381" i="8"/>
  <c r="E380" i="8"/>
  <c r="E379" i="8"/>
  <c r="E378" i="8"/>
  <c r="E377" i="8"/>
  <c r="E376" i="8"/>
  <c r="E781" i="8"/>
  <c r="E780" i="8"/>
  <c r="E777" i="8"/>
  <c r="E776" i="8"/>
  <c r="E553" i="8"/>
  <c r="E552" i="8"/>
  <c r="E551" i="8"/>
  <c r="E550" i="8"/>
  <c r="E549" i="8"/>
  <c r="E548" i="8"/>
  <c r="E547" i="8"/>
  <c r="E546" i="8"/>
  <c r="E545" i="8"/>
  <c r="E544" i="8"/>
  <c r="E543" i="8"/>
  <c r="E542" i="8"/>
  <c r="E541" i="8"/>
  <c r="E540" i="8"/>
  <c r="E539" i="8"/>
  <c r="E722" i="8"/>
  <c r="E538" i="8"/>
  <c r="E537" i="8"/>
  <c r="E536" i="8"/>
  <c r="E535" i="8"/>
  <c r="E243" i="8"/>
  <c r="E242" i="8"/>
  <c r="E241" i="8"/>
  <c r="E240" i="8"/>
  <c r="E239" i="8"/>
  <c r="E238" i="8"/>
  <c r="E237" i="8"/>
  <c r="E396" i="8"/>
  <c r="E395" i="8"/>
  <c r="E394" i="8"/>
  <c r="E393" i="8"/>
  <c r="E392" i="8"/>
  <c r="E391" i="8"/>
  <c r="E440" i="8"/>
  <c r="E439" i="8"/>
  <c r="E438" i="8"/>
  <c r="E437" i="8"/>
  <c r="E436" i="8"/>
  <c r="E435" i="8"/>
  <c r="E482" i="8"/>
  <c r="E481" i="8"/>
  <c r="E480" i="8"/>
  <c r="E479" i="8"/>
  <c r="E478" i="8"/>
  <c r="E477" i="8"/>
  <c r="E476" i="8"/>
  <c r="E475" i="8"/>
  <c r="E474" i="8"/>
  <c r="E473" i="8"/>
  <c r="E472" i="8"/>
  <c r="E471" i="8"/>
  <c r="E470" i="8"/>
  <c r="E469" i="8"/>
  <c r="E413" i="8"/>
  <c r="E412" i="8"/>
  <c r="E411" i="8"/>
  <c r="E120" i="8"/>
  <c r="E119" i="8"/>
  <c r="E118" i="8"/>
  <c r="E117" i="8"/>
  <c r="E116" i="8"/>
  <c r="E115" i="8"/>
  <c r="E114" i="8"/>
  <c r="E113" i="8"/>
  <c r="E112" i="8"/>
  <c r="E111" i="8"/>
  <c r="E195" i="8"/>
  <c r="E194" i="8"/>
  <c r="E186" i="8"/>
  <c r="E185" i="8"/>
  <c r="E184" i="8"/>
  <c r="E183" i="8"/>
  <c r="E182" i="8"/>
  <c r="E181" i="8"/>
  <c r="E180" i="8"/>
  <c r="E179" i="8"/>
  <c r="E178" i="8"/>
  <c r="E177" i="8"/>
  <c r="E731" i="8"/>
  <c r="E730" i="8"/>
  <c r="E508" i="8"/>
  <c r="E507" i="8"/>
  <c r="E506" i="8"/>
  <c r="E231" i="8"/>
  <c r="E230" i="8"/>
  <c r="E229" i="8"/>
  <c r="E69" i="8"/>
  <c r="E68" i="8"/>
  <c r="E67" i="8"/>
  <c r="E66" i="8"/>
  <c r="E530" i="8"/>
  <c r="E529" i="8"/>
  <c r="E868" i="8"/>
  <c r="E441" i="8"/>
  <c r="E466" i="8"/>
  <c r="E465" i="8"/>
  <c r="E464" i="8"/>
  <c r="E463" i="8"/>
  <c r="E316" i="8"/>
  <c r="E315" i="8"/>
  <c r="E314" i="8"/>
  <c r="E701" i="8"/>
  <c r="E700" i="8"/>
  <c r="E699" i="8"/>
  <c r="E698" i="8"/>
  <c r="E697" i="8"/>
  <c r="E696" i="8"/>
  <c r="E695" i="8"/>
  <c r="E694" i="8"/>
  <c r="E692" i="8"/>
  <c r="E691" i="8"/>
  <c r="E690" i="8"/>
  <c r="E689" i="8"/>
  <c r="E688" i="8"/>
  <c r="E687" i="8"/>
  <c r="E266" i="8"/>
  <c r="E265" i="8"/>
  <c r="E264" i="8"/>
  <c r="E263" i="8"/>
  <c r="E262" i="8"/>
  <c r="E261" i="8"/>
  <c r="E260" i="8"/>
  <c r="E259" i="8"/>
  <c r="E258" i="8"/>
  <c r="E348" i="8"/>
  <c r="E347" i="8"/>
  <c r="E87" i="8"/>
  <c r="E86" i="8"/>
  <c r="E85" i="8"/>
  <c r="E84" i="8"/>
  <c r="E83" i="8"/>
  <c r="E82" i="8"/>
  <c r="E81" i="8"/>
  <c r="E80" i="8"/>
  <c r="E79" i="8"/>
  <c r="E102" i="8"/>
  <c r="E101" i="8"/>
  <c r="E100" i="8"/>
  <c r="E99" i="8"/>
  <c r="E98" i="8"/>
  <c r="E97" i="8"/>
  <c r="E96" i="8"/>
  <c r="E95" i="8"/>
  <c r="E94" i="8"/>
  <c r="E93" i="8"/>
  <c r="E92" i="8"/>
  <c r="E91" i="8"/>
  <c r="E90" i="8"/>
  <c r="E89" i="8"/>
  <c r="E88" i="8"/>
  <c r="E951" i="8"/>
  <c r="E950" i="8"/>
  <c r="E949" i="8"/>
  <c r="E948" i="8"/>
  <c r="E947" i="8"/>
  <c r="E946" i="8"/>
  <c r="E945" i="8"/>
  <c r="E944" i="8"/>
  <c r="E943" i="8"/>
  <c r="E942" i="8"/>
  <c r="E941" i="8"/>
  <c r="E141" i="8"/>
  <c r="E329" i="8"/>
  <c r="E219" i="8"/>
  <c r="E218" i="8"/>
  <c r="E217" i="8"/>
  <c r="E216" i="8"/>
  <c r="E215" i="8"/>
  <c r="E214" i="8"/>
  <c r="E213" i="8"/>
  <c r="E212" i="8"/>
  <c r="E211" i="8"/>
  <c r="E210" i="8"/>
  <c r="E209" i="8"/>
  <c r="E208" i="8"/>
  <c r="E207" i="8"/>
  <c r="E206" i="8"/>
  <c r="E205" i="8"/>
  <c r="E204" i="8"/>
  <c r="E203" i="8"/>
  <c r="E202" i="8"/>
  <c r="E785" i="8"/>
  <c r="E784" i="8"/>
  <c r="E783" i="8"/>
  <c r="E782" i="8"/>
  <c r="E324" i="8"/>
  <c r="E323" i="8"/>
  <c r="E322" i="8"/>
  <c r="E321" i="8"/>
  <c r="E320" i="8"/>
  <c r="E319" i="8"/>
  <c r="E318" i="8"/>
  <c r="E317" i="8"/>
  <c r="E128" i="8"/>
  <c r="E127" i="8"/>
  <c r="E126" i="8"/>
  <c r="E125" i="8"/>
  <c r="E124" i="8"/>
  <c r="E123" i="8"/>
  <c r="E402" i="8"/>
  <c r="E401" i="8"/>
  <c r="E434" i="8"/>
  <c r="E433" i="8"/>
  <c r="E110" i="8"/>
  <c r="E109" i="8"/>
  <c r="E108" i="8"/>
  <c r="E107" i="8"/>
  <c r="E106" i="8"/>
  <c r="E105" i="8"/>
  <c r="E104" i="8"/>
  <c r="E103" i="8"/>
  <c r="E1026" i="8"/>
  <c r="E1025" i="8"/>
  <c r="E1024" i="8"/>
  <c r="E236" i="8"/>
  <c r="E361" i="8"/>
  <c r="E360" i="8"/>
  <c r="E359" i="8"/>
  <c r="E358" i="8"/>
  <c r="E357" i="8"/>
  <c r="E356" i="8"/>
  <c r="E355" i="8"/>
  <c r="E354" i="8"/>
  <c r="E353" i="8"/>
  <c r="E462" i="8"/>
  <c r="E146" i="8"/>
  <c r="E145" i="8"/>
  <c r="E144" i="8"/>
  <c r="E143" i="8"/>
  <c r="E142" i="8"/>
  <c r="E149" i="8"/>
  <c r="E148" i="8"/>
  <c r="E147" i="8"/>
  <c r="E71" i="8"/>
  <c r="E352" i="8"/>
  <c r="E351" i="8"/>
  <c r="E630" i="8"/>
  <c r="E629" i="8"/>
  <c r="E628" i="8"/>
  <c r="E627" i="8"/>
  <c r="E626" i="8"/>
  <c r="E505" i="8"/>
  <c r="E504" i="8"/>
  <c r="E503" i="8"/>
  <c r="E461" i="8"/>
  <c r="E460" i="8"/>
  <c r="E459" i="8"/>
  <c r="E458" i="8"/>
  <c r="E457" i="8"/>
  <c r="E456" i="8"/>
  <c r="E455" i="8"/>
  <c r="E454" i="8"/>
  <c r="E453" i="8"/>
  <c r="E452" i="8"/>
  <c r="E451" i="8"/>
  <c r="E450" i="8"/>
  <c r="E449" i="8"/>
  <c r="E448" i="8"/>
  <c r="E447" i="8"/>
  <c r="E609" i="8"/>
  <c r="E608" i="8"/>
  <c r="E607" i="8"/>
  <c r="E606" i="8"/>
  <c r="E605" i="8"/>
  <c r="E604" i="8"/>
  <c r="E603" i="8"/>
  <c r="E602" i="8"/>
  <c r="E601" i="8"/>
  <c r="E598" i="8"/>
  <c r="E597" i="8"/>
  <c r="E596" i="8"/>
  <c r="E595" i="8"/>
  <c r="E594" i="8"/>
  <c r="E593" i="8"/>
  <c r="E350" i="8"/>
  <c r="E349" i="8"/>
  <c r="E133" i="8"/>
  <c r="E132" i="8"/>
  <c r="E131" i="8"/>
  <c r="E58" i="8"/>
  <c r="E57" i="8"/>
  <c r="E56" i="8"/>
  <c r="E55" i="8"/>
  <c r="E54" i="8"/>
  <c r="E53" i="8"/>
  <c r="E52" i="8"/>
  <c r="E51" i="8"/>
  <c r="E50" i="8"/>
  <c r="E49" i="8"/>
  <c r="E48" i="8"/>
  <c r="E47" i="8"/>
  <c r="E46" i="8"/>
  <c r="E228" i="8"/>
  <c r="E227" i="8"/>
  <c r="E226" i="8"/>
  <c r="E225" i="8"/>
  <c r="E224" i="8"/>
  <c r="E223" i="8"/>
  <c r="E222" i="8"/>
  <c r="E221" i="8"/>
  <c r="E220" i="8"/>
  <c r="E130" i="8"/>
  <c r="E26" i="8"/>
  <c r="E201" i="8"/>
  <c r="E200" i="8"/>
  <c r="E199" i="8"/>
  <c r="E198" i="8"/>
  <c r="E197" i="8"/>
  <c r="E196" i="8"/>
  <c r="E45" i="8"/>
  <c r="E44" i="8"/>
  <c r="E43" i="8"/>
  <c r="E42" i="8"/>
  <c r="E41" i="8"/>
  <c r="E40" i="8"/>
  <c r="E39" i="8"/>
  <c r="E38" i="8"/>
  <c r="E37" i="8"/>
  <c r="E36" i="8"/>
  <c r="E35" i="8"/>
  <c r="E34" i="8"/>
  <c r="E33" i="8"/>
  <c r="E32" i="8"/>
  <c r="E31" i="8"/>
  <c r="E193" i="8"/>
  <c r="E192" i="8"/>
  <c r="E191" i="8"/>
  <c r="E190" i="8"/>
  <c r="E189" i="8"/>
  <c r="E188" i="8"/>
  <c r="E187" i="8"/>
  <c r="E25" i="8"/>
  <c r="E24" i="8"/>
  <c r="E23" i="8"/>
  <c r="E22" i="8"/>
  <c r="E21" i="8"/>
  <c r="E20" i="8"/>
  <c r="E19" i="8"/>
  <c r="E18" i="8"/>
  <c r="E17" i="8"/>
  <c r="E16" i="8"/>
  <c r="E15" i="8"/>
  <c r="E468" i="8"/>
  <c r="G467" i="8"/>
  <c r="E467" i="8"/>
  <c r="AO1" i="10" l="1"/>
  <c r="CK1" i="10" s="1"/>
  <c r="BM1" i="10"/>
  <c r="DI1" i="10"/>
  <c r="EG1" i="10"/>
  <c r="FE1" i="10"/>
  <c r="GC1" i="10"/>
  <c r="HA1" i="10"/>
  <c r="HY1" i="10"/>
  <c r="AQ2" i="10"/>
  <c r="AS2" i="10"/>
  <c r="AU2" i="10"/>
  <c r="BO2" i="10"/>
  <c r="BQ2" i="10"/>
  <c r="BS2" i="10"/>
  <c r="CM2" i="10"/>
  <c r="CO2" i="10"/>
  <c r="CQ2" i="10"/>
  <c r="DK2" i="10"/>
  <c r="DM2" i="10"/>
  <c r="DO2" i="10"/>
  <c r="EI2" i="10"/>
  <c r="EK2" i="10"/>
  <c r="EM2" i="10"/>
  <c r="FG2" i="10"/>
  <c r="FI2" i="10"/>
  <c r="FK2" i="10"/>
  <c r="GE2" i="10"/>
  <c r="GG2" i="10"/>
  <c r="GI2" i="10"/>
  <c r="HC2" i="10"/>
  <c r="HE2" i="10"/>
  <c r="HG2" i="10"/>
  <c r="IA2" i="10"/>
  <c r="IC2" i="10"/>
  <c r="IE2" i="10"/>
  <c r="AE4" i="10"/>
  <c r="BC4" i="10" s="1"/>
  <c r="BJ34" i="10" s="1"/>
  <c r="B6" i="10"/>
  <c r="B7" i="10"/>
  <c r="I7" i="10"/>
  <c r="AG43" i="10"/>
  <c r="BE43" i="10"/>
  <c r="CC43" i="10"/>
  <c r="DA43" i="10"/>
  <c r="DY43" i="10"/>
  <c r="EW43" i="10"/>
  <c r="FU43" i="10"/>
  <c r="GS43" i="10"/>
  <c r="HQ43" i="10"/>
  <c r="D28" i="10"/>
  <c r="D32" i="10"/>
  <c r="D36" i="10"/>
  <c r="N28" i="10"/>
  <c r="N32" i="10"/>
  <c r="N36" i="10"/>
  <c r="N38" i="10"/>
  <c r="AL34" i="10" l="1"/>
  <c r="BJ30" i="10"/>
  <c r="AL36" i="10"/>
  <c r="AB34" i="10"/>
  <c r="AB30" i="10"/>
  <c r="AL28" i="10"/>
  <c r="AB36" i="10"/>
  <c r="AZ36" i="10"/>
  <c r="AB28" i="10"/>
  <c r="AZ32" i="10"/>
  <c r="AZ28" i="10"/>
  <c r="AB32" i="10"/>
  <c r="Z6" i="10"/>
  <c r="AL32" i="10"/>
  <c r="AL30" i="10"/>
  <c r="BJ28" i="10"/>
  <c r="AZ30" i="10"/>
  <c r="N34" i="10"/>
  <c r="D38" i="10"/>
  <c r="D34" i="10"/>
  <c r="BJ36" i="10"/>
  <c r="BJ32" i="10"/>
  <c r="AZ34" i="10"/>
  <c r="N30" i="10"/>
  <c r="D30" i="10"/>
  <c r="AG7" i="10"/>
  <c r="AX6" i="10"/>
  <c r="AX7" i="10"/>
  <c r="CA4" i="10"/>
  <c r="BE7" i="10"/>
  <c r="Z7" i="10"/>
  <c r="CY4" i="10" l="1"/>
  <c r="BV7" i="10"/>
  <c r="BV6" i="10"/>
  <c r="CC7" i="10"/>
  <c r="BX28" i="10"/>
  <c r="BX30" i="10"/>
  <c r="BX32" i="10"/>
  <c r="BX34" i="10"/>
  <c r="BX36" i="10"/>
  <c r="CH28" i="10"/>
  <c r="CH30" i="10"/>
  <c r="CH32" i="10"/>
  <c r="CH34" i="10"/>
  <c r="CH36" i="10"/>
  <c r="CT6" i="10" l="1"/>
  <c r="CT7" i="10"/>
  <c r="DF34" i="10"/>
  <c r="DW4" i="10"/>
  <c r="DA7" i="10"/>
  <c r="CV28" i="10"/>
  <c r="CV30" i="10"/>
  <c r="CV32" i="10"/>
  <c r="CV34" i="10"/>
  <c r="CV36" i="10"/>
  <c r="DF28" i="10"/>
  <c r="DF30" i="10"/>
  <c r="DF32" i="10"/>
  <c r="DF36" i="10"/>
  <c r="EU4" i="10" l="1"/>
  <c r="DR7" i="10"/>
  <c r="DR6" i="10"/>
  <c r="DY7" i="10"/>
  <c r="DT28" i="10"/>
  <c r="DT30" i="10"/>
  <c r="DT32" i="10"/>
  <c r="DT34" i="10"/>
  <c r="DT36" i="10"/>
  <c r="ED28" i="10"/>
  <c r="ED30" i="10"/>
  <c r="ED32" i="10"/>
  <c r="ED34" i="10"/>
  <c r="ED36" i="10"/>
  <c r="EP6" i="10" l="1"/>
  <c r="EP7" i="10"/>
  <c r="FS4" i="10"/>
  <c r="EW7" i="10"/>
  <c r="ER28" i="10"/>
  <c r="ER30" i="10"/>
  <c r="ER32" i="10"/>
  <c r="ER34" i="10"/>
  <c r="ER36" i="10"/>
  <c r="FB28" i="10"/>
  <c r="FB30" i="10"/>
  <c r="FB32" i="10"/>
  <c r="FB34" i="10"/>
  <c r="FB36" i="10"/>
  <c r="GQ4" i="10" l="1"/>
  <c r="FN7" i="10"/>
  <c r="FN6" i="10"/>
  <c r="FU7" i="10"/>
  <c r="FP28" i="10"/>
  <c r="FP30" i="10"/>
  <c r="FP32" i="10"/>
  <c r="FP34" i="10"/>
  <c r="FP36" i="10"/>
  <c r="FZ28" i="10"/>
  <c r="FZ30" i="10"/>
  <c r="FZ32" i="10"/>
  <c r="FZ34" i="10"/>
  <c r="FZ36" i="10"/>
  <c r="GL6" i="10" l="1"/>
  <c r="GL7" i="10"/>
  <c r="HO4" i="10"/>
  <c r="GS7" i="10"/>
  <c r="GN28" i="10"/>
  <c r="GN30" i="10"/>
  <c r="GN32" i="10"/>
  <c r="GN34" i="10"/>
  <c r="GN36" i="10"/>
  <c r="GX28" i="10"/>
  <c r="GX30" i="10"/>
  <c r="GX32" i="10"/>
  <c r="GX34" i="10"/>
  <c r="GX36" i="10"/>
  <c r="HJ7" i="10" l="1"/>
  <c r="HL28" i="10"/>
  <c r="HJ6" i="10"/>
  <c r="HQ7" i="10"/>
  <c r="HL30" i="10"/>
  <c r="HL32" i="10"/>
  <c r="HL34" i="10"/>
  <c r="HL36" i="10"/>
  <c r="HV28" i="10"/>
  <c r="HV30" i="10"/>
  <c r="HV32" i="10"/>
  <c r="HV34" i="10"/>
  <c r="HV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1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1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2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2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4月30日付の指名
で必要な業者のため、同日付で処理をお願いします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3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300-000002000000}">
      <text>
        <r>
          <rPr>
            <b/>
            <u/>
            <sz val="9"/>
            <color indexed="81"/>
            <rFont val="ＭＳ Ｐゴシック"/>
            <family val="3"/>
            <charset val="128"/>
          </rPr>
          <t>付箋メモ</t>
        </r>
        <r>
          <rPr>
            <b/>
            <i/>
            <sz val="9"/>
            <color indexed="81"/>
            <rFont val="ＭＳ Ｐゴシック"/>
            <family val="3"/>
            <charset val="128"/>
          </rPr>
          <t xml:space="preserve">
5</t>
        </r>
        <r>
          <rPr>
            <b/>
            <sz val="9"/>
            <color indexed="81"/>
            <rFont val="ＭＳ Ｐゴシック"/>
            <family val="3"/>
            <charset val="128"/>
          </rPr>
          <t>月13日付の指名
で必要な業者のため、同日付で処理をお願いします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4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4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6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6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7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7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8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8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9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9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A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A00-000002000000}">
      <text>
        <r>
          <rPr>
            <b/>
            <u/>
            <sz val="9"/>
            <color indexed="81"/>
            <rFont val="ＭＳ Ｐゴシック"/>
            <family val="3"/>
            <charset val="128"/>
          </rPr>
          <t>付箋メモ</t>
        </r>
        <r>
          <rPr>
            <b/>
            <i/>
            <sz val="9"/>
            <color indexed="81"/>
            <rFont val="ＭＳ Ｐゴシック"/>
            <family val="3"/>
            <charset val="128"/>
          </rPr>
          <t xml:space="preserve">
</t>
        </r>
        <r>
          <rPr>
            <b/>
            <sz val="9"/>
            <color indexed="81"/>
            <rFont val="ＭＳ Ｐゴシック"/>
            <family val="3"/>
            <charset val="128"/>
          </rPr>
          <t>4月1日付の契約で必要な業者のため、同日付で処理をお願いします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B00-000001000000}">
      <text>
        <r>
          <rPr>
            <b/>
            <sz val="9"/>
            <color indexed="81"/>
            <rFont val="ＭＳ Ｐゴシック"/>
            <family val="3"/>
            <charset val="128"/>
          </rPr>
          <t>月末または月初め（１日の日付）
イメージは、月末最終日に受付を締めたのちに直ちに起案した。</t>
        </r>
      </text>
    </comment>
    <comment ref="D62" authorId="0" shapeId="0" xr:uid="{00000000-0006-0000-0B00-000002000000}">
      <text>
        <r>
          <rPr>
            <b/>
            <u/>
            <sz val="9"/>
            <color indexed="81"/>
            <rFont val="ＭＳ Ｐゴシック"/>
            <family val="3"/>
            <charset val="128"/>
          </rPr>
          <t>付箋メモ</t>
        </r>
        <r>
          <rPr>
            <b/>
            <i/>
            <sz val="9"/>
            <color indexed="81"/>
            <rFont val="ＭＳ Ｐゴシック"/>
            <family val="3"/>
            <charset val="128"/>
          </rPr>
          <t xml:space="preserve">
10月</t>
        </r>
        <r>
          <rPr>
            <b/>
            <sz val="9"/>
            <color indexed="81"/>
            <rFont val="ＭＳ Ｐゴシック"/>
            <family val="3"/>
            <charset val="128"/>
          </rPr>
          <t>19日付の契約で必要な業者のため、同日付で処理をお願いします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C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D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E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0F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10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2" authorId="0" shapeId="0" xr:uid="{00000000-0006-0000-1100-000001000000}">
      <text>
        <r>
          <rPr>
            <b/>
            <sz val="9"/>
            <color indexed="81"/>
            <rFont val="ＭＳ Ｐゴシック"/>
            <family val="3"/>
            <charset val="128"/>
          </rPr>
          <t>月末または月初め（１日の日付）
イメージは、月末最終日に受付を締めたのちに直ちに起案した。</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2" authorId="0" shapeId="0" xr:uid="{00000000-0006-0000-1800-000001000000}">
      <text>
        <r>
          <rPr>
            <b/>
            <sz val="9"/>
            <color indexed="81"/>
            <rFont val="MS P ゴシック"/>
            <family val="3"/>
            <charset val="128"/>
          </rPr>
          <t xml:space="preserve"> :手入力</t>
        </r>
        <r>
          <rPr>
            <sz val="9"/>
            <color indexed="81"/>
            <rFont val="MS P ゴシック"/>
            <family val="3"/>
            <charset val="128"/>
          </rPr>
          <t xml:space="preserve">
</t>
        </r>
      </text>
    </comment>
    <comment ref="F2" authorId="0" shapeId="0" xr:uid="{00000000-0006-0000-1800-000002000000}">
      <text>
        <r>
          <rPr>
            <b/>
            <sz val="9"/>
            <color indexed="81"/>
            <rFont val="MS P ゴシック"/>
            <family val="3"/>
            <charset val="128"/>
          </rPr>
          <t xml:space="preserve"> :手入力</t>
        </r>
        <r>
          <rPr>
            <sz val="9"/>
            <color indexed="81"/>
            <rFont val="MS P ゴシック"/>
            <family val="3"/>
            <charset val="128"/>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 authorId="0" shapeId="0" xr:uid="{00000000-0006-0000-1D00-000001000000}">
      <text>
        <r>
          <rPr>
            <b/>
            <sz val="9"/>
            <color indexed="81"/>
            <rFont val="ＭＳ Ｐゴシック"/>
            <family val="3"/>
            <charset val="128"/>
          </rPr>
          <t>ここの数字を変えると２枚目以降も変わる</t>
        </r>
      </text>
    </comment>
  </commentList>
</comments>
</file>

<file path=xl/sharedStrings.xml><?xml version="1.0" encoding="utf-8"?>
<sst xmlns="http://schemas.openxmlformats.org/spreadsheetml/2006/main" count="6376" uniqueCount="812">
  <si>
    <t xml:space="preserve">   関係書類を審査した結果、下記営業種目について指名競争入札及び随意契約の協議に</t>
    <rPh sb="5" eb="7">
      <t>ショルイ</t>
    </rPh>
    <rPh sb="8" eb="10">
      <t>シンサ</t>
    </rPh>
    <rPh sb="12" eb="14">
      <t>ケッカ</t>
    </rPh>
    <rPh sb="15" eb="17">
      <t>カキ</t>
    </rPh>
    <rPh sb="17" eb="19">
      <t>エイギョウ</t>
    </rPh>
    <rPh sb="19" eb="21">
      <t>シュモク</t>
    </rPh>
    <rPh sb="25" eb="29">
      <t>シメイキョウソウ</t>
    </rPh>
    <rPh sb="29" eb="31">
      <t>ニュウサツ</t>
    </rPh>
    <rPh sb="31" eb="32">
      <t>オヨ</t>
    </rPh>
    <rPh sb="33" eb="35">
      <t>ズイイ</t>
    </rPh>
    <rPh sb="38" eb="40">
      <t>キョウギ</t>
    </rPh>
    <phoneticPr fontId="3"/>
  </si>
  <si>
    <t xml:space="preserve">   参加する資格を認めたので通知します。</t>
    <rPh sb="3" eb="5">
      <t>サンカ</t>
    </rPh>
    <rPh sb="7" eb="9">
      <t>シカク</t>
    </rPh>
    <rPh sb="10" eb="11">
      <t>ミト</t>
    </rPh>
    <rPh sb="15" eb="17">
      <t>ツウチ</t>
    </rPh>
    <phoneticPr fontId="3"/>
  </si>
  <si>
    <t>消火　救命　防災用具</t>
    <rPh sb="0" eb="2">
      <t>ショウカ</t>
    </rPh>
    <rPh sb="3" eb="5">
      <t>キュウメイ</t>
    </rPh>
    <rPh sb="6" eb="8">
      <t>ボウサイ</t>
    </rPh>
    <rPh sb="8" eb="10">
      <t>ヨウグ</t>
    </rPh>
    <phoneticPr fontId="3"/>
  </si>
  <si>
    <t>報償品</t>
    <rPh sb="0" eb="2">
      <t>ホウショウ</t>
    </rPh>
    <rPh sb="2" eb="3">
      <t>ヒン</t>
    </rPh>
    <phoneticPr fontId="3"/>
  </si>
  <si>
    <t>庁舎　事務所等清掃</t>
    <rPh sb="0" eb="2">
      <t>チョウシャ</t>
    </rPh>
    <rPh sb="3" eb="5">
      <t>ジム</t>
    </rPh>
    <rPh sb="5" eb="6">
      <t>ショ</t>
    </rPh>
    <rPh sb="6" eb="7">
      <t>トウ</t>
    </rPh>
    <rPh sb="7" eb="9">
      <t>セイソウ</t>
    </rPh>
    <phoneticPr fontId="3"/>
  </si>
  <si>
    <t>受付　案内業務</t>
    <rPh sb="0" eb="2">
      <t>ウケツケ</t>
    </rPh>
    <rPh sb="3" eb="5">
      <t>アンナイ</t>
    </rPh>
    <rPh sb="5" eb="7">
      <t>ギョウム</t>
    </rPh>
    <phoneticPr fontId="3"/>
  </si>
  <si>
    <t xml:space="preserve"> 新　広　事　　　　第　　 406   号</t>
    <rPh sb="1" eb="2">
      <t>シン</t>
    </rPh>
    <rPh sb="3" eb="4">
      <t>ヒロ</t>
    </rPh>
    <rPh sb="5" eb="6">
      <t>ジ</t>
    </rPh>
    <rPh sb="10" eb="11">
      <t>ダイ</t>
    </rPh>
    <rPh sb="20" eb="21">
      <t>ゴウ</t>
    </rPh>
    <phoneticPr fontId="3"/>
  </si>
  <si>
    <t>廃プラスチック資源化</t>
    <rPh sb="7" eb="10">
      <t>シゲンカ</t>
    </rPh>
    <phoneticPr fontId="3"/>
  </si>
  <si>
    <t>イベント企画運営</t>
    <rPh sb="4" eb="6">
      <t>キカク</t>
    </rPh>
    <rPh sb="6" eb="8">
      <t>ウンエイ</t>
    </rPh>
    <phoneticPr fontId="3"/>
  </si>
  <si>
    <t>コンピュータ保守　管理</t>
    <rPh sb="6" eb="8">
      <t>ホシュ</t>
    </rPh>
    <rPh sb="9" eb="11">
      <t>カンリ</t>
    </rPh>
    <phoneticPr fontId="3"/>
  </si>
  <si>
    <t>人材派遣</t>
    <rPh sb="0" eb="2">
      <t>ジンザイ</t>
    </rPh>
    <rPh sb="2" eb="4">
      <t>ハケン</t>
    </rPh>
    <phoneticPr fontId="3"/>
  </si>
  <si>
    <t>会議録作成</t>
    <rPh sb="0" eb="3">
      <t>カイギロク</t>
    </rPh>
    <rPh sb="3" eb="5">
      <t>サクセイ</t>
    </rPh>
    <phoneticPr fontId="3"/>
  </si>
  <si>
    <t>コンピュータ関係</t>
    <rPh sb="6" eb="8">
      <t>カンケイ</t>
    </rPh>
    <phoneticPr fontId="3"/>
  </si>
  <si>
    <t>医療用機器</t>
    <rPh sb="0" eb="2">
      <t>イリョウ</t>
    </rPh>
    <rPh sb="2" eb="3">
      <t>ヨウ</t>
    </rPh>
    <rPh sb="3" eb="5">
      <t>キキ</t>
    </rPh>
    <phoneticPr fontId="3"/>
  </si>
  <si>
    <t>事務機器</t>
    <rPh sb="0" eb="2">
      <t>ジム</t>
    </rPh>
    <rPh sb="2" eb="4">
      <t>キキ</t>
    </rPh>
    <phoneticPr fontId="3"/>
  </si>
  <si>
    <t>自動車リース</t>
    <rPh sb="0" eb="3">
      <t>ジドウシャ</t>
    </rPh>
    <phoneticPr fontId="3"/>
  </si>
  <si>
    <t>営業種目（中分類名）</t>
    <rPh sb="0" eb="2">
      <t>エイギョウ</t>
    </rPh>
    <rPh sb="2" eb="4">
      <t>シュモク</t>
    </rPh>
    <rPh sb="5" eb="8">
      <t>チュウブンルイ</t>
    </rPh>
    <rPh sb="8" eb="9">
      <t>メイ</t>
    </rPh>
    <phoneticPr fontId="3"/>
  </si>
  <si>
    <t>新発田市富塚町1丁目2番4号</t>
    <rPh sb="0" eb="4">
      <t>シバタシ</t>
    </rPh>
    <rPh sb="4" eb="7">
      <t>トミツカチョウ</t>
    </rPh>
    <rPh sb="8" eb="10">
      <t>チョウメ</t>
    </rPh>
    <rPh sb="11" eb="12">
      <t>バン</t>
    </rPh>
    <rPh sb="13" eb="14">
      <t>ゴウ</t>
    </rPh>
    <phoneticPr fontId="3"/>
  </si>
  <si>
    <t>消防設備保守</t>
    <rPh sb="0" eb="2">
      <t>ショウボウ</t>
    </rPh>
    <rPh sb="2" eb="4">
      <t>セツビ</t>
    </rPh>
    <phoneticPr fontId="3"/>
  </si>
  <si>
    <t>通信設備保守</t>
    <rPh sb="0" eb="2">
      <t>ツウシン</t>
    </rPh>
    <rPh sb="2" eb="4">
      <t>セツビ</t>
    </rPh>
    <phoneticPr fontId="3"/>
  </si>
  <si>
    <t>計装設備保守</t>
    <rPh sb="0" eb="2">
      <t>ケイソウ</t>
    </rPh>
    <rPh sb="2" eb="4">
      <t>セツビ</t>
    </rPh>
    <phoneticPr fontId="3"/>
  </si>
  <si>
    <t>着衣類</t>
    <rPh sb="0" eb="2">
      <t>チャクイ</t>
    </rPh>
    <rPh sb="2" eb="3">
      <t>ルイ</t>
    </rPh>
    <phoneticPr fontId="3"/>
  </si>
  <si>
    <t>靴</t>
    <rPh sb="0" eb="1">
      <t>クツ</t>
    </rPh>
    <phoneticPr fontId="3"/>
  </si>
  <si>
    <t>寝具類</t>
    <rPh sb="0" eb="2">
      <t>シング</t>
    </rPh>
    <rPh sb="2" eb="3">
      <t>ルイ</t>
    </rPh>
    <phoneticPr fontId="3"/>
  </si>
  <si>
    <t>管理人業務</t>
    <rPh sb="0" eb="3">
      <t>カンリニン</t>
    </rPh>
    <rPh sb="3" eb="5">
      <t>ギョウム</t>
    </rPh>
    <phoneticPr fontId="3"/>
  </si>
  <si>
    <t>施設運転管理</t>
    <rPh sb="0" eb="2">
      <t>シセツ</t>
    </rPh>
    <rPh sb="2" eb="4">
      <t>ウンテン</t>
    </rPh>
    <rPh sb="4" eb="6">
      <t>カンリ</t>
    </rPh>
    <phoneticPr fontId="3"/>
  </si>
  <si>
    <t>人的警備</t>
    <rPh sb="0" eb="2">
      <t>ジンテキ</t>
    </rPh>
    <rPh sb="2" eb="4">
      <t>ケイビ</t>
    </rPh>
    <phoneticPr fontId="3"/>
  </si>
  <si>
    <t>機械警備</t>
    <rPh sb="0" eb="2">
      <t>キカイ</t>
    </rPh>
    <rPh sb="2" eb="4">
      <t>ケイビ</t>
    </rPh>
    <phoneticPr fontId="3"/>
  </si>
  <si>
    <t>環境アセスメント調査</t>
    <rPh sb="0" eb="2">
      <t>カンキョウ</t>
    </rPh>
    <rPh sb="8" eb="10">
      <t>チョウサ</t>
    </rPh>
    <phoneticPr fontId="3"/>
  </si>
  <si>
    <t>古紙資源化</t>
    <rPh sb="0" eb="2">
      <t>コシ</t>
    </rPh>
    <rPh sb="2" eb="5">
      <t>シゲンカ</t>
    </rPh>
    <phoneticPr fontId="3"/>
  </si>
  <si>
    <t>空き缶　空き瓶資源化</t>
    <rPh sb="0" eb="1">
      <t>ア</t>
    </rPh>
    <rPh sb="2" eb="3">
      <t>カン</t>
    </rPh>
    <rPh sb="4" eb="5">
      <t>ア</t>
    </rPh>
    <rPh sb="6" eb="7">
      <t>ビン</t>
    </rPh>
    <rPh sb="7" eb="10">
      <t>シゲンカ</t>
    </rPh>
    <phoneticPr fontId="3"/>
  </si>
  <si>
    <t>ペットボトル資源化</t>
    <rPh sb="6" eb="9">
      <t>シゲンカ</t>
    </rPh>
    <phoneticPr fontId="3"/>
  </si>
  <si>
    <t>（１）</t>
    <phoneticPr fontId="3"/>
  </si>
  <si>
    <t>平成24年9月1日から平成27年3月31日まで</t>
    <phoneticPr fontId="3"/>
  </si>
  <si>
    <t>特殊車両</t>
    <rPh sb="0" eb="2">
      <t>トクシュ</t>
    </rPh>
    <rPh sb="2" eb="4">
      <t>シャリョウ</t>
    </rPh>
    <phoneticPr fontId="3"/>
  </si>
  <si>
    <t>バイク　自転車</t>
    <rPh sb="4" eb="7">
      <t>ジテンシャ</t>
    </rPh>
    <phoneticPr fontId="3"/>
  </si>
  <si>
    <t>自動車部品　用品</t>
    <rPh sb="0" eb="3">
      <t>ジドウシャ</t>
    </rPh>
    <rPh sb="3" eb="5">
      <t>ブヒン</t>
    </rPh>
    <rPh sb="6" eb="8">
      <t>ヨウヒン</t>
    </rPh>
    <phoneticPr fontId="3"/>
  </si>
  <si>
    <t>広報紙</t>
    <rPh sb="0" eb="3">
      <t>コウホウシ</t>
    </rPh>
    <phoneticPr fontId="3"/>
  </si>
  <si>
    <t>冊子</t>
    <rPh sb="0" eb="2">
      <t>サッシ</t>
    </rPh>
    <phoneticPr fontId="3"/>
  </si>
  <si>
    <t>事務用印刷物　軽印刷物</t>
    <rPh sb="0" eb="3">
      <t>ジムヨウ</t>
    </rPh>
    <rPh sb="3" eb="6">
      <t>インサツブツ</t>
    </rPh>
    <rPh sb="7" eb="8">
      <t>ケイ</t>
    </rPh>
    <rPh sb="8" eb="11">
      <t>インサツブツ</t>
    </rPh>
    <phoneticPr fontId="3"/>
  </si>
  <si>
    <t>フォーム印刷</t>
    <rPh sb="4" eb="6">
      <t>インサツ</t>
    </rPh>
    <phoneticPr fontId="3"/>
  </si>
  <si>
    <t>シーリング印刷</t>
    <rPh sb="5" eb="7">
      <t>インサツ</t>
    </rPh>
    <phoneticPr fontId="3"/>
  </si>
  <si>
    <t>地図　航空写真</t>
    <rPh sb="0" eb="2">
      <t>チズ</t>
    </rPh>
    <rPh sb="3" eb="5">
      <t>コウクウ</t>
    </rPh>
    <rPh sb="5" eb="7">
      <t>シャシン</t>
    </rPh>
    <phoneticPr fontId="3"/>
  </si>
  <si>
    <t>書籍</t>
    <rPh sb="0" eb="2">
      <t>ショセキ</t>
    </rPh>
    <phoneticPr fontId="3"/>
  </si>
  <si>
    <t>法令　台本</t>
    <rPh sb="0" eb="2">
      <t>ホウレイ</t>
    </rPh>
    <rPh sb="3" eb="5">
      <t>ダイホン</t>
    </rPh>
    <phoneticPr fontId="3"/>
  </si>
  <si>
    <t>日用雑貨　金物</t>
    <rPh sb="0" eb="2">
      <t>ニチヨウ</t>
    </rPh>
    <rPh sb="2" eb="4">
      <t>ザッカ</t>
    </rPh>
    <rPh sb="5" eb="7">
      <t>カナモノ</t>
    </rPh>
    <phoneticPr fontId="3"/>
  </si>
  <si>
    <t>ごみ収集用品</t>
    <rPh sb="2" eb="4">
      <t>シュウシュウ</t>
    </rPh>
    <rPh sb="4" eb="6">
      <t>ヨウヒン</t>
    </rPh>
    <phoneticPr fontId="3"/>
  </si>
  <si>
    <t>園芸用品　植木</t>
    <rPh sb="0" eb="2">
      <t>エンゲイ</t>
    </rPh>
    <rPh sb="2" eb="4">
      <t>ヨウヒン</t>
    </rPh>
    <rPh sb="5" eb="7">
      <t>ウエキ</t>
    </rPh>
    <phoneticPr fontId="3"/>
  </si>
  <si>
    <t>古物買受</t>
    <rPh sb="0" eb="2">
      <t>フルモノ</t>
    </rPh>
    <rPh sb="2" eb="3">
      <t>カ</t>
    </rPh>
    <rPh sb="3" eb="4">
      <t>ウケ</t>
    </rPh>
    <phoneticPr fontId="3"/>
  </si>
  <si>
    <t>医療　衛生　薬品</t>
    <rPh sb="0" eb="2">
      <t>イリョウ</t>
    </rPh>
    <rPh sb="3" eb="5">
      <t>エイセイ</t>
    </rPh>
    <rPh sb="6" eb="8">
      <t>ヤクヒン</t>
    </rPh>
    <phoneticPr fontId="3"/>
  </si>
  <si>
    <t>産業機器（医療用以外）</t>
    <rPh sb="0" eb="2">
      <t>サンギョウ</t>
    </rPh>
    <rPh sb="2" eb="4">
      <t>キキ</t>
    </rPh>
    <rPh sb="5" eb="8">
      <t>イリョウヨウ</t>
    </rPh>
    <rPh sb="8" eb="10">
      <t>イガイ</t>
    </rPh>
    <phoneticPr fontId="3"/>
  </si>
  <si>
    <t>精密機械</t>
    <rPh sb="0" eb="2">
      <t>セイミツ</t>
    </rPh>
    <rPh sb="2" eb="4">
      <t>キカイ</t>
    </rPh>
    <phoneticPr fontId="3"/>
  </si>
  <si>
    <t>標識　看板　旗類</t>
    <rPh sb="0" eb="2">
      <t>ヒョウシキ</t>
    </rPh>
    <rPh sb="3" eb="5">
      <t>カンバン</t>
    </rPh>
    <rPh sb="6" eb="7">
      <t>ハタ</t>
    </rPh>
    <rPh sb="7" eb="8">
      <t>ルイ</t>
    </rPh>
    <phoneticPr fontId="3"/>
  </si>
  <si>
    <t>・</t>
    <phoneticPr fontId="3"/>
  </si>
  <si>
    <t>上　下水道用機器</t>
    <rPh sb="0" eb="1">
      <t>ジョウ</t>
    </rPh>
    <rPh sb="2" eb="3">
      <t>ゲ</t>
    </rPh>
    <rPh sb="3" eb="6">
      <t>スイドウヨウ</t>
    </rPh>
    <rPh sb="6" eb="8">
      <t>キキ</t>
    </rPh>
    <phoneticPr fontId="3"/>
  </si>
  <si>
    <t>カメラ　写真材料</t>
    <rPh sb="4" eb="6">
      <t>シャシン</t>
    </rPh>
    <rPh sb="6" eb="8">
      <t>ザイリョウ</t>
    </rPh>
    <phoneticPr fontId="3"/>
  </si>
  <si>
    <t>時計　眼鏡</t>
    <rPh sb="0" eb="2">
      <t>トケイ</t>
    </rPh>
    <rPh sb="3" eb="5">
      <t>メガネ</t>
    </rPh>
    <phoneticPr fontId="3"/>
  </si>
  <si>
    <t>道路標識</t>
    <rPh sb="0" eb="2">
      <t>ドウロ</t>
    </rPh>
    <rPh sb="2" eb="4">
      <t>ヒョウシキ</t>
    </rPh>
    <phoneticPr fontId="3"/>
  </si>
  <si>
    <t>看板</t>
    <rPh sb="0" eb="2">
      <t>カンバン</t>
    </rPh>
    <phoneticPr fontId="3"/>
  </si>
  <si>
    <t>横断幕　のぼり旗</t>
    <rPh sb="0" eb="3">
      <t>オウダンマク</t>
    </rPh>
    <rPh sb="7" eb="8">
      <t>バタ</t>
    </rPh>
    <phoneticPr fontId="3"/>
  </si>
  <si>
    <t>鋼材</t>
    <rPh sb="0" eb="2">
      <t>コウザイ</t>
    </rPh>
    <phoneticPr fontId="3"/>
  </si>
  <si>
    <t>コンクリート　セメント　舗装材</t>
    <rPh sb="12" eb="14">
      <t>ホソウ</t>
    </rPh>
    <rPh sb="14" eb="15">
      <t>ザイ</t>
    </rPh>
    <phoneticPr fontId="3"/>
  </si>
  <si>
    <t>上記以外のリース</t>
    <rPh sb="0" eb="2">
      <t>ジョウキ</t>
    </rPh>
    <rPh sb="2" eb="4">
      <t>イガイ</t>
    </rPh>
    <phoneticPr fontId="3"/>
  </si>
  <si>
    <t>コンピュータ機器</t>
    <rPh sb="6" eb="8">
      <t>キキ</t>
    </rPh>
    <phoneticPr fontId="3"/>
  </si>
  <si>
    <t>仮設建物</t>
    <rPh sb="0" eb="2">
      <t>カセツ</t>
    </rPh>
    <rPh sb="2" eb="4">
      <t>タテモノ</t>
    </rPh>
    <phoneticPr fontId="3"/>
  </si>
  <si>
    <t>仮設物</t>
    <rPh sb="0" eb="2">
      <t>カセツ</t>
    </rPh>
    <rPh sb="2" eb="3">
      <t>ブツ</t>
    </rPh>
    <phoneticPr fontId="3"/>
  </si>
  <si>
    <t>寝具</t>
    <rPh sb="0" eb="2">
      <t>シング</t>
    </rPh>
    <phoneticPr fontId="3"/>
  </si>
  <si>
    <t>重機　建設機械</t>
    <rPh sb="0" eb="2">
      <t>ジュウキ</t>
    </rPh>
    <rPh sb="3" eb="5">
      <t>ケンセツ</t>
    </rPh>
    <rPh sb="5" eb="7">
      <t>キカイ</t>
    </rPh>
    <phoneticPr fontId="3"/>
  </si>
  <si>
    <t>上記以外のレンタル</t>
    <rPh sb="0" eb="2">
      <t>ジョウキ</t>
    </rPh>
    <rPh sb="2" eb="4">
      <t>イガイ</t>
    </rPh>
    <phoneticPr fontId="3"/>
  </si>
  <si>
    <t>事務用機器</t>
    <phoneticPr fontId="3"/>
  </si>
  <si>
    <t>クリーニング</t>
    <phoneticPr fontId="3"/>
  </si>
  <si>
    <t>リース</t>
    <phoneticPr fontId="3"/>
  </si>
  <si>
    <t>レンタル</t>
    <phoneticPr fontId="3"/>
  </si>
  <si>
    <t>バス</t>
    <phoneticPr fontId="3"/>
  </si>
  <si>
    <t>ボイラー保守</t>
    <phoneticPr fontId="3"/>
  </si>
  <si>
    <t>エレベーター保守</t>
    <phoneticPr fontId="3"/>
  </si>
  <si>
    <t>プール保守</t>
    <phoneticPr fontId="3"/>
  </si>
  <si>
    <t>起案用紙（１号）</t>
    <rPh sb="0" eb="2">
      <t>キアン</t>
    </rPh>
    <rPh sb="2" eb="4">
      <t>ヨウシ</t>
    </rPh>
    <rPh sb="5" eb="7">
      <t>１ゴウ</t>
    </rPh>
    <phoneticPr fontId="3"/>
  </si>
  <si>
    <t>組合名</t>
  </si>
  <si>
    <t>取扱上及び
施行上の注意</t>
  </si>
  <si>
    <t>施設名</t>
  </si>
  <si>
    <t>保存年限</t>
  </si>
  <si>
    <t xml:space="preserve">１・３・５・10年・永年   </t>
  </si>
  <si>
    <t>決裁区分</t>
  </si>
  <si>
    <t>係 （関係職員）</t>
    <rPh sb="0" eb="1">
      <t>カカリ</t>
    </rPh>
    <rPh sb="3" eb="5">
      <t>カンケイ</t>
    </rPh>
    <rPh sb="5" eb="7">
      <t>ショクイン</t>
    </rPh>
    <phoneticPr fontId="3"/>
  </si>
  <si>
    <t>主任・係</t>
    <rPh sb="0" eb="2">
      <t>シュニン</t>
    </rPh>
    <rPh sb="3" eb="4">
      <t>カカ</t>
    </rPh>
    <phoneticPr fontId="3"/>
  </si>
  <si>
    <t>公開・非公開の区分</t>
    <rPh sb="0" eb="2">
      <t>コウカイ</t>
    </rPh>
    <rPh sb="3" eb="6">
      <t>ヒコウカイ</t>
    </rPh>
    <rPh sb="7" eb="9">
      <t>クブン</t>
    </rPh>
    <phoneticPr fontId="3"/>
  </si>
  <si>
    <t>□</t>
    <phoneticPr fontId="3"/>
  </si>
  <si>
    <t>公　 　開</t>
    <rPh sb="0" eb="1">
      <t>コウ</t>
    </rPh>
    <rPh sb="4" eb="5">
      <t>カイ</t>
    </rPh>
    <phoneticPr fontId="3"/>
  </si>
  <si>
    <t>部分公開</t>
    <rPh sb="0" eb="2">
      <t>ブブン</t>
    </rPh>
    <rPh sb="2" eb="4">
      <t>コウカイ</t>
    </rPh>
    <phoneticPr fontId="3"/>
  </si>
  <si>
    <t>　　（理由：条例第　　条第　　号該当）</t>
    <rPh sb="3" eb="5">
      <t>リユウ</t>
    </rPh>
    <rPh sb="6" eb="8">
      <t>ジョウレイ</t>
    </rPh>
    <rPh sb="8" eb="9">
      <t>ダイ</t>
    </rPh>
    <rPh sb="11" eb="12">
      <t>ジョウ</t>
    </rPh>
    <rPh sb="12" eb="13">
      <t>ダイ</t>
    </rPh>
    <rPh sb="15" eb="16">
      <t>ゴウ</t>
    </rPh>
    <rPh sb="16" eb="18">
      <t>ガイトウ</t>
    </rPh>
    <phoneticPr fontId="3"/>
  </si>
  <si>
    <t>非 公 開</t>
    <rPh sb="0" eb="1">
      <t>ヒ</t>
    </rPh>
    <rPh sb="2" eb="3">
      <t>コウ</t>
    </rPh>
    <rPh sb="4" eb="5">
      <t>カイ</t>
    </rPh>
    <phoneticPr fontId="3"/>
  </si>
  <si>
    <t>記</t>
    <rPh sb="0" eb="1">
      <t>キ</t>
    </rPh>
    <phoneticPr fontId="3"/>
  </si>
  <si>
    <t>留意事項</t>
    <rPh sb="0" eb="4">
      <t>リュウイジコウ</t>
    </rPh>
    <phoneticPr fontId="3"/>
  </si>
  <si>
    <t>このことについて、先に提出された物品の調達等入札参加資格審査申請書及びその他</t>
    <rPh sb="9" eb="10">
      <t>サキ</t>
    </rPh>
    <rPh sb="11" eb="13">
      <t>テイシュツ</t>
    </rPh>
    <rPh sb="16" eb="18">
      <t>ブッピン</t>
    </rPh>
    <rPh sb="19" eb="22">
      <t>チョウタツトウ</t>
    </rPh>
    <rPh sb="22" eb="24">
      <t>ニュウサツ</t>
    </rPh>
    <rPh sb="24" eb="28">
      <t>サンカシカク</t>
    </rPh>
    <rPh sb="28" eb="30">
      <t>シンサ</t>
    </rPh>
    <rPh sb="30" eb="33">
      <t>シンセイショ</t>
    </rPh>
    <rPh sb="33" eb="34">
      <t>オヨ</t>
    </rPh>
    <rPh sb="35" eb="38">
      <t>ソノタ</t>
    </rPh>
    <phoneticPr fontId="3"/>
  </si>
  <si>
    <t xml:space="preserve"> 物品の調達等入札参加資格審査申請書の記載事項が事実と相違すると認められた場合</t>
    <rPh sb="1" eb="3">
      <t>ブッピン</t>
    </rPh>
    <rPh sb="4" eb="7">
      <t>チョウタツトウ</t>
    </rPh>
    <rPh sb="7" eb="9">
      <t>ニュウサツ</t>
    </rPh>
    <rPh sb="9" eb="13">
      <t>サンカシカク</t>
    </rPh>
    <rPh sb="13" eb="15">
      <t>シンサ</t>
    </rPh>
    <rPh sb="15" eb="18">
      <t>シンセイショ</t>
    </rPh>
    <rPh sb="19" eb="23">
      <t>キサイジコウ</t>
    </rPh>
    <rPh sb="24" eb="26">
      <t>ジジツ</t>
    </rPh>
    <rPh sb="27" eb="29">
      <t>ソウイ</t>
    </rPh>
    <rPh sb="32" eb="33">
      <t>ミト</t>
    </rPh>
    <rPh sb="37" eb="39">
      <t>バアイ</t>
    </rPh>
    <phoneticPr fontId="3"/>
  </si>
  <si>
    <r>
      <t xml:space="preserve"> この審査結果は、</t>
    </r>
    <r>
      <rPr>
        <u/>
        <sz val="11"/>
        <rFont val="ＭＳ Ｐゴシック"/>
        <family val="3"/>
        <charset val="128"/>
      </rPr>
      <t/>
    </r>
    <rPh sb="1" eb="5">
      <t>コノシンサ</t>
    </rPh>
    <rPh sb="5" eb="7">
      <t>ケッカ</t>
    </rPh>
    <phoneticPr fontId="3"/>
  </si>
  <si>
    <t>大気　水質等測定　分析</t>
    <rPh sb="0" eb="2">
      <t>タイキ</t>
    </rPh>
    <rPh sb="3" eb="5">
      <t>スイシツ</t>
    </rPh>
    <rPh sb="5" eb="6">
      <t>トウ</t>
    </rPh>
    <rPh sb="6" eb="8">
      <t>ソクテイ</t>
    </rPh>
    <rPh sb="9" eb="11">
      <t>ブンセキ</t>
    </rPh>
    <phoneticPr fontId="3"/>
  </si>
  <si>
    <t>小分類</t>
    <rPh sb="0" eb="3">
      <t>ショウブンルイ</t>
    </rPh>
    <phoneticPr fontId="3"/>
  </si>
  <si>
    <t>大分類</t>
    <rPh sb="0" eb="3">
      <t>ダイブンルイ</t>
    </rPh>
    <phoneticPr fontId="3"/>
  </si>
  <si>
    <t>物品</t>
    <rPh sb="0" eb="2">
      <t>ブッピン</t>
    </rPh>
    <phoneticPr fontId="3"/>
  </si>
  <si>
    <t>文具　事務機器</t>
    <rPh sb="0" eb="2">
      <t>ブング</t>
    </rPh>
    <rPh sb="3" eb="5">
      <t>ジム</t>
    </rPh>
    <rPh sb="5" eb="7">
      <t>キキ</t>
    </rPh>
    <phoneticPr fontId="3"/>
  </si>
  <si>
    <t>印章</t>
    <rPh sb="0" eb="2">
      <t>インショウ</t>
    </rPh>
    <phoneticPr fontId="3"/>
  </si>
  <si>
    <t>新発田市佐々木1895番地9</t>
    <rPh sb="0" eb="4">
      <t>シバタシ</t>
    </rPh>
    <rPh sb="4" eb="7">
      <t>ササキ</t>
    </rPh>
    <rPh sb="11" eb="13">
      <t>バンチ</t>
    </rPh>
    <phoneticPr fontId="3"/>
  </si>
  <si>
    <t>物品の調達等入札参加資格の認定について（伺い）</t>
    <rPh sb="0" eb="2">
      <t>ブッピン</t>
    </rPh>
    <rPh sb="3" eb="5">
      <t>チョウタツ</t>
    </rPh>
    <rPh sb="5" eb="6">
      <t>トウ</t>
    </rPh>
    <rPh sb="6" eb="8">
      <t>ニュウサツ</t>
    </rPh>
    <rPh sb="8" eb="10">
      <t>サンカ</t>
    </rPh>
    <rPh sb="10" eb="12">
      <t>シカク</t>
    </rPh>
    <rPh sb="13" eb="15">
      <t>ニンテイ</t>
    </rPh>
    <rPh sb="20" eb="21">
      <t>ウカガ</t>
    </rPh>
    <phoneticPr fontId="3"/>
  </si>
  <si>
    <t>家具</t>
    <rPh sb="0" eb="2">
      <t>カグ</t>
    </rPh>
    <phoneticPr fontId="3"/>
  </si>
  <si>
    <t>被服　寝具</t>
    <rPh sb="0" eb="2">
      <t>ヒフク</t>
    </rPh>
    <rPh sb="3" eb="5">
      <t>シング</t>
    </rPh>
    <phoneticPr fontId="3"/>
  </si>
  <si>
    <t>工事用材料</t>
    <rPh sb="0" eb="3">
      <t>コウジヨウ</t>
    </rPh>
    <rPh sb="3" eb="5">
      <t>ザイリョウ</t>
    </rPh>
    <phoneticPr fontId="3"/>
  </si>
  <si>
    <t>燃料</t>
    <rPh sb="0" eb="2">
      <t>ネンリョウ</t>
    </rPh>
    <phoneticPr fontId="3"/>
  </si>
  <si>
    <t>車両</t>
    <rPh sb="0" eb="2">
      <t>シャリョウ</t>
    </rPh>
    <phoneticPr fontId="3"/>
  </si>
  <si>
    <t>印刷</t>
    <rPh sb="0" eb="2">
      <t>インサツ</t>
    </rPh>
    <phoneticPr fontId="3"/>
  </si>
  <si>
    <t>図書</t>
    <rPh sb="0" eb="2">
      <t>トショ</t>
    </rPh>
    <phoneticPr fontId="3"/>
  </si>
  <si>
    <t>日用品</t>
    <rPh sb="0" eb="3">
      <t>ニチヨウヒン</t>
    </rPh>
    <phoneticPr fontId="3"/>
  </si>
  <si>
    <t>古物買受</t>
    <rPh sb="0" eb="2">
      <t>フルモノ</t>
    </rPh>
    <rPh sb="2" eb="4">
      <t>カイウケ</t>
    </rPh>
    <phoneticPr fontId="3"/>
  </si>
  <si>
    <t>委託</t>
    <rPh sb="0" eb="2">
      <t>イタク</t>
    </rPh>
    <phoneticPr fontId="3"/>
  </si>
  <si>
    <t>平 成</t>
    <rPh sb="0" eb="1">
      <t>ヒラ</t>
    </rPh>
    <rPh sb="2" eb="3">
      <t>シゲル</t>
    </rPh>
    <phoneticPr fontId="3"/>
  </si>
  <si>
    <t>　　　　○認定通知について</t>
    <rPh sb="5" eb="7">
      <t>ニンテイ</t>
    </rPh>
    <rPh sb="7" eb="9">
      <t>ツウチ</t>
    </rPh>
    <phoneticPr fontId="3"/>
  </si>
  <si>
    <t>病害虫等防除対策伐倒駆除</t>
    <rPh sb="0" eb="4">
      <t>ビョウガイチュウトウ</t>
    </rPh>
    <rPh sb="4" eb="6">
      <t>ボウジョ</t>
    </rPh>
    <rPh sb="6" eb="8">
      <t>タイサク</t>
    </rPh>
    <rPh sb="8" eb="10">
      <t>バットウ</t>
    </rPh>
    <rPh sb="10" eb="12">
      <t>クジョ</t>
    </rPh>
    <phoneticPr fontId="3"/>
  </si>
  <si>
    <t>病害虫等防除対策地上散布</t>
    <rPh sb="0" eb="4">
      <t>ビョウガイチュウトウ</t>
    </rPh>
    <rPh sb="4" eb="6">
      <t>ボウジョ</t>
    </rPh>
    <rPh sb="6" eb="8">
      <t>タイサク</t>
    </rPh>
    <rPh sb="8" eb="10">
      <t>チジョウ</t>
    </rPh>
    <rPh sb="10" eb="12">
      <t>サンプ</t>
    </rPh>
    <phoneticPr fontId="3"/>
  </si>
  <si>
    <t>病害虫等防除対策航空防除</t>
    <rPh sb="0" eb="4">
      <t>ビョウガイチュウトウ</t>
    </rPh>
    <rPh sb="4" eb="6">
      <t>ボウジョ</t>
    </rPh>
    <rPh sb="6" eb="8">
      <t>タイサク</t>
    </rPh>
    <rPh sb="8" eb="10">
      <t>コウクウ</t>
    </rPh>
    <rPh sb="10" eb="12">
      <t>ボウジョ</t>
    </rPh>
    <phoneticPr fontId="3"/>
  </si>
  <si>
    <t>工業薬品</t>
    <rPh sb="0" eb="2">
      <t>コウギョウ</t>
    </rPh>
    <rPh sb="2" eb="4">
      <t>ヤクヒン</t>
    </rPh>
    <phoneticPr fontId="3"/>
  </si>
  <si>
    <t>農業薬品</t>
    <rPh sb="0" eb="2">
      <t>ノウギョウ</t>
    </rPh>
    <rPh sb="2" eb="4">
      <t>ヤクヒン</t>
    </rPh>
    <phoneticPr fontId="3"/>
  </si>
  <si>
    <t>計測機器</t>
    <rPh sb="0" eb="2">
      <t>ケイソク</t>
    </rPh>
    <rPh sb="2" eb="4">
      <t>キキ</t>
    </rPh>
    <phoneticPr fontId="3"/>
  </si>
  <si>
    <t>農畜用機器</t>
    <rPh sb="0" eb="2">
      <t>ノウチク</t>
    </rPh>
    <rPh sb="2" eb="3">
      <t>ヨウ</t>
    </rPh>
    <rPh sb="3" eb="5">
      <t>キキ</t>
    </rPh>
    <phoneticPr fontId="3"/>
  </si>
  <si>
    <t>環境用機器</t>
    <rPh sb="0" eb="3">
      <t>カンキョウヨウ</t>
    </rPh>
    <rPh sb="3" eb="5">
      <t>キキ</t>
    </rPh>
    <phoneticPr fontId="3"/>
  </si>
  <si>
    <t>システム開発　保守　運用</t>
    <rPh sb="4" eb="6">
      <t>カイハツ</t>
    </rPh>
    <rPh sb="7" eb="9">
      <t>ホシュ</t>
    </rPh>
    <rPh sb="10" eb="12">
      <t>ウンヨウ</t>
    </rPh>
    <phoneticPr fontId="3"/>
  </si>
  <si>
    <t>データ入力</t>
    <rPh sb="3" eb="5">
      <t>ニュウリョク</t>
    </rPh>
    <phoneticPr fontId="3"/>
  </si>
  <si>
    <t>データ消去</t>
    <rPh sb="3" eb="5">
      <t>ショウキョ</t>
    </rPh>
    <phoneticPr fontId="3"/>
  </si>
  <si>
    <t>の期間において、</t>
    <phoneticPr fontId="3"/>
  </si>
  <si>
    <t>（１）</t>
    <phoneticPr fontId="3"/>
  </si>
  <si>
    <t xml:space="preserve">  新発田地域広域事務組合、新発田地域老人福祉保健事務組合、下越障害福祉事務組合</t>
    <phoneticPr fontId="3"/>
  </si>
  <si>
    <t>（２）</t>
    <phoneticPr fontId="3"/>
  </si>
  <si>
    <t>（２）</t>
    <phoneticPr fontId="3"/>
  </si>
  <si>
    <t xml:space="preserve">  には、参加資格を取り消すことがあります。</t>
    <phoneticPr fontId="3"/>
  </si>
  <si>
    <t xml:space="preserve">  参加資格を取り消すことがあります。</t>
    <phoneticPr fontId="3"/>
  </si>
  <si>
    <t>（３）</t>
    <phoneticPr fontId="3"/>
  </si>
  <si>
    <t>（３）</t>
    <phoneticPr fontId="3"/>
  </si>
  <si>
    <t xml:space="preserve">  さい。</t>
    <phoneticPr fontId="3"/>
  </si>
  <si>
    <t>物品の調達等入札参加資格の審査結果について（通知）</t>
    <rPh sb="0" eb="2">
      <t>ブッピン</t>
    </rPh>
    <rPh sb="3" eb="5">
      <t>チョウタツ</t>
    </rPh>
    <rPh sb="5" eb="6">
      <t>トウ</t>
    </rPh>
    <rPh sb="6" eb="8">
      <t>ニュウサツ</t>
    </rPh>
    <rPh sb="8" eb="12">
      <t>サンカシカク</t>
    </rPh>
    <rPh sb="13" eb="15">
      <t>シンサ</t>
    </rPh>
    <rPh sb="15" eb="17">
      <t>ケッカ</t>
    </rPh>
    <rPh sb="22" eb="24">
      <t>ツウチ</t>
    </rPh>
    <phoneticPr fontId="3"/>
  </si>
  <si>
    <t>受付番号</t>
    <rPh sb="0" eb="2">
      <t>ウケツケ</t>
    </rPh>
    <rPh sb="2" eb="4">
      <t>バンゴウ</t>
    </rPh>
    <phoneticPr fontId="3"/>
  </si>
  <si>
    <t>第</t>
    <rPh sb="0" eb="1">
      <t>ダイ</t>
    </rPh>
    <phoneticPr fontId="3"/>
  </si>
  <si>
    <t>号</t>
    <rPh sb="0" eb="1">
      <t>ゴウ</t>
    </rPh>
    <phoneticPr fontId="3"/>
  </si>
  <si>
    <t>様</t>
    <rPh sb="0" eb="1">
      <t>サマ</t>
    </rPh>
    <phoneticPr fontId="3"/>
  </si>
  <si>
    <t>新発田地域広域事務組合</t>
    <rPh sb="0" eb="11">
      <t>シバタチイキコウイキジムクミアイ</t>
    </rPh>
    <phoneticPr fontId="3"/>
  </si>
  <si>
    <t>　　　　　　業者が希望する営業種目について、中分類及び小分類として整理した。</t>
    <rPh sb="9" eb="11">
      <t>キボウ</t>
    </rPh>
    <rPh sb="13" eb="15">
      <t>エイギョウ</t>
    </rPh>
    <rPh sb="15" eb="17">
      <t>シュモク</t>
    </rPh>
    <rPh sb="22" eb="25">
      <t>チュウブンルイ</t>
    </rPh>
    <rPh sb="25" eb="26">
      <t>オヨ</t>
    </rPh>
    <rPh sb="27" eb="30">
      <t>ショウブンルイ</t>
    </rPh>
    <rPh sb="33" eb="35">
      <t>セイリ</t>
    </rPh>
    <phoneticPr fontId="3"/>
  </si>
  <si>
    <t>　　　　　　希望する順に小分類1、小分類2、小分類3・・・として、最大15位まで整理した。</t>
    <rPh sb="12" eb="15">
      <t>ショウブンルイ</t>
    </rPh>
    <rPh sb="17" eb="20">
      <t>ショウブンルイ</t>
    </rPh>
    <rPh sb="22" eb="25">
      <t>ショウブンルイ</t>
    </rPh>
    <rPh sb="33" eb="35">
      <t>サイダイ</t>
    </rPh>
    <rPh sb="40" eb="42">
      <t>セイリ</t>
    </rPh>
    <phoneticPr fontId="3"/>
  </si>
  <si>
    <t>　　　　　　小分類の詳しい内容について整理し、小分類1、小分類2、小分類3・・・と、詳細1、</t>
    <rPh sb="6" eb="9">
      <t>ショウブンルイ</t>
    </rPh>
    <rPh sb="10" eb="11">
      <t>クワ</t>
    </rPh>
    <rPh sb="13" eb="15">
      <t>ナイヨウ</t>
    </rPh>
    <rPh sb="19" eb="21">
      <t>セイリ</t>
    </rPh>
    <phoneticPr fontId="3"/>
  </si>
  <si>
    <t>　　　　　　詳細2、詳細3・・・が対応している。</t>
    <rPh sb="17" eb="19">
      <t>タイオウ</t>
    </rPh>
    <phoneticPr fontId="3"/>
  </si>
  <si>
    <t>情報関係コンサルティング</t>
    <rPh sb="0" eb="2">
      <t>ジョウホウ</t>
    </rPh>
    <rPh sb="2" eb="4">
      <t>カンケイ</t>
    </rPh>
    <phoneticPr fontId="3"/>
  </si>
  <si>
    <t>旅客運送</t>
    <rPh sb="0" eb="2">
      <t>リョキャク</t>
    </rPh>
    <rPh sb="2" eb="4">
      <t>ウンソウ</t>
    </rPh>
    <phoneticPr fontId="3"/>
  </si>
  <si>
    <t>貨物運送</t>
    <rPh sb="0" eb="2">
      <t>カモツ</t>
    </rPh>
    <rPh sb="2" eb="4">
      <t>ウンソウ</t>
    </rPh>
    <phoneticPr fontId="3"/>
  </si>
  <si>
    <t>福祉施設関連業務</t>
    <rPh sb="0" eb="2">
      <t>フクシ</t>
    </rPh>
    <rPh sb="2" eb="4">
      <t>シセツ</t>
    </rPh>
    <rPh sb="4" eb="6">
      <t>カンレン</t>
    </rPh>
    <rPh sb="6" eb="8">
      <t>ギョウム</t>
    </rPh>
    <phoneticPr fontId="3"/>
  </si>
  <si>
    <t>緊急通報システムサービス</t>
    <rPh sb="0" eb="2">
      <t>キンキュウ</t>
    </rPh>
    <rPh sb="2" eb="4">
      <t>ツウホウ</t>
    </rPh>
    <phoneticPr fontId="3"/>
  </si>
  <si>
    <t>寝具等乾燥</t>
    <rPh sb="0" eb="2">
      <t>シング</t>
    </rPh>
    <rPh sb="2" eb="3">
      <t>トウ</t>
    </rPh>
    <rPh sb="3" eb="5">
      <t>カンソウ</t>
    </rPh>
    <phoneticPr fontId="3"/>
  </si>
  <si>
    <t>新発田地域老人福祉保健事務組合</t>
    <rPh sb="0" eb="15">
      <t>シバタチイキコウイキジムクミアイ</t>
    </rPh>
    <phoneticPr fontId="3"/>
  </si>
  <si>
    <t>下越障害福祉事務組合</t>
    <rPh sb="0" eb="2">
      <t>カエツ</t>
    </rPh>
    <rPh sb="2" eb="4">
      <t>ショウガイ</t>
    </rPh>
    <rPh sb="4" eb="6">
      <t>フクシ</t>
    </rPh>
    <rPh sb="6" eb="10">
      <t>シバタチイキコウイキジムクミアイ</t>
    </rPh>
    <phoneticPr fontId="3"/>
  </si>
  <si>
    <t>管理者</t>
    <rPh sb="0" eb="3">
      <t>カンリシャ</t>
    </rPh>
    <phoneticPr fontId="3"/>
  </si>
  <si>
    <t>新発田市長</t>
    <rPh sb="0" eb="5">
      <t>シバタシチョウ</t>
    </rPh>
    <phoneticPr fontId="3"/>
  </si>
  <si>
    <t>二階堂　馨</t>
    <rPh sb="0" eb="3">
      <t>ニカイドウ</t>
    </rPh>
    <rPh sb="4" eb="5">
      <t>カオル</t>
    </rPh>
    <phoneticPr fontId="3"/>
  </si>
  <si>
    <t>家庭用電化製品及び関連商品</t>
    <rPh sb="0" eb="2">
      <t>カテイ</t>
    </rPh>
    <rPh sb="2" eb="3">
      <t>ヨウ</t>
    </rPh>
    <rPh sb="3" eb="5">
      <t>デンカ</t>
    </rPh>
    <rPh sb="5" eb="7">
      <t>セイヒン</t>
    </rPh>
    <rPh sb="7" eb="8">
      <t>オヨ</t>
    </rPh>
    <rPh sb="9" eb="11">
      <t>カンレン</t>
    </rPh>
    <rPh sb="11" eb="13">
      <t>ショウヒン</t>
    </rPh>
    <phoneticPr fontId="3"/>
  </si>
  <si>
    <t>音響器具</t>
    <rPh sb="0" eb="2">
      <t>オンキョウ</t>
    </rPh>
    <rPh sb="2" eb="4">
      <t>キグ</t>
    </rPh>
    <phoneticPr fontId="3"/>
  </si>
  <si>
    <t>通信機器</t>
    <rPh sb="0" eb="2">
      <t>ツウシン</t>
    </rPh>
    <rPh sb="2" eb="4">
      <t>キキ</t>
    </rPh>
    <phoneticPr fontId="3"/>
  </si>
  <si>
    <t>冷房用器具</t>
    <rPh sb="0" eb="3">
      <t>レイボウヨウ</t>
    </rPh>
    <rPh sb="3" eb="5">
      <t>キグ</t>
    </rPh>
    <phoneticPr fontId="3"/>
  </si>
  <si>
    <t>石油暖房器具</t>
    <rPh sb="0" eb="2">
      <t>セキユ</t>
    </rPh>
    <rPh sb="2" eb="4">
      <t>ダンボウ</t>
    </rPh>
    <rPh sb="4" eb="6">
      <t>キグ</t>
    </rPh>
    <phoneticPr fontId="3"/>
  </si>
  <si>
    <t>ガス暖房器具</t>
    <rPh sb="2" eb="4">
      <t>ダンボウ</t>
    </rPh>
    <rPh sb="4" eb="6">
      <t>キグ</t>
    </rPh>
    <phoneticPr fontId="3"/>
  </si>
  <si>
    <t>電気暖房器具</t>
    <rPh sb="0" eb="2">
      <t>デンキ</t>
    </rPh>
    <rPh sb="2" eb="4">
      <t>ダンボウ</t>
    </rPh>
    <rPh sb="4" eb="6">
      <t>キグ</t>
    </rPh>
    <phoneticPr fontId="3"/>
  </si>
  <si>
    <t>厨房機器</t>
    <rPh sb="0" eb="2">
      <t>チュウボウ</t>
    </rPh>
    <rPh sb="2" eb="4">
      <t>キキ</t>
    </rPh>
    <phoneticPr fontId="3"/>
  </si>
  <si>
    <t>食器　調理用器具</t>
    <rPh sb="0" eb="2">
      <t>ショッキ</t>
    </rPh>
    <rPh sb="3" eb="6">
      <t>チョウリヨウ</t>
    </rPh>
    <rPh sb="6" eb="8">
      <t>キグ</t>
    </rPh>
    <phoneticPr fontId="3"/>
  </si>
  <si>
    <t>厨房用消耗品</t>
    <rPh sb="0" eb="2">
      <t>チュウボウ</t>
    </rPh>
    <rPh sb="2" eb="3">
      <t>ヨウ</t>
    </rPh>
    <rPh sb="3" eb="5">
      <t>ショウモウ</t>
    </rPh>
    <rPh sb="5" eb="6">
      <t>ヒン</t>
    </rPh>
    <phoneticPr fontId="3"/>
  </si>
  <si>
    <t>医療用機器　器具</t>
    <rPh sb="0" eb="2">
      <t>イリョウ</t>
    </rPh>
    <rPh sb="2" eb="3">
      <t>ヨウ</t>
    </rPh>
    <rPh sb="3" eb="5">
      <t>キキ</t>
    </rPh>
    <rPh sb="6" eb="8">
      <t>キグ</t>
    </rPh>
    <phoneticPr fontId="3"/>
  </si>
  <si>
    <t>福祉機器　介護用品</t>
    <rPh sb="0" eb="2">
      <t>フクシ</t>
    </rPh>
    <rPh sb="2" eb="4">
      <t>キキ</t>
    </rPh>
    <rPh sb="5" eb="7">
      <t>カイゴ</t>
    </rPh>
    <rPh sb="7" eb="9">
      <t>ヨウヒン</t>
    </rPh>
    <phoneticPr fontId="3"/>
  </si>
  <si>
    <t>衛生材料</t>
    <rPh sb="0" eb="2">
      <t>エイセイ</t>
    </rPh>
    <rPh sb="2" eb="4">
      <t>ザイリョウ</t>
    </rPh>
    <phoneticPr fontId="3"/>
  </si>
  <si>
    <t>医療薬品</t>
    <rPh sb="0" eb="2">
      <t>イリョウ</t>
    </rPh>
    <rPh sb="2" eb="4">
      <t>ヤクヒン</t>
    </rPh>
    <phoneticPr fontId="3"/>
  </si>
  <si>
    <t>防疫用薬品</t>
    <rPh sb="0" eb="1">
      <t>ボウ</t>
    </rPh>
    <rPh sb="2" eb="3">
      <t>ヨウ</t>
    </rPh>
    <rPh sb="3" eb="5">
      <t>ヤクヒン</t>
    </rPh>
    <phoneticPr fontId="3"/>
  </si>
  <si>
    <t>計画策定</t>
    <rPh sb="0" eb="2">
      <t>ケイカク</t>
    </rPh>
    <rPh sb="2" eb="4">
      <t>サクテイ</t>
    </rPh>
    <phoneticPr fontId="3"/>
  </si>
  <si>
    <t xml:space="preserve">  が発注する物品の製造の請負、買入れ及び借入れ並びに業務の委託等に限り有効です。</t>
    <rPh sb="10" eb="12">
      <t>セイゾウ</t>
    </rPh>
    <rPh sb="13" eb="15">
      <t>ウケオイ</t>
    </rPh>
    <rPh sb="16" eb="18">
      <t>カイイ</t>
    </rPh>
    <rPh sb="19" eb="20">
      <t>オヨ</t>
    </rPh>
    <rPh sb="21" eb="23">
      <t>カリイ</t>
    </rPh>
    <rPh sb="24" eb="25">
      <t>ナラ</t>
    </rPh>
    <rPh sb="27" eb="29">
      <t>ギョウム</t>
    </rPh>
    <rPh sb="30" eb="32">
      <t>イタク</t>
    </rPh>
    <rPh sb="32" eb="33">
      <t>トウ</t>
    </rPh>
    <phoneticPr fontId="3"/>
  </si>
  <si>
    <t>日</t>
    <rPh sb="0" eb="1">
      <t>ニチ</t>
    </rPh>
    <phoneticPr fontId="3"/>
  </si>
  <si>
    <t>冷暖房器具類</t>
    <rPh sb="0" eb="3">
      <t>レイダンボウ</t>
    </rPh>
    <rPh sb="3" eb="5">
      <t>キグ</t>
    </rPh>
    <rPh sb="5" eb="6">
      <t>ルイ</t>
    </rPh>
    <phoneticPr fontId="3"/>
  </si>
  <si>
    <t>厨房器具</t>
    <rPh sb="0" eb="2">
      <t>チュウボウ</t>
    </rPh>
    <rPh sb="2" eb="4">
      <t>キグ</t>
    </rPh>
    <phoneticPr fontId="3"/>
  </si>
  <si>
    <t>石材</t>
    <rPh sb="0" eb="2">
      <t>セキザイ</t>
    </rPh>
    <phoneticPr fontId="3"/>
  </si>
  <si>
    <t>　　　　○営業種目分類一覧について</t>
    <rPh sb="5" eb="7">
      <t>エイギョウ</t>
    </rPh>
    <rPh sb="7" eb="9">
      <t>シュモク</t>
    </rPh>
    <rPh sb="9" eb="11">
      <t>ブンルイ</t>
    </rPh>
    <rPh sb="11" eb="13">
      <t>イチラン</t>
    </rPh>
    <phoneticPr fontId="3"/>
  </si>
  <si>
    <t>　　　　○営業種目詳細一覧について</t>
    <rPh sb="5" eb="7">
      <t>エイギョウ</t>
    </rPh>
    <rPh sb="7" eb="9">
      <t>シュモク</t>
    </rPh>
    <rPh sb="9" eb="11">
      <t>ショウサイ</t>
    </rPh>
    <rPh sb="11" eb="13">
      <t>イチラン</t>
    </rPh>
    <phoneticPr fontId="3"/>
  </si>
  <si>
    <t>浄化槽清掃　点検</t>
    <rPh sb="0" eb="3">
      <t>ジョウカソウ</t>
    </rPh>
    <rPh sb="3" eb="5">
      <t>セイソウ</t>
    </rPh>
    <rPh sb="6" eb="8">
      <t>テンケン</t>
    </rPh>
    <phoneticPr fontId="3"/>
  </si>
  <si>
    <t>貯水槽清掃　点検</t>
    <rPh sb="0" eb="3">
      <t>チョスイソウ</t>
    </rPh>
    <rPh sb="3" eb="5">
      <t>セイソウ</t>
    </rPh>
    <rPh sb="6" eb="8">
      <t>テンケン</t>
    </rPh>
    <phoneticPr fontId="3"/>
  </si>
  <si>
    <t>空調保守</t>
    <rPh sb="0" eb="2">
      <t>クウチョウ</t>
    </rPh>
    <rPh sb="2" eb="4">
      <t>ホシュ</t>
    </rPh>
    <phoneticPr fontId="3"/>
  </si>
  <si>
    <t>自動ドア保守</t>
    <rPh sb="0" eb="2">
      <t>ジドウ</t>
    </rPh>
    <phoneticPr fontId="3"/>
  </si>
  <si>
    <t>電気設備保守</t>
    <rPh sb="0" eb="2">
      <t>デンキ</t>
    </rPh>
    <rPh sb="2" eb="4">
      <t>セツビ</t>
    </rPh>
    <phoneticPr fontId="3"/>
  </si>
  <si>
    <t>年</t>
    <rPh sb="0" eb="1">
      <t>ネン</t>
    </rPh>
    <phoneticPr fontId="3"/>
  </si>
  <si>
    <t>月</t>
    <rPh sb="0" eb="1">
      <t>ガツ</t>
    </rPh>
    <phoneticPr fontId="3"/>
  </si>
  <si>
    <t>建物管理　運転管理</t>
    <rPh sb="0" eb="2">
      <t>タテモノ</t>
    </rPh>
    <rPh sb="2" eb="4">
      <t>カンリ</t>
    </rPh>
    <rPh sb="5" eb="7">
      <t>ウンテン</t>
    </rPh>
    <rPh sb="7" eb="9">
      <t>カンリ</t>
    </rPh>
    <phoneticPr fontId="3"/>
  </si>
  <si>
    <t>警備業務</t>
    <rPh sb="0" eb="2">
      <t>ケイビ</t>
    </rPh>
    <rPh sb="2" eb="4">
      <t>ギョウム</t>
    </rPh>
    <phoneticPr fontId="3"/>
  </si>
  <si>
    <t>浄化槽　貯水槽清掃</t>
    <rPh sb="0" eb="3">
      <t>ジョウカソウ</t>
    </rPh>
    <rPh sb="4" eb="7">
      <t>チョスイソウ</t>
    </rPh>
    <rPh sb="7" eb="9">
      <t>セイソウ</t>
    </rPh>
    <phoneticPr fontId="3"/>
  </si>
  <si>
    <t>公園　芝生等維持管理</t>
    <rPh sb="0" eb="2">
      <t>コウエン</t>
    </rPh>
    <rPh sb="3" eb="5">
      <t>シバフ</t>
    </rPh>
    <rPh sb="5" eb="6">
      <t>トウ</t>
    </rPh>
    <rPh sb="6" eb="8">
      <t>イジ</t>
    </rPh>
    <rPh sb="8" eb="10">
      <t>カンリ</t>
    </rPh>
    <phoneticPr fontId="3"/>
  </si>
  <si>
    <t>森林整備</t>
    <rPh sb="0" eb="2">
      <t>シンリン</t>
    </rPh>
    <rPh sb="2" eb="4">
      <t>セイビ</t>
    </rPh>
    <phoneticPr fontId="3"/>
  </si>
  <si>
    <t>害虫駆除</t>
    <rPh sb="0" eb="2">
      <t>ガイチュウ</t>
    </rPh>
    <rPh sb="2" eb="4">
      <t>クジョ</t>
    </rPh>
    <phoneticPr fontId="3"/>
  </si>
  <si>
    <t>検査　測定</t>
    <rPh sb="0" eb="2">
      <t>ケンサ</t>
    </rPh>
    <rPh sb="3" eb="5">
      <t>ソクテイ</t>
    </rPh>
    <phoneticPr fontId="3"/>
  </si>
  <si>
    <t>諸材料類</t>
    <rPh sb="0" eb="1">
      <t>ショ</t>
    </rPh>
    <rPh sb="1" eb="2">
      <t>ザイ</t>
    </rPh>
    <rPh sb="2" eb="3">
      <t>リョウ</t>
    </rPh>
    <rPh sb="3" eb="4">
      <t>ルイ</t>
    </rPh>
    <phoneticPr fontId="3"/>
  </si>
  <si>
    <t>水道用資材</t>
    <rPh sb="0" eb="3">
      <t>スイドウヨウ</t>
    </rPh>
    <rPh sb="3" eb="5">
      <t>シザイ</t>
    </rPh>
    <phoneticPr fontId="3"/>
  </si>
  <si>
    <t>災害関係資材</t>
    <rPh sb="0" eb="2">
      <t>サイガイ</t>
    </rPh>
    <rPh sb="2" eb="4">
      <t>カンケイ</t>
    </rPh>
    <rPh sb="4" eb="6">
      <t>シザイ</t>
    </rPh>
    <phoneticPr fontId="3"/>
  </si>
  <si>
    <t>石油類</t>
    <rPh sb="0" eb="2">
      <t>セキユ</t>
    </rPh>
    <rPh sb="2" eb="3">
      <t>ルイ</t>
    </rPh>
    <phoneticPr fontId="3"/>
  </si>
  <si>
    <t>気体燃料</t>
    <rPh sb="0" eb="2">
      <t>キタイ</t>
    </rPh>
    <rPh sb="2" eb="4">
      <t>ネンリョウ</t>
    </rPh>
    <phoneticPr fontId="3"/>
  </si>
  <si>
    <t>一般車両</t>
    <rPh sb="0" eb="2">
      <t>イッパン</t>
    </rPh>
    <rPh sb="2" eb="4">
      <t>シャリョウ</t>
    </rPh>
    <phoneticPr fontId="3"/>
  </si>
  <si>
    <t xml:space="preserve"> 物品の調達等入札参加資格申請書の記載事項が事実と相違すると認められた場合には、</t>
    <rPh sb="1" eb="3">
      <t>ブッピン</t>
    </rPh>
    <rPh sb="4" eb="7">
      <t>チョウタツトウ</t>
    </rPh>
    <rPh sb="7" eb="9">
      <t>ニュウサツ</t>
    </rPh>
    <rPh sb="9" eb="13">
      <t>サンカシカク</t>
    </rPh>
    <rPh sb="13" eb="16">
      <t>シンセイショ</t>
    </rPh>
    <rPh sb="17" eb="21">
      <t>キサイジコウ</t>
    </rPh>
    <rPh sb="22" eb="24">
      <t>ジジツ</t>
    </rPh>
    <rPh sb="25" eb="27">
      <t>ソウイ</t>
    </rPh>
    <rPh sb="30" eb="31">
      <t>ミト</t>
    </rPh>
    <rPh sb="35" eb="37">
      <t>バアイ</t>
    </rPh>
    <phoneticPr fontId="3"/>
  </si>
  <si>
    <t xml:space="preserve"> この審査結果に異議または疑問のある場合には、60日以内に書面でもって申し出てくだ</t>
    <rPh sb="1" eb="5">
      <t>コノシンサ</t>
    </rPh>
    <rPh sb="5" eb="7">
      <t>ケッカ</t>
    </rPh>
    <rPh sb="8" eb="10">
      <t>イギ</t>
    </rPh>
    <rPh sb="13" eb="15">
      <t>ギモン</t>
    </rPh>
    <rPh sb="16" eb="20">
      <t>アルバアイ</t>
    </rPh>
    <rPh sb="25" eb="26">
      <t>ニチ</t>
    </rPh>
    <rPh sb="26" eb="28">
      <t>イナイ</t>
    </rPh>
    <rPh sb="29" eb="31">
      <t>ショメン</t>
    </rPh>
    <rPh sb="35" eb="36">
      <t>モウ</t>
    </rPh>
    <rPh sb="37" eb="38">
      <t>デ</t>
    </rPh>
    <phoneticPr fontId="3"/>
  </si>
  <si>
    <t>中分類</t>
    <rPh sb="0" eb="3">
      <t>チュウブンルイ</t>
    </rPh>
    <phoneticPr fontId="3"/>
  </si>
  <si>
    <t>機械設備保守</t>
    <rPh sb="0" eb="2">
      <t>キカイ</t>
    </rPh>
    <rPh sb="2" eb="4">
      <t>セツビ</t>
    </rPh>
    <rPh sb="4" eb="6">
      <t>ホシュ</t>
    </rPh>
    <phoneticPr fontId="3"/>
  </si>
  <si>
    <t>総務課長</t>
    <rPh sb="0" eb="2">
      <t>ソウム</t>
    </rPh>
    <rPh sb="2" eb="4">
      <t>カチョウ</t>
    </rPh>
    <phoneticPr fontId="3"/>
  </si>
  <si>
    <t>電気　通信機器</t>
    <rPh sb="0" eb="2">
      <t>デンキ</t>
    </rPh>
    <rPh sb="3" eb="5">
      <t>ツウシン</t>
    </rPh>
    <rPh sb="5" eb="7">
      <t>キキ</t>
    </rPh>
    <phoneticPr fontId="3"/>
  </si>
  <si>
    <t>　　　　　　資格の有効期間と、営業種目について中分類までを記載し、通知する。</t>
    <rPh sb="6" eb="8">
      <t>シカク</t>
    </rPh>
    <rPh sb="9" eb="11">
      <t>ユウコウ</t>
    </rPh>
    <rPh sb="11" eb="13">
      <t>キカン</t>
    </rPh>
    <rPh sb="15" eb="17">
      <t>エイギョウ</t>
    </rPh>
    <rPh sb="17" eb="19">
      <t>シュモク</t>
    </rPh>
    <rPh sb="23" eb="26">
      <t>チュウブンルイ</t>
    </rPh>
    <rPh sb="29" eb="31">
      <t>キサイ</t>
    </rPh>
    <rPh sb="33" eb="35">
      <t>ツウチ</t>
    </rPh>
    <phoneticPr fontId="3"/>
  </si>
  <si>
    <t>公園等清掃　管理</t>
    <rPh sb="0" eb="3">
      <t>コウエントウ</t>
    </rPh>
    <rPh sb="3" eb="5">
      <t>セイソウ</t>
    </rPh>
    <rPh sb="6" eb="8">
      <t>カンリ</t>
    </rPh>
    <phoneticPr fontId="3"/>
  </si>
  <si>
    <t>樹木せん定</t>
    <rPh sb="0" eb="2">
      <t>ジュモク</t>
    </rPh>
    <rPh sb="4" eb="5">
      <t>サダム</t>
    </rPh>
    <phoneticPr fontId="3"/>
  </si>
  <si>
    <t>森林等伐採　保育</t>
    <rPh sb="0" eb="3">
      <t>シンリントウ</t>
    </rPh>
    <rPh sb="3" eb="5">
      <t>バッサイ</t>
    </rPh>
    <rPh sb="6" eb="8">
      <t>ホイク</t>
    </rPh>
    <phoneticPr fontId="3"/>
  </si>
  <si>
    <t>副管理者</t>
  </si>
  <si>
    <t>事務局長</t>
  </si>
  <si>
    <t>総務課長</t>
  </si>
  <si>
    <t>施設の長等</t>
  </si>
  <si>
    <t>起案</t>
  </si>
  <si>
    <t>年</t>
  </si>
  <si>
    <t>月</t>
  </si>
  <si>
    <t>日</t>
  </si>
  <si>
    <t>記号番号</t>
  </si>
  <si>
    <t>第</t>
  </si>
  <si>
    <t>号</t>
  </si>
  <si>
    <t>決裁</t>
  </si>
  <si>
    <t>受  理</t>
  </si>
  <si>
    <t>施行</t>
  </si>
  <si>
    <t>副管理者</t>
    <rPh sb="0" eb="1">
      <t>フク</t>
    </rPh>
    <rPh sb="1" eb="4">
      <t>カンリシャ</t>
    </rPh>
    <phoneticPr fontId="3"/>
  </si>
  <si>
    <t>事務局長</t>
    <rPh sb="0" eb="4">
      <t>ジムキョクチョウ</t>
    </rPh>
    <phoneticPr fontId="3"/>
  </si>
  <si>
    <t>起案者</t>
    <rPh sb="0" eb="3">
      <t>キアンシャ</t>
    </rPh>
    <phoneticPr fontId="3"/>
  </si>
  <si>
    <t>総務</t>
    <rPh sb="0" eb="2">
      <t>ソウム</t>
    </rPh>
    <phoneticPr fontId="3"/>
  </si>
  <si>
    <t>課</t>
    <rPh sb="0" eb="1">
      <t>カ</t>
    </rPh>
    <phoneticPr fontId="3"/>
  </si>
  <si>
    <t>企画財政</t>
    <rPh sb="0" eb="2">
      <t>キカク</t>
    </rPh>
    <rPh sb="2" eb="4">
      <t>ザイセイ</t>
    </rPh>
    <phoneticPr fontId="3"/>
  </si>
  <si>
    <t>係</t>
    <rPh sb="0" eb="1">
      <t>カカリ</t>
    </rPh>
    <phoneticPr fontId="3"/>
  </si>
  <si>
    <t>(公開：　　年　　月　　日）</t>
    <rPh sb="1" eb="3">
      <t>コウカイ</t>
    </rPh>
    <rPh sb="6" eb="7">
      <t>ネン</t>
    </rPh>
    <rPh sb="9" eb="10">
      <t>ゲツ</t>
    </rPh>
    <rPh sb="12" eb="13">
      <t>ニチ</t>
    </rPh>
    <phoneticPr fontId="3"/>
  </si>
  <si>
    <t>放送　制作業務</t>
    <rPh sb="0" eb="2">
      <t>ホウソウ</t>
    </rPh>
    <rPh sb="3" eb="5">
      <t>セイサク</t>
    </rPh>
    <rPh sb="5" eb="7">
      <t>ギョウム</t>
    </rPh>
    <phoneticPr fontId="3"/>
  </si>
  <si>
    <t>式典　会場設営</t>
    <rPh sb="0" eb="2">
      <t>シキテン</t>
    </rPh>
    <rPh sb="3" eb="5">
      <t>カイジョウ</t>
    </rPh>
    <rPh sb="5" eb="7">
      <t>セツエイ</t>
    </rPh>
    <phoneticPr fontId="3"/>
  </si>
  <si>
    <t>・</t>
  </si>
  <si>
    <t>管理者</t>
  </si>
  <si>
    <t>（姓・職・印）</t>
    <rPh sb="1" eb="2">
      <t>セイ</t>
    </rPh>
    <rPh sb="3" eb="4">
      <t>ショク</t>
    </rPh>
    <rPh sb="5" eb="6">
      <t>イン</t>
    </rPh>
    <phoneticPr fontId="3"/>
  </si>
  <si>
    <t>業務課長</t>
    <rPh sb="0" eb="2">
      <t>ギョウム</t>
    </rPh>
    <rPh sb="2" eb="4">
      <t>カチョウ</t>
    </rPh>
    <phoneticPr fontId="3"/>
  </si>
  <si>
    <t>地理情報システムサービス（GIS）</t>
    <rPh sb="0" eb="2">
      <t>チリ</t>
    </rPh>
    <rPh sb="2" eb="4">
      <t>ジョウホウ</t>
    </rPh>
    <phoneticPr fontId="3"/>
  </si>
  <si>
    <t>市場　世論調査</t>
    <rPh sb="0" eb="2">
      <t>シジョウ</t>
    </rPh>
    <rPh sb="3" eb="5">
      <t>ヨロン</t>
    </rPh>
    <rPh sb="5" eb="7">
      <t>チョウサ</t>
    </rPh>
    <phoneticPr fontId="3"/>
  </si>
  <si>
    <t>　　５　認定通知                  別紙 通知案のとおり</t>
    <rPh sb="4" eb="6">
      <t>ニンテイ</t>
    </rPh>
    <rPh sb="6" eb="8">
      <t>ツウチ</t>
    </rPh>
    <rPh sb="26" eb="28">
      <t>ベッシ</t>
    </rPh>
    <rPh sb="29" eb="31">
      <t>ツウチ</t>
    </rPh>
    <rPh sb="31" eb="32">
      <t>アン</t>
    </rPh>
    <phoneticPr fontId="3"/>
  </si>
  <si>
    <t>　　６　補足説明</t>
    <rPh sb="4" eb="6">
      <t>ホソク</t>
    </rPh>
    <rPh sb="6" eb="8">
      <t>セツメイ</t>
    </rPh>
    <phoneticPr fontId="3"/>
  </si>
  <si>
    <t>　　２　営業種目                  別紙「入札参加資格審査申請業者　営業種目分類一覧」及び</t>
    <rPh sb="4" eb="6">
      <t>エイギョウ</t>
    </rPh>
    <rPh sb="6" eb="8">
      <t>シュモク</t>
    </rPh>
    <rPh sb="26" eb="28">
      <t>ベッシ</t>
    </rPh>
    <rPh sb="29" eb="31">
      <t>ニュウサツ</t>
    </rPh>
    <rPh sb="31" eb="33">
      <t>サンカ</t>
    </rPh>
    <rPh sb="33" eb="35">
      <t>シカク</t>
    </rPh>
    <rPh sb="35" eb="37">
      <t>シンサ</t>
    </rPh>
    <rPh sb="37" eb="39">
      <t>シンセイ</t>
    </rPh>
    <rPh sb="39" eb="41">
      <t>ギョウシャ</t>
    </rPh>
    <rPh sb="42" eb="44">
      <t>エイギョウ</t>
    </rPh>
    <rPh sb="44" eb="46">
      <t>シュモク</t>
    </rPh>
    <rPh sb="46" eb="48">
      <t>ブンルイ</t>
    </rPh>
    <rPh sb="48" eb="50">
      <t>イチラン</t>
    </rPh>
    <rPh sb="51" eb="52">
      <t>オヨ</t>
    </rPh>
    <phoneticPr fontId="3"/>
  </si>
  <si>
    <t xml:space="preserve">                                       「入札参加資格審査申請業者　営業種目詳細一覧」のとおり</t>
    <rPh sb="40" eb="42">
      <t>ニュウサツ</t>
    </rPh>
    <rPh sb="42" eb="44">
      <t>サンカ</t>
    </rPh>
    <rPh sb="44" eb="46">
      <t>シカク</t>
    </rPh>
    <rPh sb="46" eb="48">
      <t>シンサ</t>
    </rPh>
    <rPh sb="48" eb="50">
      <t>シンセイ</t>
    </rPh>
    <rPh sb="50" eb="52">
      <t>ギョウシャ</t>
    </rPh>
    <rPh sb="53" eb="55">
      <t>エイギョウ</t>
    </rPh>
    <rPh sb="55" eb="57">
      <t>シュモク</t>
    </rPh>
    <rPh sb="57" eb="59">
      <t>ショウサイ</t>
    </rPh>
    <rPh sb="59" eb="61">
      <t>イチラン</t>
    </rPh>
    <phoneticPr fontId="3"/>
  </si>
  <si>
    <t>一般廃棄物処理</t>
    <rPh sb="0" eb="2">
      <t>イッパン</t>
    </rPh>
    <rPh sb="2" eb="5">
      <t>ハイキブツ</t>
    </rPh>
    <rPh sb="5" eb="7">
      <t>ショリ</t>
    </rPh>
    <phoneticPr fontId="3"/>
  </si>
  <si>
    <t>産業廃棄物処理</t>
    <rPh sb="0" eb="2">
      <t>サンギョウ</t>
    </rPh>
    <rPh sb="2" eb="5">
      <t>ハイキブツ</t>
    </rPh>
    <rPh sb="5" eb="7">
      <t>ショリ</t>
    </rPh>
    <phoneticPr fontId="3"/>
  </si>
  <si>
    <t>ねずみ　害虫等駆除</t>
    <rPh sb="4" eb="6">
      <t>ガイチュウ</t>
    </rPh>
    <rPh sb="6" eb="7">
      <t>トウ</t>
    </rPh>
    <rPh sb="7" eb="9">
      <t>クジョ</t>
    </rPh>
    <phoneticPr fontId="3"/>
  </si>
  <si>
    <t>シロアリ駆除</t>
    <rPh sb="4" eb="6">
      <t>クジョ</t>
    </rPh>
    <phoneticPr fontId="3"/>
  </si>
  <si>
    <t>資源化委託</t>
    <rPh sb="0" eb="3">
      <t>シゲンカ</t>
    </rPh>
    <rPh sb="3" eb="5">
      <t>イタク</t>
    </rPh>
    <phoneticPr fontId="3"/>
  </si>
  <si>
    <t>廃棄物処理</t>
    <rPh sb="0" eb="3">
      <t>ハイキブツ</t>
    </rPh>
    <rPh sb="3" eb="5">
      <t>ショリ</t>
    </rPh>
    <phoneticPr fontId="3"/>
  </si>
  <si>
    <t>運送業務</t>
    <rPh sb="0" eb="2">
      <t>ウンソウ</t>
    </rPh>
    <rPh sb="2" eb="4">
      <t>ギョウム</t>
    </rPh>
    <phoneticPr fontId="3"/>
  </si>
  <si>
    <t>福祉サービス</t>
    <rPh sb="0" eb="2">
      <t>フクシ</t>
    </rPh>
    <phoneticPr fontId="3"/>
  </si>
  <si>
    <t>広告　看板　イベント</t>
    <rPh sb="0" eb="2">
      <t>コウコク</t>
    </rPh>
    <rPh sb="3" eb="5">
      <t>カンバン</t>
    </rPh>
    <phoneticPr fontId="3"/>
  </si>
  <si>
    <t>情報処理サービス</t>
    <rPh sb="0" eb="2">
      <t>ジョウホウ</t>
    </rPh>
    <rPh sb="2" eb="4">
      <t>ショリ</t>
    </rPh>
    <phoneticPr fontId="3"/>
  </si>
  <si>
    <t>各種調査企画</t>
    <rPh sb="0" eb="2">
      <t>カクシュ</t>
    </rPh>
    <rPh sb="2" eb="4">
      <t>チョウサ</t>
    </rPh>
    <rPh sb="4" eb="6">
      <t>キカク</t>
    </rPh>
    <phoneticPr fontId="3"/>
  </si>
  <si>
    <t>事務用品　スチール製品</t>
    <rPh sb="0" eb="2">
      <t>ジム</t>
    </rPh>
    <rPh sb="2" eb="4">
      <t>ヨウヒン</t>
    </rPh>
    <rPh sb="9" eb="11">
      <t>セイヒン</t>
    </rPh>
    <phoneticPr fontId="3"/>
  </si>
  <si>
    <t>ＯＡ機器及び関連商品</t>
    <rPh sb="2" eb="4">
      <t>キキ</t>
    </rPh>
    <rPh sb="4" eb="5">
      <t>オヨ</t>
    </rPh>
    <rPh sb="6" eb="8">
      <t>カンレン</t>
    </rPh>
    <rPh sb="8" eb="10">
      <t>ショウヒン</t>
    </rPh>
    <phoneticPr fontId="3"/>
  </si>
  <si>
    <t>室内装飾品</t>
    <rPh sb="0" eb="2">
      <t>シツナイ</t>
    </rPh>
    <rPh sb="2" eb="5">
      <t>ソウショクヒン</t>
    </rPh>
    <phoneticPr fontId="3"/>
  </si>
  <si>
    <t>中コード</t>
    <rPh sb="0" eb="1">
      <t>チュウ</t>
    </rPh>
    <phoneticPr fontId="3"/>
  </si>
  <si>
    <t>小コード</t>
    <rPh sb="0" eb="1">
      <t>ショウ</t>
    </rPh>
    <phoneticPr fontId="3"/>
  </si>
  <si>
    <t>係長</t>
    <rPh sb="0" eb="2">
      <t>カカリチョウ</t>
    </rPh>
    <phoneticPr fontId="3"/>
  </si>
  <si>
    <t>事務局総務課</t>
    <rPh sb="0" eb="3">
      <t>ジムキョク</t>
    </rPh>
    <rPh sb="3" eb="5">
      <t>ソウム</t>
    </rPh>
    <rPh sb="5" eb="6">
      <t>カ</t>
    </rPh>
    <phoneticPr fontId="3"/>
  </si>
  <si>
    <t>　　標記について、随時申請のあった業者の申請書類を審査した結果、適正と認められた</t>
    <rPh sb="2" eb="4">
      <t>ヒョウキ</t>
    </rPh>
    <rPh sb="9" eb="11">
      <t>ズイジ</t>
    </rPh>
    <rPh sb="11" eb="13">
      <t>シンセイ</t>
    </rPh>
    <rPh sb="17" eb="19">
      <t>ギョウシャ</t>
    </rPh>
    <rPh sb="20" eb="22">
      <t>シンセイ</t>
    </rPh>
    <rPh sb="22" eb="24">
      <t>ショルイ</t>
    </rPh>
    <rPh sb="25" eb="27">
      <t>シンサ</t>
    </rPh>
    <rPh sb="29" eb="31">
      <t>ケッカ</t>
    </rPh>
    <phoneticPr fontId="3"/>
  </si>
  <si>
    <t>時限非公開</t>
    <rPh sb="0" eb="2">
      <t>ジゲン</t>
    </rPh>
    <rPh sb="2" eb="3">
      <t>ヒ</t>
    </rPh>
    <rPh sb="3" eb="5">
      <t>コウカイ</t>
    </rPh>
    <phoneticPr fontId="3"/>
  </si>
  <si>
    <t>　</t>
    <phoneticPr fontId="3"/>
  </si>
  <si>
    <t>電力</t>
    <rPh sb="0" eb="2">
      <t>デンリョク</t>
    </rPh>
    <phoneticPr fontId="3"/>
  </si>
  <si>
    <t>■</t>
    <phoneticPr fontId="3"/>
  </si>
  <si>
    <t>賃貸借</t>
    <rPh sb="0" eb="3">
      <t>チンタイシャク</t>
    </rPh>
    <phoneticPr fontId="3"/>
  </si>
  <si>
    <t>小分類№</t>
    <rPh sb="0" eb="3">
      <t>ショウブンルイ</t>
    </rPh>
    <phoneticPr fontId="3"/>
  </si>
  <si>
    <t>新広事</t>
    <rPh sb="0" eb="3">
      <t>シンコウジ</t>
    </rPh>
    <phoneticPr fontId="3"/>
  </si>
  <si>
    <t>局次長</t>
    <rPh sb="0" eb="3">
      <t>キョクジチョウ</t>
    </rPh>
    <phoneticPr fontId="3"/>
  </si>
  <si>
    <t>参事
課長補佐</t>
    <phoneticPr fontId="3"/>
  </si>
  <si>
    <t>副参事</t>
    <phoneticPr fontId="3"/>
  </si>
  <si>
    <t>令和</t>
    <rPh sb="0" eb="2">
      <t>レイワ</t>
    </rPh>
    <phoneticPr fontId="3"/>
  </si>
  <si>
    <t>　ので、下記のとおり参加資格の付与及び通知してよろしいでしょうか。</t>
    <rPh sb="4" eb="6">
      <t>カキ</t>
    </rPh>
    <rPh sb="15" eb="17">
      <t>フヨ</t>
    </rPh>
    <rPh sb="17" eb="18">
      <t>オヨ</t>
    </rPh>
    <phoneticPr fontId="3"/>
  </si>
  <si>
    <t>2組合</t>
    <rPh sb="1" eb="3">
      <t>クミアイ</t>
    </rPh>
    <phoneticPr fontId="3"/>
  </si>
  <si>
    <t>　　４　有効期間                  決裁日から令和6年3月31日まで　</t>
    <rPh sb="4" eb="6">
      <t>ユウコウ</t>
    </rPh>
    <rPh sb="6" eb="8">
      <t>キカン</t>
    </rPh>
    <rPh sb="26" eb="28">
      <t>ケッサイ</t>
    </rPh>
    <rPh sb="28" eb="29">
      <t>ヒ</t>
    </rPh>
    <rPh sb="31" eb="33">
      <t>レイワ</t>
    </rPh>
    <rPh sb="34" eb="35">
      <t>ネン</t>
    </rPh>
    <rPh sb="36" eb="37">
      <t>ガツ</t>
    </rPh>
    <rPh sb="39" eb="40">
      <t>ニチ</t>
    </rPh>
    <phoneticPr fontId="3"/>
  </si>
  <si>
    <t>株式会社石井組</t>
    <rPh sb="0" eb="4">
      <t>カブシキガイシャ</t>
    </rPh>
    <rPh sb="4" eb="7">
      <t>イシイグミ</t>
    </rPh>
    <phoneticPr fontId="3"/>
  </si>
  <si>
    <t>新発田市城北町2-10-20</t>
    <rPh sb="0" eb="4">
      <t>シバタシ</t>
    </rPh>
    <rPh sb="4" eb="7">
      <t>ジョウホクチョウ</t>
    </rPh>
    <phoneticPr fontId="3"/>
  </si>
  <si>
    <t>北越緑化株式会社　新発田支店</t>
    <rPh sb="0" eb="2">
      <t>ホクエツ</t>
    </rPh>
    <rPh sb="2" eb="4">
      <t>リョッカ</t>
    </rPh>
    <rPh sb="4" eb="8">
      <t>カブシキガイシャ</t>
    </rPh>
    <rPh sb="9" eb="12">
      <t>シバタ</t>
    </rPh>
    <rPh sb="12" eb="14">
      <t>シテン</t>
    </rPh>
    <phoneticPr fontId="3"/>
  </si>
  <si>
    <t>新発田市城北町2丁目9番22号</t>
    <rPh sb="0" eb="3">
      <t>シバタ</t>
    </rPh>
    <rPh sb="3" eb="4">
      <t>シ</t>
    </rPh>
    <rPh sb="4" eb="7">
      <t>ジョウホクチョウ</t>
    </rPh>
    <rPh sb="8" eb="10">
      <t>チョウメ</t>
    </rPh>
    <rPh sb="11" eb="12">
      <t>バン</t>
    </rPh>
    <rPh sb="14" eb="15">
      <t>ゴウ</t>
    </rPh>
    <phoneticPr fontId="3"/>
  </si>
  <si>
    <t>合資会社相馬紙店</t>
    <rPh sb="0" eb="4">
      <t>ゴウシガイシャ</t>
    </rPh>
    <rPh sb="4" eb="6">
      <t>ソウマ</t>
    </rPh>
    <rPh sb="6" eb="7">
      <t>カミ</t>
    </rPh>
    <rPh sb="7" eb="8">
      <t>テン</t>
    </rPh>
    <phoneticPr fontId="3"/>
  </si>
  <si>
    <t>新発田市中央町3丁目5番16号</t>
    <rPh sb="0" eb="4">
      <t>シバタシ</t>
    </rPh>
    <rPh sb="4" eb="6">
      <t>チュウオウ</t>
    </rPh>
    <rPh sb="6" eb="7">
      <t>マチ</t>
    </rPh>
    <rPh sb="8" eb="10">
      <t>チョウメ</t>
    </rPh>
    <rPh sb="11" eb="12">
      <t>バン</t>
    </rPh>
    <rPh sb="14" eb="15">
      <t>ゴウ</t>
    </rPh>
    <phoneticPr fontId="3"/>
  </si>
  <si>
    <t>飯豊電設工業株式会社</t>
    <rPh sb="0" eb="2">
      <t>イイデ</t>
    </rPh>
    <rPh sb="2" eb="4">
      <t>デンセツ</t>
    </rPh>
    <rPh sb="4" eb="6">
      <t>コウギョウ</t>
    </rPh>
    <rPh sb="6" eb="10">
      <t>カブシキガイシャ</t>
    </rPh>
    <phoneticPr fontId="3"/>
  </si>
  <si>
    <t>新発田市豊町2丁目18番5号</t>
    <rPh sb="0" eb="4">
      <t>シバタシ</t>
    </rPh>
    <rPh sb="4" eb="6">
      <t>ユタカチョウ</t>
    </rPh>
    <rPh sb="7" eb="9">
      <t>チョウメ</t>
    </rPh>
    <rPh sb="11" eb="12">
      <t>バン</t>
    </rPh>
    <rPh sb="13" eb="14">
      <t>ゴウ</t>
    </rPh>
    <phoneticPr fontId="3"/>
  </si>
  <si>
    <t>東京都千代田区神田須田町1丁目25番地</t>
    <rPh sb="0" eb="3">
      <t>トウキョウト</t>
    </rPh>
    <rPh sb="3" eb="7">
      <t>チヨダク</t>
    </rPh>
    <rPh sb="7" eb="9">
      <t>カンダ</t>
    </rPh>
    <rPh sb="9" eb="11">
      <t>スダ</t>
    </rPh>
    <rPh sb="11" eb="12">
      <t>マチ</t>
    </rPh>
    <rPh sb="13" eb="15">
      <t>チョウメ</t>
    </rPh>
    <rPh sb="17" eb="19">
      <t>バンチ</t>
    </rPh>
    <phoneticPr fontId="3"/>
  </si>
  <si>
    <t>東京テクニカル・サービス株式会社</t>
    <rPh sb="0" eb="2">
      <t>トウキョウ</t>
    </rPh>
    <rPh sb="12" eb="16">
      <t>カブシキガイシャ</t>
    </rPh>
    <phoneticPr fontId="3"/>
  </si>
  <si>
    <t>ジーエムいちはら工業株式会社</t>
    <rPh sb="8" eb="10">
      <t>コウギョウ</t>
    </rPh>
    <rPh sb="10" eb="14">
      <t>カブシキガイシャ</t>
    </rPh>
    <phoneticPr fontId="3"/>
  </si>
  <si>
    <t>栃木県鹿沼市樅山町上原267番地</t>
    <rPh sb="0" eb="3">
      <t>トチギケン</t>
    </rPh>
    <rPh sb="3" eb="5">
      <t>シカヌマ</t>
    </rPh>
    <rPh sb="5" eb="6">
      <t>シ</t>
    </rPh>
    <rPh sb="6" eb="7">
      <t>モミ</t>
    </rPh>
    <rPh sb="7" eb="8">
      <t>ヤマ</t>
    </rPh>
    <rPh sb="8" eb="9">
      <t>マチ</t>
    </rPh>
    <rPh sb="9" eb="11">
      <t>ウエハラ</t>
    </rPh>
    <rPh sb="14" eb="16">
      <t>バンチ</t>
    </rPh>
    <phoneticPr fontId="3"/>
  </si>
  <si>
    <t>株式会社増子工業所</t>
    <rPh sb="0" eb="4">
      <t>カブシキガイシャ</t>
    </rPh>
    <rPh sb="4" eb="6">
      <t>マスコ</t>
    </rPh>
    <rPh sb="6" eb="9">
      <t>コウギョウショ</t>
    </rPh>
    <phoneticPr fontId="3"/>
  </si>
  <si>
    <t>株式会社大昭商事</t>
    <rPh sb="0" eb="4">
      <t>カブシキガイシャ</t>
    </rPh>
    <phoneticPr fontId="3"/>
  </si>
  <si>
    <t>株式会社ヴァイオス</t>
    <rPh sb="0" eb="4">
      <t>カブシキガイシャ</t>
    </rPh>
    <phoneticPr fontId="3"/>
  </si>
  <si>
    <t>和歌山県和歌山市西庄295番地の9</t>
    <rPh sb="0" eb="4">
      <t>ワカヤマケン</t>
    </rPh>
    <rPh sb="4" eb="8">
      <t>ワカヤマシ</t>
    </rPh>
    <rPh sb="8" eb="9">
      <t>ニシ</t>
    </rPh>
    <rPh sb="9" eb="10">
      <t>ショウ</t>
    </rPh>
    <rPh sb="13" eb="15">
      <t>バンチ</t>
    </rPh>
    <phoneticPr fontId="3"/>
  </si>
  <si>
    <t>株式会社協働管財</t>
    <rPh sb="0" eb="4">
      <t>カブシキガイシャ</t>
    </rPh>
    <rPh sb="4" eb="6">
      <t>キョウドウ</t>
    </rPh>
    <rPh sb="6" eb="8">
      <t>カンザイ</t>
    </rPh>
    <phoneticPr fontId="3"/>
  </si>
  <si>
    <t>東京都新宿区若葉1丁目10番11号</t>
    <rPh sb="0" eb="3">
      <t>トウキョウト</t>
    </rPh>
    <rPh sb="3" eb="6">
      <t>シンジュクク</t>
    </rPh>
    <rPh sb="6" eb="8">
      <t>ワカバ</t>
    </rPh>
    <rPh sb="9" eb="11">
      <t>チョウメ</t>
    </rPh>
    <rPh sb="13" eb="14">
      <t>バン</t>
    </rPh>
    <rPh sb="16" eb="17">
      <t>ゴウ</t>
    </rPh>
    <phoneticPr fontId="3"/>
  </si>
  <si>
    <t>株式会社ハクトートータルサービス</t>
    <rPh sb="0" eb="4">
      <t>カブシキガイシャ</t>
    </rPh>
    <phoneticPr fontId="3"/>
  </si>
  <si>
    <t>株式会社コメリ</t>
    <rPh sb="0" eb="4">
      <t>カブシキガイシャ</t>
    </rPh>
    <phoneticPr fontId="3"/>
  </si>
  <si>
    <t>新潟市南区清水4501番地1</t>
  </si>
  <si>
    <t>八光海運株式会社</t>
    <rPh sb="4" eb="8">
      <t>カブシキガイシャ</t>
    </rPh>
    <phoneticPr fontId="3"/>
  </si>
  <si>
    <t>大阪府南河内郡河南町大字一須賀453番地の1</t>
    <rPh sb="18" eb="20">
      <t>バンチ</t>
    </rPh>
    <phoneticPr fontId="3"/>
  </si>
  <si>
    <t>エコ文具のHaga</t>
    <rPh sb="2" eb="4">
      <t>ブング</t>
    </rPh>
    <phoneticPr fontId="3"/>
  </si>
  <si>
    <t>新発田市城北町3丁目6番5号</t>
    <rPh sb="0" eb="4">
      <t>シバタシ</t>
    </rPh>
    <rPh sb="4" eb="7">
      <t>ジョウホクチョウ</t>
    </rPh>
    <rPh sb="8" eb="10">
      <t>チョウメ</t>
    </rPh>
    <rPh sb="11" eb="12">
      <t>バン</t>
    </rPh>
    <rPh sb="13" eb="14">
      <t>ゴウ</t>
    </rPh>
    <phoneticPr fontId="3"/>
  </si>
  <si>
    <t>クラレテクノ株式会社　新潟営業所</t>
    <rPh sb="6" eb="10">
      <t>カブシキガイシャ</t>
    </rPh>
    <rPh sb="11" eb="13">
      <t>ニイガタ</t>
    </rPh>
    <rPh sb="13" eb="16">
      <t>エイギョウショ</t>
    </rPh>
    <phoneticPr fontId="3"/>
  </si>
  <si>
    <t>胎内市倉敷町2-28</t>
    <rPh sb="0" eb="3">
      <t>タイナイシ</t>
    </rPh>
    <rPh sb="3" eb="5">
      <t>クラシキ</t>
    </rPh>
    <rPh sb="5" eb="6">
      <t>チョウ</t>
    </rPh>
    <phoneticPr fontId="3"/>
  </si>
  <si>
    <t>株式会社メフォス</t>
    <rPh sb="0" eb="4">
      <t>カブシキガイシャ</t>
    </rPh>
    <phoneticPr fontId="3"/>
  </si>
  <si>
    <t>東京都港区赤坂2丁目23番1号</t>
    <rPh sb="0" eb="7">
      <t>１０７－００５２</t>
    </rPh>
    <rPh sb="8" eb="10">
      <t>チョウメ</t>
    </rPh>
    <rPh sb="12" eb="13">
      <t>バン</t>
    </rPh>
    <rPh sb="14" eb="15">
      <t>ゴウ</t>
    </rPh>
    <phoneticPr fontId="3"/>
  </si>
  <si>
    <t>新潟寺岡オート・ドア株式会社</t>
    <rPh sb="0" eb="2">
      <t>ニイガタ</t>
    </rPh>
    <rPh sb="2" eb="4">
      <t>テラオカ</t>
    </rPh>
    <rPh sb="10" eb="14">
      <t>カブシキガイシャ</t>
    </rPh>
    <phoneticPr fontId="3"/>
  </si>
  <si>
    <t>クリーンセンター株式会社</t>
    <rPh sb="8" eb="12">
      <t>カブシキガイシャ</t>
    </rPh>
    <phoneticPr fontId="3"/>
  </si>
  <si>
    <t>胎内市東本町5番45号</t>
    <rPh sb="0" eb="3">
      <t>タイナイシ</t>
    </rPh>
    <rPh sb="3" eb="6">
      <t>ヒガシホンチョウ</t>
    </rPh>
    <rPh sb="7" eb="8">
      <t>バン</t>
    </rPh>
    <rPh sb="10" eb="11">
      <t>ゴウ</t>
    </rPh>
    <phoneticPr fontId="3"/>
  </si>
  <si>
    <t>株式会社渡辺陞三商店</t>
    <rPh sb="0" eb="4">
      <t>カブシキガイシャ</t>
    </rPh>
    <phoneticPr fontId="3"/>
  </si>
  <si>
    <t>株式会社カンエイメンテナンス　新潟営業所</t>
    <rPh sb="0" eb="4">
      <t>カブシキガイシャ</t>
    </rPh>
    <rPh sb="15" eb="17">
      <t>ニイガタ</t>
    </rPh>
    <rPh sb="17" eb="20">
      <t>エイギョウショ</t>
    </rPh>
    <phoneticPr fontId="3"/>
  </si>
  <si>
    <t>新潟市中央区天神1-1　プラーカ3　2F</t>
    <rPh sb="0" eb="2">
      <t>ニイガタ</t>
    </rPh>
    <rPh sb="2" eb="3">
      <t>シ</t>
    </rPh>
    <rPh sb="3" eb="6">
      <t>チュウオウク</t>
    </rPh>
    <rPh sb="6" eb="8">
      <t>テンジン</t>
    </rPh>
    <phoneticPr fontId="3"/>
  </si>
  <si>
    <t>日本光電工業株式会社　北関東支店</t>
    <rPh sb="0" eb="2">
      <t>ニホン</t>
    </rPh>
    <rPh sb="2" eb="3">
      <t>ヒカリ</t>
    </rPh>
    <rPh sb="4" eb="6">
      <t>コウギョウ</t>
    </rPh>
    <rPh sb="6" eb="10">
      <t>カブシキガイシャ</t>
    </rPh>
    <rPh sb="11" eb="12">
      <t>キタ</t>
    </rPh>
    <rPh sb="12" eb="14">
      <t>カントウ</t>
    </rPh>
    <rPh sb="14" eb="16">
      <t>シテン</t>
    </rPh>
    <phoneticPr fontId="3"/>
  </si>
  <si>
    <t>野村興産株式会社</t>
    <rPh sb="0" eb="2">
      <t>ノムラ</t>
    </rPh>
    <rPh sb="2" eb="4">
      <t>コウサン</t>
    </rPh>
    <rPh sb="4" eb="8">
      <t>カブシキガイシャ</t>
    </rPh>
    <phoneticPr fontId="3"/>
  </si>
  <si>
    <t>東京都中央区日本橋堀留町2-1-3</t>
    <rPh sb="0" eb="3">
      <t>トウキョウト</t>
    </rPh>
    <rPh sb="3" eb="6">
      <t>チュウオウク</t>
    </rPh>
    <rPh sb="6" eb="9">
      <t>ニホンバシ</t>
    </rPh>
    <rPh sb="9" eb="10">
      <t>ホリ</t>
    </rPh>
    <rPh sb="10" eb="11">
      <t>ト</t>
    </rPh>
    <rPh sb="11" eb="12">
      <t>マチ</t>
    </rPh>
    <phoneticPr fontId="3"/>
  </si>
  <si>
    <t>株式会社中西製作所　新潟営業所</t>
    <rPh sb="0" eb="4">
      <t>カブシキガイシャ</t>
    </rPh>
    <rPh sb="4" eb="6">
      <t>ナカニシ</t>
    </rPh>
    <rPh sb="6" eb="9">
      <t>セイサクジョ</t>
    </rPh>
    <rPh sb="10" eb="12">
      <t>ニイガタ</t>
    </rPh>
    <rPh sb="12" eb="15">
      <t>エイギョウショ</t>
    </rPh>
    <phoneticPr fontId="3"/>
  </si>
  <si>
    <t>新潟市東区牡丹山5丁目2番15号</t>
    <rPh sb="0" eb="3">
      <t>ニイガタシ</t>
    </rPh>
    <rPh sb="3" eb="5">
      <t>ヒガシク</t>
    </rPh>
    <rPh sb="5" eb="8">
      <t>ボタンヤマ</t>
    </rPh>
    <rPh sb="9" eb="11">
      <t>チョウメ</t>
    </rPh>
    <rPh sb="12" eb="13">
      <t>バン</t>
    </rPh>
    <rPh sb="15" eb="16">
      <t>ゴウ</t>
    </rPh>
    <phoneticPr fontId="3"/>
  </si>
  <si>
    <t>有限会社オイルメンテナンス新潟</t>
    <rPh sb="0" eb="4">
      <t>ユウゲンガイシャ</t>
    </rPh>
    <rPh sb="13" eb="15">
      <t>ニイガタ</t>
    </rPh>
    <phoneticPr fontId="3"/>
  </si>
  <si>
    <t>新潟市東区上王瀬町1番50号</t>
    <rPh sb="0" eb="3">
      <t>ニイガタシ</t>
    </rPh>
    <rPh sb="3" eb="5">
      <t>ヒガシク</t>
    </rPh>
    <rPh sb="5" eb="6">
      <t>ウエ</t>
    </rPh>
    <rPh sb="6" eb="7">
      <t>オウ</t>
    </rPh>
    <rPh sb="10" eb="11">
      <t>バン</t>
    </rPh>
    <rPh sb="13" eb="14">
      <t>ゴウ</t>
    </rPh>
    <phoneticPr fontId="3"/>
  </si>
  <si>
    <t>株式会社富士通ゼネラル　情報通信ネットワーク営業部</t>
    <rPh sb="0" eb="4">
      <t>カブシキガイシャ</t>
    </rPh>
    <rPh sb="12" eb="14">
      <t>ジョウホウ</t>
    </rPh>
    <rPh sb="14" eb="16">
      <t>ツウシン</t>
    </rPh>
    <rPh sb="22" eb="24">
      <t>エイギョウ</t>
    </rPh>
    <rPh sb="24" eb="25">
      <t>ブ</t>
    </rPh>
    <phoneticPr fontId="3"/>
  </si>
  <si>
    <t>神奈川県川崎市高津区末長3丁目3番17号</t>
    <phoneticPr fontId="3"/>
  </si>
  <si>
    <t>応用地質株式会社　北信越事務所</t>
    <rPh sb="0" eb="2">
      <t>オウヨウ</t>
    </rPh>
    <rPh sb="2" eb="4">
      <t>チシツ</t>
    </rPh>
    <rPh sb="4" eb="8">
      <t>カブシキガイシャ</t>
    </rPh>
    <rPh sb="9" eb="15">
      <t>ホクシンエツジムショ</t>
    </rPh>
    <phoneticPr fontId="3"/>
  </si>
  <si>
    <t>新潟市東区紫竹7丁目27番35号</t>
    <rPh sb="2" eb="3">
      <t>シ</t>
    </rPh>
    <rPh sb="3" eb="5">
      <t>ヒガシク</t>
    </rPh>
    <rPh sb="5" eb="7">
      <t>シチク</t>
    </rPh>
    <rPh sb="8" eb="10">
      <t>チョウメ</t>
    </rPh>
    <rPh sb="12" eb="13">
      <t>バン</t>
    </rPh>
    <rPh sb="15" eb="16">
      <t>ゴウ</t>
    </rPh>
    <phoneticPr fontId="3"/>
  </si>
  <si>
    <t>株式会社宮島工業所</t>
    <rPh sb="0" eb="4">
      <t>カブシキガイシャ</t>
    </rPh>
    <rPh sb="4" eb="6">
      <t>ミヤジマ</t>
    </rPh>
    <rPh sb="6" eb="9">
      <t>コウギョウショ</t>
    </rPh>
    <phoneticPr fontId="3"/>
  </si>
  <si>
    <t>胎内市東本町4番12号</t>
    <rPh sb="0" eb="3">
      <t>タイナイシ</t>
    </rPh>
    <rPh sb="3" eb="6">
      <t>ヒガシホンチョウ</t>
    </rPh>
    <rPh sb="7" eb="8">
      <t>バン</t>
    </rPh>
    <rPh sb="10" eb="11">
      <t>ゴウ</t>
    </rPh>
    <phoneticPr fontId="3"/>
  </si>
  <si>
    <t>株式会社アルカディア</t>
    <rPh sb="0" eb="4">
      <t>カブシキガイシャ</t>
    </rPh>
    <phoneticPr fontId="3"/>
  </si>
  <si>
    <t>株式会社イノウエ</t>
    <rPh sb="0" eb="4">
      <t>カブシキガイシャ</t>
    </rPh>
    <phoneticPr fontId="3"/>
  </si>
  <si>
    <t>新発田市新栄町1丁目3番2号</t>
    <rPh sb="0" eb="4">
      <t>シバタシ</t>
    </rPh>
    <rPh sb="4" eb="7">
      <t>シンエイチョウ</t>
    </rPh>
    <rPh sb="8" eb="10">
      <t>チョウメ</t>
    </rPh>
    <rPh sb="11" eb="12">
      <t>バン</t>
    </rPh>
    <rPh sb="13" eb="14">
      <t>ゴウ</t>
    </rPh>
    <phoneticPr fontId="3"/>
  </si>
  <si>
    <t>株式会社岩測設計</t>
    <rPh sb="0" eb="4">
      <t>カブシキガイシャ</t>
    </rPh>
    <rPh sb="4" eb="5">
      <t>イワ</t>
    </rPh>
    <rPh sb="5" eb="7">
      <t>ソクセツ</t>
    </rPh>
    <rPh sb="7" eb="8">
      <t>ケイ</t>
    </rPh>
    <phoneticPr fontId="3"/>
  </si>
  <si>
    <t>北蒲原郡聖籠町二本松1870番地</t>
    <rPh sb="0" eb="4">
      <t>キタカンバラグン</t>
    </rPh>
    <rPh sb="4" eb="6">
      <t>セイロウ</t>
    </rPh>
    <rPh sb="6" eb="7">
      <t>マチ</t>
    </rPh>
    <rPh sb="7" eb="10">
      <t>ニホンマツ</t>
    </rPh>
    <rPh sb="14" eb="16">
      <t>バンチ</t>
    </rPh>
    <phoneticPr fontId="3"/>
  </si>
  <si>
    <t>コンピュータ保守　管理</t>
  </si>
  <si>
    <t>株式会社都市環境</t>
    <rPh sb="0" eb="4">
      <t>カブシキガイシャ</t>
    </rPh>
    <phoneticPr fontId="3"/>
  </si>
  <si>
    <t>敦井産業株式会社</t>
    <rPh sb="0" eb="2">
      <t>ツルイ</t>
    </rPh>
    <rPh sb="2" eb="4">
      <t>サンギョウ</t>
    </rPh>
    <rPh sb="4" eb="8">
      <t>カブシキガイシャ</t>
    </rPh>
    <phoneticPr fontId="3"/>
  </si>
  <si>
    <t>渡邉電気管理事務所</t>
    <rPh sb="0" eb="2">
      <t>ワタナベ</t>
    </rPh>
    <rPh sb="2" eb="4">
      <t>デンキ</t>
    </rPh>
    <rPh sb="4" eb="6">
      <t>カンリ</t>
    </rPh>
    <rPh sb="6" eb="8">
      <t>ジム</t>
    </rPh>
    <rPh sb="8" eb="9">
      <t>ショ</t>
    </rPh>
    <phoneticPr fontId="3"/>
  </si>
  <si>
    <t>新発田市緑町2-14-13</t>
    <rPh sb="0" eb="4">
      <t>シバタシ</t>
    </rPh>
    <rPh sb="4" eb="6">
      <t>ミドリマチ</t>
    </rPh>
    <phoneticPr fontId="3"/>
  </si>
  <si>
    <t>神奈川県川崎市高津区末長3丁目3番17号</t>
    <phoneticPr fontId="3"/>
  </si>
  <si>
    <t>株式会社大輝　新潟支店</t>
    <rPh sb="0" eb="2">
      <t>カブシキ</t>
    </rPh>
    <rPh sb="2" eb="4">
      <t>カイシャ</t>
    </rPh>
    <phoneticPr fontId="3"/>
  </si>
  <si>
    <t>ヨコセAVシステム株式会社</t>
    <rPh sb="9" eb="11">
      <t>カブシキ</t>
    </rPh>
    <rPh sb="11" eb="13">
      <t>カイシャ</t>
    </rPh>
    <phoneticPr fontId="3"/>
  </si>
  <si>
    <t>新潟市中央区親松82番地6</t>
    <rPh sb="0" eb="3">
      <t>ニイガタシ</t>
    </rPh>
    <rPh sb="3" eb="5">
      <t>チュウオウ</t>
    </rPh>
    <rPh sb="5" eb="6">
      <t>ク</t>
    </rPh>
    <rPh sb="6" eb="7">
      <t>オヤ</t>
    </rPh>
    <rPh sb="7" eb="8">
      <t>マツ</t>
    </rPh>
    <rPh sb="10" eb="12">
      <t>バンチ</t>
    </rPh>
    <phoneticPr fontId="3"/>
  </si>
  <si>
    <t>クロスウィルメディカル株式会社</t>
    <rPh sb="11" eb="15">
      <t>カブシキガイシャ</t>
    </rPh>
    <phoneticPr fontId="3"/>
  </si>
  <si>
    <t>新潟市東区紫竹卸新町1808番地22</t>
    <rPh sb="0" eb="3">
      <t>ニイガタシ</t>
    </rPh>
    <rPh sb="3" eb="5">
      <t>ヒガシク</t>
    </rPh>
    <rPh sb="5" eb="7">
      <t>シチク</t>
    </rPh>
    <rPh sb="7" eb="10">
      <t>オロシシンマチ</t>
    </rPh>
    <rPh sb="14" eb="16">
      <t>バンチ</t>
    </rPh>
    <phoneticPr fontId="3"/>
  </si>
  <si>
    <t>新明和アクアテクサービス株式会社　新潟ステーション</t>
    <rPh sb="0" eb="1">
      <t>シン</t>
    </rPh>
    <rPh sb="1" eb="3">
      <t>メイワ</t>
    </rPh>
    <rPh sb="12" eb="14">
      <t>カブシキ</t>
    </rPh>
    <rPh sb="14" eb="16">
      <t>カイシャ</t>
    </rPh>
    <rPh sb="17" eb="19">
      <t>ニイガタ</t>
    </rPh>
    <phoneticPr fontId="3"/>
  </si>
  <si>
    <t>新潟市中央区堀之内南3丁目8番11号</t>
    <rPh sb="0" eb="3">
      <t>ニイガタシ</t>
    </rPh>
    <rPh sb="3" eb="6">
      <t>チュウオウク</t>
    </rPh>
    <rPh sb="6" eb="9">
      <t>ホリノウチ</t>
    </rPh>
    <rPh sb="9" eb="10">
      <t>ミナミ</t>
    </rPh>
    <rPh sb="11" eb="13">
      <t>チョウメ</t>
    </rPh>
    <rPh sb="14" eb="15">
      <t>バン</t>
    </rPh>
    <rPh sb="17" eb="18">
      <t>ゴウ</t>
    </rPh>
    <phoneticPr fontId="3"/>
  </si>
  <si>
    <t>株式会社米峰</t>
    <rPh sb="0" eb="2">
      <t>カブシキ</t>
    </rPh>
    <rPh sb="2" eb="4">
      <t>カイシャ</t>
    </rPh>
    <rPh sb="4" eb="5">
      <t>コメ</t>
    </rPh>
    <rPh sb="5" eb="6">
      <t>ミネ</t>
    </rPh>
    <phoneticPr fontId="3"/>
  </si>
  <si>
    <t>柏崎市大字中田1804番地1</t>
    <rPh sb="0" eb="3">
      <t>カシワザキシ</t>
    </rPh>
    <rPh sb="3" eb="5">
      <t>オオアザ</t>
    </rPh>
    <rPh sb="5" eb="7">
      <t>ナカタ</t>
    </rPh>
    <rPh sb="11" eb="13">
      <t>バンチ</t>
    </rPh>
    <phoneticPr fontId="3"/>
  </si>
  <si>
    <t>株式会社大谷商会</t>
    <rPh sb="0" eb="2">
      <t>カブシキ</t>
    </rPh>
    <rPh sb="2" eb="4">
      <t>カイシャ</t>
    </rPh>
    <rPh sb="4" eb="6">
      <t>オオタニ</t>
    </rPh>
    <rPh sb="6" eb="8">
      <t>ショウカイ</t>
    </rPh>
    <phoneticPr fontId="3"/>
  </si>
  <si>
    <t>新潟市東区逢谷内463番地</t>
    <rPh sb="0" eb="3">
      <t>ニイガタシ</t>
    </rPh>
    <rPh sb="3" eb="5">
      <t>ヒガシク</t>
    </rPh>
    <rPh sb="5" eb="6">
      <t>ア</t>
    </rPh>
    <rPh sb="6" eb="7">
      <t>タニ</t>
    </rPh>
    <rPh sb="7" eb="8">
      <t>ウチ</t>
    </rPh>
    <rPh sb="11" eb="13">
      <t>バンチ</t>
    </rPh>
    <phoneticPr fontId="3"/>
  </si>
  <si>
    <t>浅野アタカ株式会社</t>
    <rPh sb="0" eb="2">
      <t>アサノ</t>
    </rPh>
    <rPh sb="5" eb="9">
      <t>カブシキガイシャ</t>
    </rPh>
    <phoneticPr fontId="3"/>
  </si>
  <si>
    <t>東京都台東区北上野2丁目8番7号</t>
    <rPh sb="0" eb="3">
      <t>トウキョウト</t>
    </rPh>
    <rPh sb="3" eb="4">
      <t>ダイ</t>
    </rPh>
    <rPh sb="4" eb="5">
      <t>ヒガシ</t>
    </rPh>
    <rPh sb="5" eb="6">
      <t>ク</t>
    </rPh>
    <rPh sb="6" eb="7">
      <t>キタ</t>
    </rPh>
    <rPh sb="7" eb="9">
      <t>ウエノ</t>
    </rPh>
    <rPh sb="10" eb="12">
      <t>チョウメ</t>
    </rPh>
    <rPh sb="13" eb="14">
      <t>バン</t>
    </rPh>
    <rPh sb="15" eb="16">
      <t>ゴウ</t>
    </rPh>
    <phoneticPr fontId="3"/>
  </si>
  <si>
    <t>第一法規株式会社</t>
    <rPh sb="0" eb="2">
      <t>ダイイチ</t>
    </rPh>
    <rPh sb="2" eb="4">
      <t>ホウキ</t>
    </rPh>
    <rPh sb="4" eb="6">
      <t>カブシキ</t>
    </rPh>
    <rPh sb="6" eb="8">
      <t>カイシャ</t>
    </rPh>
    <phoneticPr fontId="3"/>
  </si>
  <si>
    <t>東京都港区南青山2丁目11番17号</t>
    <rPh sb="0" eb="3">
      <t>トウキョウト</t>
    </rPh>
    <rPh sb="3" eb="5">
      <t>ミナトク</t>
    </rPh>
    <rPh sb="5" eb="8">
      <t>ミナミアオヤマ</t>
    </rPh>
    <rPh sb="9" eb="11">
      <t>チョウメ</t>
    </rPh>
    <rPh sb="13" eb="14">
      <t>バン</t>
    </rPh>
    <rPh sb="16" eb="17">
      <t>ゴウ</t>
    </rPh>
    <phoneticPr fontId="3"/>
  </si>
  <si>
    <t>巴工業株式会社　機械本部</t>
    <rPh sb="0" eb="1">
      <t>トモエ</t>
    </rPh>
    <rPh sb="1" eb="3">
      <t>コウギョウ</t>
    </rPh>
    <rPh sb="3" eb="7">
      <t>カブシキガイシャ</t>
    </rPh>
    <rPh sb="8" eb="10">
      <t>キカイ</t>
    </rPh>
    <rPh sb="10" eb="12">
      <t>ホンブ</t>
    </rPh>
    <phoneticPr fontId="3"/>
  </si>
  <si>
    <t>東京都品川区北品川5丁目5番15号</t>
    <rPh sb="0" eb="3">
      <t>トウキョウト</t>
    </rPh>
    <rPh sb="3" eb="6">
      <t>シナガワク</t>
    </rPh>
    <rPh sb="6" eb="7">
      <t>キタ</t>
    </rPh>
    <rPh sb="7" eb="9">
      <t>シナガワ</t>
    </rPh>
    <rPh sb="10" eb="12">
      <t>チョウメ</t>
    </rPh>
    <rPh sb="13" eb="14">
      <t>バン</t>
    </rPh>
    <rPh sb="16" eb="17">
      <t>ゴウ</t>
    </rPh>
    <phoneticPr fontId="3"/>
  </si>
  <si>
    <t>エフテクニクス株式会社</t>
    <rPh sb="7" eb="11">
      <t>カブシキガイシャ</t>
    </rPh>
    <phoneticPr fontId="3"/>
  </si>
  <si>
    <t>新潟市東区寺山3丁目4番4号</t>
    <rPh sb="0" eb="2">
      <t>ニイガタ</t>
    </rPh>
    <rPh sb="2" eb="3">
      <t>シ</t>
    </rPh>
    <rPh sb="3" eb="5">
      <t>ヒガシク</t>
    </rPh>
    <rPh sb="5" eb="7">
      <t>テラヤマ</t>
    </rPh>
    <rPh sb="8" eb="10">
      <t>チョウメ</t>
    </rPh>
    <rPh sb="11" eb="12">
      <t>バン</t>
    </rPh>
    <rPh sb="13" eb="14">
      <t>ゴウ</t>
    </rPh>
    <phoneticPr fontId="3"/>
  </si>
  <si>
    <t>一般財団法人日本環境衛生センター</t>
    <rPh sb="0" eb="2">
      <t>イッパン</t>
    </rPh>
    <rPh sb="2" eb="4">
      <t>ザイダン</t>
    </rPh>
    <rPh sb="4" eb="6">
      <t>ホウジン</t>
    </rPh>
    <rPh sb="6" eb="8">
      <t>ニホン</t>
    </rPh>
    <rPh sb="8" eb="10">
      <t>カンキョウ</t>
    </rPh>
    <rPh sb="10" eb="12">
      <t>エイセイ</t>
    </rPh>
    <phoneticPr fontId="3"/>
  </si>
  <si>
    <t>神奈川県川崎市川崎区四谷上町10番6号</t>
    <rPh sb="0" eb="4">
      <t>カナガワケン</t>
    </rPh>
    <rPh sb="4" eb="7">
      <t>カワサキシ</t>
    </rPh>
    <rPh sb="7" eb="10">
      <t>カワサキク</t>
    </rPh>
    <rPh sb="10" eb="11">
      <t>ヨン</t>
    </rPh>
    <rPh sb="11" eb="12">
      <t>タニ</t>
    </rPh>
    <rPh sb="12" eb="13">
      <t>ウエ</t>
    </rPh>
    <rPh sb="13" eb="14">
      <t>マチ</t>
    </rPh>
    <rPh sb="16" eb="17">
      <t>バン</t>
    </rPh>
    <rPh sb="18" eb="19">
      <t>ゴウ</t>
    </rPh>
    <phoneticPr fontId="3"/>
  </si>
  <si>
    <t>パイオニア防災株式会社</t>
    <rPh sb="5" eb="7">
      <t>ボウサイ</t>
    </rPh>
    <rPh sb="7" eb="9">
      <t>カブシキ</t>
    </rPh>
    <rPh sb="9" eb="11">
      <t>カイシャ</t>
    </rPh>
    <phoneticPr fontId="3"/>
  </si>
  <si>
    <t>新潟市東区上木戸1丁目14番6号</t>
    <rPh sb="0" eb="3">
      <t>ニイガタシ</t>
    </rPh>
    <rPh sb="3" eb="5">
      <t>ヒガシク</t>
    </rPh>
    <rPh sb="5" eb="6">
      <t>ウエ</t>
    </rPh>
    <rPh sb="6" eb="8">
      <t>キド</t>
    </rPh>
    <rPh sb="9" eb="11">
      <t>チョウメ</t>
    </rPh>
    <rPh sb="13" eb="14">
      <t>バン</t>
    </rPh>
    <rPh sb="15" eb="16">
      <t>ゴウ</t>
    </rPh>
    <phoneticPr fontId="3"/>
  </si>
  <si>
    <t>株式会社タムラ</t>
    <rPh sb="0" eb="4">
      <t>カブシキガイシャ</t>
    </rPh>
    <phoneticPr fontId="3"/>
  </si>
  <si>
    <t>東京都江戸川区西一之江4丁目9番28号</t>
    <rPh sb="0" eb="3">
      <t>トウキョウト</t>
    </rPh>
    <rPh sb="3" eb="7">
      <t>エドガワク</t>
    </rPh>
    <rPh sb="7" eb="8">
      <t>ニシ</t>
    </rPh>
    <rPh sb="8" eb="11">
      <t>イチノエ</t>
    </rPh>
    <rPh sb="12" eb="14">
      <t>チョウメ</t>
    </rPh>
    <rPh sb="15" eb="16">
      <t>バン</t>
    </rPh>
    <rPh sb="18" eb="19">
      <t>ゴウ</t>
    </rPh>
    <phoneticPr fontId="3"/>
  </si>
  <si>
    <t>日本調理機株式会社　新潟営業所</t>
    <rPh sb="0" eb="2">
      <t>ニホン</t>
    </rPh>
    <rPh sb="2" eb="4">
      <t>チョウリ</t>
    </rPh>
    <rPh sb="4" eb="5">
      <t>キ</t>
    </rPh>
    <rPh sb="5" eb="9">
      <t>カブシキガイシャ</t>
    </rPh>
    <rPh sb="10" eb="12">
      <t>ニイガタ</t>
    </rPh>
    <rPh sb="12" eb="15">
      <t>エイギョウショ</t>
    </rPh>
    <phoneticPr fontId="3"/>
  </si>
  <si>
    <t>新潟市中央区山二ツ4丁目6-19</t>
    <rPh sb="0" eb="3">
      <t>ニイガタシ</t>
    </rPh>
    <rPh sb="3" eb="6">
      <t>チュウオウク</t>
    </rPh>
    <rPh sb="6" eb="7">
      <t>ヤマ</t>
    </rPh>
    <rPh sb="7" eb="8">
      <t>フタ</t>
    </rPh>
    <rPh sb="10" eb="12">
      <t>チョウメ</t>
    </rPh>
    <phoneticPr fontId="3"/>
  </si>
  <si>
    <t>株式会社中山商会</t>
    <rPh sb="0" eb="4">
      <t>カブシキガイシャ</t>
    </rPh>
    <rPh sb="4" eb="6">
      <t>ナカヤマ</t>
    </rPh>
    <rPh sb="6" eb="8">
      <t>ショウカイ</t>
    </rPh>
    <phoneticPr fontId="3"/>
  </si>
  <si>
    <t>新発田市住吉町5丁目2番17号</t>
    <rPh sb="0" eb="4">
      <t>シバタシ</t>
    </rPh>
    <rPh sb="4" eb="7">
      <t>スミヨシチョウ</t>
    </rPh>
    <rPh sb="8" eb="10">
      <t>チョウメ</t>
    </rPh>
    <rPh sb="11" eb="12">
      <t>バン</t>
    </rPh>
    <rPh sb="14" eb="15">
      <t>ゴウ</t>
    </rPh>
    <phoneticPr fontId="3"/>
  </si>
  <si>
    <t>株式会社創和</t>
    <rPh sb="0" eb="4">
      <t>カブシキガイシャ</t>
    </rPh>
    <rPh sb="4" eb="6">
      <t>ソウワ</t>
    </rPh>
    <phoneticPr fontId="3"/>
  </si>
  <si>
    <t>東京都江戸川区篠崎町3丁目33番8号</t>
    <rPh sb="0" eb="3">
      <t>トウキョウト</t>
    </rPh>
    <rPh sb="3" eb="7">
      <t>エドガワク</t>
    </rPh>
    <rPh sb="7" eb="9">
      <t>シノザキ</t>
    </rPh>
    <rPh sb="9" eb="10">
      <t>マチ</t>
    </rPh>
    <rPh sb="11" eb="13">
      <t>チョウメ</t>
    </rPh>
    <rPh sb="15" eb="16">
      <t>バン</t>
    </rPh>
    <rPh sb="17" eb="18">
      <t>ゴウ</t>
    </rPh>
    <phoneticPr fontId="3"/>
  </si>
  <si>
    <t>緑水工業株式会社　新発田営業所</t>
    <rPh sb="0" eb="1">
      <t>リョク</t>
    </rPh>
    <rPh sb="1" eb="2">
      <t>スイ</t>
    </rPh>
    <rPh sb="2" eb="4">
      <t>コウギョウ</t>
    </rPh>
    <rPh sb="4" eb="8">
      <t>カブシキガイシャ</t>
    </rPh>
    <rPh sb="9" eb="12">
      <t>シバタ</t>
    </rPh>
    <rPh sb="12" eb="15">
      <t>エイギョウショ</t>
    </rPh>
    <phoneticPr fontId="3"/>
  </si>
  <si>
    <t>新発田市新栄町1丁目7番25号</t>
    <rPh sb="0" eb="4">
      <t>シバタシ</t>
    </rPh>
    <rPh sb="4" eb="7">
      <t>シンエイチョウ</t>
    </rPh>
    <rPh sb="8" eb="10">
      <t>チョウメ</t>
    </rPh>
    <rPh sb="11" eb="12">
      <t>バン</t>
    </rPh>
    <rPh sb="14" eb="15">
      <t>ゴウ</t>
    </rPh>
    <phoneticPr fontId="3"/>
  </si>
  <si>
    <t>水ingエンジニアリング株式会社　新潟営業所</t>
    <rPh sb="0" eb="1">
      <t>ミズ</t>
    </rPh>
    <rPh sb="12" eb="14">
      <t>カブシキ</t>
    </rPh>
    <rPh sb="14" eb="16">
      <t>カイシャ</t>
    </rPh>
    <rPh sb="17" eb="19">
      <t>ニイガタ</t>
    </rPh>
    <rPh sb="19" eb="22">
      <t>エイギョウショ</t>
    </rPh>
    <phoneticPr fontId="3"/>
  </si>
  <si>
    <t>新潟市中央区新光町16番地4　荏原新潟ビル</t>
    <rPh sb="0" eb="3">
      <t>ニイガタシ</t>
    </rPh>
    <rPh sb="3" eb="6">
      <t>チュウオウク</t>
    </rPh>
    <rPh sb="6" eb="9">
      <t>シンコウチョウ</t>
    </rPh>
    <rPh sb="11" eb="13">
      <t>バンチ</t>
    </rPh>
    <rPh sb="15" eb="16">
      <t>ニン</t>
    </rPh>
    <rPh sb="16" eb="17">
      <t>ハラ</t>
    </rPh>
    <rPh sb="17" eb="19">
      <t>ニイガタ</t>
    </rPh>
    <phoneticPr fontId="3"/>
  </si>
  <si>
    <t>新発田ビルサービス株式会社</t>
    <rPh sb="0" eb="3">
      <t>シバタ</t>
    </rPh>
    <rPh sb="9" eb="13">
      <t>カブシキガイシャ</t>
    </rPh>
    <phoneticPr fontId="3"/>
  </si>
  <si>
    <t>新発田市新栄町1-4-13</t>
    <rPh sb="0" eb="4">
      <t>シバタシ</t>
    </rPh>
    <rPh sb="4" eb="7">
      <t>シンエイチョウ</t>
    </rPh>
    <phoneticPr fontId="3"/>
  </si>
  <si>
    <t>株式会社カエツクリーンサービス</t>
    <rPh sb="0" eb="2">
      <t>カブシキ</t>
    </rPh>
    <rPh sb="2" eb="4">
      <t>カイシャ</t>
    </rPh>
    <phoneticPr fontId="3"/>
  </si>
  <si>
    <t>新発田市上館甲762-1</t>
    <rPh sb="0" eb="4">
      <t>シバタシ</t>
    </rPh>
    <rPh sb="4" eb="5">
      <t>カミ</t>
    </rPh>
    <rPh sb="5" eb="6">
      <t>ヤカタ</t>
    </rPh>
    <rPh sb="6" eb="7">
      <t>コウ</t>
    </rPh>
    <phoneticPr fontId="3"/>
  </si>
  <si>
    <t>桐澤建設株式会社</t>
  </si>
  <si>
    <t>新発田市稲荷岡1345番地</t>
    <rPh sb="0" eb="4">
      <t>シバタシ</t>
    </rPh>
    <rPh sb="4" eb="7">
      <t>イナリオカ</t>
    </rPh>
    <rPh sb="11" eb="13">
      <t>バンチ</t>
    </rPh>
    <phoneticPr fontId="3"/>
  </si>
  <si>
    <t>株式会社村安</t>
    <rPh sb="0" eb="4">
      <t>カブシキガイシャ</t>
    </rPh>
    <rPh sb="4" eb="6">
      <t>ムラヤス</t>
    </rPh>
    <phoneticPr fontId="3"/>
  </si>
  <si>
    <t>新発田市大栄町1-2-3</t>
    <rPh sb="0" eb="4">
      <t>シバタシ</t>
    </rPh>
    <rPh sb="4" eb="7">
      <t>ダイエイチョウ</t>
    </rPh>
    <phoneticPr fontId="3"/>
  </si>
  <si>
    <t>新潟市東区寺山1丁目18番36号</t>
    <rPh sb="0" eb="3">
      <t>ニイガタシ</t>
    </rPh>
    <rPh sb="3" eb="5">
      <t>ヒガシク</t>
    </rPh>
    <rPh sb="5" eb="7">
      <t>テラヤマ</t>
    </rPh>
    <rPh sb="8" eb="10">
      <t>チョウメ</t>
    </rPh>
    <rPh sb="12" eb="13">
      <t>バン</t>
    </rPh>
    <rPh sb="15" eb="16">
      <t>ゴウ</t>
    </rPh>
    <phoneticPr fontId="3"/>
  </si>
  <si>
    <t>株式会社三輝</t>
    <rPh sb="0" eb="4">
      <t>カブシキガイシャ</t>
    </rPh>
    <rPh sb="4" eb="5">
      <t>サン</t>
    </rPh>
    <rPh sb="5" eb="6">
      <t>ヒカル</t>
    </rPh>
    <phoneticPr fontId="3"/>
  </si>
  <si>
    <t>大阪府大阪市北区同心1丁目10番12号</t>
    <rPh sb="0" eb="3">
      <t>オオサカフ</t>
    </rPh>
    <rPh sb="3" eb="6">
      <t>オオサカシ</t>
    </rPh>
    <rPh sb="6" eb="8">
      <t>キタク</t>
    </rPh>
    <rPh sb="8" eb="9">
      <t>ドウ</t>
    </rPh>
    <rPh sb="9" eb="10">
      <t>ココロ</t>
    </rPh>
    <rPh sb="11" eb="13">
      <t>チョウメ</t>
    </rPh>
    <rPh sb="15" eb="16">
      <t>バン</t>
    </rPh>
    <rPh sb="18" eb="19">
      <t>ゴウ</t>
    </rPh>
    <phoneticPr fontId="3"/>
  </si>
  <si>
    <t>大進電業株式会社</t>
    <rPh sb="0" eb="1">
      <t>ダイ</t>
    </rPh>
    <rPh sb="1" eb="2">
      <t>ススム</t>
    </rPh>
    <rPh sb="2" eb="4">
      <t>デンギョウ</t>
    </rPh>
    <rPh sb="4" eb="8">
      <t>カブシキガイシャ</t>
    </rPh>
    <phoneticPr fontId="3"/>
  </si>
  <si>
    <t>株式会社池田</t>
    <rPh sb="0" eb="2">
      <t>カブシキ</t>
    </rPh>
    <rPh sb="2" eb="4">
      <t>カイシャ</t>
    </rPh>
    <rPh sb="4" eb="6">
      <t>イケダ</t>
    </rPh>
    <phoneticPr fontId="3"/>
  </si>
  <si>
    <t>東日本電信電話株式会社　新潟支店</t>
    <rPh sb="0" eb="1">
      <t>ヒガシ</t>
    </rPh>
    <rPh sb="1" eb="3">
      <t>ニホン</t>
    </rPh>
    <rPh sb="3" eb="5">
      <t>デンシン</t>
    </rPh>
    <rPh sb="5" eb="7">
      <t>デンワ</t>
    </rPh>
    <rPh sb="7" eb="11">
      <t>カブシキガイシャ</t>
    </rPh>
    <rPh sb="12" eb="14">
      <t>ニイガタ</t>
    </rPh>
    <rPh sb="14" eb="16">
      <t>シテン</t>
    </rPh>
    <phoneticPr fontId="3"/>
  </si>
  <si>
    <t>新潟市中央区東堀通七番町1017番地1</t>
    <rPh sb="0" eb="3">
      <t>ニイガタシ</t>
    </rPh>
    <rPh sb="3" eb="6">
      <t>チュウオウク</t>
    </rPh>
    <rPh sb="6" eb="7">
      <t>ヒガシ</t>
    </rPh>
    <rPh sb="7" eb="8">
      <t>ホリ</t>
    </rPh>
    <rPh sb="8" eb="9">
      <t>ツウ</t>
    </rPh>
    <rPh sb="9" eb="10">
      <t>ナナ</t>
    </rPh>
    <rPh sb="10" eb="11">
      <t>バン</t>
    </rPh>
    <rPh sb="11" eb="12">
      <t>マチ</t>
    </rPh>
    <rPh sb="16" eb="18">
      <t>バンチ</t>
    </rPh>
    <phoneticPr fontId="3"/>
  </si>
  <si>
    <t>新潟調理機器株式会社</t>
    <rPh sb="0" eb="2">
      <t>ニイガタ</t>
    </rPh>
    <rPh sb="2" eb="4">
      <t>チョウリ</t>
    </rPh>
    <rPh sb="4" eb="6">
      <t>キキ</t>
    </rPh>
    <rPh sb="6" eb="10">
      <t>カブシキガイシャ</t>
    </rPh>
    <phoneticPr fontId="3"/>
  </si>
  <si>
    <t>新潟市東区江南6丁目2番地14</t>
    <rPh sb="0" eb="3">
      <t>ニイガタシ</t>
    </rPh>
    <rPh sb="3" eb="5">
      <t>ヒガシク</t>
    </rPh>
    <rPh sb="5" eb="7">
      <t>コウナン</t>
    </rPh>
    <rPh sb="8" eb="10">
      <t>チョウメ</t>
    </rPh>
    <rPh sb="11" eb="13">
      <t>バンチ</t>
    </rPh>
    <phoneticPr fontId="3"/>
  </si>
  <si>
    <t>富士建設工業株式会社</t>
    <rPh sb="0" eb="2">
      <t>フジ</t>
    </rPh>
    <rPh sb="2" eb="4">
      <t>ケンセツ</t>
    </rPh>
    <rPh sb="4" eb="6">
      <t>コウギョウ</t>
    </rPh>
    <rPh sb="6" eb="10">
      <t>カブシキガイシャ</t>
    </rPh>
    <phoneticPr fontId="3"/>
  </si>
  <si>
    <t>新潟市北区島見町3307番地16</t>
    <rPh sb="0" eb="3">
      <t>ニイガタシ</t>
    </rPh>
    <rPh sb="3" eb="5">
      <t>キタク</t>
    </rPh>
    <rPh sb="5" eb="7">
      <t>シマミ</t>
    </rPh>
    <rPh sb="7" eb="8">
      <t>マチ</t>
    </rPh>
    <rPh sb="12" eb="14">
      <t>バンチ</t>
    </rPh>
    <phoneticPr fontId="3"/>
  </si>
  <si>
    <t>株式会社日水コン　新潟事務所</t>
    <rPh sb="0" eb="4">
      <t>カブシキガイシャ</t>
    </rPh>
    <rPh sb="4" eb="5">
      <t>ニチ</t>
    </rPh>
    <rPh sb="5" eb="6">
      <t>スイ</t>
    </rPh>
    <rPh sb="9" eb="11">
      <t>ニイガタ</t>
    </rPh>
    <rPh sb="11" eb="13">
      <t>ジム</t>
    </rPh>
    <rPh sb="13" eb="14">
      <t>ショ</t>
    </rPh>
    <phoneticPr fontId="3"/>
  </si>
  <si>
    <t>新潟市中央区東大通2-1-20-608（ステーションプラザ新潟ビル）</t>
    <rPh sb="0" eb="3">
      <t>ニイガタシ</t>
    </rPh>
    <rPh sb="3" eb="6">
      <t>チュウオウク</t>
    </rPh>
    <rPh sb="6" eb="7">
      <t>ヒガシ</t>
    </rPh>
    <rPh sb="7" eb="9">
      <t>オオドオリ</t>
    </rPh>
    <rPh sb="29" eb="31">
      <t>ニイガタ</t>
    </rPh>
    <phoneticPr fontId="3"/>
  </si>
  <si>
    <t>UDトラックス新潟株式会社　新潟東港支店</t>
    <rPh sb="7" eb="9">
      <t>ニイガタ</t>
    </rPh>
    <rPh sb="9" eb="13">
      <t>カブシキガイシャ</t>
    </rPh>
    <rPh sb="14" eb="16">
      <t>ニイガタ</t>
    </rPh>
    <rPh sb="16" eb="17">
      <t>ヒガシ</t>
    </rPh>
    <rPh sb="17" eb="18">
      <t>コウ</t>
    </rPh>
    <rPh sb="18" eb="20">
      <t>シテン</t>
    </rPh>
    <phoneticPr fontId="3"/>
  </si>
  <si>
    <t>新潟市北区島見町3441番地9</t>
    <rPh sb="0" eb="3">
      <t>ニイガタシ</t>
    </rPh>
    <rPh sb="3" eb="5">
      <t>キタク</t>
    </rPh>
    <rPh sb="5" eb="8">
      <t>シマミチョウ</t>
    </rPh>
    <rPh sb="12" eb="14">
      <t>バンチ</t>
    </rPh>
    <phoneticPr fontId="3"/>
  </si>
  <si>
    <t>株式会社福島製作所　東京営業所</t>
    <rPh sb="0" eb="4">
      <t>カブシキガイシャ</t>
    </rPh>
    <rPh sb="4" eb="6">
      <t>フクシマ</t>
    </rPh>
    <rPh sb="6" eb="9">
      <t>セイサクジョ</t>
    </rPh>
    <rPh sb="10" eb="15">
      <t>トウキョウエイギョウショ</t>
    </rPh>
    <phoneticPr fontId="3"/>
  </si>
  <si>
    <t>東京都大田区大森北1-5-1</t>
    <rPh sb="0" eb="3">
      <t>トウキョウト</t>
    </rPh>
    <rPh sb="3" eb="6">
      <t>オオタク</t>
    </rPh>
    <rPh sb="6" eb="8">
      <t>オオモリ</t>
    </rPh>
    <rPh sb="8" eb="9">
      <t>キタ</t>
    </rPh>
    <phoneticPr fontId="3"/>
  </si>
  <si>
    <t>株式会社菱電社</t>
    <rPh sb="0" eb="4">
      <t>カブシキガイシャ</t>
    </rPh>
    <rPh sb="4" eb="6">
      <t>リョウデン</t>
    </rPh>
    <rPh sb="6" eb="7">
      <t>シャ</t>
    </rPh>
    <phoneticPr fontId="3"/>
  </si>
  <si>
    <t>新潟市西区小新3699番地1</t>
    <rPh sb="0" eb="3">
      <t>ニイガタシ</t>
    </rPh>
    <rPh sb="3" eb="5">
      <t>ニシク</t>
    </rPh>
    <rPh sb="5" eb="7">
      <t>コシン</t>
    </rPh>
    <rPh sb="11" eb="13">
      <t>バンチ</t>
    </rPh>
    <phoneticPr fontId="3"/>
  </si>
  <si>
    <t>株式会社理研分析センター　新潟営業所</t>
    <rPh sb="0" eb="2">
      <t>カブシキ</t>
    </rPh>
    <rPh sb="2" eb="4">
      <t>カイシャ</t>
    </rPh>
    <rPh sb="4" eb="6">
      <t>リケン</t>
    </rPh>
    <rPh sb="6" eb="8">
      <t>ブンセキ</t>
    </rPh>
    <rPh sb="13" eb="15">
      <t>ニイガタ</t>
    </rPh>
    <rPh sb="15" eb="18">
      <t>エイギョウショ</t>
    </rPh>
    <phoneticPr fontId="3"/>
  </si>
  <si>
    <t>新潟市中央区新和1-6-20</t>
    <rPh sb="0" eb="3">
      <t>ニイガタシ</t>
    </rPh>
    <rPh sb="3" eb="6">
      <t>チュウオウク</t>
    </rPh>
    <rPh sb="6" eb="8">
      <t>シンワ</t>
    </rPh>
    <phoneticPr fontId="3"/>
  </si>
  <si>
    <t>昭栄印刷株式会社</t>
    <rPh sb="0" eb="2">
      <t>ショウエイ</t>
    </rPh>
    <rPh sb="2" eb="4">
      <t>インサツ</t>
    </rPh>
    <rPh sb="4" eb="8">
      <t>カブシキガイシャ</t>
    </rPh>
    <phoneticPr fontId="3"/>
  </si>
  <si>
    <t>新発田市住田97番地</t>
    <rPh sb="0" eb="4">
      <t>シバタシ</t>
    </rPh>
    <rPh sb="4" eb="6">
      <t>スミダ</t>
    </rPh>
    <rPh sb="8" eb="10">
      <t>バンチ</t>
    </rPh>
    <phoneticPr fontId="3"/>
  </si>
  <si>
    <t>株式会社ヤマダデンキ　新潟錦町営業所</t>
    <rPh sb="0" eb="4">
      <t>カブシキガイシャ</t>
    </rPh>
    <rPh sb="11" eb="13">
      <t>ニイガタ</t>
    </rPh>
    <rPh sb="13" eb="14">
      <t>ニシキ</t>
    </rPh>
    <rPh sb="14" eb="15">
      <t>マチ</t>
    </rPh>
    <rPh sb="15" eb="18">
      <t>エイギョウショ</t>
    </rPh>
    <phoneticPr fontId="3"/>
  </si>
  <si>
    <t>新潟市東区錦町3番25号</t>
    <rPh sb="0" eb="3">
      <t>ニイガタシ</t>
    </rPh>
    <rPh sb="3" eb="5">
      <t>ヒガシク</t>
    </rPh>
    <rPh sb="5" eb="7">
      <t>ニシキチョウ</t>
    </rPh>
    <rPh sb="8" eb="9">
      <t>バン</t>
    </rPh>
    <rPh sb="11" eb="12">
      <t>ゴウ</t>
    </rPh>
    <phoneticPr fontId="3"/>
  </si>
  <si>
    <t>太陽工業株式会社　名古屋支店</t>
    <rPh sb="0" eb="2">
      <t>タイヨウ</t>
    </rPh>
    <rPh sb="2" eb="4">
      <t>コウギョウ</t>
    </rPh>
    <rPh sb="4" eb="8">
      <t>カブシキガイシャ</t>
    </rPh>
    <rPh sb="9" eb="12">
      <t>ナゴヤ</t>
    </rPh>
    <rPh sb="12" eb="14">
      <t>シテン</t>
    </rPh>
    <phoneticPr fontId="3"/>
  </si>
  <si>
    <t>愛知県名古屋市中村区名駅南2丁目8番11号</t>
    <rPh sb="0" eb="3">
      <t>アイチケン</t>
    </rPh>
    <rPh sb="3" eb="7">
      <t>ナゴヤシ</t>
    </rPh>
    <rPh sb="7" eb="10">
      <t>ナカムラク</t>
    </rPh>
    <rPh sb="10" eb="11">
      <t>ナ</t>
    </rPh>
    <rPh sb="11" eb="12">
      <t>エキ</t>
    </rPh>
    <rPh sb="12" eb="13">
      <t>ミナミ</t>
    </rPh>
    <rPh sb="14" eb="16">
      <t>チョウメ</t>
    </rPh>
    <rPh sb="17" eb="18">
      <t>バン</t>
    </rPh>
    <rPh sb="20" eb="21">
      <t>ゴウ</t>
    </rPh>
    <phoneticPr fontId="3"/>
  </si>
  <si>
    <t>日清医療食品株式会社　中部支店</t>
    <rPh sb="0" eb="6">
      <t>ニッシンイリョウショクヒン</t>
    </rPh>
    <rPh sb="6" eb="10">
      <t>カブシキガイシャ</t>
    </rPh>
    <rPh sb="11" eb="13">
      <t>チュウブ</t>
    </rPh>
    <rPh sb="13" eb="15">
      <t>シテン</t>
    </rPh>
    <phoneticPr fontId="3"/>
  </si>
  <si>
    <t>株式会社三京</t>
    <rPh sb="0" eb="4">
      <t>カブシキガイシャ</t>
    </rPh>
    <rPh sb="4" eb="6">
      <t>サンキョウ</t>
    </rPh>
    <phoneticPr fontId="3"/>
  </si>
  <si>
    <t>新潟市東区山木戸4丁目1番5号</t>
    <rPh sb="0" eb="3">
      <t>ニイガタシ</t>
    </rPh>
    <rPh sb="3" eb="5">
      <t>ヒガシク</t>
    </rPh>
    <rPh sb="5" eb="8">
      <t>ヤマキド</t>
    </rPh>
    <rPh sb="9" eb="11">
      <t>チョウメ</t>
    </rPh>
    <rPh sb="12" eb="13">
      <t>バン</t>
    </rPh>
    <rPh sb="14" eb="15">
      <t>ゴウ</t>
    </rPh>
    <phoneticPr fontId="3"/>
  </si>
  <si>
    <t>株式会社マルタケ</t>
    <rPh sb="0" eb="4">
      <t>カブシキガイシャ</t>
    </rPh>
    <phoneticPr fontId="3"/>
  </si>
  <si>
    <t>新潟市西区流通センター4丁目6番地2</t>
    <rPh sb="3" eb="5">
      <t>ニシク</t>
    </rPh>
    <rPh sb="5" eb="7">
      <t>リュウツウ</t>
    </rPh>
    <rPh sb="12" eb="14">
      <t>チョウメ</t>
    </rPh>
    <rPh sb="15" eb="17">
      <t>バンチ</t>
    </rPh>
    <phoneticPr fontId="3"/>
  </si>
  <si>
    <t>株式会社五十嵐薬品</t>
    <rPh sb="0" eb="4">
      <t>カブシキガイシャ</t>
    </rPh>
    <rPh sb="4" eb="7">
      <t>イガラシ</t>
    </rPh>
    <rPh sb="7" eb="9">
      <t>ヤクヒン</t>
    </rPh>
    <phoneticPr fontId="3"/>
  </si>
  <si>
    <t>新発田市本町1丁目2番3号</t>
    <rPh sb="0" eb="4">
      <t>シバタシ</t>
    </rPh>
    <rPh sb="4" eb="6">
      <t>ホンチョウ</t>
    </rPh>
    <rPh sb="7" eb="9">
      <t>チョウメ</t>
    </rPh>
    <rPh sb="10" eb="11">
      <t>バン</t>
    </rPh>
    <rPh sb="12" eb="13">
      <t>ゴウ</t>
    </rPh>
    <phoneticPr fontId="3"/>
  </si>
  <si>
    <t>有限会社本間土建</t>
    <rPh sb="0" eb="4">
      <t>ユウゲンガイシャ</t>
    </rPh>
    <rPh sb="4" eb="6">
      <t>ホンマ</t>
    </rPh>
    <rPh sb="6" eb="8">
      <t>ドケン</t>
    </rPh>
    <phoneticPr fontId="3"/>
  </si>
  <si>
    <t>新発田市上小松224番地</t>
    <rPh sb="0" eb="4">
      <t>シバタシ</t>
    </rPh>
    <rPh sb="4" eb="5">
      <t>ウエ</t>
    </rPh>
    <rPh sb="5" eb="7">
      <t>コマツ</t>
    </rPh>
    <rPh sb="10" eb="12">
      <t>バンチ</t>
    </rPh>
    <phoneticPr fontId="3"/>
  </si>
  <si>
    <t>株式会社日立ビルシステム　関越支社</t>
    <rPh sb="0" eb="4">
      <t>カブシキガイシャ</t>
    </rPh>
    <rPh sb="4" eb="6">
      <t>ヒタチ</t>
    </rPh>
    <rPh sb="13" eb="15">
      <t>カンエツ</t>
    </rPh>
    <rPh sb="15" eb="17">
      <t>シシャ</t>
    </rPh>
    <phoneticPr fontId="3"/>
  </si>
  <si>
    <t>群馬県高崎市八島町265番地</t>
    <rPh sb="0" eb="3">
      <t>グンマケン</t>
    </rPh>
    <rPh sb="3" eb="6">
      <t>タカサキシ</t>
    </rPh>
    <rPh sb="6" eb="8">
      <t>ヤジマ</t>
    </rPh>
    <rPh sb="8" eb="9">
      <t>マチ</t>
    </rPh>
    <rPh sb="12" eb="14">
      <t>バンチ</t>
    </rPh>
    <phoneticPr fontId="3"/>
  </si>
  <si>
    <t>新潟市中央区笹口1丁目2番地</t>
    <rPh sb="0" eb="3">
      <t>ニイガタシ</t>
    </rPh>
    <rPh sb="3" eb="6">
      <t>チュウオウク</t>
    </rPh>
    <rPh sb="6" eb="8">
      <t>ササグチ</t>
    </rPh>
    <rPh sb="9" eb="11">
      <t>チョウメ</t>
    </rPh>
    <rPh sb="12" eb="14">
      <t>バンチ</t>
    </rPh>
    <phoneticPr fontId="3"/>
  </si>
  <si>
    <t>富士産業株式会社</t>
    <phoneticPr fontId="3"/>
  </si>
  <si>
    <t>藤島無線工業株式会社</t>
    <rPh sb="0" eb="2">
      <t>フジシマ</t>
    </rPh>
    <rPh sb="2" eb="4">
      <t>ムセン</t>
    </rPh>
    <rPh sb="4" eb="6">
      <t>コウギョウ</t>
    </rPh>
    <rPh sb="6" eb="10">
      <t>カブシキカイシャ</t>
    </rPh>
    <phoneticPr fontId="3"/>
  </si>
  <si>
    <t>長岡市下々条3-1438-3</t>
    <rPh sb="0" eb="3">
      <t>ナガオカシ</t>
    </rPh>
    <rPh sb="3" eb="4">
      <t>シタ</t>
    </rPh>
    <rPh sb="5" eb="6">
      <t>ジョウ</t>
    </rPh>
    <phoneticPr fontId="3"/>
  </si>
  <si>
    <t>美和電気工業株式会社　郡山支店</t>
    <rPh sb="0" eb="2">
      <t>ミワ</t>
    </rPh>
    <rPh sb="2" eb="4">
      <t>デンキ</t>
    </rPh>
    <rPh sb="4" eb="6">
      <t>コウギョウ</t>
    </rPh>
    <rPh sb="6" eb="10">
      <t>カブシキカイシャ</t>
    </rPh>
    <rPh sb="11" eb="13">
      <t>コオリヤマ</t>
    </rPh>
    <rPh sb="13" eb="15">
      <t>シテン</t>
    </rPh>
    <phoneticPr fontId="3"/>
  </si>
  <si>
    <t>新潟綜合警備保障株式会社</t>
    <rPh sb="0" eb="2">
      <t>ニイガタ</t>
    </rPh>
    <rPh sb="2" eb="4">
      <t>ソウゴウ</t>
    </rPh>
    <rPh sb="4" eb="6">
      <t>ケイビ</t>
    </rPh>
    <rPh sb="6" eb="8">
      <t>ホショウ</t>
    </rPh>
    <rPh sb="8" eb="12">
      <t>カブシキカイシャ</t>
    </rPh>
    <phoneticPr fontId="3"/>
  </si>
  <si>
    <t>新潟市東区小金町1丁目17番20号</t>
    <rPh sb="0" eb="3">
      <t>ニイガタシ</t>
    </rPh>
    <rPh sb="3" eb="5">
      <t>ヒガシク</t>
    </rPh>
    <rPh sb="5" eb="7">
      <t>コガネ</t>
    </rPh>
    <rPh sb="7" eb="8">
      <t>マチ</t>
    </rPh>
    <rPh sb="9" eb="11">
      <t>チョウメ</t>
    </rPh>
    <rPh sb="13" eb="14">
      <t>バン</t>
    </rPh>
    <rPh sb="16" eb="17">
      <t>ゴウ</t>
    </rPh>
    <phoneticPr fontId="3"/>
  </si>
  <si>
    <t>株式会社林組</t>
    <rPh sb="0" eb="4">
      <t>カブシキカイシャ</t>
    </rPh>
    <rPh sb="4" eb="5">
      <t>ハヤシ</t>
    </rPh>
    <rPh sb="5" eb="6">
      <t>クミ</t>
    </rPh>
    <phoneticPr fontId="3"/>
  </si>
  <si>
    <t>新発田市住田413番地</t>
    <rPh sb="0" eb="4">
      <t>シバタシ</t>
    </rPh>
    <rPh sb="4" eb="6">
      <t>スミダ</t>
    </rPh>
    <rPh sb="9" eb="11">
      <t>バンチ</t>
    </rPh>
    <phoneticPr fontId="3"/>
  </si>
  <si>
    <t>株式会社新潟ビルサービス</t>
    <rPh sb="0" eb="4">
      <t>カブシキカイシャ</t>
    </rPh>
    <rPh sb="4" eb="6">
      <t>ニイガタ</t>
    </rPh>
    <phoneticPr fontId="3"/>
  </si>
  <si>
    <t>新菖工業株式会社</t>
    <rPh sb="0" eb="1">
      <t>シン</t>
    </rPh>
    <rPh sb="1" eb="2">
      <t>ショウ</t>
    </rPh>
    <rPh sb="2" eb="4">
      <t>コウギョウ</t>
    </rPh>
    <rPh sb="4" eb="8">
      <t>カブシキカイシャ</t>
    </rPh>
    <phoneticPr fontId="3"/>
  </si>
  <si>
    <t>新発田市富塚町1丁目1番33号</t>
    <rPh sb="0" eb="4">
      <t>シバタシ</t>
    </rPh>
    <rPh sb="4" eb="7">
      <t>トミツカチョウ</t>
    </rPh>
    <rPh sb="8" eb="10">
      <t>チョウメ</t>
    </rPh>
    <rPh sb="11" eb="12">
      <t>バン</t>
    </rPh>
    <rPh sb="14" eb="15">
      <t>ゴウ</t>
    </rPh>
    <phoneticPr fontId="3"/>
  </si>
  <si>
    <t>株式会社皆徳</t>
    <rPh sb="0" eb="4">
      <t>カブシキカイシャ</t>
    </rPh>
    <rPh sb="4" eb="5">
      <t>ミナ</t>
    </rPh>
    <rPh sb="5" eb="6">
      <t>トク</t>
    </rPh>
    <phoneticPr fontId="3"/>
  </si>
  <si>
    <t>株式会社環境保全センター</t>
    <rPh sb="0" eb="4">
      <t>カブシキカイシャ</t>
    </rPh>
    <rPh sb="4" eb="6">
      <t>カンキョウ</t>
    </rPh>
    <rPh sb="6" eb="8">
      <t>ホゼン</t>
    </rPh>
    <phoneticPr fontId="3"/>
  </si>
  <si>
    <t>群馬県高崎市下大島町626</t>
    <rPh sb="0" eb="3">
      <t>グンマケン</t>
    </rPh>
    <rPh sb="3" eb="6">
      <t>タカサキシ</t>
    </rPh>
    <rPh sb="6" eb="7">
      <t>シタ</t>
    </rPh>
    <rPh sb="7" eb="10">
      <t>オオジマチョウ</t>
    </rPh>
    <phoneticPr fontId="3"/>
  </si>
  <si>
    <t>新生ビルテクノ株式会社　新潟支店</t>
    <rPh sb="0" eb="1">
      <t>シン</t>
    </rPh>
    <rPh sb="1" eb="2">
      <t>イ</t>
    </rPh>
    <rPh sb="7" eb="11">
      <t>カブシキカイシャ</t>
    </rPh>
    <rPh sb="12" eb="14">
      <t>ニイガタ</t>
    </rPh>
    <rPh sb="14" eb="16">
      <t>シテン</t>
    </rPh>
    <phoneticPr fontId="3"/>
  </si>
  <si>
    <t>新潟市中央区万代島5番1号　万代島ビル16階</t>
    <rPh sb="0" eb="3">
      <t>ニイガタシ</t>
    </rPh>
    <rPh sb="3" eb="6">
      <t>チュウオウク</t>
    </rPh>
    <rPh sb="6" eb="8">
      <t>バンダイ</t>
    </rPh>
    <rPh sb="8" eb="9">
      <t>ジマ</t>
    </rPh>
    <rPh sb="10" eb="11">
      <t>バン</t>
    </rPh>
    <rPh sb="12" eb="13">
      <t>ゴウ</t>
    </rPh>
    <rPh sb="14" eb="16">
      <t>バンダイ</t>
    </rPh>
    <rPh sb="16" eb="17">
      <t>ジマ</t>
    </rPh>
    <rPh sb="21" eb="22">
      <t>カイ</t>
    </rPh>
    <phoneticPr fontId="3"/>
  </si>
  <si>
    <t>相沢石油株式会社</t>
    <rPh sb="0" eb="2">
      <t>アイザワ</t>
    </rPh>
    <rPh sb="2" eb="4">
      <t>セキユ</t>
    </rPh>
    <rPh sb="4" eb="8">
      <t>カブシキカイシャ</t>
    </rPh>
    <phoneticPr fontId="3"/>
  </si>
  <si>
    <t>株式会社阪神マテリアル</t>
    <rPh sb="0" eb="4">
      <t>カブシキカイシャ</t>
    </rPh>
    <rPh sb="4" eb="6">
      <t>ハンシン</t>
    </rPh>
    <phoneticPr fontId="3"/>
  </si>
  <si>
    <t>一般社団法人日本家族計画協会</t>
    <rPh sb="0" eb="2">
      <t>イッパン</t>
    </rPh>
    <rPh sb="2" eb="4">
      <t>シャダン</t>
    </rPh>
    <rPh sb="4" eb="6">
      <t>ホウジン</t>
    </rPh>
    <rPh sb="6" eb="8">
      <t>ニホン</t>
    </rPh>
    <rPh sb="8" eb="10">
      <t>カゾク</t>
    </rPh>
    <rPh sb="10" eb="12">
      <t>ケイカク</t>
    </rPh>
    <rPh sb="12" eb="14">
      <t>キョウカイ</t>
    </rPh>
    <phoneticPr fontId="3"/>
  </si>
  <si>
    <t>新発田市舟入町1丁目11番2号</t>
    <rPh sb="0" eb="4">
      <t>シバタシ</t>
    </rPh>
    <rPh sb="4" eb="6">
      <t>フナイリ</t>
    </rPh>
    <rPh sb="6" eb="7">
      <t>チョウ</t>
    </rPh>
    <rPh sb="8" eb="10">
      <t>チョウメ</t>
    </rPh>
    <rPh sb="12" eb="13">
      <t>バン</t>
    </rPh>
    <rPh sb="14" eb="15">
      <t>ゴウ</t>
    </rPh>
    <phoneticPr fontId="3"/>
  </si>
  <si>
    <t>新発田市中曽根町1丁目5番26号</t>
    <rPh sb="0" eb="4">
      <t>シバタシ</t>
    </rPh>
    <rPh sb="4" eb="7">
      <t>ナカソネ</t>
    </rPh>
    <rPh sb="7" eb="8">
      <t>チョウ</t>
    </rPh>
    <rPh sb="9" eb="11">
      <t>チョウメ</t>
    </rPh>
    <rPh sb="12" eb="13">
      <t>バン</t>
    </rPh>
    <rPh sb="15" eb="16">
      <t>ゴウ</t>
    </rPh>
    <phoneticPr fontId="3"/>
  </si>
  <si>
    <t>有限会社広域斎場公社</t>
    <rPh sb="0" eb="4">
      <t>ユウゲンガイシャ</t>
    </rPh>
    <rPh sb="4" eb="6">
      <t>コウイキ</t>
    </rPh>
    <rPh sb="6" eb="8">
      <t>サイジョウ</t>
    </rPh>
    <rPh sb="8" eb="10">
      <t>コウシャ</t>
    </rPh>
    <phoneticPr fontId="3"/>
  </si>
  <si>
    <t>株式会社ミツル電工</t>
    <rPh sb="0" eb="4">
      <t>カブシキカイシャ</t>
    </rPh>
    <rPh sb="7" eb="9">
      <t>デンコウ</t>
    </rPh>
    <phoneticPr fontId="3"/>
  </si>
  <si>
    <t>新発田市城北町2丁目12番23号</t>
    <rPh sb="0" eb="4">
      <t>シバタシ</t>
    </rPh>
    <rPh sb="4" eb="7">
      <t>ジョウホクチョウ</t>
    </rPh>
    <rPh sb="8" eb="10">
      <t>チョウメ</t>
    </rPh>
    <rPh sb="12" eb="13">
      <t>バン</t>
    </rPh>
    <rPh sb="15" eb="16">
      <t>ゴウ</t>
    </rPh>
    <phoneticPr fontId="3"/>
  </si>
  <si>
    <t>株式会社ナカノアイシステム</t>
    <rPh sb="0" eb="4">
      <t>カブシキカイシャ</t>
    </rPh>
    <phoneticPr fontId="3"/>
  </si>
  <si>
    <t>新潟市中央区鳥屋野432番地</t>
    <rPh sb="0" eb="3">
      <t>ニイガタシ</t>
    </rPh>
    <rPh sb="3" eb="6">
      <t>チュウオウク</t>
    </rPh>
    <rPh sb="6" eb="9">
      <t>トヤノ</t>
    </rPh>
    <rPh sb="12" eb="14">
      <t>バンチ</t>
    </rPh>
    <phoneticPr fontId="3"/>
  </si>
  <si>
    <t>セコム上信越株式会社</t>
    <rPh sb="3" eb="6">
      <t>ジョウシンエツ</t>
    </rPh>
    <rPh sb="6" eb="10">
      <t>カブシキカイシャ</t>
    </rPh>
    <phoneticPr fontId="3"/>
  </si>
  <si>
    <t>新潟市中央区新光町1番地10</t>
    <rPh sb="0" eb="3">
      <t>ニイガタシ</t>
    </rPh>
    <rPh sb="3" eb="6">
      <t>チュウオウク</t>
    </rPh>
    <rPh sb="6" eb="9">
      <t>シンコウチョウ</t>
    </rPh>
    <rPh sb="10" eb="12">
      <t>バンチ</t>
    </rPh>
    <phoneticPr fontId="3"/>
  </si>
  <si>
    <t>太平興業株式会社　新発田支店</t>
    <rPh sb="0" eb="2">
      <t>タイヘイ</t>
    </rPh>
    <rPh sb="2" eb="4">
      <t>コウギョウ</t>
    </rPh>
    <rPh sb="4" eb="8">
      <t>カブシキカイシャ</t>
    </rPh>
    <rPh sb="9" eb="12">
      <t>シバタ</t>
    </rPh>
    <rPh sb="12" eb="14">
      <t>シテン</t>
    </rPh>
    <phoneticPr fontId="3"/>
  </si>
  <si>
    <t>新発田市曽根18番1</t>
    <rPh sb="0" eb="4">
      <t>シバタシ</t>
    </rPh>
    <rPh sb="4" eb="6">
      <t>ソネ</t>
    </rPh>
    <rPh sb="8" eb="9">
      <t>バン</t>
    </rPh>
    <phoneticPr fontId="3"/>
  </si>
  <si>
    <t>新潟市中央区弁天橋通3-1-5</t>
    <rPh sb="0" eb="3">
      <t>ニイガタシ</t>
    </rPh>
    <rPh sb="3" eb="6">
      <t>チュウオウク</t>
    </rPh>
    <rPh sb="6" eb="8">
      <t>ベンテン</t>
    </rPh>
    <rPh sb="8" eb="9">
      <t>バシ</t>
    </rPh>
    <rPh sb="9" eb="10">
      <t>ツウ</t>
    </rPh>
    <phoneticPr fontId="3"/>
  </si>
  <si>
    <t>新潟ニッタン株式会社</t>
    <rPh sb="0" eb="2">
      <t>ニイガタ</t>
    </rPh>
    <rPh sb="6" eb="10">
      <t>カブシキガイシャ</t>
    </rPh>
    <phoneticPr fontId="3"/>
  </si>
  <si>
    <t>昱工業株式会社　下越営業所</t>
    <rPh sb="0" eb="1">
      <t>イク</t>
    </rPh>
    <rPh sb="1" eb="3">
      <t>コウギョウ</t>
    </rPh>
    <rPh sb="3" eb="7">
      <t>カブシキガイシャ</t>
    </rPh>
    <rPh sb="8" eb="10">
      <t>カエツ</t>
    </rPh>
    <rPh sb="10" eb="12">
      <t>エイギョウ</t>
    </rPh>
    <rPh sb="12" eb="13">
      <t>ジョ</t>
    </rPh>
    <phoneticPr fontId="3"/>
  </si>
  <si>
    <t>新発田市佐々木1895-10</t>
    <rPh sb="0" eb="4">
      <t>シバタシ</t>
    </rPh>
    <rPh sb="4" eb="7">
      <t>ササキ</t>
    </rPh>
    <phoneticPr fontId="3"/>
  </si>
  <si>
    <t>ホシザキ北信越株式会社　新発田営業所</t>
    <rPh sb="4" eb="7">
      <t>ホクシンエツ</t>
    </rPh>
    <rPh sb="7" eb="11">
      <t>カブシキガイシャ</t>
    </rPh>
    <rPh sb="12" eb="15">
      <t>シバタ</t>
    </rPh>
    <rPh sb="15" eb="18">
      <t>エイギョウショ</t>
    </rPh>
    <phoneticPr fontId="3"/>
  </si>
  <si>
    <t>新発田市五十公野3439番地</t>
    <rPh sb="0" eb="3">
      <t>シバタ</t>
    </rPh>
    <rPh sb="3" eb="4">
      <t>シ</t>
    </rPh>
    <rPh sb="4" eb="8">
      <t>イジミノ</t>
    </rPh>
    <rPh sb="12" eb="14">
      <t>バンチ</t>
    </rPh>
    <phoneticPr fontId="3"/>
  </si>
  <si>
    <t>神田商店</t>
    <rPh sb="0" eb="2">
      <t>カンダ</t>
    </rPh>
    <rPh sb="2" eb="4">
      <t>ショウテン</t>
    </rPh>
    <phoneticPr fontId="3"/>
  </si>
  <si>
    <t>新発田市諏訪町3丁目10番3号</t>
    <rPh sb="0" eb="4">
      <t>シバタシ</t>
    </rPh>
    <rPh sb="4" eb="7">
      <t>スワチョウ</t>
    </rPh>
    <rPh sb="8" eb="10">
      <t>チョウメ</t>
    </rPh>
    <rPh sb="12" eb="13">
      <t>バン</t>
    </rPh>
    <rPh sb="14" eb="15">
      <t>ゴウ</t>
    </rPh>
    <phoneticPr fontId="3"/>
  </si>
  <si>
    <t>大和リース株式会社　新潟支店</t>
    <rPh sb="0" eb="2">
      <t>ヤマト</t>
    </rPh>
    <rPh sb="5" eb="9">
      <t>カブシキガイシャ</t>
    </rPh>
    <rPh sb="10" eb="12">
      <t>ニイガタ</t>
    </rPh>
    <rPh sb="12" eb="14">
      <t>シテン</t>
    </rPh>
    <phoneticPr fontId="3"/>
  </si>
  <si>
    <t>新潟市中央区上近江1-1-9</t>
    <rPh sb="0" eb="3">
      <t>ニイガタシ</t>
    </rPh>
    <rPh sb="3" eb="6">
      <t>チュウオウク</t>
    </rPh>
    <rPh sb="6" eb="7">
      <t>ウエ</t>
    </rPh>
    <rPh sb="7" eb="9">
      <t>オウエ</t>
    </rPh>
    <phoneticPr fontId="3"/>
  </si>
  <si>
    <t>日本無線株式会社　新潟営業所</t>
    <rPh sb="0" eb="2">
      <t>ニホン</t>
    </rPh>
    <rPh sb="2" eb="4">
      <t>ムセン</t>
    </rPh>
    <rPh sb="4" eb="8">
      <t>カブシキカイシャ</t>
    </rPh>
    <rPh sb="9" eb="14">
      <t>ニイガタエイギョウショ</t>
    </rPh>
    <phoneticPr fontId="3"/>
  </si>
  <si>
    <t>新発田広域消防設備協同組合</t>
    <rPh sb="0" eb="3">
      <t>シバタ</t>
    </rPh>
    <rPh sb="3" eb="5">
      <t>コウイキ</t>
    </rPh>
    <rPh sb="5" eb="7">
      <t>ショウボウ</t>
    </rPh>
    <rPh sb="7" eb="9">
      <t>セツビ</t>
    </rPh>
    <rPh sb="9" eb="11">
      <t>キョウドウ</t>
    </rPh>
    <rPh sb="11" eb="13">
      <t>クミアイ</t>
    </rPh>
    <phoneticPr fontId="3"/>
  </si>
  <si>
    <t>有限会社松田砕石</t>
    <rPh sb="0" eb="4">
      <t>ユウゲンガイシャ</t>
    </rPh>
    <rPh sb="4" eb="6">
      <t>マツダ</t>
    </rPh>
    <rPh sb="6" eb="8">
      <t>サイセキ</t>
    </rPh>
    <phoneticPr fontId="3"/>
  </si>
  <si>
    <t>新発田市藤塚浜4052番地6</t>
    <rPh sb="0" eb="4">
      <t>シバタシ</t>
    </rPh>
    <rPh sb="4" eb="6">
      <t>フジツカ</t>
    </rPh>
    <rPh sb="6" eb="7">
      <t>ハマ</t>
    </rPh>
    <rPh sb="11" eb="13">
      <t>バンチ</t>
    </rPh>
    <phoneticPr fontId="3"/>
  </si>
  <si>
    <t>株式会社松田建設</t>
    <rPh sb="0" eb="4">
      <t>カブシキガイシャ</t>
    </rPh>
    <rPh sb="4" eb="6">
      <t>マツダ</t>
    </rPh>
    <rPh sb="6" eb="8">
      <t>ケンセツ</t>
    </rPh>
    <phoneticPr fontId="3"/>
  </si>
  <si>
    <t>小池被服株式会社</t>
    <rPh sb="0" eb="2">
      <t>コイケ</t>
    </rPh>
    <rPh sb="2" eb="4">
      <t>ヒフク</t>
    </rPh>
    <rPh sb="4" eb="8">
      <t>カブシキガイシャ</t>
    </rPh>
    <phoneticPr fontId="3"/>
  </si>
  <si>
    <t>株式会社光栄産業</t>
    <rPh sb="0" eb="4">
      <t>カブシキガイシャ</t>
    </rPh>
    <rPh sb="4" eb="6">
      <t>コウエイ</t>
    </rPh>
    <rPh sb="6" eb="8">
      <t>サンギョウ</t>
    </rPh>
    <phoneticPr fontId="3"/>
  </si>
  <si>
    <t>新潟市北区木崎1811-6</t>
    <rPh sb="0" eb="3">
      <t>ニイガタシ</t>
    </rPh>
    <rPh sb="3" eb="5">
      <t>キタク</t>
    </rPh>
    <rPh sb="5" eb="7">
      <t>キザキ</t>
    </rPh>
    <phoneticPr fontId="3"/>
  </si>
  <si>
    <t>NTT・TCリース株式会社　新潟支店</t>
    <rPh sb="9" eb="13">
      <t>カブシキガイシャ</t>
    </rPh>
    <rPh sb="14" eb="16">
      <t>ニイガタ</t>
    </rPh>
    <rPh sb="16" eb="18">
      <t>シテン</t>
    </rPh>
    <phoneticPr fontId="3"/>
  </si>
  <si>
    <t>新潟市中央区上大川前通六番町1215番地7</t>
    <rPh sb="0" eb="3">
      <t>ニイガタシ</t>
    </rPh>
    <rPh sb="3" eb="6">
      <t>チュウオウク</t>
    </rPh>
    <rPh sb="6" eb="7">
      <t>ウエ</t>
    </rPh>
    <rPh sb="7" eb="9">
      <t>オオカワ</t>
    </rPh>
    <rPh sb="9" eb="10">
      <t>マエ</t>
    </rPh>
    <rPh sb="10" eb="11">
      <t>ツウ</t>
    </rPh>
    <rPh sb="11" eb="14">
      <t>ロクバンチョウ</t>
    </rPh>
    <rPh sb="18" eb="20">
      <t>バンチ</t>
    </rPh>
    <phoneticPr fontId="3"/>
  </si>
  <si>
    <t>株式会社佐藤機工</t>
    <rPh sb="0" eb="4">
      <t>カブシキガイシャ</t>
    </rPh>
    <rPh sb="4" eb="6">
      <t>サトウ</t>
    </rPh>
    <rPh sb="6" eb="8">
      <t>キコウ</t>
    </rPh>
    <phoneticPr fontId="3"/>
  </si>
  <si>
    <t>胎内市大川町3355番地の1</t>
    <rPh sb="0" eb="3">
      <t>タイナイシ</t>
    </rPh>
    <rPh sb="3" eb="6">
      <t>オオカワチョウ</t>
    </rPh>
    <rPh sb="10" eb="12">
      <t>バンチ</t>
    </rPh>
    <phoneticPr fontId="3"/>
  </si>
  <si>
    <t>有限会社オサカベ</t>
    <phoneticPr fontId="3"/>
  </si>
  <si>
    <t>新潟モリタ株式会社</t>
    <rPh sb="0" eb="2">
      <t>ニイガタ</t>
    </rPh>
    <rPh sb="5" eb="9">
      <t>カブシキガイシャ</t>
    </rPh>
    <phoneticPr fontId="3"/>
  </si>
  <si>
    <t>新潟市東区材木町3番21号</t>
    <rPh sb="0" eb="3">
      <t>ニイガタシ</t>
    </rPh>
    <rPh sb="3" eb="5">
      <t>ヒガシク</t>
    </rPh>
    <rPh sb="5" eb="8">
      <t>ザイモクチョウ</t>
    </rPh>
    <rPh sb="9" eb="10">
      <t>バン</t>
    </rPh>
    <rPh sb="12" eb="13">
      <t>ゴウ</t>
    </rPh>
    <phoneticPr fontId="3"/>
  </si>
  <si>
    <t>株式会社会議録センター　新潟支社</t>
    <rPh sb="0" eb="4">
      <t>カブシキガイシャ</t>
    </rPh>
    <rPh sb="4" eb="7">
      <t>カイギロク</t>
    </rPh>
    <rPh sb="12" eb="16">
      <t>ニイガタシシャ</t>
    </rPh>
    <phoneticPr fontId="3"/>
  </si>
  <si>
    <t>横河ソリューションサービス株式会社　新潟営業所</t>
    <rPh sb="0" eb="2">
      <t>ヨコカワ</t>
    </rPh>
    <rPh sb="13" eb="17">
      <t>カブシキガイシャ</t>
    </rPh>
    <rPh sb="18" eb="20">
      <t>ニイガタ</t>
    </rPh>
    <rPh sb="20" eb="23">
      <t>エイギョウショ</t>
    </rPh>
    <phoneticPr fontId="3"/>
  </si>
  <si>
    <t>新潟市中央区鐙2-9-5</t>
    <rPh sb="0" eb="3">
      <t>ニイガタシ</t>
    </rPh>
    <rPh sb="3" eb="6">
      <t>チュウオウク</t>
    </rPh>
    <rPh sb="6" eb="7">
      <t>アブミ</t>
    </rPh>
    <phoneticPr fontId="3"/>
  </si>
  <si>
    <t>株式会社日立製作所　新潟支店</t>
    <rPh sb="0" eb="4">
      <t>カブシキガイシャ</t>
    </rPh>
    <rPh sb="4" eb="6">
      <t>ヒタチ</t>
    </rPh>
    <rPh sb="6" eb="9">
      <t>セイサクジョ</t>
    </rPh>
    <rPh sb="10" eb="12">
      <t>ニイガタ</t>
    </rPh>
    <rPh sb="12" eb="14">
      <t>シテン</t>
    </rPh>
    <phoneticPr fontId="3"/>
  </si>
  <si>
    <t>新発田市中央町5丁目8番6号</t>
    <rPh sb="0" eb="4">
      <t>シバタシ</t>
    </rPh>
    <rPh sb="4" eb="6">
      <t>チュウオウ</t>
    </rPh>
    <rPh sb="6" eb="7">
      <t>チョウ</t>
    </rPh>
    <rPh sb="8" eb="10">
      <t>チョウメ</t>
    </rPh>
    <rPh sb="11" eb="12">
      <t>バン</t>
    </rPh>
    <rPh sb="13" eb="14">
      <t>ゴウ</t>
    </rPh>
    <phoneticPr fontId="3"/>
  </si>
  <si>
    <t>一般財団法人新潟県環境衛生研究所</t>
    <rPh sb="0" eb="2">
      <t>イッパン</t>
    </rPh>
    <rPh sb="2" eb="6">
      <t>ザイダンホウジン</t>
    </rPh>
    <rPh sb="6" eb="9">
      <t>ニイガタケン</t>
    </rPh>
    <rPh sb="9" eb="11">
      <t>カンキョウ</t>
    </rPh>
    <rPh sb="11" eb="13">
      <t>エイセイ</t>
    </rPh>
    <rPh sb="13" eb="15">
      <t>ケンキュウ</t>
    </rPh>
    <rPh sb="15" eb="16">
      <t>ジョ</t>
    </rPh>
    <phoneticPr fontId="3"/>
  </si>
  <si>
    <t>燕市吉田東栄町8番13号</t>
    <rPh sb="0" eb="2">
      <t>ツバメシ</t>
    </rPh>
    <rPh sb="2" eb="4">
      <t>ヨシダ</t>
    </rPh>
    <rPh sb="4" eb="7">
      <t>トウエイチョウ</t>
    </rPh>
    <rPh sb="8" eb="9">
      <t>バン</t>
    </rPh>
    <rPh sb="11" eb="12">
      <t>ゴウ</t>
    </rPh>
    <phoneticPr fontId="3"/>
  </si>
  <si>
    <t>新潟市中央区東大通2-1-20　ステーションプラザ新潟ビル2階</t>
    <rPh sb="0" eb="3">
      <t>ニイガタシ</t>
    </rPh>
    <rPh sb="3" eb="5">
      <t>チュウオウ</t>
    </rPh>
    <rPh sb="5" eb="6">
      <t>ク</t>
    </rPh>
    <rPh sb="6" eb="7">
      <t>ヒガシ</t>
    </rPh>
    <rPh sb="7" eb="9">
      <t>オオドオリ</t>
    </rPh>
    <rPh sb="25" eb="27">
      <t>ニイガタ</t>
    </rPh>
    <rPh sb="30" eb="31">
      <t>カイ</t>
    </rPh>
    <phoneticPr fontId="3"/>
  </si>
  <si>
    <t>JFE条鋼株式会社　鹿島製造所</t>
    <rPh sb="3" eb="4">
      <t>ジョウ</t>
    </rPh>
    <rPh sb="4" eb="5">
      <t>コウ</t>
    </rPh>
    <rPh sb="5" eb="9">
      <t>カブシキガイシャ</t>
    </rPh>
    <rPh sb="10" eb="12">
      <t>カシマ</t>
    </rPh>
    <rPh sb="12" eb="15">
      <t>セイゾウジョ</t>
    </rPh>
    <phoneticPr fontId="3"/>
  </si>
  <si>
    <t>茨城県神栖市南浜7番地</t>
    <rPh sb="0" eb="8">
      <t>３１４－０１１１</t>
    </rPh>
    <rPh sb="9" eb="11">
      <t>バンチ</t>
    </rPh>
    <phoneticPr fontId="3"/>
  </si>
  <si>
    <t>近畿工業株式会社</t>
    <rPh sb="0" eb="2">
      <t>キンキ</t>
    </rPh>
    <rPh sb="2" eb="4">
      <t>コウギョウ</t>
    </rPh>
    <rPh sb="4" eb="8">
      <t>カブシキガイシャ</t>
    </rPh>
    <phoneticPr fontId="3"/>
  </si>
  <si>
    <t>兵庫県三木市別所町巴20番地</t>
    <rPh sb="0" eb="3">
      <t>ヒョウゴケン</t>
    </rPh>
    <rPh sb="3" eb="4">
      <t>サン</t>
    </rPh>
    <rPh sb="4" eb="5">
      <t>キ</t>
    </rPh>
    <rPh sb="5" eb="6">
      <t>シ</t>
    </rPh>
    <rPh sb="6" eb="8">
      <t>ベッショ</t>
    </rPh>
    <rPh sb="8" eb="9">
      <t>マチ</t>
    </rPh>
    <rPh sb="9" eb="10">
      <t>トモエ</t>
    </rPh>
    <rPh sb="12" eb="14">
      <t>バンチ</t>
    </rPh>
    <phoneticPr fontId="3"/>
  </si>
  <si>
    <t>ジャペックス株式会社</t>
    <rPh sb="6" eb="10">
      <t>カブシキガイシャ</t>
    </rPh>
    <phoneticPr fontId="3"/>
  </si>
  <si>
    <t>東京都世田谷区用賀4-5-22</t>
    <rPh sb="0" eb="3">
      <t>トウキョウト</t>
    </rPh>
    <rPh sb="3" eb="7">
      <t>セタガヤク</t>
    </rPh>
    <rPh sb="7" eb="9">
      <t>ヨウガ</t>
    </rPh>
    <phoneticPr fontId="3"/>
  </si>
  <si>
    <t>株式会社三豊</t>
    <rPh sb="0" eb="4">
      <t>カブシキガイシャ</t>
    </rPh>
    <rPh sb="4" eb="5">
      <t>サン</t>
    </rPh>
    <rPh sb="5" eb="6">
      <t>ユタカ</t>
    </rPh>
    <phoneticPr fontId="3"/>
  </si>
  <si>
    <t>愛知県豊橋市西山町字西山328番地</t>
    <rPh sb="0" eb="3">
      <t>アイチケン</t>
    </rPh>
    <rPh sb="3" eb="6">
      <t>トヨハシシ</t>
    </rPh>
    <rPh sb="6" eb="9">
      <t>ニシヤママチ</t>
    </rPh>
    <rPh sb="9" eb="10">
      <t>アザ</t>
    </rPh>
    <rPh sb="10" eb="12">
      <t>ニシヤマ</t>
    </rPh>
    <rPh sb="15" eb="17">
      <t>バンチ</t>
    </rPh>
    <phoneticPr fontId="3"/>
  </si>
  <si>
    <t>新潟市東区寺山2-1-5</t>
    <rPh sb="0" eb="3">
      <t>ニイガタシ</t>
    </rPh>
    <rPh sb="3" eb="5">
      <t>ヒガシク</t>
    </rPh>
    <rPh sb="5" eb="7">
      <t>テラヤマ</t>
    </rPh>
    <phoneticPr fontId="3"/>
  </si>
  <si>
    <t>船山株式会社　新潟支店</t>
    <rPh sb="0" eb="2">
      <t>フナヤマ</t>
    </rPh>
    <rPh sb="2" eb="6">
      <t>カブシキガイシャ</t>
    </rPh>
    <rPh sb="7" eb="9">
      <t>ニイガタ</t>
    </rPh>
    <rPh sb="9" eb="11">
      <t>シテン</t>
    </rPh>
    <phoneticPr fontId="3"/>
  </si>
  <si>
    <t>新潟市東区卸新町3-51-29</t>
    <rPh sb="0" eb="2">
      <t>ニイガタ</t>
    </rPh>
    <rPh sb="2" eb="3">
      <t>シ</t>
    </rPh>
    <rPh sb="3" eb="5">
      <t>ヒガシク</t>
    </rPh>
    <rPh sb="5" eb="8">
      <t>オロシシンマチ</t>
    </rPh>
    <phoneticPr fontId="3"/>
  </si>
  <si>
    <t>一般財団法人下越総合健康開発センター</t>
    <rPh sb="0" eb="2">
      <t>イッパン</t>
    </rPh>
    <rPh sb="2" eb="6">
      <t>ザイダンホウジン</t>
    </rPh>
    <rPh sb="6" eb="8">
      <t>カエツ</t>
    </rPh>
    <rPh sb="8" eb="10">
      <t>ソウゴウ</t>
    </rPh>
    <rPh sb="10" eb="12">
      <t>ケンコウ</t>
    </rPh>
    <rPh sb="12" eb="14">
      <t>カイハツ</t>
    </rPh>
    <phoneticPr fontId="3"/>
  </si>
  <si>
    <t>新発田市本町4丁目16番83号</t>
    <rPh sb="0" eb="4">
      <t>シバタシ</t>
    </rPh>
    <rPh sb="4" eb="6">
      <t>ホンチョウ</t>
    </rPh>
    <rPh sb="7" eb="9">
      <t>チョウメ</t>
    </rPh>
    <rPh sb="11" eb="12">
      <t>バン</t>
    </rPh>
    <rPh sb="14" eb="15">
      <t>ゴウ</t>
    </rPh>
    <phoneticPr fontId="3"/>
  </si>
  <si>
    <t>株式会社ヨシキ</t>
    <rPh sb="0" eb="4">
      <t>カブシキガイシャ</t>
    </rPh>
    <phoneticPr fontId="3"/>
  </si>
  <si>
    <t>株式会社新野商店</t>
    <rPh sb="0" eb="4">
      <t>カブシキカイシャ</t>
    </rPh>
    <rPh sb="4" eb="6">
      <t>ニイノ</t>
    </rPh>
    <rPh sb="6" eb="8">
      <t>ショウテン</t>
    </rPh>
    <phoneticPr fontId="3"/>
  </si>
  <si>
    <t>新発田市富塚町3丁目1番30号</t>
    <rPh sb="0" eb="4">
      <t>シバタシ</t>
    </rPh>
    <rPh sb="4" eb="7">
      <t>トミツカチョウ</t>
    </rPh>
    <rPh sb="8" eb="10">
      <t>チョウメ</t>
    </rPh>
    <rPh sb="11" eb="12">
      <t>バン</t>
    </rPh>
    <rPh sb="14" eb="15">
      <t>ゴウ</t>
    </rPh>
    <phoneticPr fontId="3"/>
  </si>
  <si>
    <t>近藤産業株式会社　新潟営業所</t>
    <rPh sb="0" eb="2">
      <t>コンドウ</t>
    </rPh>
    <rPh sb="2" eb="4">
      <t>サンギョウ</t>
    </rPh>
    <rPh sb="4" eb="8">
      <t>カブシキガイシャ</t>
    </rPh>
    <rPh sb="9" eb="11">
      <t>ニイガタ</t>
    </rPh>
    <rPh sb="11" eb="14">
      <t>エイギョウショ</t>
    </rPh>
    <phoneticPr fontId="3"/>
  </si>
  <si>
    <t>新潟市東区榎町29番地</t>
    <rPh sb="0" eb="3">
      <t>ニイガタシ</t>
    </rPh>
    <rPh sb="3" eb="5">
      <t>ヒガシク</t>
    </rPh>
    <rPh sb="5" eb="6">
      <t>エノキ</t>
    </rPh>
    <rPh sb="6" eb="7">
      <t>マチ</t>
    </rPh>
    <rPh sb="9" eb="11">
      <t>バンチ</t>
    </rPh>
    <phoneticPr fontId="3"/>
  </si>
  <si>
    <t>新発田市新富町3丁目9番8号</t>
    <rPh sb="0" eb="4">
      <t>シバタシ</t>
    </rPh>
    <rPh sb="4" eb="7">
      <t>シントミチョウ</t>
    </rPh>
    <rPh sb="8" eb="10">
      <t>チョウメ</t>
    </rPh>
    <rPh sb="11" eb="12">
      <t>バン</t>
    </rPh>
    <rPh sb="13" eb="14">
      <t>ゴウ</t>
    </rPh>
    <phoneticPr fontId="3"/>
  </si>
  <si>
    <t>新潟市東区浜谷町2丁目3番67号</t>
    <rPh sb="0" eb="3">
      <t>ニイガタシ</t>
    </rPh>
    <rPh sb="3" eb="5">
      <t>ヒガシク</t>
    </rPh>
    <rPh sb="5" eb="7">
      <t>ハマタニ</t>
    </rPh>
    <rPh sb="7" eb="8">
      <t>マチ</t>
    </rPh>
    <rPh sb="9" eb="11">
      <t>チョウメ</t>
    </rPh>
    <rPh sb="12" eb="13">
      <t>バン</t>
    </rPh>
    <rPh sb="15" eb="16">
      <t>ゴウ</t>
    </rPh>
    <phoneticPr fontId="3"/>
  </si>
  <si>
    <t>新発田市佐々木2362-8</t>
    <rPh sb="0" eb="4">
      <t>シバタシ</t>
    </rPh>
    <rPh sb="4" eb="7">
      <t>ササキ</t>
    </rPh>
    <phoneticPr fontId="3"/>
  </si>
  <si>
    <t>新潟市中央区鳥屋野4丁目18番21号</t>
    <rPh sb="0" eb="3">
      <t>ニイガタシ</t>
    </rPh>
    <rPh sb="3" eb="6">
      <t>チュウオウク</t>
    </rPh>
    <rPh sb="6" eb="9">
      <t>トヤノ</t>
    </rPh>
    <rPh sb="10" eb="12">
      <t>チョウメ</t>
    </rPh>
    <rPh sb="14" eb="15">
      <t>バン</t>
    </rPh>
    <rPh sb="17" eb="18">
      <t>ゴウ</t>
    </rPh>
    <phoneticPr fontId="3"/>
  </si>
  <si>
    <t>山形県村山市大字富並字百森4889番地10</t>
    <rPh sb="0" eb="2">
      <t>ヤマガタ</t>
    </rPh>
    <rPh sb="2" eb="3">
      <t>ケン</t>
    </rPh>
    <rPh sb="3" eb="6">
      <t>ムラヤマシ</t>
    </rPh>
    <rPh sb="6" eb="8">
      <t>オオアザ</t>
    </rPh>
    <rPh sb="8" eb="9">
      <t>トミ</t>
    </rPh>
    <rPh sb="9" eb="10">
      <t>ナ</t>
    </rPh>
    <rPh sb="10" eb="11">
      <t>アザ</t>
    </rPh>
    <rPh sb="11" eb="12">
      <t>ヒャク</t>
    </rPh>
    <rPh sb="12" eb="13">
      <t>モリ</t>
    </rPh>
    <rPh sb="17" eb="19">
      <t>バンチ</t>
    </rPh>
    <phoneticPr fontId="3"/>
  </si>
  <si>
    <t>新潟市西区東青山2丁目8番地5</t>
    <rPh sb="0" eb="3">
      <t>ニイガタシ</t>
    </rPh>
    <rPh sb="3" eb="5">
      <t>ニシク</t>
    </rPh>
    <rPh sb="5" eb="6">
      <t>ヒガシ</t>
    </rPh>
    <rPh sb="6" eb="8">
      <t>アオヤマ</t>
    </rPh>
    <rPh sb="9" eb="11">
      <t>チョウメ</t>
    </rPh>
    <rPh sb="12" eb="14">
      <t>バンチ</t>
    </rPh>
    <phoneticPr fontId="3"/>
  </si>
  <si>
    <t>新潟市中央区米山2丁目5番地1</t>
    <rPh sb="0" eb="3">
      <t>ニイガタシ</t>
    </rPh>
    <rPh sb="3" eb="5">
      <t>チュウオウ</t>
    </rPh>
    <rPh sb="5" eb="6">
      <t>ク</t>
    </rPh>
    <rPh sb="6" eb="8">
      <t>ヨネヤマ</t>
    </rPh>
    <rPh sb="9" eb="11">
      <t>チョウメ</t>
    </rPh>
    <rPh sb="12" eb="14">
      <t>バンチ</t>
    </rPh>
    <phoneticPr fontId="3"/>
  </si>
  <si>
    <t>株式会社BSNアイネット</t>
    <rPh sb="0" eb="4">
      <t>カブシキガイシャ</t>
    </rPh>
    <phoneticPr fontId="3"/>
  </si>
  <si>
    <t>千葉県浦安市今川4丁目12番38-1号</t>
    <rPh sb="0" eb="3">
      <t>チバケン</t>
    </rPh>
    <rPh sb="3" eb="6">
      <t>ウラヤスシ</t>
    </rPh>
    <rPh sb="6" eb="8">
      <t>イマガワ</t>
    </rPh>
    <rPh sb="9" eb="11">
      <t>チョウメ</t>
    </rPh>
    <rPh sb="13" eb="14">
      <t>バン</t>
    </rPh>
    <rPh sb="18" eb="19">
      <t>ゴウ</t>
    </rPh>
    <phoneticPr fontId="3"/>
  </si>
  <si>
    <t>新潟市西区流通センター4丁目2番地1</t>
    <rPh sb="0" eb="3">
      <t>ニイガタシ</t>
    </rPh>
    <rPh sb="3" eb="5">
      <t>ニシク</t>
    </rPh>
    <rPh sb="5" eb="7">
      <t>リュウツウ</t>
    </rPh>
    <rPh sb="12" eb="14">
      <t>チョウメ</t>
    </rPh>
    <rPh sb="15" eb="17">
      <t>バンチ</t>
    </rPh>
    <phoneticPr fontId="3"/>
  </si>
  <si>
    <t>新潟市中央区下大川前通四ノ町2230番地12</t>
    <rPh sb="0" eb="3">
      <t>ニイガタシ</t>
    </rPh>
    <rPh sb="3" eb="6">
      <t>チュウオウク</t>
    </rPh>
    <rPh sb="6" eb="7">
      <t>シタ</t>
    </rPh>
    <rPh sb="7" eb="9">
      <t>オオカワ</t>
    </rPh>
    <rPh sb="9" eb="10">
      <t>マエ</t>
    </rPh>
    <rPh sb="10" eb="11">
      <t>ツウ</t>
    </rPh>
    <rPh sb="11" eb="12">
      <t>ヨン</t>
    </rPh>
    <rPh sb="13" eb="14">
      <t>マチ</t>
    </rPh>
    <rPh sb="18" eb="20">
      <t>バンチ</t>
    </rPh>
    <phoneticPr fontId="3"/>
  </si>
  <si>
    <t>福島県郡山市島1丁目22-7</t>
    <rPh sb="0" eb="7">
      <t>９６３－８０３４</t>
    </rPh>
    <rPh sb="8" eb="10">
      <t>チョウメ</t>
    </rPh>
    <phoneticPr fontId="3"/>
  </si>
  <si>
    <t>宮城県仙台市青葉区一番町3丁目7番1号</t>
    <rPh sb="0" eb="3">
      <t>ミヤギケン</t>
    </rPh>
    <rPh sb="3" eb="6">
      <t>センダイシ</t>
    </rPh>
    <rPh sb="6" eb="9">
      <t>アオバク</t>
    </rPh>
    <rPh sb="9" eb="12">
      <t>イチバンチョウ</t>
    </rPh>
    <rPh sb="13" eb="15">
      <t>チョウメ</t>
    </rPh>
    <rPh sb="16" eb="17">
      <t>バン</t>
    </rPh>
    <rPh sb="18" eb="19">
      <t>ゴウ</t>
    </rPh>
    <phoneticPr fontId="3"/>
  </si>
  <si>
    <t>新潟市中央区川岸町1丁目48番地7</t>
    <rPh sb="0" eb="3">
      <t>ニイガタシ</t>
    </rPh>
    <rPh sb="3" eb="6">
      <t>チュウオウク</t>
    </rPh>
    <rPh sb="6" eb="8">
      <t>カワギシ</t>
    </rPh>
    <rPh sb="8" eb="9">
      <t>チョウ</t>
    </rPh>
    <rPh sb="10" eb="12">
      <t>チョウメ</t>
    </rPh>
    <rPh sb="14" eb="16">
      <t>バンチ</t>
    </rPh>
    <phoneticPr fontId="3"/>
  </si>
  <si>
    <t>新発田市豊町4丁目5番33号</t>
    <rPh sb="0" eb="4">
      <t>シバタシ</t>
    </rPh>
    <rPh sb="4" eb="6">
      <t>ユタカチョウ</t>
    </rPh>
    <rPh sb="7" eb="9">
      <t>チョウメ</t>
    </rPh>
    <rPh sb="10" eb="11">
      <t>バン</t>
    </rPh>
    <rPh sb="13" eb="14">
      <t>ゴウ</t>
    </rPh>
    <phoneticPr fontId="3"/>
  </si>
  <si>
    <t>大阪府大阪市住之江区北加賀屋3丁目2番18号</t>
    <rPh sb="0" eb="3">
      <t>オオサカフ</t>
    </rPh>
    <rPh sb="3" eb="6">
      <t>オオサカシ</t>
    </rPh>
    <rPh sb="6" eb="9">
      <t>スミノエ</t>
    </rPh>
    <rPh sb="9" eb="10">
      <t>ク</t>
    </rPh>
    <rPh sb="10" eb="11">
      <t>キタ</t>
    </rPh>
    <rPh sb="11" eb="14">
      <t>カガヤ</t>
    </rPh>
    <rPh sb="15" eb="17">
      <t>チョウメ</t>
    </rPh>
    <rPh sb="18" eb="19">
      <t>バン</t>
    </rPh>
    <rPh sb="21" eb="22">
      <t>ゴウ</t>
    </rPh>
    <phoneticPr fontId="3"/>
  </si>
  <si>
    <t>NECキャピタルソリューション株式会社　新潟支店</t>
    <rPh sb="15" eb="19">
      <t>カブシキカイシャ</t>
    </rPh>
    <rPh sb="20" eb="22">
      <t>ニイガタ</t>
    </rPh>
    <rPh sb="22" eb="24">
      <t>シテン</t>
    </rPh>
    <phoneticPr fontId="3"/>
  </si>
  <si>
    <t>新潟市中央区万代3丁目1番1号</t>
    <rPh sb="0" eb="3">
      <t>ニイガタシ</t>
    </rPh>
    <rPh sb="3" eb="6">
      <t>チュウオウク</t>
    </rPh>
    <rPh sb="6" eb="8">
      <t>バンダイ</t>
    </rPh>
    <rPh sb="9" eb="11">
      <t>チョウメ</t>
    </rPh>
    <rPh sb="12" eb="13">
      <t>バン</t>
    </rPh>
    <rPh sb="14" eb="15">
      <t>ゴウ</t>
    </rPh>
    <phoneticPr fontId="3"/>
  </si>
  <si>
    <t>株式会社新潟グリーンテック</t>
    <rPh sb="0" eb="4">
      <t>カブシキカイシャ</t>
    </rPh>
    <rPh sb="4" eb="6">
      <t>ニイガタ</t>
    </rPh>
    <phoneticPr fontId="3"/>
  </si>
  <si>
    <t>新発田市緑町1丁目12番11号</t>
    <rPh sb="0" eb="4">
      <t>シバタシ</t>
    </rPh>
    <rPh sb="4" eb="5">
      <t>ミドリ</t>
    </rPh>
    <rPh sb="5" eb="6">
      <t>チョウ</t>
    </rPh>
    <rPh sb="7" eb="9">
      <t>チョウメ</t>
    </rPh>
    <rPh sb="11" eb="12">
      <t>バン</t>
    </rPh>
    <rPh sb="14" eb="15">
      <t>ゴウ</t>
    </rPh>
    <phoneticPr fontId="3"/>
  </si>
  <si>
    <t>新潟市中央区上近江2丁目5番10号</t>
    <rPh sb="0" eb="3">
      <t>ニイガタシ</t>
    </rPh>
    <rPh sb="3" eb="6">
      <t>チュウオウク</t>
    </rPh>
    <rPh sb="6" eb="7">
      <t>ウエ</t>
    </rPh>
    <rPh sb="7" eb="9">
      <t>オウミ</t>
    </rPh>
    <rPh sb="10" eb="12">
      <t>チョウメ</t>
    </rPh>
    <rPh sb="13" eb="14">
      <t>バン</t>
    </rPh>
    <rPh sb="16" eb="17">
      <t>ゴウ</t>
    </rPh>
    <phoneticPr fontId="3"/>
  </si>
  <si>
    <t>新発田市東新町3丁目9番20号</t>
    <rPh sb="0" eb="4">
      <t>シバタシ</t>
    </rPh>
    <rPh sb="4" eb="7">
      <t>トウシンチョウ</t>
    </rPh>
    <rPh sb="8" eb="10">
      <t>チョウメ</t>
    </rPh>
    <rPh sb="11" eb="12">
      <t>バン</t>
    </rPh>
    <rPh sb="14" eb="15">
      <t>ゴウ</t>
    </rPh>
    <phoneticPr fontId="3"/>
  </si>
  <si>
    <t>株式会社大堀商会</t>
    <rPh sb="0" eb="4">
      <t>カブシキガイシャ</t>
    </rPh>
    <rPh sb="4" eb="6">
      <t>オオホリ</t>
    </rPh>
    <rPh sb="6" eb="8">
      <t>ショウカイ</t>
    </rPh>
    <phoneticPr fontId="3"/>
  </si>
  <si>
    <t>新発田市西園町3丁目1番25号</t>
    <rPh sb="0" eb="4">
      <t>シバタシ</t>
    </rPh>
    <rPh sb="4" eb="6">
      <t>ニシゾノ</t>
    </rPh>
    <rPh sb="6" eb="7">
      <t>チョウ</t>
    </rPh>
    <rPh sb="8" eb="10">
      <t>チョウメ</t>
    </rPh>
    <rPh sb="11" eb="12">
      <t>バン</t>
    </rPh>
    <rPh sb="14" eb="15">
      <t>ゴウ</t>
    </rPh>
    <phoneticPr fontId="3"/>
  </si>
  <si>
    <t>茨城県取手市新町1丁目6番33号</t>
    <rPh sb="0" eb="2">
      <t>イバラキ</t>
    </rPh>
    <rPh sb="2" eb="3">
      <t>ケン</t>
    </rPh>
    <rPh sb="3" eb="4">
      <t>ト</t>
    </rPh>
    <rPh sb="4" eb="5">
      <t>テ</t>
    </rPh>
    <rPh sb="5" eb="6">
      <t>シ</t>
    </rPh>
    <rPh sb="6" eb="8">
      <t>アラマチ</t>
    </rPh>
    <rPh sb="9" eb="11">
      <t>チョウメ</t>
    </rPh>
    <rPh sb="12" eb="13">
      <t>バン</t>
    </rPh>
    <rPh sb="15" eb="16">
      <t>ゴウ</t>
    </rPh>
    <phoneticPr fontId="3"/>
  </si>
  <si>
    <t>新潟市西区平島2丁目8番地6</t>
    <rPh sb="8" eb="10">
      <t>チョウメ</t>
    </rPh>
    <rPh sb="11" eb="13">
      <t>バンチ</t>
    </rPh>
    <phoneticPr fontId="3"/>
  </si>
  <si>
    <t>株式会社森田電気</t>
    <rPh sb="0" eb="4">
      <t>カブシキガイシャ</t>
    </rPh>
    <rPh sb="4" eb="6">
      <t>モリタ</t>
    </rPh>
    <rPh sb="6" eb="8">
      <t>デンキ</t>
    </rPh>
    <phoneticPr fontId="3"/>
  </si>
  <si>
    <t>小形商工株式会社</t>
    <rPh sb="0" eb="2">
      <t>オガタ</t>
    </rPh>
    <rPh sb="2" eb="4">
      <t>ショウコウ</t>
    </rPh>
    <rPh sb="4" eb="8">
      <t>カブシキガイシャ</t>
    </rPh>
    <phoneticPr fontId="3"/>
  </si>
  <si>
    <t>株式会社エンジュ</t>
    <rPh sb="0" eb="4">
      <t>カブシキガイシャ</t>
    </rPh>
    <phoneticPr fontId="3"/>
  </si>
  <si>
    <t>株式会社新潟デック</t>
    <rPh sb="0" eb="4">
      <t>カブシキガイシャ</t>
    </rPh>
    <rPh sb="4" eb="6">
      <t>ニイガタ</t>
    </rPh>
    <phoneticPr fontId="3"/>
  </si>
  <si>
    <t>株式会社アシスト</t>
    <rPh sb="0" eb="4">
      <t>カブシキガイシャ</t>
    </rPh>
    <phoneticPr fontId="3"/>
  </si>
  <si>
    <t>株式会社江東微生物研究所　新潟支所</t>
    <rPh sb="0" eb="4">
      <t>カブシキガイシャ</t>
    </rPh>
    <rPh sb="4" eb="6">
      <t>コウトウ</t>
    </rPh>
    <rPh sb="6" eb="9">
      <t>ビセイブツ</t>
    </rPh>
    <rPh sb="9" eb="11">
      <t>ケンキュウ</t>
    </rPh>
    <rPh sb="11" eb="12">
      <t>ジョ</t>
    </rPh>
    <rPh sb="13" eb="15">
      <t>ニイガタ</t>
    </rPh>
    <rPh sb="15" eb="17">
      <t>シショ</t>
    </rPh>
    <phoneticPr fontId="3"/>
  </si>
  <si>
    <t>施設工業株式会社</t>
    <rPh sb="0" eb="2">
      <t>シセツ</t>
    </rPh>
    <rPh sb="2" eb="4">
      <t>コウギョウ</t>
    </rPh>
    <rPh sb="4" eb="8">
      <t>カブシキガイシャ</t>
    </rPh>
    <phoneticPr fontId="3"/>
  </si>
  <si>
    <t>サカタ調理機株式会社</t>
    <rPh sb="3" eb="5">
      <t>チョウリ</t>
    </rPh>
    <rPh sb="5" eb="6">
      <t>キ</t>
    </rPh>
    <rPh sb="6" eb="10">
      <t>カブシキガイシャ</t>
    </rPh>
    <phoneticPr fontId="3"/>
  </si>
  <si>
    <t>新潟市中央区鳥屋野463番地2</t>
    <rPh sb="0" eb="2">
      <t>ニイガタ</t>
    </rPh>
    <rPh sb="2" eb="3">
      <t>シ</t>
    </rPh>
    <rPh sb="3" eb="5">
      <t>チュウオウ</t>
    </rPh>
    <rPh sb="5" eb="6">
      <t>ク</t>
    </rPh>
    <rPh sb="6" eb="9">
      <t>トヤノ</t>
    </rPh>
    <rPh sb="12" eb="14">
      <t>バンチ</t>
    </rPh>
    <phoneticPr fontId="3"/>
  </si>
  <si>
    <t>新発田市富塚町2丁目1002番地</t>
    <rPh sb="0" eb="4">
      <t>シバタシ</t>
    </rPh>
    <phoneticPr fontId="3"/>
  </si>
  <si>
    <t>上越市大字石沢1416番地20</t>
    <rPh sb="0" eb="3">
      <t>ジョウエツシ</t>
    </rPh>
    <rPh sb="5" eb="7">
      <t>イシザワ</t>
    </rPh>
    <rPh sb="11" eb="13">
      <t>バンチ</t>
    </rPh>
    <phoneticPr fontId="3"/>
  </si>
  <si>
    <t>一般社団法人新潟県環境衛生中央研究所</t>
    <rPh sb="0" eb="2">
      <t>イッパン</t>
    </rPh>
    <rPh sb="2" eb="4">
      <t>シャダン</t>
    </rPh>
    <rPh sb="4" eb="6">
      <t>ホウジン</t>
    </rPh>
    <rPh sb="6" eb="9">
      <t>ニイガタケン</t>
    </rPh>
    <rPh sb="9" eb="18">
      <t>カンキョウエイセイチュウオウケンキュウジョ</t>
    </rPh>
    <phoneticPr fontId="3"/>
  </si>
  <si>
    <t>新潟県長岡市新産2-12-7</t>
    <rPh sb="0" eb="3">
      <t>ニイガタケン</t>
    </rPh>
    <rPh sb="3" eb="6">
      <t>ナガオカシ</t>
    </rPh>
    <rPh sb="6" eb="8">
      <t>シンサン</t>
    </rPh>
    <phoneticPr fontId="3"/>
  </si>
  <si>
    <t>一般財団法人新潟県環境分析センター</t>
    <rPh sb="0" eb="6">
      <t>イッパンサ</t>
    </rPh>
    <rPh sb="6" eb="13">
      <t>ニイガタケンカンキョウブンセキ</t>
    </rPh>
    <phoneticPr fontId="3"/>
  </si>
  <si>
    <t>新潟市江南区祖父興野53番地1</t>
    <rPh sb="0" eb="3">
      <t>ニイガタシ</t>
    </rPh>
    <rPh sb="3" eb="6">
      <t>コウナンク</t>
    </rPh>
    <rPh sb="6" eb="8">
      <t>ソフ</t>
    </rPh>
    <rPh sb="8" eb="9">
      <t>コウ</t>
    </rPh>
    <rPh sb="9" eb="10">
      <t>ノ</t>
    </rPh>
    <rPh sb="12" eb="14">
      <t>バンチ</t>
    </rPh>
    <phoneticPr fontId="3"/>
  </si>
  <si>
    <t>一般財団法人　上越環境科学センター</t>
    <rPh sb="0" eb="2">
      <t>イッパン</t>
    </rPh>
    <rPh sb="2" eb="4">
      <t>ザイダン</t>
    </rPh>
    <rPh sb="4" eb="6">
      <t>ホウジン</t>
    </rPh>
    <rPh sb="7" eb="13">
      <t>ジョウエツカンキョウカガク</t>
    </rPh>
    <phoneticPr fontId="3"/>
  </si>
  <si>
    <t>新潟県上越市下門前1666番地</t>
    <rPh sb="0" eb="6">
      <t>ニイガタケンジョウエツシ</t>
    </rPh>
    <rPh sb="6" eb="9">
      <t>ゲモンマエ</t>
    </rPh>
    <rPh sb="13" eb="15">
      <t>バンチ</t>
    </rPh>
    <phoneticPr fontId="3"/>
  </si>
  <si>
    <t>株式会社NSS</t>
    <rPh sb="0" eb="4">
      <t>カブシキガイシャ</t>
    </rPh>
    <phoneticPr fontId="3"/>
  </si>
  <si>
    <t>新潟県燕市吉田東栄町8番11号</t>
    <rPh sb="0" eb="5">
      <t>ニイガタケンツバメシ</t>
    </rPh>
    <rPh sb="5" eb="7">
      <t>ヨシダ</t>
    </rPh>
    <rPh sb="7" eb="9">
      <t>トウエイ</t>
    </rPh>
    <rPh sb="9" eb="10">
      <t>マチ</t>
    </rPh>
    <rPh sb="14" eb="15">
      <t>ゴウ</t>
    </rPh>
    <phoneticPr fontId="3"/>
  </si>
  <si>
    <t>　　３　受付期間                  令和3年4月1日</t>
    <rPh sb="31" eb="32">
      <t>ガツ</t>
    </rPh>
    <rPh sb="33" eb="34">
      <t>ニチ</t>
    </rPh>
    <phoneticPr fontId="3"/>
  </si>
  <si>
    <t>株式会社中部設計　新潟支店</t>
    <rPh sb="0" eb="4">
      <t>カブシキガイシャ</t>
    </rPh>
    <rPh sb="4" eb="8">
      <t>チュウブセッケイ</t>
    </rPh>
    <rPh sb="9" eb="13">
      <t>ニイガタシテン</t>
    </rPh>
    <phoneticPr fontId="3"/>
  </si>
  <si>
    <t>新潟県新潟市中央区米山4丁目1-31</t>
    <rPh sb="0" eb="6">
      <t>ニイガタケンニイガタシ</t>
    </rPh>
    <rPh sb="6" eb="9">
      <t>チュウオウク</t>
    </rPh>
    <rPh sb="9" eb="11">
      <t>ヨネヤマ</t>
    </rPh>
    <rPh sb="12" eb="14">
      <t>チョウメ</t>
    </rPh>
    <phoneticPr fontId="3"/>
  </si>
  <si>
    <t>新潟県新潟市中央区万代四丁目4番20号</t>
    <rPh sb="0" eb="6">
      <t>ニイガタケンニイガタシ</t>
    </rPh>
    <rPh sb="6" eb="9">
      <t>チュウオウク</t>
    </rPh>
    <rPh sb="9" eb="11">
      <t>バンダイ</t>
    </rPh>
    <rPh sb="11" eb="14">
      <t>ヨンチョウメ</t>
    </rPh>
    <rPh sb="15" eb="16">
      <t>バン</t>
    </rPh>
    <rPh sb="18" eb="19">
      <t>ゴウ</t>
    </rPh>
    <phoneticPr fontId="3"/>
  </si>
  <si>
    <t>株式会社川崎商会</t>
    <rPh sb="0" eb="4">
      <t>カブシキガイシャ</t>
    </rPh>
    <rPh sb="4" eb="8">
      <t>カワサキショウカイ</t>
    </rPh>
    <phoneticPr fontId="3"/>
  </si>
  <si>
    <t>新発田市中曽根町1丁目9番20号</t>
    <rPh sb="0" eb="4">
      <t>シバタシ</t>
    </rPh>
    <rPh sb="4" eb="8">
      <t>ナカソネチョウ</t>
    </rPh>
    <rPh sb="9" eb="11">
      <t>チョウメ</t>
    </rPh>
    <rPh sb="12" eb="13">
      <t>バン</t>
    </rPh>
    <rPh sb="15" eb="16">
      <t>ゴウ</t>
    </rPh>
    <phoneticPr fontId="3"/>
  </si>
  <si>
    <t>　　１　申請業者          　     21者　（別紙「入札参加資格審査申請業者一覧」のとおり）</t>
    <rPh sb="4" eb="6">
      <t>シンセイ</t>
    </rPh>
    <rPh sb="6" eb="8">
      <t>ギョウシャ</t>
    </rPh>
    <rPh sb="26" eb="27">
      <t>シャ</t>
    </rPh>
    <rPh sb="29" eb="31">
      <t>ベッシ</t>
    </rPh>
    <rPh sb="32" eb="34">
      <t>ニュウサツ</t>
    </rPh>
    <rPh sb="34" eb="36">
      <t>サンカ</t>
    </rPh>
    <rPh sb="36" eb="38">
      <t>シカク</t>
    </rPh>
    <rPh sb="38" eb="40">
      <t>シンサ</t>
    </rPh>
    <rPh sb="40" eb="42">
      <t>シンセイ</t>
    </rPh>
    <rPh sb="42" eb="44">
      <t>ギョウシャ</t>
    </rPh>
    <rPh sb="44" eb="46">
      <t>イチラン</t>
    </rPh>
    <phoneticPr fontId="3"/>
  </si>
  <si>
    <t>日本通運株式会社　新潟支店</t>
    <rPh sb="0" eb="8">
      <t>ニッポンツウウンカブシキガイシャ</t>
    </rPh>
    <rPh sb="9" eb="13">
      <t>ニイガタシテン</t>
    </rPh>
    <phoneticPr fontId="3"/>
  </si>
  <si>
    <t>新潟市中央区上大川前通5番町68番地1</t>
    <rPh sb="0" eb="3">
      <t>ニイガタシ</t>
    </rPh>
    <rPh sb="3" eb="6">
      <t>チュウオウク</t>
    </rPh>
    <rPh sb="6" eb="9">
      <t>カミオオカワ</t>
    </rPh>
    <rPh sb="9" eb="10">
      <t>マエ</t>
    </rPh>
    <rPh sb="10" eb="11">
      <t>トオ</t>
    </rPh>
    <rPh sb="12" eb="14">
      <t>バンチョウ</t>
    </rPh>
    <rPh sb="16" eb="18">
      <t>バンチ</t>
    </rPh>
    <phoneticPr fontId="3"/>
  </si>
  <si>
    <t>新発田市佐々木2840番地</t>
    <rPh sb="0" eb="4">
      <t>シバタシ</t>
    </rPh>
    <rPh sb="4" eb="7">
      <t>ササキ</t>
    </rPh>
    <rPh sb="11" eb="13">
      <t>バンチ</t>
    </rPh>
    <phoneticPr fontId="3"/>
  </si>
  <si>
    <t>アジア航測株式会社　新潟営業所</t>
    <rPh sb="3" eb="9">
      <t>コウソクカブシキガイシャ</t>
    </rPh>
    <rPh sb="10" eb="15">
      <t>ニイガタエイギョウショ</t>
    </rPh>
    <phoneticPr fontId="3"/>
  </si>
  <si>
    <t>新潟市中央区東大通2丁目3番28号　パーク新潟東大通ビル</t>
    <rPh sb="0" eb="3">
      <t>ニイガタシ</t>
    </rPh>
    <rPh sb="3" eb="6">
      <t>チュウオウク</t>
    </rPh>
    <rPh sb="6" eb="9">
      <t>ヒガシオオドオ</t>
    </rPh>
    <rPh sb="10" eb="12">
      <t>チョウメ</t>
    </rPh>
    <rPh sb="13" eb="14">
      <t>バン</t>
    </rPh>
    <rPh sb="16" eb="17">
      <t>ゴウ</t>
    </rPh>
    <rPh sb="21" eb="23">
      <t>ニイガタ</t>
    </rPh>
    <rPh sb="23" eb="26">
      <t>ヒガシオオドオ</t>
    </rPh>
    <phoneticPr fontId="3"/>
  </si>
  <si>
    <t>株式会社悠久堂医科器械店</t>
    <rPh sb="0" eb="4">
      <t>カブシキガイシャ</t>
    </rPh>
    <rPh sb="4" eb="6">
      <t>ユウキュウ</t>
    </rPh>
    <rPh sb="6" eb="7">
      <t>ドウ</t>
    </rPh>
    <rPh sb="7" eb="9">
      <t>イカ</t>
    </rPh>
    <rPh sb="9" eb="11">
      <t>キカイ</t>
    </rPh>
    <rPh sb="11" eb="12">
      <t>テン</t>
    </rPh>
    <phoneticPr fontId="3"/>
  </si>
  <si>
    <t>長岡市石動南町8番地1</t>
    <rPh sb="0" eb="3">
      <t>ナガオカシ</t>
    </rPh>
    <rPh sb="3" eb="5">
      <t>イシドウ</t>
    </rPh>
    <rPh sb="5" eb="6">
      <t>ミナミ</t>
    </rPh>
    <rPh sb="6" eb="7">
      <t>チョウ</t>
    </rPh>
    <rPh sb="8" eb="10">
      <t>バンチ</t>
    </rPh>
    <phoneticPr fontId="3"/>
  </si>
  <si>
    <t>光葉スチール株式会社</t>
    <rPh sb="0" eb="1">
      <t>ヒカリ</t>
    </rPh>
    <rPh sb="1" eb="2">
      <t>ハ</t>
    </rPh>
    <rPh sb="6" eb="10">
      <t>カブシキガイシャ</t>
    </rPh>
    <phoneticPr fontId="3"/>
  </si>
  <si>
    <t>長野県千曲市八幡4601-1</t>
    <rPh sb="0" eb="3">
      <t>ナガノケン</t>
    </rPh>
    <rPh sb="3" eb="6">
      <t>チクマシ</t>
    </rPh>
    <rPh sb="6" eb="8">
      <t>ハチマン</t>
    </rPh>
    <phoneticPr fontId="3"/>
  </si>
  <si>
    <t>株式会社プロテック</t>
    <rPh sb="0" eb="4">
      <t>カブシキガイシャ</t>
    </rPh>
    <phoneticPr fontId="3"/>
  </si>
  <si>
    <t>　　３　受付期間                  令和3年4月2日～令和3年5月31日</t>
    <rPh sb="31" eb="32">
      <t>ガツ</t>
    </rPh>
    <rPh sb="33" eb="34">
      <t>ニチ</t>
    </rPh>
    <rPh sb="35" eb="37">
      <t>レイワ</t>
    </rPh>
    <rPh sb="38" eb="39">
      <t>ネン</t>
    </rPh>
    <rPh sb="40" eb="41">
      <t>ガツ</t>
    </rPh>
    <rPh sb="43" eb="44">
      <t>ニチ</t>
    </rPh>
    <phoneticPr fontId="3"/>
  </si>
  <si>
    <t>　　１　申請業者          　     10者　（別紙「入札参加資格審査申請業者一覧」のとおり）</t>
    <rPh sb="4" eb="6">
      <t>シンセイ</t>
    </rPh>
    <rPh sb="6" eb="8">
      <t>ギョウシャ</t>
    </rPh>
    <rPh sb="26" eb="27">
      <t>シャ</t>
    </rPh>
    <rPh sb="29" eb="31">
      <t>ベッシ</t>
    </rPh>
    <rPh sb="32" eb="34">
      <t>ニュウサツ</t>
    </rPh>
    <rPh sb="34" eb="36">
      <t>サンカ</t>
    </rPh>
    <rPh sb="36" eb="38">
      <t>シカク</t>
    </rPh>
    <rPh sb="38" eb="40">
      <t>シンサ</t>
    </rPh>
    <rPh sb="40" eb="42">
      <t>シンセイ</t>
    </rPh>
    <rPh sb="42" eb="44">
      <t>ギョウシャ</t>
    </rPh>
    <rPh sb="44" eb="46">
      <t>イチラン</t>
    </rPh>
    <phoneticPr fontId="3"/>
  </si>
  <si>
    <t>　　１　申請業者          　     2者　（別紙「入札参加資格審査申請業者一覧」のとおり）</t>
    <rPh sb="4" eb="6">
      <t>シンセイ</t>
    </rPh>
    <rPh sb="6" eb="8">
      <t>ギョウシャ</t>
    </rPh>
    <rPh sb="25" eb="26">
      <t>シャ</t>
    </rPh>
    <rPh sb="28" eb="30">
      <t>ベッシ</t>
    </rPh>
    <rPh sb="31" eb="33">
      <t>ニュウサツ</t>
    </rPh>
    <rPh sb="33" eb="35">
      <t>サンカ</t>
    </rPh>
    <rPh sb="35" eb="37">
      <t>シカク</t>
    </rPh>
    <rPh sb="37" eb="39">
      <t>シンサ</t>
    </rPh>
    <rPh sb="39" eb="41">
      <t>シンセイ</t>
    </rPh>
    <rPh sb="41" eb="43">
      <t>ギョウシャ</t>
    </rPh>
    <rPh sb="43" eb="45">
      <t>イチラン</t>
    </rPh>
    <phoneticPr fontId="3"/>
  </si>
  <si>
    <t>　　３　受付期間                  令和3年4月30日</t>
    <rPh sb="31" eb="32">
      <t>ガツ</t>
    </rPh>
    <rPh sb="34" eb="35">
      <t>ニチ</t>
    </rPh>
    <phoneticPr fontId="3"/>
  </si>
  <si>
    <t>　　３　受付期間                  令和3年5月13日</t>
    <rPh sb="31" eb="32">
      <t>ガツ</t>
    </rPh>
    <rPh sb="34" eb="35">
      <t>ニチ</t>
    </rPh>
    <phoneticPr fontId="3"/>
  </si>
  <si>
    <t>アイビス技建株式会社　新発田営業所</t>
    <rPh sb="4" eb="5">
      <t>ワザ</t>
    </rPh>
    <rPh sb="5" eb="6">
      <t>ダテ</t>
    </rPh>
    <rPh sb="6" eb="10">
      <t>カブシキガイシャ</t>
    </rPh>
    <rPh sb="11" eb="14">
      <t>シバタ</t>
    </rPh>
    <rPh sb="14" eb="17">
      <t>エイギョウショ</t>
    </rPh>
    <phoneticPr fontId="3"/>
  </si>
  <si>
    <t>　　１　申請業者          　     1者　（別紙「入札参加資格審査申請業者一覧」のとおり）</t>
    <rPh sb="4" eb="6">
      <t>シンセイ</t>
    </rPh>
    <rPh sb="6" eb="8">
      <t>ギョウシャ</t>
    </rPh>
    <rPh sb="25" eb="26">
      <t>シャ</t>
    </rPh>
    <rPh sb="28" eb="30">
      <t>ベッシ</t>
    </rPh>
    <rPh sb="31" eb="33">
      <t>ニュウサツ</t>
    </rPh>
    <rPh sb="33" eb="35">
      <t>サンカ</t>
    </rPh>
    <rPh sb="35" eb="37">
      <t>シカク</t>
    </rPh>
    <rPh sb="37" eb="39">
      <t>シンサ</t>
    </rPh>
    <rPh sb="39" eb="41">
      <t>シンセイ</t>
    </rPh>
    <rPh sb="41" eb="43">
      <t>ギョウシャ</t>
    </rPh>
    <rPh sb="43" eb="45">
      <t>イチラン</t>
    </rPh>
    <phoneticPr fontId="3"/>
  </si>
  <si>
    <t>株式会社サンコーマテリアル</t>
    <rPh sb="0" eb="4">
      <t>カブシキガイシャ</t>
    </rPh>
    <phoneticPr fontId="3"/>
  </si>
  <si>
    <t>栃木県矢板市片岡2066-2</t>
    <rPh sb="0" eb="3">
      <t>トチギケン</t>
    </rPh>
    <rPh sb="3" eb="6">
      <t>ヤイタシ</t>
    </rPh>
    <rPh sb="6" eb="8">
      <t>カタオカ</t>
    </rPh>
    <phoneticPr fontId="3"/>
  </si>
  <si>
    <t>　　３　受付期間                  令和3年7月1日～令和3年7月31日</t>
    <rPh sb="31" eb="32">
      <t>ガツ</t>
    </rPh>
    <rPh sb="33" eb="34">
      <t>ニチ</t>
    </rPh>
    <rPh sb="35" eb="37">
      <t>レイワ</t>
    </rPh>
    <rPh sb="38" eb="39">
      <t>ネン</t>
    </rPh>
    <rPh sb="40" eb="41">
      <t>ガツ</t>
    </rPh>
    <rPh sb="43" eb="44">
      <t>ニチ</t>
    </rPh>
    <phoneticPr fontId="3"/>
  </si>
  <si>
    <t>新潟市中央区親松70番地6</t>
    <rPh sb="0" eb="3">
      <t>ニイガタシ</t>
    </rPh>
    <rPh sb="3" eb="6">
      <t>チュウオウク</t>
    </rPh>
    <rPh sb="6" eb="8">
      <t>オヤマツ</t>
    </rPh>
    <rPh sb="10" eb="12">
      <t>バンチ</t>
    </rPh>
    <phoneticPr fontId="3"/>
  </si>
  <si>
    <t>　　３　受付期間                  令和3年7月6日</t>
    <rPh sb="31" eb="32">
      <t>ガツ</t>
    </rPh>
    <rPh sb="33" eb="34">
      <t>ニチ</t>
    </rPh>
    <phoneticPr fontId="3"/>
  </si>
  <si>
    <t>株式会社ジェイアクア</t>
    <rPh sb="0" eb="4">
      <t>カブシキガイシャ</t>
    </rPh>
    <phoneticPr fontId="3"/>
  </si>
  <si>
    <t>東京都渋谷区神南1丁目5番14号</t>
    <rPh sb="3" eb="6">
      <t>シブヤク</t>
    </rPh>
    <rPh sb="6" eb="8">
      <t>ジンナン</t>
    </rPh>
    <rPh sb="9" eb="11">
      <t>チョウメ</t>
    </rPh>
    <rPh sb="12" eb="13">
      <t>バン</t>
    </rPh>
    <rPh sb="15" eb="16">
      <t>ゴウ</t>
    </rPh>
    <phoneticPr fontId="3"/>
  </si>
  <si>
    <t>　　３　受付期間                  令和3年9月1日～令和3年9月30日</t>
    <rPh sb="31" eb="32">
      <t>ガツ</t>
    </rPh>
    <rPh sb="33" eb="34">
      <t>ニチ</t>
    </rPh>
    <rPh sb="35" eb="37">
      <t>レイワ</t>
    </rPh>
    <rPh sb="38" eb="39">
      <t>ネン</t>
    </rPh>
    <rPh sb="40" eb="41">
      <t>ガツ</t>
    </rPh>
    <rPh sb="43" eb="44">
      <t>ニチ</t>
    </rPh>
    <phoneticPr fontId="3"/>
  </si>
  <si>
    <t>　　３　受付期間                  令和3年9月22日</t>
    <rPh sb="31" eb="32">
      <t>ガツ</t>
    </rPh>
    <rPh sb="34" eb="35">
      <t>ニチ</t>
    </rPh>
    <phoneticPr fontId="3"/>
  </si>
  <si>
    <t>　　ので、下記のとおり参加資格の付与及び通知してよろしいでしょうか。</t>
    <rPh sb="5" eb="7">
      <t>カキ</t>
    </rPh>
    <rPh sb="16" eb="18">
      <t>フヨ</t>
    </rPh>
    <rPh sb="18" eb="19">
      <t>オヨ</t>
    </rPh>
    <phoneticPr fontId="3"/>
  </si>
  <si>
    <t>　　３　受付期間                  令和3年10月11日</t>
    <rPh sb="26" eb="28">
      <t>レイワ</t>
    </rPh>
    <rPh sb="29" eb="30">
      <t>ネン</t>
    </rPh>
    <rPh sb="32" eb="33">
      <t>ガツ</t>
    </rPh>
    <rPh sb="35" eb="36">
      <t>ニチ</t>
    </rPh>
    <phoneticPr fontId="3"/>
  </si>
  <si>
    <t>　　３　受付期間                  令和3年10月19日</t>
    <rPh sb="26" eb="28">
      <t>レイワ</t>
    </rPh>
    <rPh sb="29" eb="30">
      <t>ネン</t>
    </rPh>
    <rPh sb="32" eb="33">
      <t>ガツ</t>
    </rPh>
    <rPh sb="35" eb="36">
      <t>ニチ</t>
    </rPh>
    <phoneticPr fontId="3"/>
  </si>
  <si>
    <t>　　３　受付期間                  令和3年10月1日から令和3年10月31日まで</t>
    <rPh sb="26" eb="28">
      <t>レイワ</t>
    </rPh>
    <rPh sb="29" eb="30">
      <t>ネン</t>
    </rPh>
    <rPh sb="32" eb="33">
      <t>ガツ</t>
    </rPh>
    <rPh sb="34" eb="35">
      <t>ニチ</t>
    </rPh>
    <rPh sb="37" eb="39">
      <t>レイワ</t>
    </rPh>
    <rPh sb="40" eb="41">
      <t>ネン</t>
    </rPh>
    <rPh sb="43" eb="44">
      <t>ガツ</t>
    </rPh>
    <rPh sb="46" eb="47">
      <t>ニチ</t>
    </rPh>
    <phoneticPr fontId="3"/>
  </si>
  <si>
    <t>環境計測株式会社　北関東事業所</t>
    <rPh sb="0" eb="2">
      <t>カンキョウ</t>
    </rPh>
    <rPh sb="2" eb="4">
      <t>ケイソク</t>
    </rPh>
    <rPh sb="4" eb="6">
      <t>カブシキ</t>
    </rPh>
    <rPh sb="6" eb="8">
      <t>カイシャ</t>
    </rPh>
    <rPh sb="9" eb="10">
      <t>キタ</t>
    </rPh>
    <rPh sb="10" eb="12">
      <t>カントウ</t>
    </rPh>
    <rPh sb="12" eb="15">
      <t>ジギョウショ</t>
    </rPh>
    <phoneticPr fontId="3"/>
  </si>
  <si>
    <t>　　３　受付期間                  令和3年12月1日から令和3年12月31日まで</t>
    <rPh sb="26" eb="28">
      <t>レイワ</t>
    </rPh>
    <rPh sb="29" eb="30">
      <t>ネン</t>
    </rPh>
    <rPh sb="32" eb="33">
      <t>ガツ</t>
    </rPh>
    <rPh sb="34" eb="35">
      <t>ニチ</t>
    </rPh>
    <rPh sb="37" eb="39">
      <t>レイワ</t>
    </rPh>
    <rPh sb="40" eb="41">
      <t>ネン</t>
    </rPh>
    <rPh sb="43" eb="44">
      <t>ガツ</t>
    </rPh>
    <rPh sb="46" eb="47">
      <t>ニチ</t>
    </rPh>
    <phoneticPr fontId="3"/>
  </si>
  <si>
    <t>　　３　受付期間                  令和4年1月1日から令和4年1月30日まで</t>
    <rPh sb="26" eb="28">
      <t>レイワ</t>
    </rPh>
    <rPh sb="29" eb="30">
      <t>ネン</t>
    </rPh>
    <rPh sb="31" eb="32">
      <t>ガツ</t>
    </rPh>
    <rPh sb="33" eb="34">
      <t>ニチ</t>
    </rPh>
    <rPh sb="36" eb="38">
      <t>レイワ</t>
    </rPh>
    <rPh sb="39" eb="40">
      <t>ネン</t>
    </rPh>
    <rPh sb="41" eb="42">
      <t>ガツ</t>
    </rPh>
    <rPh sb="44" eb="45">
      <t>ニチ</t>
    </rPh>
    <phoneticPr fontId="3"/>
  </si>
  <si>
    <t>環境をサポートする株式会社きらめき　下越営業所</t>
    <rPh sb="0" eb="2">
      <t>カンキョウ</t>
    </rPh>
    <rPh sb="9" eb="13">
      <t>カブシキガイシャ</t>
    </rPh>
    <rPh sb="18" eb="20">
      <t>カエツ</t>
    </rPh>
    <rPh sb="20" eb="23">
      <t>エイギョウショ</t>
    </rPh>
    <phoneticPr fontId="3"/>
  </si>
  <si>
    <t>株式会社ナガワ　新潟営業所</t>
    <rPh sb="0" eb="4">
      <t>カブシキガイシャ</t>
    </rPh>
    <rPh sb="8" eb="13">
      <t>ニイガタエイギョウショ</t>
    </rPh>
    <phoneticPr fontId="3"/>
  </si>
  <si>
    <t>新潟市中央区女池神明3-1-1</t>
    <rPh sb="0" eb="2">
      <t>ニイガタ</t>
    </rPh>
    <rPh sb="2" eb="3">
      <t>シ</t>
    </rPh>
    <rPh sb="3" eb="5">
      <t>チュウオウ</t>
    </rPh>
    <rPh sb="5" eb="6">
      <t>ク</t>
    </rPh>
    <rPh sb="6" eb="7">
      <t>オンナ</t>
    </rPh>
    <rPh sb="7" eb="8">
      <t>イケ</t>
    </rPh>
    <rPh sb="8" eb="10">
      <t>シンメイ</t>
    </rPh>
    <phoneticPr fontId="3"/>
  </si>
  <si>
    <t>　　３　受付期間                  令和4年2月1日から令和4年2月28日まで</t>
    <rPh sb="26" eb="28">
      <t>レイワ</t>
    </rPh>
    <rPh sb="29" eb="30">
      <t>ネン</t>
    </rPh>
    <rPh sb="31" eb="32">
      <t>ガツ</t>
    </rPh>
    <rPh sb="33" eb="34">
      <t>ニチ</t>
    </rPh>
    <rPh sb="36" eb="38">
      <t>レイワ</t>
    </rPh>
    <rPh sb="39" eb="40">
      <t>ネン</t>
    </rPh>
    <rPh sb="41" eb="42">
      <t>ガツ</t>
    </rPh>
    <rPh sb="44" eb="45">
      <t>ニチ</t>
    </rPh>
    <phoneticPr fontId="3"/>
  </si>
  <si>
    <t>　　１　申請業者          　     4者　（別紙「入札参加資格審査申請業者一覧」のとおり）</t>
    <rPh sb="4" eb="6">
      <t>シンセイ</t>
    </rPh>
    <rPh sb="6" eb="8">
      <t>ギョウシャ</t>
    </rPh>
    <rPh sb="25" eb="26">
      <t>シャ</t>
    </rPh>
    <rPh sb="28" eb="30">
      <t>ベッシ</t>
    </rPh>
    <rPh sb="31" eb="33">
      <t>ニュウサツ</t>
    </rPh>
    <rPh sb="33" eb="35">
      <t>サンカ</t>
    </rPh>
    <rPh sb="35" eb="37">
      <t>シカク</t>
    </rPh>
    <rPh sb="37" eb="39">
      <t>シンサ</t>
    </rPh>
    <rPh sb="39" eb="41">
      <t>シンセイ</t>
    </rPh>
    <rPh sb="41" eb="43">
      <t>ギョウシャ</t>
    </rPh>
    <rPh sb="43" eb="45">
      <t>イチラン</t>
    </rPh>
    <phoneticPr fontId="3"/>
  </si>
  <si>
    <t>　　３　受付期間                  令和4年3月1日から令和4年3月31日まで</t>
    <rPh sb="26" eb="28">
      <t>レイワ</t>
    </rPh>
    <rPh sb="29" eb="30">
      <t>ネン</t>
    </rPh>
    <rPh sb="31" eb="32">
      <t>ガツ</t>
    </rPh>
    <rPh sb="33" eb="34">
      <t>ニチ</t>
    </rPh>
    <rPh sb="36" eb="38">
      <t>レイワ</t>
    </rPh>
    <rPh sb="39" eb="40">
      <t>ネン</t>
    </rPh>
    <rPh sb="41" eb="42">
      <t>ガツ</t>
    </rPh>
    <rPh sb="44" eb="45">
      <t>ニチ</t>
    </rPh>
    <phoneticPr fontId="3"/>
  </si>
  <si>
    <t>株式会社日立産機システム　甲信越サービス部</t>
    <rPh sb="0" eb="4">
      <t>カブシキガイシャ</t>
    </rPh>
    <rPh sb="4" eb="6">
      <t>ヒタチ</t>
    </rPh>
    <rPh sb="6" eb="7">
      <t>サン</t>
    </rPh>
    <rPh sb="7" eb="8">
      <t>キ</t>
    </rPh>
    <rPh sb="13" eb="16">
      <t>コウシンエツ</t>
    </rPh>
    <rPh sb="20" eb="21">
      <t>ブ</t>
    </rPh>
    <phoneticPr fontId="3"/>
  </si>
  <si>
    <t>株式会社新潟ナブコ　新潟統括支店</t>
    <rPh sb="0" eb="4">
      <t>カブシキガイシャ</t>
    </rPh>
    <rPh sb="4" eb="6">
      <t>ニイガタ</t>
    </rPh>
    <phoneticPr fontId="3"/>
  </si>
  <si>
    <t>　　３　受付期間                  令和4年5月1日から令和4年5月31日まで</t>
    <rPh sb="26" eb="28">
      <t>レイワ</t>
    </rPh>
    <rPh sb="29" eb="30">
      <t>ネン</t>
    </rPh>
    <rPh sb="31" eb="32">
      <t>ガツ</t>
    </rPh>
    <rPh sb="33" eb="34">
      <t>ニチ</t>
    </rPh>
    <rPh sb="36" eb="38">
      <t>レイワ</t>
    </rPh>
    <rPh sb="39" eb="40">
      <t>ネン</t>
    </rPh>
    <rPh sb="41" eb="42">
      <t>ガツ</t>
    </rPh>
    <rPh sb="44" eb="45">
      <t>ニチ</t>
    </rPh>
    <phoneticPr fontId="3"/>
  </si>
  <si>
    <t>日本船舶薬品工業株式会社　金沢営業所</t>
  </si>
  <si>
    <t>石川県金沢市西念2丁目19番1号</t>
  </si>
  <si>
    <t>群馬県高崎市新保町82番地1</t>
    <rPh sb="0" eb="2">
      <t>グンマ</t>
    </rPh>
    <rPh sb="2" eb="3">
      <t>ケン</t>
    </rPh>
    <rPh sb="3" eb="5">
      <t>タカサキ</t>
    </rPh>
    <rPh sb="5" eb="6">
      <t>シ</t>
    </rPh>
    <rPh sb="6" eb="9">
      <t>シンボチョウ</t>
    </rPh>
    <rPh sb="11" eb="13">
      <t>バンチ</t>
    </rPh>
    <phoneticPr fontId="3"/>
  </si>
  <si>
    <t>小山株式会社　高崎営業所</t>
    <phoneticPr fontId="3"/>
  </si>
  <si>
    <t>FLCS株式会社　新潟営業所</t>
    <phoneticPr fontId="3"/>
  </si>
  <si>
    <t>株式会社北越機電</t>
    <phoneticPr fontId="3"/>
  </si>
  <si>
    <t>株式会社五十嵐潜技</t>
    <rPh sb="4" eb="7">
      <t>イカラシ</t>
    </rPh>
    <rPh sb="7" eb="8">
      <t>セン</t>
    </rPh>
    <rPh sb="8" eb="9">
      <t>ギ</t>
    </rPh>
    <phoneticPr fontId="3"/>
  </si>
  <si>
    <t>山形県西置賜郡白鷹町大字荒砥甲694番地1</t>
    <rPh sb="0" eb="3">
      <t>ヤマガタケン</t>
    </rPh>
    <rPh sb="3" eb="10">
      <t>ニシオキタマグンシラタカマチ</t>
    </rPh>
    <rPh sb="10" eb="12">
      <t>オオアザ</t>
    </rPh>
    <rPh sb="18" eb="20">
      <t>バンチ</t>
    </rPh>
    <phoneticPr fontId="3"/>
  </si>
  <si>
    <t>新潟市中央区大島3番地1</t>
    <rPh sb="0" eb="2">
      <t>ニイガタ</t>
    </rPh>
    <rPh sb="2" eb="3">
      <t>シ</t>
    </rPh>
    <rPh sb="3" eb="6">
      <t>チュウオウク</t>
    </rPh>
    <rPh sb="6" eb="8">
      <t>オオシマ</t>
    </rPh>
    <rPh sb="9" eb="11">
      <t>バンチ</t>
    </rPh>
    <phoneticPr fontId="3"/>
  </si>
  <si>
    <t>北陸電々株式会社</t>
    <rPh sb="0" eb="2">
      <t>ホクリク</t>
    </rPh>
    <rPh sb="2" eb="4">
      <t>デンデン</t>
    </rPh>
    <rPh sb="4" eb="8">
      <t>カブシキカイシャ</t>
    </rPh>
    <phoneticPr fontId="3"/>
  </si>
  <si>
    <t>AGN株式会社　新発田営業所</t>
    <rPh sb="3" eb="7">
      <t>カブシキガイシャ</t>
    </rPh>
    <rPh sb="8" eb="11">
      <t>シバタ</t>
    </rPh>
    <rPh sb="11" eb="14">
      <t>エイギョウショ</t>
    </rPh>
    <phoneticPr fontId="3"/>
  </si>
  <si>
    <t>長野県長野市大字栗田2125番地</t>
    <rPh sb="0" eb="3">
      <t>ナガノケン</t>
    </rPh>
    <rPh sb="3" eb="6">
      <t>ナガノシ</t>
    </rPh>
    <rPh sb="6" eb="8">
      <t>オオアザ</t>
    </rPh>
    <rPh sb="8" eb="10">
      <t>クリタ</t>
    </rPh>
    <rPh sb="14" eb="16">
      <t>バンチ</t>
    </rPh>
    <phoneticPr fontId="3"/>
  </si>
  <si>
    <t>水ing株式会社　新潟営業所</t>
    <rPh sb="0" eb="1">
      <t>ミズ</t>
    </rPh>
    <rPh sb="4" eb="6">
      <t>カブシキ</t>
    </rPh>
    <rPh sb="6" eb="8">
      <t>カイシャ</t>
    </rPh>
    <rPh sb="9" eb="11">
      <t>ニイガタ</t>
    </rPh>
    <rPh sb="11" eb="14">
      <t>エイギョウショ</t>
    </rPh>
    <phoneticPr fontId="3"/>
  </si>
  <si>
    <t>アークランズ株式会社</t>
    <rPh sb="6" eb="10">
      <t>カブシキカイシャ</t>
    </rPh>
    <phoneticPr fontId="3"/>
  </si>
  <si>
    <t>三条市須頃445番地</t>
    <rPh sb="0" eb="3">
      <t>サンジョウシ</t>
    </rPh>
    <rPh sb="3" eb="5">
      <t>スゴロ</t>
    </rPh>
    <rPh sb="8" eb="10">
      <t>バンチ</t>
    </rPh>
    <phoneticPr fontId="3"/>
  </si>
  <si>
    <t>北越ロードサービス株式会社　新発田支店</t>
    <rPh sb="0" eb="2">
      <t>ホクエツ</t>
    </rPh>
    <rPh sb="9" eb="13">
      <t>カブシキガイシャ</t>
    </rPh>
    <rPh sb="14" eb="19">
      <t>シバタシテン</t>
    </rPh>
    <phoneticPr fontId="3"/>
  </si>
  <si>
    <t>新発田市城北町3丁目3番23号</t>
    <rPh sb="0" eb="4">
      <t>シバタシ</t>
    </rPh>
    <rPh sb="4" eb="7">
      <t>ジョウホクチョウ</t>
    </rPh>
    <rPh sb="8" eb="10">
      <t>チョウメ</t>
    </rPh>
    <rPh sb="11" eb="12">
      <t>バン</t>
    </rPh>
    <rPh sb="14" eb="15">
      <t>ゴウ</t>
    </rPh>
    <phoneticPr fontId="3"/>
  </si>
  <si>
    <t>株式会社環境技術センター　新潟営業所</t>
    <rPh sb="0" eb="4">
      <t>カブシキガイシャ</t>
    </rPh>
    <rPh sb="4" eb="8">
      <t>カンキョウギジュツ</t>
    </rPh>
    <rPh sb="13" eb="18">
      <t>ニイガタエイギョウショ</t>
    </rPh>
    <phoneticPr fontId="3"/>
  </si>
  <si>
    <t>長岡市三ツ郷屋町字下川原341-9</t>
    <rPh sb="3" eb="4">
      <t>ミ</t>
    </rPh>
    <rPh sb="5" eb="8">
      <t>ゴウヤチョウ</t>
    </rPh>
    <rPh sb="8" eb="9">
      <t>アザ</t>
    </rPh>
    <rPh sb="9" eb="12">
      <t>シモカワラ</t>
    </rPh>
    <phoneticPr fontId="3"/>
  </si>
  <si>
    <t>東京都渋谷区幡ヶ谷1-34-14</t>
    <phoneticPr fontId="3"/>
  </si>
  <si>
    <t>株式会社トークネット</t>
    <phoneticPr fontId="3"/>
  </si>
  <si>
    <t>富士フイルムビジネスイノベーションジャパン株式会社新潟支社</t>
    <rPh sb="0" eb="2">
      <t>フジ</t>
    </rPh>
    <rPh sb="21" eb="25">
      <t>カブシキカイシャ</t>
    </rPh>
    <rPh sb="25" eb="27">
      <t>ニイガタ</t>
    </rPh>
    <rPh sb="27" eb="29">
      <t>シシャ</t>
    </rPh>
    <phoneticPr fontId="3"/>
  </si>
  <si>
    <t>新潟市中央区東大通1丁目2番23号</t>
    <rPh sb="0" eb="3">
      <t>ニイガタシ</t>
    </rPh>
    <rPh sb="3" eb="6">
      <t>チュウオウク</t>
    </rPh>
    <rPh sb="6" eb="7">
      <t>ヒガシ</t>
    </rPh>
    <rPh sb="7" eb="9">
      <t>オオドオリ</t>
    </rPh>
    <rPh sb="10" eb="12">
      <t>チョウメ</t>
    </rPh>
    <rPh sb="13" eb="14">
      <t>バン</t>
    </rPh>
    <rPh sb="16" eb="17">
      <t>ゴウ</t>
    </rPh>
    <phoneticPr fontId="3"/>
  </si>
  <si>
    <t>新潟市中央区天神1丁目1</t>
    <phoneticPr fontId="3"/>
  </si>
  <si>
    <t>新潟市秋葉区川口578-7</t>
    <rPh sb="0" eb="3">
      <t>ニイガタシ</t>
    </rPh>
    <rPh sb="3" eb="6">
      <t>アキハク</t>
    </rPh>
    <rPh sb="6" eb="8">
      <t>カワグチ</t>
    </rPh>
    <phoneticPr fontId="3"/>
  </si>
  <si>
    <t>新潟市中央区万代4丁目4番27号</t>
    <rPh sb="0" eb="3">
      <t>ニイガタシ</t>
    </rPh>
    <rPh sb="3" eb="8">
      <t>チュウオウクバンダイ</t>
    </rPh>
    <rPh sb="9" eb="11">
      <t>チョウメ</t>
    </rPh>
    <rPh sb="12" eb="13">
      <t>バン</t>
    </rPh>
    <rPh sb="15" eb="16">
      <t>ゴウ</t>
    </rPh>
    <phoneticPr fontId="3"/>
  </si>
  <si>
    <t>沖電気工業株式会社　群馬支店</t>
    <phoneticPr fontId="3"/>
  </si>
  <si>
    <t>群馬県高崎市双葉町3番1号</t>
    <phoneticPr fontId="3"/>
  </si>
  <si>
    <t>その他の物品</t>
    <rPh sb="2" eb="3">
      <t>タ</t>
    </rPh>
    <rPh sb="4" eb="6">
      <t>ブッピン</t>
    </rPh>
    <phoneticPr fontId="3"/>
  </si>
  <si>
    <t>その他の委託業務</t>
    <rPh sb="2" eb="3">
      <t>タ</t>
    </rPh>
    <rPh sb="4" eb="6">
      <t>イタク</t>
    </rPh>
    <rPh sb="6" eb="8">
      <t>ギョウム</t>
    </rPh>
    <phoneticPr fontId="3"/>
  </si>
  <si>
    <t>朝日テック(株)</t>
    <rPh sb="0" eb="2">
      <t>アサヒ</t>
    </rPh>
    <rPh sb="6" eb="7">
      <t>カブ</t>
    </rPh>
    <phoneticPr fontId="3"/>
  </si>
  <si>
    <t>新発田市大栄町3-5-7</t>
    <rPh sb="0" eb="4">
      <t>シバタシ</t>
    </rPh>
    <rPh sb="4" eb="7">
      <t>ダイエイチョウ</t>
    </rPh>
    <phoneticPr fontId="3"/>
  </si>
  <si>
    <t>東京都中央区晴海三丁目5番1号</t>
    <rPh sb="0" eb="3">
      <t>トウキョウト</t>
    </rPh>
    <rPh sb="3" eb="6">
      <t>チュウオウク</t>
    </rPh>
    <rPh sb="6" eb="8">
      <t>ハルミ</t>
    </rPh>
    <rPh sb="8" eb="11">
      <t>サンチョウメ</t>
    </rPh>
    <rPh sb="12" eb="13">
      <t>バン</t>
    </rPh>
    <rPh sb="14" eb="15">
      <t>ゴウ</t>
    </rPh>
    <phoneticPr fontId="3"/>
  </si>
  <si>
    <t>情報処理サービス</t>
  </si>
  <si>
    <t>株式会社NKSコーポレーション新潟支店</t>
    <rPh sb="0" eb="4">
      <t>カブシキガイシャ</t>
    </rPh>
    <rPh sb="15" eb="19">
      <t>ニイガタシテン</t>
    </rPh>
    <phoneticPr fontId="3"/>
  </si>
  <si>
    <t>新潟市中央区紫竹山2-5-40</t>
    <rPh sb="0" eb="3">
      <t>ニイガタシ</t>
    </rPh>
    <rPh sb="3" eb="6">
      <t>チュウオウク</t>
    </rPh>
    <rPh sb="6" eb="9">
      <t>シチクヤマ</t>
    </rPh>
    <phoneticPr fontId="3"/>
  </si>
  <si>
    <t>株式会社　新潟通信サービス</t>
    <rPh sb="0" eb="4">
      <t>カブシキガイシャ</t>
    </rPh>
    <rPh sb="5" eb="7">
      <t>ニイガタ</t>
    </rPh>
    <rPh sb="7" eb="9">
      <t>ツウシン</t>
    </rPh>
    <phoneticPr fontId="3"/>
  </si>
  <si>
    <t>新発田市住吉町5丁目12番22号</t>
    <rPh sb="0" eb="4">
      <t>シバタシ</t>
    </rPh>
    <rPh sb="4" eb="7">
      <t>スミヨシチョウ</t>
    </rPh>
    <rPh sb="8" eb="10">
      <t>チョウメ</t>
    </rPh>
    <rPh sb="12" eb="13">
      <t>バン</t>
    </rPh>
    <rPh sb="15" eb="16">
      <t>ゴウ</t>
    </rPh>
    <phoneticPr fontId="3"/>
  </si>
  <si>
    <t>群馬県前橋市表町2-10-19
グラン前橋704号室</t>
  </si>
  <si>
    <t>東京都港区新橋5-32-7　FIビル</t>
    <rPh sb="0" eb="3">
      <t>トウキョウト</t>
    </rPh>
    <rPh sb="3" eb="5">
      <t>ミナトク</t>
    </rPh>
    <rPh sb="5" eb="7">
      <t>シンバシ</t>
    </rPh>
    <phoneticPr fontId="3"/>
  </si>
  <si>
    <t>双峰通信工業株式会社</t>
    <rPh sb="0" eb="1">
      <t>フタ</t>
    </rPh>
    <rPh sb="1" eb="2">
      <t>ミネ</t>
    </rPh>
    <rPh sb="2" eb="4">
      <t>ツウシン</t>
    </rPh>
    <rPh sb="4" eb="6">
      <t>コウギョウ</t>
    </rPh>
    <rPh sb="6" eb="10">
      <t>カブシキガイシャ</t>
    </rPh>
    <phoneticPr fontId="3"/>
  </si>
  <si>
    <t>新潟市東区船江町1-55-11</t>
  </si>
  <si>
    <t>新潟市東区船江町1-55-12</t>
  </si>
  <si>
    <t>新潟市東区船江町1-55-13</t>
  </si>
  <si>
    <t>新潟市東区船江町1-55-14</t>
  </si>
  <si>
    <t>新潟市東区船江町1-55-15</t>
  </si>
  <si>
    <t>新潟市東区船江町1-55-16</t>
  </si>
  <si>
    <t>新潟市東区船江町1-55-17</t>
  </si>
  <si>
    <t>新潟市東区船江町1-55-18</t>
  </si>
  <si>
    <t>新潟市東区船江町1-55-19</t>
  </si>
  <si>
    <t>新潟市東区船江町1-55-20</t>
  </si>
  <si>
    <t>新潟市東区船江町1-55-21</t>
  </si>
  <si>
    <t>新潟市東区船江町1-55-22</t>
  </si>
  <si>
    <t>新潟市東区船江町1-55-23</t>
  </si>
  <si>
    <t>新潟市東区船江町1-55-24</t>
  </si>
  <si>
    <t>新潟市東区船江町1-55-25</t>
  </si>
  <si>
    <t>大阪府箕面市桜井1丁目10番28号</t>
    <rPh sb="3" eb="5">
      <t>ミノオ</t>
    </rPh>
    <rPh sb="5" eb="6">
      <t>シ</t>
    </rPh>
    <rPh sb="6" eb="8">
      <t>サクライ</t>
    </rPh>
    <rPh sb="9" eb="11">
      <t>チョウメ</t>
    </rPh>
    <rPh sb="13" eb="14">
      <t>バン</t>
    </rPh>
    <rPh sb="16" eb="17">
      <t>ゴウ</t>
    </rPh>
    <phoneticPr fontId="3"/>
  </si>
  <si>
    <t>新発田市大栄町7丁目4番18号</t>
    <rPh sb="0" eb="4">
      <t>シバタシ</t>
    </rPh>
    <rPh sb="4" eb="7">
      <t>ダイエイチョウ</t>
    </rPh>
    <rPh sb="8" eb="10">
      <t>チョウメ</t>
    </rPh>
    <rPh sb="11" eb="12">
      <t>バン</t>
    </rPh>
    <rPh sb="14" eb="15">
      <t>ゴウ</t>
    </rPh>
    <phoneticPr fontId="3"/>
  </si>
  <si>
    <t>長野県上伊那郡南箕輪村9608番地1</t>
    <rPh sb="0" eb="3">
      <t>ナガノケン</t>
    </rPh>
    <rPh sb="3" eb="4">
      <t>カミ</t>
    </rPh>
    <rPh sb="6" eb="7">
      <t>グン</t>
    </rPh>
    <rPh sb="7" eb="11">
      <t>ミナミミノワムラ</t>
    </rPh>
    <rPh sb="15" eb="17">
      <t>バンチ</t>
    </rPh>
    <phoneticPr fontId="3"/>
  </si>
  <si>
    <t>株式会社建設技術研究所　北陸支社</t>
    <rPh sb="0" eb="4">
      <t>カブシキカイシャ</t>
    </rPh>
    <rPh sb="4" eb="8">
      <t>ケンセツギジュツ</t>
    </rPh>
    <rPh sb="8" eb="11">
      <t>ケンキュウジョ</t>
    </rPh>
    <rPh sb="12" eb="16">
      <t>ホクリクシシャ</t>
    </rPh>
    <phoneticPr fontId="3"/>
  </si>
  <si>
    <t>有限会社浮惣福祉用具サービス</t>
    <rPh sb="0" eb="4">
      <t>ユウゲンカイシャ</t>
    </rPh>
    <rPh sb="4" eb="5">
      <t>ウ</t>
    </rPh>
    <rPh sb="5" eb="6">
      <t>ソウ</t>
    </rPh>
    <rPh sb="6" eb="10">
      <t>フクシヨウグ</t>
    </rPh>
    <phoneticPr fontId="3"/>
  </si>
  <si>
    <t>新発田市大栄町3-5-8</t>
    <rPh sb="0" eb="4">
      <t>シバタシ</t>
    </rPh>
    <rPh sb="4" eb="7">
      <t>ダイエイチョウ</t>
    </rPh>
    <phoneticPr fontId="3"/>
  </si>
  <si>
    <t>新発田市大栄町3-5-9</t>
    <rPh sb="0" eb="4">
      <t>シバタシ</t>
    </rPh>
    <rPh sb="4" eb="7">
      <t>ダイエイチョウ</t>
    </rPh>
    <phoneticPr fontId="3"/>
  </si>
  <si>
    <t>新発田市大栄町3-5-10</t>
    <rPh sb="0" eb="4">
      <t>シバタシ</t>
    </rPh>
    <rPh sb="4" eb="7">
      <t>ダイエイチョウ</t>
    </rPh>
    <phoneticPr fontId="3"/>
  </si>
  <si>
    <t>新発田市大栄町3-5-11</t>
    <rPh sb="0" eb="4">
      <t>シバタシ</t>
    </rPh>
    <rPh sb="4" eb="7">
      <t>ダイエイチョウ</t>
    </rPh>
    <phoneticPr fontId="3"/>
  </si>
  <si>
    <t>日立建機日本株式会社新潟営業所</t>
    <rPh sb="0" eb="4">
      <t>ヒタチケンキ</t>
    </rPh>
    <rPh sb="4" eb="6">
      <t>ニッポン</t>
    </rPh>
    <rPh sb="6" eb="10">
      <t>カブシキカイシャ</t>
    </rPh>
    <rPh sb="10" eb="15">
      <t>ニイガタエイギョウショ</t>
    </rPh>
    <phoneticPr fontId="3"/>
  </si>
  <si>
    <t>新潟市秋葉区川口578-8</t>
    <rPh sb="0" eb="3">
      <t>ニイガタシ</t>
    </rPh>
    <rPh sb="3" eb="6">
      <t>アキハク</t>
    </rPh>
    <rPh sb="6" eb="8">
      <t>カワグチ</t>
    </rPh>
    <phoneticPr fontId="3"/>
  </si>
  <si>
    <t>新潟市秋葉区川口578-9</t>
    <rPh sb="0" eb="3">
      <t>ニイガタシ</t>
    </rPh>
    <rPh sb="3" eb="6">
      <t>アキハク</t>
    </rPh>
    <rPh sb="6" eb="8">
      <t>カワグチ</t>
    </rPh>
    <phoneticPr fontId="3"/>
  </si>
  <si>
    <t>新潟市秋葉区川口578-10</t>
    <rPh sb="0" eb="3">
      <t>ニイガタシ</t>
    </rPh>
    <rPh sb="3" eb="6">
      <t>アキハク</t>
    </rPh>
    <rPh sb="6" eb="8">
      <t>カワグチ</t>
    </rPh>
    <phoneticPr fontId="3"/>
  </si>
  <si>
    <t>新潟市秋葉区川口578-11</t>
    <rPh sb="0" eb="3">
      <t>ニイガタシ</t>
    </rPh>
    <rPh sb="3" eb="6">
      <t>アキハク</t>
    </rPh>
    <rPh sb="6" eb="8">
      <t>カワグチ</t>
    </rPh>
    <phoneticPr fontId="3"/>
  </si>
  <si>
    <t>月島JFEアクアソリューション株式会社東日本支社</t>
    <rPh sb="0" eb="2">
      <t>ツキシマ</t>
    </rPh>
    <rPh sb="15" eb="19">
      <t>カブシキカイシャ</t>
    </rPh>
    <rPh sb="19" eb="22">
      <t>ヒガシニホン</t>
    </rPh>
    <rPh sb="22" eb="24">
      <t>シシャ</t>
    </rPh>
    <phoneticPr fontId="3"/>
  </si>
  <si>
    <t>東京都中央区晴海三丁目5番2号</t>
    <rPh sb="0" eb="3">
      <t>トウキョウト</t>
    </rPh>
    <rPh sb="3" eb="6">
      <t>チュウオウク</t>
    </rPh>
    <rPh sb="6" eb="8">
      <t>ハルミ</t>
    </rPh>
    <rPh sb="8" eb="11">
      <t>サンチョウメ</t>
    </rPh>
    <rPh sb="12" eb="13">
      <t>バン</t>
    </rPh>
    <rPh sb="14" eb="15">
      <t>ゴウ</t>
    </rPh>
    <phoneticPr fontId="3"/>
  </si>
  <si>
    <t>東京都中央区晴海三丁目5番3号</t>
    <rPh sb="0" eb="3">
      <t>トウキョウト</t>
    </rPh>
    <rPh sb="3" eb="6">
      <t>チュウオウク</t>
    </rPh>
    <rPh sb="6" eb="8">
      <t>ハルミ</t>
    </rPh>
    <rPh sb="8" eb="11">
      <t>サンチョウメ</t>
    </rPh>
    <rPh sb="12" eb="13">
      <t>バン</t>
    </rPh>
    <rPh sb="14" eb="15">
      <t>ゴウ</t>
    </rPh>
    <phoneticPr fontId="3"/>
  </si>
  <si>
    <t>東京都中央区晴海三丁目5番4号</t>
    <rPh sb="0" eb="3">
      <t>トウキョウト</t>
    </rPh>
    <rPh sb="3" eb="6">
      <t>チュウオウク</t>
    </rPh>
    <rPh sb="6" eb="8">
      <t>ハルミ</t>
    </rPh>
    <rPh sb="8" eb="11">
      <t>サンチョウメ</t>
    </rPh>
    <rPh sb="12" eb="13">
      <t>バン</t>
    </rPh>
    <rPh sb="14" eb="15">
      <t>ゴウ</t>
    </rPh>
    <phoneticPr fontId="3"/>
  </si>
  <si>
    <t>神奈川県大和市中央林間7丁目10番1号</t>
    <rPh sb="4" eb="7">
      <t>ヤマトシ</t>
    </rPh>
    <rPh sb="7" eb="11">
      <t>チュウオウリンカン</t>
    </rPh>
    <rPh sb="12" eb="14">
      <t>チョウメ</t>
    </rPh>
    <rPh sb="16" eb="17">
      <t>バン</t>
    </rPh>
    <rPh sb="18" eb="19">
      <t>ゴウ</t>
    </rPh>
    <phoneticPr fontId="3"/>
  </si>
  <si>
    <t>ドライケミカル新潟販売株式会社</t>
    <rPh sb="7" eb="11">
      <t>ニイガタハンバイ</t>
    </rPh>
    <rPh sb="11" eb="15">
      <t>カブシキガイシャ</t>
    </rPh>
    <phoneticPr fontId="3"/>
  </si>
  <si>
    <t>新潟市中央区京王1-9-1</t>
    <rPh sb="0" eb="3">
      <t>ニイガタシ</t>
    </rPh>
    <rPh sb="3" eb="6">
      <t>チュウオウク</t>
    </rPh>
    <rPh sb="6" eb="8">
      <t>ケイオウ</t>
    </rPh>
    <phoneticPr fontId="3"/>
  </si>
  <si>
    <t>株式会社明光</t>
    <rPh sb="0" eb="4">
      <t>カブシキガイシャ</t>
    </rPh>
    <rPh sb="4" eb="5">
      <t>メイ</t>
    </rPh>
    <rPh sb="5" eb="6">
      <t>ヒカル</t>
    </rPh>
    <phoneticPr fontId="3"/>
  </si>
  <si>
    <t>株式会社北信</t>
    <rPh sb="0" eb="4">
      <t>カブシキガイシャ</t>
    </rPh>
    <rPh sb="4" eb="6">
      <t>ホクシン</t>
    </rPh>
    <phoneticPr fontId="3"/>
  </si>
  <si>
    <t>新潟県新発田市佐々木1766番地9</t>
    <rPh sb="0" eb="7">
      <t>ニイガタケンシバタシ</t>
    </rPh>
    <rPh sb="7" eb="10">
      <t>ササキ</t>
    </rPh>
    <rPh sb="14" eb="16">
      <t>バンチ</t>
    </rPh>
    <phoneticPr fontId="3"/>
  </si>
  <si>
    <t>新潟県新発田市島潟1184番地1</t>
    <rPh sb="0" eb="7">
      <t>ニイガタケンシバタシ</t>
    </rPh>
    <rPh sb="7" eb="8">
      <t>シマ</t>
    </rPh>
    <rPh sb="8" eb="9">
      <t>ガタ</t>
    </rPh>
    <rPh sb="13" eb="15">
      <t>バンチ</t>
    </rPh>
    <phoneticPr fontId="3"/>
  </si>
  <si>
    <t>株式会社ライフサポート北越後</t>
    <rPh sb="0" eb="4">
      <t>カブシキガイシャ</t>
    </rPh>
    <rPh sb="11" eb="14">
      <t>キタエチゴ</t>
    </rPh>
    <phoneticPr fontId="3"/>
  </si>
  <si>
    <t>小柳産業株式会社</t>
    <rPh sb="0" eb="2">
      <t>コヤナギ</t>
    </rPh>
    <rPh sb="2" eb="4">
      <t>サンギョウ</t>
    </rPh>
    <rPh sb="4" eb="8">
      <t>カブシキガイシャ</t>
    </rPh>
    <phoneticPr fontId="3"/>
  </si>
  <si>
    <t>新発田市八幡新田416番地</t>
    <rPh sb="0" eb="4">
      <t>シバタシ</t>
    </rPh>
    <rPh sb="4" eb="6">
      <t>ヤワタ</t>
    </rPh>
    <rPh sb="6" eb="8">
      <t>シンデン</t>
    </rPh>
    <rPh sb="11" eb="13">
      <t>バンチ</t>
    </rPh>
    <phoneticPr fontId="3"/>
  </si>
  <si>
    <t>菖栄ライフ株式会社</t>
    <rPh sb="0" eb="1">
      <t>ショウ</t>
    </rPh>
    <rPh sb="1" eb="2">
      <t>エイ</t>
    </rPh>
    <rPh sb="5" eb="9">
      <t>カブシキガイシャ</t>
    </rPh>
    <phoneticPr fontId="3"/>
  </si>
  <si>
    <t>株式会社ハヤマ</t>
    <rPh sb="0" eb="4">
      <t>カブシキガイシャ</t>
    </rPh>
    <phoneticPr fontId="3"/>
  </si>
  <si>
    <t>新潟県新潟市中央区寄居町706番地</t>
    <rPh sb="0" eb="6">
      <t>ニイガタケンニイガタシ</t>
    </rPh>
    <rPh sb="6" eb="9">
      <t>チュウオウク</t>
    </rPh>
    <rPh sb="9" eb="12">
      <t>ヨリイチョウ</t>
    </rPh>
    <rPh sb="15" eb="17">
      <t>バンチ</t>
    </rPh>
    <phoneticPr fontId="3"/>
  </si>
  <si>
    <t>株式会社新世企業</t>
    <rPh sb="0" eb="4">
      <t>カブシキガイシャ</t>
    </rPh>
    <rPh sb="4" eb="5">
      <t>シン</t>
    </rPh>
    <rPh sb="5" eb="6">
      <t>セ</t>
    </rPh>
    <rPh sb="6" eb="8">
      <t>キギョウ</t>
    </rPh>
    <phoneticPr fontId="3"/>
  </si>
  <si>
    <t>新発田市荒町甲1724番地</t>
    <rPh sb="0" eb="4">
      <t>シバタシ</t>
    </rPh>
    <rPh sb="4" eb="6">
      <t>アラマチ</t>
    </rPh>
    <rPh sb="6" eb="7">
      <t>コウ</t>
    </rPh>
    <rPh sb="11" eb="13">
      <t>バンチ</t>
    </rPh>
    <phoneticPr fontId="3"/>
  </si>
  <si>
    <t>株式会社ワコー商事</t>
    <rPh sb="0" eb="4">
      <t>カブシキガイシャ</t>
    </rPh>
    <rPh sb="7" eb="9">
      <t>ショウジ</t>
    </rPh>
    <phoneticPr fontId="3"/>
  </si>
  <si>
    <t>神奈川県藤沢市善行七丁目3番5号</t>
    <rPh sb="0" eb="4">
      <t>カナガワケン</t>
    </rPh>
    <rPh sb="4" eb="7">
      <t>フジサワシ</t>
    </rPh>
    <rPh sb="7" eb="9">
      <t>ヨシユキ</t>
    </rPh>
    <rPh sb="9" eb="12">
      <t>ナナチョウメ</t>
    </rPh>
    <rPh sb="13" eb="14">
      <t>バン</t>
    </rPh>
    <rPh sb="15" eb="16">
      <t>ゴウ</t>
    </rPh>
    <phoneticPr fontId="3"/>
  </si>
  <si>
    <t>株式会社ジャパンネット</t>
    <rPh sb="0" eb="4">
      <t>カブシキガイシャ</t>
    </rPh>
    <phoneticPr fontId="3"/>
  </si>
  <si>
    <t>新潟市中央区天神尾1丁目8番1号</t>
    <rPh sb="0" eb="3">
      <t>ニイガタシ</t>
    </rPh>
    <rPh sb="3" eb="6">
      <t>チュウオウク</t>
    </rPh>
    <rPh sb="6" eb="8">
      <t>テンジン</t>
    </rPh>
    <rPh sb="8" eb="9">
      <t>オ</t>
    </rPh>
    <rPh sb="10" eb="12">
      <t>チョウメ</t>
    </rPh>
    <rPh sb="13" eb="14">
      <t>バン</t>
    </rPh>
    <rPh sb="15" eb="16">
      <t>ゴウ</t>
    </rPh>
    <phoneticPr fontId="3"/>
  </si>
  <si>
    <t>株式会社関川水道</t>
    <rPh sb="0" eb="4">
      <t>カブシキカイシャ</t>
    </rPh>
    <rPh sb="4" eb="6">
      <t>セキカワ</t>
    </rPh>
    <rPh sb="6" eb="8">
      <t>スイドウ</t>
    </rPh>
    <phoneticPr fontId="3"/>
  </si>
  <si>
    <t>新発田市日渡112</t>
    <rPh sb="0" eb="4">
      <t>シバタシ</t>
    </rPh>
    <rPh sb="4" eb="6">
      <t>ヒワタシ</t>
    </rPh>
    <phoneticPr fontId="3"/>
  </si>
  <si>
    <t>新発田ガス株式会社</t>
    <rPh sb="0" eb="3">
      <t>シバタ</t>
    </rPh>
    <rPh sb="5" eb="9">
      <t>カブシキガイシャ</t>
    </rPh>
    <phoneticPr fontId="3"/>
  </si>
  <si>
    <t>新発田市豊町1丁目4番23号</t>
    <rPh sb="0" eb="4">
      <t>シバタシ</t>
    </rPh>
    <rPh sb="4" eb="6">
      <t>ユタカチョウ</t>
    </rPh>
    <rPh sb="7" eb="9">
      <t>チョウメ</t>
    </rPh>
    <rPh sb="10" eb="11">
      <t>バン</t>
    </rPh>
    <rPh sb="13" eb="14">
      <t>ゴウ</t>
    </rPh>
    <phoneticPr fontId="3"/>
  </si>
  <si>
    <t>株式会社デジタス</t>
    <rPh sb="0" eb="4">
      <t>カブシキガイシャ</t>
    </rPh>
    <phoneticPr fontId="3"/>
  </si>
  <si>
    <t>宮城県仙台市若林区卸町東二丁目3番27号</t>
    <rPh sb="0" eb="3">
      <t>ミヤギケン</t>
    </rPh>
    <rPh sb="3" eb="6">
      <t>センダイシ</t>
    </rPh>
    <rPh sb="6" eb="9">
      <t>ワカバヤシク</t>
    </rPh>
    <rPh sb="9" eb="10">
      <t>オロシ</t>
    </rPh>
    <rPh sb="10" eb="11">
      <t>マチ</t>
    </rPh>
    <rPh sb="11" eb="12">
      <t>ヒガシ</t>
    </rPh>
    <rPh sb="12" eb="15">
      <t>ニチョウメ</t>
    </rPh>
    <rPh sb="16" eb="17">
      <t>バン</t>
    </rPh>
    <rPh sb="19" eb="20">
      <t>ゴウ</t>
    </rPh>
    <phoneticPr fontId="3"/>
  </si>
  <si>
    <t>新潟県新潟市北区白勢町1番地10</t>
    <rPh sb="0" eb="3">
      <t>ニイガタケン</t>
    </rPh>
    <rPh sb="3" eb="6">
      <t>ニイガタシ</t>
    </rPh>
    <rPh sb="6" eb="8">
      <t>キタク</t>
    </rPh>
    <rPh sb="8" eb="10">
      <t>シラセ</t>
    </rPh>
    <rPh sb="10" eb="11">
      <t>マチ</t>
    </rPh>
    <rPh sb="12" eb="14">
      <t>バンチ</t>
    </rPh>
    <phoneticPr fontId="3"/>
  </si>
  <si>
    <t>和歌山県海南市下津町下津3080-1</t>
    <rPh sb="0" eb="12">
      <t>６４９－０１０１</t>
    </rPh>
    <phoneticPr fontId="3"/>
  </si>
  <si>
    <t>ラミコジャパン株式会社　
新潟メンテナンス営業所</t>
    <rPh sb="7" eb="11">
      <t>カブシキガイシャ</t>
    </rPh>
    <phoneticPr fontId="3"/>
  </si>
  <si>
    <t>株式会社YARUSHIKA</t>
    <rPh sb="0" eb="4">
      <t>カブシキガイシャ</t>
    </rPh>
    <phoneticPr fontId="3"/>
  </si>
  <si>
    <t>新潟市中央区下所島2-8-14</t>
    <rPh sb="0" eb="3">
      <t>ニイガタシ</t>
    </rPh>
    <rPh sb="3" eb="6">
      <t>チュウオウク</t>
    </rPh>
    <rPh sb="6" eb="8">
      <t>シモトコロ</t>
    </rPh>
    <rPh sb="8" eb="9">
      <t>シマ</t>
    </rPh>
    <phoneticPr fontId="3"/>
  </si>
  <si>
    <t>株式会社平山電気商会</t>
    <rPh sb="0" eb="4">
      <t>カブシキガイシャ</t>
    </rPh>
    <rPh sb="4" eb="10">
      <t>ヒラヤマデンキショウカイ</t>
    </rPh>
    <phoneticPr fontId="3"/>
  </si>
  <si>
    <t>日立建機リーシング株式会社</t>
    <rPh sb="0" eb="4">
      <t>ヒタチケンキ</t>
    </rPh>
    <rPh sb="9" eb="13">
      <t>カブシキガイシャ</t>
    </rPh>
    <phoneticPr fontId="3"/>
  </si>
  <si>
    <t>村上市上片町2番19号</t>
    <rPh sb="0" eb="2">
      <t>ムラカミ</t>
    </rPh>
    <rPh sb="2" eb="3">
      <t>シ</t>
    </rPh>
    <rPh sb="3" eb="6">
      <t>カミカタマチ</t>
    </rPh>
    <rPh sb="7" eb="8">
      <t>バン</t>
    </rPh>
    <rPh sb="10" eb="11">
      <t>ゴウ</t>
    </rPh>
    <phoneticPr fontId="3"/>
  </si>
  <si>
    <t>埼玉県草加市弁天五丁目33番25号</t>
    <rPh sb="0" eb="3">
      <t>サイタマケン</t>
    </rPh>
    <rPh sb="3" eb="6">
      <t>ソウカシ</t>
    </rPh>
    <rPh sb="6" eb="8">
      <t>ベンテン</t>
    </rPh>
    <rPh sb="8" eb="11">
      <t>ゴチョウメ</t>
    </rPh>
    <rPh sb="13" eb="14">
      <t>バン</t>
    </rPh>
    <rPh sb="16" eb="17">
      <t>ゴウ</t>
    </rPh>
    <phoneticPr fontId="3"/>
  </si>
  <si>
    <t>株式会社コンツナ</t>
    <rPh sb="0" eb="4">
      <t>カブシキガイシャ</t>
    </rPh>
    <phoneticPr fontId="3"/>
  </si>
  <si>
    <t>静岡県藤枝市下当間621番地の1</t>
    <rPh sb="0" eb="3">
      <t>シズオカケン</t>
    </rPh>
    <rPh sb="3" eb="6">
      <t>フジエダシ</t>
    </rPh>
    <rPh sb="6" eb="9">
      <t>シモトウマ</t>
    </rPh>
    <rPh sb="12" eb="14">
      <t>バンチ</t>
    </rPh>
    <phoneticPr fontId="3"/>
  </si>
  <si>
    <t>株式会社ジェスクホリウチ　新潟支店</t>
    <rPh sb="0" eb="4">
      <t>カブシキガイシャ</t>
    </rPh>
    <rPh sb="13" eb="17">
      <t>ニイガタシテン</t>
    </rPh>
    <phoneticPr fontId="3"/>
  </si>
  <si>
    <t>新潟市中央区東出来島2番14号</t>
    <rPh sb="0" eb="3">
      <t>ニイガタシ</t>
    </rPh>
    <rPh sb="3" eb="6">
      <t>チュウオウク</t>
    </rPh>
    <rPh sb="6" eb="10">
      <t>ヒガシデキジマ</t>
    </rPh>
    <rPh sb="11" eb="12">
      <t>バン</t>
    </rPh>
    <rPh sb="14" eb="15">
      <t>ゴウ</t>
    </rPh>
    <phoneticPr fontId="3"/>
  </si>
  <si>
    <t>株式会社五月女商会</t>
    <rPh sb="0" eb="4">
      <t>カブシキガイシャ</t>
    </rPh>
    <rPh sb="4" eb="7">
      <t>ソオトメ</t>
    </rPh>
    <rPh sb="7" eb="9">
      <t>ショウカイ</t>
    </rPh>
    <phoneticPr fontId="3"/>
  </si>
  <si>
    <t>新発田市下中188-2</t>
    <rPh sb="0" eb="6">
      <t>シバタシシモナカ</t>
    </rPh>
    <phoneticPr fontId="3"/>
  </si>
  <si>
    <t>NECネッツエスアイ株式会社　新潟支店</t>
    <rPh sb="10" eb="14">
      <t>カブシキガイシャ</t>
    </rPh>
    <rPh sb="15" eb="19">
      <t>ニイガタシテン</t>
    </rPh>
    <phoneticPr fontId="3"/>
  </si>
  <si>
    <t>新潟市中央区東大通二丁目4番10号</t>
    <rPh sb="0" eb="3">
      <t>ニイガタシ</t>
    </rPh>
    <rPh sb="3" eb="6">
      <t>チュウオウク</t>
    </rPh>
    <rPh sb="6" eb="9">
      <t>ヒガシオオドオリ</t>
    </rPh>
    <rPh sb="9" eb="12">
      <t>ニチョウメ</t>
    </rPh>
    <rPh sb="13" eb="14">
      <t>バン</t>
    </rPh>
    <rPh sb="16" eb="17">
      <t>ゴウ</t>
    </rPh>
    <phoneticPr fontId="3"/>
  </si>
  <si>
    <t>旭電工株式会社　胎内営業所</t>
    <rPh sb="0" eb="3">
      <t>アサヒデンコウ</t>
    </rPh>
    <rPh sb="3" eb="7">
      <t>カブシキガイシャ</t>
    </rPh>
    <rPh sb="8" eb="13">
      <t>タイナイエイギョウショ</t>
    </rPh>
    <phoneticPr fontId="3"/>
  </si>
  <si>
    <t>胎内市東本町25-69</t>
    <rPh sb="0" eb="3">
      <t>タイナイシ</t>
    </rPh>
    <rPh sb="3" eb="6">
      <t>ヒガシホンチョウ</t>
    </rPh>
    <phoneticPr fontId="3"/>
  </si>
  <si>
    <t>株式会社長谷川電気工業所　胎内営業所</t>
    <rPh sb="0" eb="4">
      <t>カブシキガイシャ</t>
    </rPh>
    <rPh sb="4" eb="12">
      <t>ハセガワデンキコウギョウショ</t>
    </rPh>
    <rPh sb="13" eb="15">
      <t>タイナイ</t>
    </rPh>
    <rPh sb="15" eb="18">
      <t>エイギョウショ</t>
    </rPh>
    <phoneticPr fontId="3"/>
  </si>
  <si>
    <t>胎内市東本町10番51号</t>
    <rPh sb="0" eb="3">
      <t>タイナイシ</t>
    </rPh>
    <rPh sb="3" eb="6">
      <t>ヒガシホンチョウ</t>
    </rPh>
    <rPh sb="8" eb="9">
      <t>バン</t>
    </rPh>
    <rPh sb="11" eb="12">
      <t>ゴウ</t>
    </rPh>
    <phoneticPr fontId="3"/>
  </si>
  <si>
    <t>東北電力株式会社　新潟支店</t>
    <rPh sb="0" eb="8">
      <t>トウホクデンリョクカブシキガイシャ</t>
    </rPh>
    <rPh sb="9" eb="13">
      <t>ニイガタシテン</t>
    </rPh>
    <phoneticPr fontId="3"/>
  </si>
  <si>
    <t>新潟市中央区上大川前通五番町84番地</t>
    <rPh sb="0" eb="3">
      <t>ニイガタシ</t>
    </rPh>
    <rPh sb="3" eb="6">
      <t>チュウオウク</t>
    </rPh>
    <rPh sb="6" eb="9">
      <t>カミオオカワ</t>
    </rPh>
    <rPh sb="9" eb="11">
      <t>マエドオ</t>
    </rPh>
    <rPh sb="11" eb="14">
      <t>ゴバンチョウ</t>
    </rPh>
    <rPh sb="16" eb="18">
      <t>バンチ</t>
    </rPh>
    <phoneticPr fontId="3"/>
  </si>
  <si>
    <t>有限会社　本田電気</t>
    <rPh sb="0" eb="4">
      <t>ユウゲンガイシャ</t>
    </rPh>
    <rPh sb="5" eb="7">
      <t>ホンダ</t>
    </rPh>
    <rPh sb="7" eb="9">
      <t>デンキ</t>
    </rPh>
    <phoneticPr fontId="3"/>
  </si>
  <si>
    <t>新発田市大伝682番地7</t>
    <rPh sb="0" eb="4">
      <t>シバタシ</t>
    </rPh>
    <rPh sb="4" eb="6">
      <t>ダイデン</t>
    </rPh>
    <rPh sb="9" eb="11">
      <t>バンチ</t>
    </rPh>
    <phoneticPr fontId="3"/>
  </si>
  <si>
    <t>株式会社シマキュウ　新潟支店</t>
    <rPh sb="0" eb="4">
      <t>カブシキガイシャ</t>
    </rPh>
    <rPh sb="10" eb="14">
      <t>ニイガタシテン</t>
    </rPh>
    <phoneticPr fontId="3"/>
  </si>
  <si>
    <t>新潟市北区新崎692</t>
    <rPh sb="0" eb="3">
      <t>ニイガタシ</t>
    </rPh>
    <rPh sb="3" eb="5">
      <t>キタク</t>
    </rPh>
    <rPh sb="5" eb="7">
      <t>ニイザキ</t>
    </rPh>
    <phoneticPr fontId="3"/>
  </si>
  <si>
    <t>株式会社おだネーム店</t>
    <rPh sb="0" eb="4">
      <t>カブシキガイシャ</t>
    </rPh>
    <rPh sb="9" eb="10">
      <t>テン</t>
    </rPh>
    <phoneticPr fontId="3"/>
  </si>
  <si>
    <t>新発田市大手町1丁目3-15</t>
    <rPh sb="0" eb="4">
      <t>シバタシ</t>
    </rPh>
    <rPh sb="4" eb="7">
      <t>オオテマチ</t>
    </rPh>
    <rPh sb="8" eb="10">
      <t>チョウメ</t>
    </rPh>
    <phoneticPr fontId="3"/>
  </si>
  <si>
    <t>京都電子工業株式会社　東京支店</t>
    <rPh sb="0" eb="6">
      <t>キョウトデンシコウギョウ</t>
    </rPh>
    <rPh sb="6" eb="10">
      <t>カブシキガイシャ</t>
    </rPh>
    <rPh sb="11" eb="15">
      <t>トウキョウシテン</t>
    </rPh>
    <phoneticPr fontId="3"/>
  </si>
  <si>
    <t>東京都新宿区市谷砂土原町2-7-1</t>
    <rPh sb="0" eb="3">
      <t>トウキョウト</t>
    </rPh>
    <rPh sb="3" eb="6">
      <t>シンジュクク</t>
    </rPh>
    <rPh sb="6" eb="8">
      <t>イチガヤ</t>
    </rPh>
    <phoneticPr fontId="3"/>
  </si>
  <si>
    <t>メタウォーター株式会社　首都圏北部営業部</t>
    <rPh sb="7" eb="11">
      <t>カブシキガイシャ</t>
    </rPh>
    <rPh sb="15" eb="17">
      <t>ホクブ</t>
    </rPh>
    <phoneticPr fontId="3"/>
  </si>
  <si>
    <t>株式会社インソース　営業本部</t>
    <rPh sb="0" eb="4">
      <t>カブシキガイシャ</t>
    </rPh>
    <rPh sb="10" eb="14">
      <t>エイギョウホンブ</t>
    </rPh>
    <phoneticPr fontId="3"/>
  </si>
  <si>
    <t>三機グリーンテック株式会社</t>
    <rPh sb="0" eb="2">
      <t>サンキ</t>
    </rPh>
    <rPh sb="9" eb="13">
      <t>カブシキガイシャ</t>
    </rPh>
    <phoneticPr fontId="3"/>
  </si>
  <si>
    <t>新潟日産モーター株式会社</t>
    <rPh sb="0" eb="4">
      <t>ニイガタニッサン</t>
    </rPh>
    <rPh sb="8" eb="12">
      <t>カブシキガイシャ</t>
    </rPh>
    <phoneticPr fontId="3"/>
  </si>
  <si>
    <t>新潟市中央区弁天3丁目4番1号</t>
    <rPh sb="0" eb="3">
      <t>ニイガタシ</t>
    </rPh>
    <rPh sb="3" eb="6">
      <t>チュウオウク</t>
    </rPh>
    <rPh sb="6" eb="8">
      <t>ベンテン</t>
    </rPh>
    <rPh sb="9" eb="11">
      <t>チョウメ</t>
    </rPh>
    <rPh sb="12" eb="13">
      <t>バン</t>
    </rPh>
    <rPh sb="14" eb="15">
      <t>ゴウ</t>
    </rPh>
    <phoneticPr fontId="3"/>
  </si>
  <si>
    <t>コマツカスタマーサポート株式会社　東京関越カンパニー　下越支店</t>
    <rPh sb="12" eb="16">
      <t>カブシキガイシャ</t>
    </rPh>
    <rPh sb="17" eb="21">
      <t>トウキョウカンエツ</t>
    </rPh>
    <rPh sb="27" eb="31">
      <t>カエツシテン</t>
    </rPh>
    <phoneticPr fontId="3"/>
  </si>
  <si>
    <t>新発田市佐々木1787-7</t>
    <rPh sb="0" eb="4">
      <t>シバタシ</t>
    </rPh>
    <rPh sb="4" eb="7">
      <t>ササキ</t>
    </rPh>
    <phoneticPr fontId="3"/>
  </si>
  <si>
    <t>新潟ヨコハマタイヤ株式会社</t>
    <rPh sb="0" eb="2">
      <t>ニイガタ</t>
    </rPh>
    <rPh sb="9" eb="13">
      <t>カブシキガイシャ</t>
    </rPh>
    <phoneticPr fontId="3"/>
  </si>
  <si>
    <t>新潟市中央区神道寺一丁目4番1号</t>
    <rPh sb="0" eb="3">
      <t>ニイガタシ</t>
    </rPh>
    <rPh sb="3" eb="6">
      <t>チュウオウク</t>
    </rPh>
    <rPh sb="6" eb="9">
      <t>カンドウジ</t>
    </rPh>
    <rPh sb="9" eb="12">
      <t>イッチョウメ</t>
    </rPh>
    <rPh sb="13" eb="14">
      <t>バン</t>
    </rPh>
    <rPh sb="15" eb="16">
      <t>ゴウ</t>
    </rPh>
    <phoneticPr fontId="3"/>
  </si>
  <si>
    <t>株式会社関川産業</t>
    <rPh sb="0" eb="4">
      <t>カブシキガイシャ</t>
    </rPh>
    <rPh sb="4" eb="8">
      <t>セキカワサンギョウ</t>
    </rPh>
    <phoneticPr fontId="3"/>
  </si>
  <si>
    <t>新発田市日渡112番地</t>
    <rPh sb="0" eb="4">
      <t>シバタシ</t>
    </rPh>
    <rPh sb="4" eb="6">
      <t>ヒワタシ</t>
    </rPh>
    <rPh sb="9" eb="11">
      <t>バンチ</t>
    </rPh>
    <phoneticPr fontId="3"/>
  </si>
  <si>
    <t>有限会社加藤タイヤ商会</t>
    <rPh sb="0" eb="4">
      <t>ユウゲンガイシャ</t>
    </rPh>
    <rPh sb="4" eb="6">
      <t>カトウ</t>
    </rPh>
    <rPh sb="9" eb="11">
      <t>ショウカイ</t>
    </rPh>
    <phoneticPr fontId="3"/>
  </si>
  <si>
    <t>胎内市東本町12-37</t>
    <rPh sb="0" eb="3">
      <t>タイナイシ</t>
    </rPh>
    <rPh sb="3" eb="6">
      <t>ヒガシホンチョウ</t>
    </rPh>
    <phoneticPr fontId="3"/>
  </si>
  <si>
    <t>アイテック株式会社　新潟支店</t>
    <rPh sb="5" eb="9">
      <t>カブシキガイシャ</t>
    </rPh>
    <rPh sb="10" eb="14">
      <t>ニイガタシテン</t>
    </rPh>
    <phoneticPr fontId="3"/>
  </si>
  <si>
    <t>新潟市中央区沼垂東6-3-23　ハイツリトルフォレスト1階</t>
    <rPh sb="0" eb="3">
      <t>ニイガタシ</t>
    </rPh>
    <rPh sb="3" eb="6">
      <t>チュウオウク</t>
    </rPh>
    <rPh sb="6" eb="9">
      <t>ヌッタリヒガシ</t>
    </rPh>
    <rPh sb="28" eb="29">
      <t>カイ</t>
    </rPh>
    <phoneticPr fontId="3"/>
  </si>
  <si>
    <t>コベルコ建機日本株式会社　上信越支社　新潟営業所</t>
    <rPh sb="4" eb="6">
      <t>ケンキ</t>
    </rPh>
    <rPh sb="6" eb="12">
      <t>ニホンカブシキガイシャ</t>
    </rPh>
    <rPh sb="13" eb="16">
      <t>ジョウシンエツ</t>
    </rPh>
    <rPh sb="16" eb="18">
      <t>シシャ</t>
    </rPh>
    <rPh sb="19" eb="24">
      <t>ニイガタエイギョウショ</t>
    </rPh>
    <phoneticPr fontId="3"/>
  </si>
  <si>
    <t>新潟市北区新崎256番地1</t>
    <rPh sb="0" eb="3">
      <t>ニイガタシ</t>
    </rPh>
    <rPh sb="3" eb="5">
      <t>キタク</t>
    </rPh>
    <rPh sb="5" eb="7">
      <t>ニイザキ</t>
    </rPh>
    <rPh sb="10" eb="12">
      <t>バンチ</t>
    </rPh>
    <phoneticPr fontId="3"/>
  </si>
  <si>
    <t>コマツビジネスサポート株式会社</t>
    <rPh sb="11" eb="15">
      <t>カブシキガイシャ</t>
    </rPh>
    <phoneticPr fontId="3"/>
  </si>
  <si>
    <t>東京都港区白金1丁目17-3　NBFプラチナタワービル5F</t>
    <rPh sb="0" eb="3">
      <t>トウキョウト</t>
    </rPh>
    <rPh sb="3" eb="5">
      <t>ミナトク</t>
    </rPh>
    <rPh sb="5" eb="7">
      <t>シロカネ</t>
    </rPh>
    <rPh sb="8" eb="10">
      <t>チョウメ</t>
    </rPh>
    <phoneticPr fontId="3"/>
  </si>
  <si>
    <t>新潟トヨタ自動車株式会社　新発田店</t>
    <rPh sb="0" eb="2">
      <t>ニイガタ</t>
    </rPh>
    <rPh sb="5" eb="8">
      <t>ジドウシャ</t>
    </rPh>
    <rPh sb="8" eb="12">
      <t>カブシキガイシャ</t>
    </rPh>
    <rPh sb="13" eb="17">
      <t>シバタテン</t>
    </rPh>
    <phoneticPr fontId="3"/>
  </si>
  <si>
    <t>新発田市城北町3丁目4番17号</t>
    <rPh sb="0" eb="4">
      <t>シバタシ</t>
    </rPh>
    <rPh sb="4" eb="7">
      <t>ジョウホクチョウ</t>
    </rPh>
    <rPh sb="8" eb="10">
      <t>チョウメ</t>
    </rPh>
    <rPh sb="11" eb="12">
      <t>バン</t>
    </rPh>
    <rPh sb="14" eb="15">
      <t>ゴウ</t>
    </rPh>
    <phoneticPr fontId="3"/>
  </si>
  <si>
    <t>株式会社カンエツ</t>
    <rPh sb="0" eb="4">
      <t>カブシキガイシャ</t>
    </rPh>
    <phoneticPr fontId="3"/>
  </si>
  <si>
    <t>新潟市北区濁川1002-2</t>
    <rPh sb="0" eb="5">
      <t>ニイガタシキタク</t>
    </rPh>
    <rPh sb="5" eb="7">
      <t>ニゴリカワ</t>
    </rPh>
    <phoneticPr fontId="3"/>
  </si>
  <si>
    <t>帝國繊維株式会社</t>
    <rPh sb="0" eb="4">
      <t>テイコクセンイ</t>
    </rPh>
    <rPh sb="4" eb="8">
      <t>カブシキガイシャ</t>
    </rPh>
    <phoneticPr fontId="3"/>
  </si>
  <si>
    <t>東京都中央区日本橋二丁目5番1号</t>
    <rPh sb="0" eb="3">
      <t>トウキョウト</t>
    </rPh>
    <rPh sb="3" eb="6">
      <t>チュウオウク</t>
    </rPh>
    <rPh sb="6" eb="9">
      <t>ニホンバシ</t>
    </rPh>
    <rPh sb="9" eb="12">
      <t>ニチョウメ</t>
    </rPh>
    <rPh sb="13" eb="14">
      <t>バン</t>
    </rPh>
    <rPh sb="15" eb="16">
      <t>ゴウ</t>
    </rPh>
    <phoneticPr fontId="3"/>
  </si>
  <si>
    <t>コバスポ</t>
    <phoneticPr fontId="3"/>
  </si>
  <si>
    <t>新発田市諏訪町2丁目4番25号</t>
    <rPh sb="0" eb="4">
      <t>シバタシ</t>
    </rPh>
    <rPh sb="4" eb="7">
      <t>スワチョウ</t>
    </rPh>
    <rPh sb="8" eb="10">
      <t>チョウメ</t>
    </rPh>
    <rPh sb="11" eb="12">
      <t>バン</t>
    </rPh>
    <rPh sb="14" eb="15">
      <t>ゴウ</t>
    </rPh>
    <phoneticPr fontId="3"/>
  </si>
  <si>
    <t>極東開発工業株式会社</t>
    <rPh sb="0" eb="4">
      <t>キョクトウカイハツ</t>
    </rPh>
    <rPh sb="4" eb="6">
      <t>コウギョウ</t>
    </rPh>
    <rPh sb="6" eb="10">
      <t>カブシキガイシャ</t>
    </rPh>
    <phoneticPr fontId="3"/>
  </si>
  <si>
    <t>大阪府大阪市中央区淡路町二丁目5番11号</t>
    <rPh sb="0" eb="3">
      <t>オオサカフ</t>
    </rPh>
    <rPh sb="3" eb="6">
      <t>オオサカシ</t>
    </rPh>
    <rPh sb="6" eb="9">
      <t>チュウオウク</t>
    </rPh>
    <rPh sb="9" eb="12">
      <t>アワジマチ</t>
    </rPh>
    <rPh sb="12" eb="15">
      <t>ニチョウメ</t>
    </rPh>
    <rPh sb="16" eb="17">
      <t>バン</t>
    </rPh>
    <rPh sb="19" eb="20">
      <t>ゴウ</t>
    </rPh>
    <phoneticPr fontId="3"/>
  </si>
  <si>
    <t>中越通運株式会社</t>
    <rPh sb="0" eb="4">
      <t>チュウエツツウウン</t>
    </rPh>
    <rPh sb="4" eb="8">
      <t>カブシキガイシャ</t>
    </rPh>
    <phoneticPr fontId="3"/>
  </si>
  <si>
    <t>新潟市中央区日の出三丁目4番15号</t>
    <rPh sb="0" eb="3">
      <t>ニイガタシ</t>
    </rPh>
    <rPh sb="3" eb="6">
      <t>チュウオウク</t>
    </rPh>
    <rPh sb="6" eb="7">
      <t>ヒ</t>
    </rPh>
    <rPh sb="8" eb="9">
      <t>デ</t>
    </rPh>
    <rPh sb="9" eb="12">
      <t>サンチョウメ</t>
    </rPh>
    <rPh sb="13" eb="14">
      <t>バン</t>
    </rPh>
    <rPh sb="16" eb="17">
      <t>ゴウ</t>
    </rPh>
    <phoneticPr fontId="3"/>
  </si>
  <si>
    <t>新潟市西区小新2丁目1番5号コーポ川瀬1階</t>
    <rPh sb="5" eb="7">
      <t>コシン</t>
    </rPh>
    <rPh sb="8" eb="10">
      <t>チョウメ</t>
    </rPh>
    <rPh sb="11" eb="12">
      <t>バン</t>
    </rPh>
    <rPh sb="13" eb="14">
      <t>ゴウ</t>
    </rPh>
    <rPh sb="17" eb="19">
      <t>カワセ</t>
    </rPh>
    <rPh sb="20" eb="21">
      <t>カイ</t>
    </rPh>
    <phoneticPr fontId="3"/>
  </si>
  <si>
    <t>埼玉県さいたま市中央区上落合6-10-8</t>
    <rPh sb="0" eb="3">
      <t>サイタマケン</t>
    </rPh>
    <rPh sb="7" eb="8">
      <t>シ</t>
    </rPh>
    <rPh sb="8" eb="11">
      <t>チュウオウク</t>
    </rPh>
    <rPh sb="11" eb="14">
      <t>カミオチアイ</t>
    </rPh>
    <phoneticPr fontId="3"/>
  </si>
  <si>
    <t>新潟市西区小新3844番地1</t>
    <rPh sb="0" eb="5">
      <t>ニイガタシニシク</t>
    </rPh>
    <rPh sb="5" eb="7">
      <t>コシン</t>
    </rPh>
    <rPh sb="11" eb="13">
      <t>バンチ</t>
    </rPh>
    <phoneticPr fontId="3"/>
  </si>
  <si>
    <t>新潟市中央区上大川前通九番町1262番地3</t>
    <rPh sb="0" eb="3">
      <t>ニイガタシ</t>
    </rPh>
    <rPh sb="3" eb="6">
      <t>チュウオウク</t>
    </rPh>
    <rPh sb="6" eb="11">
      <t>カミオオカワマエドオリ</t>
    </rPh>
    <rPh sb="11" eb="14">
      <t>キュウバンチョウ</t>
    </rPh>
    <rPh sb="18" eb="20">
      <t>バンチ</t>
    </rPh>
    <phoneticPr fontId="3"/>
  </si>
  <si>
    <t>NX・TCリース＆ファイナンス株式会社　新潟営業所</t>
    <rPh sb="20" eb="25">
      <t>ニイガタエイギョウショ</t>
    </rPh>
    <phoneticPr fontId="3"/>
  </si>
  <si>
    <t>新潟市西蒲区山口新田460番地</t>
    <rPh sb="6" eb="8">
      <t>ヤマグチ</t>
    </rPh>
    <rPh sb="8" eb="10">
      <t>シンデン</t>
    </rPh>
    <rPh sb="13" eb="15">
      <t>バンチ</t>
    </rPh>
    <phoneticPr fontId="3"/>
  </si>
  <si>
    <t>株式会社日情システムソリューションズ　新潟支店</t>
    <rPh sb="0" eb="4">
      <t>カブシキガイシャ</t>
    </rPh>
    <rPh sb="4" eb="5">
      <t>ニチ</t>
    </rPh>
    <rPh sb="5" eb="6">
      <t>ジョウ</t>
    </rPh>
    <rPh sb="19" eb="21">
      <t>ニイガタ</t>
    </rPh>
    <rPh sb="21" eb="23">
      <t>シテン</t>
    </rPh>
    <phoneticPr fontId="3"/>
  </si>
  <si>
    <t>公益財団法人新潟県保健衛生センター</t>
    <rPh sb="0" eb="6">
      <t>コウエキザイダンホウジン</t>
    </rPh>
    <rPh sb="6" eb="13">
      <t>ニイガタケンホケンエイセイ</t>
    </rPh>
    <phoneticPr fontId="3"/>
  </si>
  <si>
    <t>スカイエンジニアリング株式会社</t>
    <rPh sb="11" eb="15">
      <t>カブシキガイシャ</t>
    </rPh>
    <phoneticPr fontId="3"/>
  </si>
  <si>
    <t>株式会社公職研</t>
    <rPh sb="0" eb="4">
      <t>カブシキガイシャ</t>
    </rPh>
    <rPh sb="4" eb="6">
      <t>コウショク</t>
    </rPh>
    <rPh sb="6" eb="7">
      <t>ケン</t>
    </rPh>
    <phoneticPr fontId="3"/>
  </si>
  <si>
    <t>新潟市中央区笹口一丁目2番　プラーカ2　3階</t>
    <rPh sb="0" eb="3">
      <t>ニイガタシ</t>
    </rPh>
    <rPh sb="3" eb="6">
      <t>チュウオウク</t>
    </rPh>
    <rPh sb="6" eb="8">
      <t>ササグチ</t>
    </rPh>
    <rPh sb="8" eb="11">
      <t>イッチョウメ</t>
    </rPh>
    <rPh sb="12" eb="13">
      <t>バン</t>
    </rPh>
    <rPh sb="21" eb="22">
      <t>カイ</t>
    </rPh>
    <phoneticPr fontId="3"/>
  </si>
  <si>
    <t>新潟市中央区白山浦2丁目180番地5</t>
    <rPh sb="0" eb="3">
      <t>ニイガタシ</t>
    </rPh>
    <rPh sb="3" eb="6">
      <t>チュウオウク</t>
    </rPh>
    <rPh sb="6" eb="9">
      <t>ハクサンウラ</t>
    </rPh>
    <rPh sb="10" eb="12">
      <t>チョウメ</t>
    </rPh>
    <rPh sb="15" eb="17">
      <t>バンチ</t>
    </rPh>
    <phoneticPr fontId="3"/>
  </si>
  <si>
    <t>胎内市水沢町1番1号</t>
    <rPh sb="0" eb="6">
      <t>タイナイシミズサワチョウ</t>
    </rPh>
    <rPh sb="7" eb="8">
      <t>バン</t>
    </rPh>
    <rPh sb="9" eb="10">
      <t>ゴウ</t>
    </rPh>
    <phoneticPr fontId="3"/>
  </si>
  <si>
    <t>東京都千代田区神田神保町2丁目20番地</t>
    <rPh sb="0" eb="3">
      <t>トウキョウト</t>
    </rPh>
    <rPh sb="3" eb="7">
      <t>チヨダク</t>
    </rPh>
    <rPh sb="7" eb="12">
      <t>カンダジンボウチョウ</t>
    </rPh>
    <rPh sb="13" eb="15">
      <t>チョウメ</t>
    </rPh>
    <rPh sb="17" eb="19">
      <t>バンチ</t>
    </rPh>
    <phoneticPr fontId="3"/>
  </si>
  <si>
    <t>植原印刷</t>
    <rPh sb="0" eb="4">
      <t>ウエハラインサツ</t>
    </rPh>
    <phoneticPr fontId="3"/>
  </si>
  <si>
    <t>新発田市東新町1丁目3-2</t>
    <rPh sb="0" eb="4">
      <t>シバタシ</t>
    </rPh>
    <rPh sb="4" eb="7">
      <t>トウシンチョウ</t>
    </rPh>
    <rPh sb="8" eb="10">
      <t>チョウメ</t>
    </rPh>
    <phoneticPr fontId="3"/>
  </si>
  <si>
    <t>明宝電気管理事務所</t>
    <rPh sb="0" eb="1">
      <t>メイ</t>
    </rPh>
    <rPh sb="1" eb="2">
      <t>タカラ</t>
    </rPh>
    <rPh sb="2" eb="9">
      <t>デンキカンリジムショ</t>
    </rPh>
    <phoneticPr fontId="3"/>
  </si>
  <si>
    <t>新発田市住吉町5-2-25</t>
    <rPh sb="0" eb="4">
      <t>シバタシ</t>
    </rPh>
    <rPh sb="4" eb="7">
      <t>スミヨシチョウ</t>
    </rPh>
    <phoneticPr fontId="3"/>
  </si>
  <si>
    <t>キャプテン</t>
  </si>
  <si>
    <t>新発田市本町3丁目506-1</t>
    <rPh sb="0" eb="4">
      <t>シバタシ</t>
    </rPh>
    <rPh sb="4" eb="6">
      <t>ホンチョウ</t>
    </rPh>
    <rPh sb="7" eb="9">
      <t>チョウメ</t>
    </rPh>
    <phoneticPr fontId="3"/>
  </si>
  <si>
    <t>株式会社ドーン</t>
    <rPh sb="0" eb="4">
      <t>カブシキガイシャ</t>
    </rPh>
    <phoneticPr fontId="3"/>
  </si>
  <si>
    <t>兵庫県神戸市中央区磯上通二丁目2番21号三宮グランドビル５F</t>
    <rPh sb="0" eb="3">
      <t>ヒョウゴケン</t>
    </rPh>
    <rPh sb="3" eb="6">
      <t>コウベシ</t>
    </rPh>
    <rPh sb="6" eb="9">
      <t>チュウオウク</t>
    </rPh>
    <rPh sb="9" eb="10">
      <t>イソ</t>
    </rPh>
    <rPh sb="10" eb="12">
      <t>カミドオリ</t>
    </rPh>
    <rPh sb="12" eb="15">
      <t>ニチョウメ</t>
    </rPh>
    <rPh sb="16" eb="17">
      <t>バン</t>
    </rPh>
    <rPh sb="19" eb="20">
      <t>ゴウ</t>
    </rPh>
    <rPh sb="20" eb="22">
      <t>サンノミヤ</t>
    </rPh>
    <phoneticPr fontId="3"/>
  </si>
  <si>
    <t>株式会社ぎょうせい　関東支社</t>
    <rPh sb="0" eb="4">
      <t>カブシキガイシャ</t>
    </rPh>
    <rPh sb="10" eb="14">
      <t>カントウシシャ</t>
    </rPh>
    <phoneticPr fontId="3"/>
  </si>
  <si>
    <t>東京都江東区新木場1-18-11</t>
    <rPh sb="0" eb="3">
      <t>トウキョウト</t>
    </rPh>
    <rPh sb="3" eb="6">
      <t>コウトウク</t>
    </rPh>
    <rPh sb="6" eb="9">
      <t>シンキバ</t>
    </rPh>
    <phoneticPr fontId="3"/>
  </si>
  <si>
    <t>株式会社新潟クボタ　胎内岩船営業所</t>
    <rPh sb="0" eb="4">
      <t>カブシキガイシャ</t>
    </rPh>
    <rPh sb="4" eb="6">
      <t>ニイガタ</t>
    </rPh>
    <rPh sb="10" eb="14">
      <t>タイナイイワフネ</t>
    </rPh>
    <rPh sb="14" eb="17">
      <t>エイギョウショ</t>
    </rPh>
    <phoneticPr fontId="3"/>
  </si>
  <si>
    <t>胎内市東牧776-5</t>
    <rPh sb="0" eb="3">
      <t>タイナイシ</t>
    </rPh>
    <rPh sb="3" eb="5">
      <t>ヒガシマキ</t>
    </rPh>
    <phoneticPr fontId="3"/>
  </si>
  <si>
    <t>太平ビルサービス株式会社　新潟支店</t>
    <rPh sb="0" eb="2">
      <t>タイヘイ</t>
    </rPh>
    <rPh sb="8" eb="12">
      <t>カブシキガイシャ</t>
    </rPh>
    <rPh sb="13" eb="17">
      <t>ニイガタシテン</t>
    </rPh>
    <phoneticPr fontId="3"/>
  </si>
  <si>
    <t>新潟市中央区万代島5番1号</t>
    <rPh sb="0" eb="3">
      <t>ニイガタシ</t>
    </rPh>
    <rPh sb="3" eb="6">
      <t>チュウオウク</t>
    </rPh>
    <rPh sb="6" eb="8">
      <t>バンダイ</t>
    </rPh>
    <rPh sb="8" eb="9">
      <t>ジマ</t>
    </rPh>
    <rPh sb="10" eb="11">
      <t>バン</t>
    </rPh>
    <rPh sb="12" eb="13">
      <t>ゴウ</t>
    </rPh>
    <phoneticPr fontId="3"/>
  </si>
  <si>
    <t>新潟県新発田市富塚町3丁目2番12号</t>
    <rPh sb="0" eb="10">
      <t>ニイガタケンシバタシトミツカチョウ</t>
    </rPh>
    <rPh sb="11" eb="13">
      <t>チョウメ</t>
    </rPh>
    <rPh sb="14" eb="15">
      <t>バン</t>
    </rPh>
    <rPh sb="17" eb="18">
      <t>ゴウ</t>
    </rPh>
    <phoneticPr fontId="3"/>
  </si>
  <si>
    <t>長岡市関東町5-5</t>
    <rPh sb="0" eb="6">
      <t>ナガオカシカントウチョウ</t>
    </rPh>
    <phoneticPr fontId="3"/>
  </si>
  <si>
    <t>京都府綴喜郡宇治田原町荒木大地19</t>
  </si>
  <si>
    <t>株式会社ネイチャー</t>
    <rPh sb="0" eb="4">
      <t>カブシキガイシャ</t>
    </rPh>
    <phoneticPr fontId="3"/>
  </si>
  <si>
    <t>栃木県宇都宮市江曽島町1365番地1</t>
    <rPh sb="0" eb="3">
      <t>トチギケン</t>
    </rPh>
    <rPh sb="3" eb="7">
      <t>ウツノミヤシ</t>
    </rPh>
    <rPh sb="7" eb="10">
      <t>エソジマ</t>
    </rPh>
    <rPh sb="10" eb="11">
      <t>チョウ</t>
    </rPh>
    <rPh sb="15" eb="17">
      <t>バンチ</t>
    </rPh>
    <phoneticPr fontId="3"/>
  </si>
  <si>
    <t>株式会社景</t>
    <rPh sb="0" eb="4">
      <t>カブシキガイシャ</t>
    </rPh>
    <rPh sb="4" eb="5">
      <t>ケイ</t>
    </rPh>
    <phoneticPr fontId="3"/>
  </si>
  <si>
    <t>新潟市東区海老ケ瀬947</t>
    <rPh sb="0" eb="3">
      <t>ニイガタシ</t>
    </rPh>
    <rPh sb="3" eb="5">
      <t>ヒガシク</t>
    </rPh>
    <rPh sb="5" eb="9">
      <t>エビガセ</t>
    </rPh>
    <phoneticPr fontId="3"/>
  </si>
  <si>
    <t>株式会社新星家具</t>
    <rPh sb="0" eb="4">
      <t>カブシキガイシャ</t>
    </rPh>
    <rPh sb="4" eb="6">
      <t>シンホシ</t>
    </rPh>
    <rPh sb="6" eb="8">
      <t>カグ</t>
    </rPh>
    <phoneticPr fontId="3"/>
  </si>
  <si>
    <t>新発田市日渡48</t>
    <rPh sb="0" eb="4">
      <t>シバタシ</t>
    </rPh>
    <rPh sb="4" eb="6">
      <t>ヒワタシ</t>
    </rPh>
    <phoneticPr fontId="3"/>
  </si>
  <si>
    <t>第一理研株式会社</t>
    <rPh sb="0" eb="4">
      <t>ダイイチリケン</t>
    </rPh>
    <rPh sb="4" eb="8">
      <t>カブシキガイシャ</t>
    </rPh>
    <phoneticPr fontId="3"/>
  </si>
  <si>
    <t>新潟市中央区本馬越2-13-2</t>
    <rPh sb="0" eb="3">
      <t>ニイガタシ</t>
    </rPh>
    <rPh sb="3" eb="6">
      <t>チュウオウク</t>
    </rPh>
    <rPh sb="6" eb="9">
      <t>ホンウマコシ</t>
    </rPh>
    <phoneticPr fontId="3"/>
  </si>
  <si>
    <t>株式会社佐藤電機</t>
    <rPh sb="0" eb="4">
      <t>カブシキガイシャ</t>
    </rPh>
    <rPh sb="4" eb="8">
      <t>サトウデンキ</t>
    </rPh>
    <phoneticPr fontId="3"/>
  </si>
  <si>
    <t>胎内市西条652番地6</t>
    <rPh sb="0" eb="3">
      <t>タイナイシ</t>
    </rPh>
    <rPh sb="3" eb="5">
      <t>サイジョウ</t>
    </rPh>
    <rPh sb="8" eb="10">
      <t>バンチ</t>
    </rPh>
    <phoneticPr fontId="3"/>
  </si>
  <si>
    <t>税理士法人森田会計事務所</t>
    <rPh sb="0" eb="5">
      <t>ゼイリシホウジン</t>
    </rPh>
    <rPh sb="5" eb="12">
      <t>モリタカイケイジムショ</t>
    </rPh>
    <phoneticPr fontId="3"/>
  </si>
  <si>
    <t>奈良県奈良市油阪町456番地　第2森田ビル4階</t>
    <rPh sb="0" eb="6">
      <t>ナラケンナラシ</t>
    </rPh>
    <rPh sb="6" eb="8">
      <t>アブラサカ</t>
    </rPh>
    <rPh sb="8" eb="9">
      <t>チョウ</t>
    </rPh>
    <rPh sb="12" eb="14">
      <t>バンチ</t>
    </rPh>
    <rPh sb="15" eb="16">
      <t>ダイ</t>
    </rPh>
    <rPh sb="17" eb="19">
      <t>モリタ</t>
    </rPh>
    <rPh sb="22" eb="23">
      <t>カイ</t>
    </rPh>
    <phoneticPr fontId="3"/>
  </si>
  <si>
    <t>株式会社コスモラボ</t>
    <rPh sb="0" eb="4">
      <t>カブシキガイシャ</t>
    </rPh>
    <phoneticPr fontId="3"/>
  </si>
  <si>
    <t>愛知県名古屋市港区甚兵衛通四丁目1-1</t>
    <rPh sb="0" eb="3">
      <t>アイチケン</t>
    </rPh>
    <rPh sb="3" eb="7">
      <t>ナゴヤシ</t>
    </rPh>
    <rPh sb="7" eb="9">
      <t>ミナトク</t>
    </rPh>
    <rPh sb="9" eb="12">
      <t>ジンベエ</t>
    </rPh>
    <rPh sb="12" eb="13">
      <t>トオ</t>
    </rPh>
    <rPh sb="13" eb="16">
      <t>ヨンチョウメ</t>
    </rPh>
    <phoneticPr fontId="3"/>
  </si>
  <si>
    <t>契約者名</t>
    <rPh sb="0" eb="4">
      <t>ケイヤクシャメイ</t>
    </rPh>
    <phoneticPr fontId="3"/>
  </si>
  <si>
    <t>契約者住所</t>
    <rPh sb="0" eb="3">
      <t>ケイヤクシャ</t>
    </rPh>
    <rPh sb="3" eb="5">
      <t>ジュウショ</t>
    </rPh>
    <phoneticPr fontId="3"/>
  </si>
  <si>
    <t>(令和7年4月30日現在)</t>
    <rPh sb="1" eb="3">
      <t>レイワ</t>
    </rPh>
    <rPh sb="4" eb="5">
      <t>ネン</t>
    </rPh>
    <rPh sb="6" eb="7">
      <t>ガツ</t>
    </rPh>
    <rPh sb="9" eb="10">
      <t>ニチ</t>
    </rPh>
    <rPh sb="10" eb="12">
      <t>ゲンザイ</t>
    </rPh>
    <phoneticPr fontId="3"/>
  </si>
  <si>
    <t>長岡市関東町5-5</t>
    <phoneticPr fontId="3"/>
  </si>
  <si>
    <t>エヌエス環境株式会社　新潟営業所</t>
    <phoneticPr fontId="3"/>
  </si>
  <si>
    <t>新潟県新潟市東区牡丹山6-6-8</t>
    <phoneticPr fontId="3"/>
  </si>
  <si>
    <t>アマノ株式会社　新潟支店</t>
    <phoneticPr fontId="3"/>
  </si>
  <si>
    <t>新潟県新潟市中央区愛宕1丁目3番10号</t>
  </si>
  <si>
    <t>新潟県新潟市中央区愛宕1丁目3番10号</t>
    <phoneticPr fontId="3"/>
  </si>
  <si>
    <t>ホンマスポーツ</t>
    <phoneticPr fontId="3"/>
  </si>
  <si>
    <t>新発田市大栄町7丁目1番4号</t>
    <rPh sb="0" eb="7">
      <t>シバタシダイエイチョウ</t>
    </rPh>
    <rPh sb="8" eb="10">
      <t>チョウメ</t>
    </rPh>
    <rPh sb="11" eb="12">
      <t>バン</t>
    </rPh>
    <rPh sb="13" eb="14">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</si>
</sst>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2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9"/>
      <color indexed="81"/>
      <name val="ＭＳ Ｐゴシック"/>
      <family val="3"/>
      <charset val="128"/>
    </font>
    <font>
      <sz val="11"/>
      <name val="ＭＳ Ｐ明朝"/>
      <family val="1"/>
      <charset val="128"/>
    </font>
    <font>
      <b/>
      <sz val="14"/>
      <name val="ＭＳ Ｐゴシック"/>
      <family val="3"/>
      <charset val="128"/>
    </font>
    <font>
      <sz val="12"/>
      <name val="ＭＳ Ｐ明朝"/>
      <family val="1"/>
      <charset val="128"/>
    </font>
    <font>
      <sz val="12"/>
      <name val="ＭＳ Ｐゴシック"/>
      <family val="3"/>
      <charset val="128"/>
    </font>
    <font>
      <u/>
      <sz val="11"/>
      <name val="ＭＳ Ｐゴシック"/>
      <family val="3"/>
      <charset val="128"/>
    </font>
    <font>
      <sz val="11"/>
      <color indexed="10"/>
      <name val="ＭＳ Ｐ明朝"/>
      <family val="1"/>
      <charset val="128"/>
    </font>
    <font>
      <sz val="11"/>
      <color indexed="10"/>
      <name val="ＭＳ Ｐゴシック"/>
      <family val="3"/>
      <charset val="128"/>
    </font>
    <font>
      <sz val="9"/>
      <color indexed="17"/>
      <name val="ＭＳ Ｐ明朝"/>
      <family val="1"/>
      <charset val="128"/>
    </font>
    <font>
      <sz val="14"/>
      <color indexed="17"/>
      <name val="ＭＳ Ｐ明朝"/>
      <family val="1"/>
      <charset val="128"/>
    </font>
    <font>
      <sz val="11"/>
      <color indexed="17"/>
      <name val="ＭＳ Ｐ明朝"/>
      <family val="1"/>
      <charset val="128"/>
    </font>
    <font>
      <sz val="11"/>
      <color indexed="17"/>
      <name val="ＭＳ Ｐゴシック"/>
      <family val="3"/>
      <charset val="128"/>
    </font>
    <font>
      <sz val="12"/>
      <color indexed="17"/>
      <name val="ＭＳ Ｐ明朝"/>
      <family val="1"/>
      <charset val="128"/>
    </font>
    <font>
      <sz val="10"/>
      <name val="ＭＳ Ｐゴシック"/>
      <family val="3"/>
      <charset val="128"/>
    </font>
    <font>
      <sz val="11"/>
      <color rgb="FFFF0000"/>
      <name val="ＭＳ Ｐゴシック"/>
      <family val="3"/>
      <charset val="128"/>
    </font>
    <font>
      <sz val="11"/>
      <color rgb="FF008000"/>
      <name val="ＭＳ Ｐ明朝"/>
      <family val="1"/>
      <charset val="128"/>
    </font>
    <font>
      <b/>
      <i/>
      <sz val="9"/>
      <color indexed="81"/>
      <name val="ＭＳ Ｐゴシック"/>
      <family val="3"/>
      <charset val="128"/>
    </font>
    <font>
      <b/>
      <u/>
      <sz val="9"/>
      <color indexed="81"/>
      <name val="ＭＳ Ｐゴシック"/>
      <family val="3"/>
      <charset val="128"/>
    </font>
    <font>
      <b/>
      <sz val="9"/>
      <color indexed="81"/>
      <name val="MS P ゴシック"/>
      <family val="3"/>
      <charset val="128"/>
    </font>
    <font>
      <sz val="9"/>
      <color indexed="81"/>
      <name val="MS P ゴシック"/>
      <family val="3"/>
      <charset val="128"/>
    </font>
    <font>
      <sz val="14"/>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0"/>
        <bgColor indexed="64"/>
      </patternFill>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42"/>
      </bottom>
      <diagonal/>
    </border>
    <border>
      <left/>
      <right/>
      <top style="thin">
        <color indexed="64"/>
      </top>
      <bottom style="dotted">
        <color indexed="42"/>
      </bottom>
      <diagonal/>
    </border>
    <border>
      <left/>
      <right style="thin">
        <color indexed="64"/>
      </right>
      <top style="thin">
        <color indexed="64"/>
      </top>
      <bottom style="dotted">
        <color indexed="42"/>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dotted">
        <color indexed="42"/>
      </bottom>
      <diagonal/>
    </border>
    <border>
      <left/>
      <right/>
      <top style="hair">
        <color indexed="64"/>
      </top>
      <bottom style="dotted">
        <color indexed="42"/>
      </bottom>
      <diagonal/>
    </border>
    <border>
      <left/>
      <right style="thin">
        <color indexed="64"/>
      </right>
      <top style="hair">
        <color indexed="64"/>
      </top>
      <bottom style="dotted">
        <color indexed="42"/>
      </bottom>
      <diagonal/>
    </border>
    <border>
      <left style="thin">
        <color indexed="64"/>
      </left>
      <right/>
      <top style="dotted">
        <color indexed="42"/>
      </top>
      <bottom/>
      <diagonal/>
    </border>
    <border>
      <left/>
      <right/>
      <top style="dotted">
        <color indexed="42"/>
      </top>
      <bottom/>
      <diagonal/>
    </border>
    <border>
      <left/>
      <right style="thin">
        <color indexed="64"/>
      </right>
      <top style="dotted">
        <color indexed="42"/>
      </top>
      <bottom/>
      <diagonal/>
    </border>
    <border>
      <left style="thin">
        <color indexed="64"/>
      </left>
      <right/>
      <top/>
      <bottom style="hair">
        <color indexed="64"/>
      </bottom>
      <diagonal/>
    </border>
    <border>
      <left style="thin">
        <color indexed="64"/>
      </left>
      <right/>
      <top style="dotted">
        <color indexed="42"/>
      </top>
      <bottom style="dotted">
        <color indexed="64"/>
      </bottom>
      <diagonal/>
    </border>
    <border>
      <left/>
      <right/>
      <top style="dotted">
        <color indexed="42"/>
      </top>
      <bottom style="dotted">
        <color indexed="64"/>
      </bottom>
      <diagonal/>
    </border>
    <border>
      <left/>
      <right style="thin">
        <color indexed="64"/>
      </right>
      <top style="dotted">
        <color indexed="42"/>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ck">
        <color indexed="26"/>
      </left>
      <right/>
      <top style="thick">
        <color indexed="26"/>
      </top>
      <bottom style="thick">
        <color indexed="26"/>
      </bottom>
      <diagonal/>
    </border>
    <border>
      <left/>
      <right/>
      <top style="thick">
        <color indexed="26"/>
      </top>
      <bottom style="thick">
        <color indexed="26"/>
      </bottom>
      <diagonal/>
    </border>
    <border>
      <left/>
      <right style="thick">
        <color indexed="26"/>
      </right>
      <top style="thick">
        <color indexed="26"/>
      </top>
      <bottom style="thick">
        <color indexed="26"/>
      </bottom>
      <diagonal/>
    </border>
  </borders>
  <cellStyleXfs count="4">
    <xf numFmtId="0" fontId="0" fillId="0" borderId="0">
      <alignment vertical="center"/>
    </xf>
    <xf numFmtId="0" fontId="18" fillId="0" borderId="0"/>
    <xf numFmtId="0" fontId="2" fillId="0" borderId="0"/>
    <xf numFmtId="0" fontId="1" fillId="0" borderId="0"/>
  </cellStyleXfs>
  <cellXfs count="30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left" vertical="center"/>
    </xf>
    <xf numFmtId="176" fontId="13" fillId="0" borderId="0" xfId="2" applyNumberFormat="1" applyFont="1" applyAlignment="1">
      <alignment horizontal="center"/>
    </xf>
    <xf numFmtId="176" fontId="13" fillId="0" borderId="0" xfId="2" applyNumberFormat="1" applyFont="1"/>
    <xf numFmtId="176" fontId="13" fillId="0" borderId="6" xfId="2" applyNumberFormat="1" applyFont="1" applyBorder="1" applyAlignment="1">
      <alignment horizontal="center"/>
    </xf>
    <xf numFmtId="176" fontId="13" fillId="0" borderId="7" xfId="2" applyNumberFormat="1" applyFont="1" applyBorder="1" applyAlignment="1">
      <alignment horizontal="center"/>
    </xf>
    <xf numFmtId="176" fontId="13" fillId="0" borderId="8" xfId="2" applyNumberFormat="1" applyFont="1" applyBorder="1" applyAlignment="1">
      <alignment horizontal="center"/>
    </xf>
    <xf numFmtId="176" fontId="13" fillId="0" borderId="9" xfId="2" applyNumberFormat="1" applyFont="1" applyBorder="1" applyAlignment="1">
      <alignment horizontal="center"/>
    </xf>
    <xf numFmtId="176" fontId="13" fillId="0" borderId="10" xfId="2" applyNumberFormat="1" applyFont="1" applyBorder="1" applyAlignment="1">
      <alignment horizontal="center"/>
    </xf>
    <xf numFmtId="176" fontId="13" fillId="0" borderId="11" xfId="2" applyNumberFormat="1" applyFont="1" applyBorder="1" applyAlignment="1">
      <alignment horizontal="center" vertical="top"/>
    </xf>
    <xf numFmtId="176" fontId="13" fillId="0" borderId="12" xfId="2" applyNumberFormat="1" applyFont="1" applyBorder="1" applyAlignment="1">
      <alignment horizontal="center"/>
    </xf>
    <xf numFmtId="176" fontId="13" fillId="0" borderId="11" xfId="2" applyNumberFormat="1" applyFont="1" applyBorder="1" applyAlignment="1">
      <alignment horizontal="center"/>
    </xf>
    <xf numFmtId="176" fontId="13" fillId="0" borderId="13" xfId="2" applyNumberFormat="1" applyFont="1" applyBorder="1" applyAlignment="1">
      <alignment horizontal="center"/>
    </xf>
    <xf numFmtId="176" fontId="13" fillId="0" borderId="14" xfId="2" applyNumberFormat="1" applyFont="1" applyBorder="1" applyAlignment="1">
      <alignment horizontal="center"/>
    </xf>
    <xf numFmtId="176" fontId="13" fillId="0" borderId="15" xfId="2" applyNumberFormat="1" applyFont="1" applyBorder="1" applyAlignment="1">
      <alignment horizontal="center"/>
    </xf>
    <xf numFmtId="176" fontId="13" fillId="0" borderId="16" xfId="2" applyNumberFormat="1" applyFont="1" applyBorder="1"/>
    <xf numFmtId="176" fontId="13" fillId="0" borderId="17" xfId="2" applyNumberFormat="1" applyFont="1" applyBorder="1" applyAlignment="1">
      <alignment horizontal="center" vertical="top"/>
    </xf>
    <xf numFmtId="176" fontId="13" fillId="0" borderId="0" xfId="2" applyNumberFormat="1" applyFont="1" applyAlignment="1">
      <alignment horizontal="center" vertical="top"/>
    </xf>
    <xf numFmtId="176" fontId="13" fillId="0" borderId="18" xfId="2" applyNumberFormat="1" applyFont="1" applyBorder="1" applyAlignment="1">
      <alignment horizontal="center" vertical="top"/>
    </xf>
    <xf numFmtId="176" fontId="13" fillId="0" borderId="19" xfId="2" applyNumberFormat="1" applyFont="1" applyBorder="1" applyAlignment="1">
      <alignment horizontal="center"/>
    </xf>
    <xf numFmtId="176" fontId="13" fillId="0" borderId="20" xfId="2" applyNumberFormat="1" applyFont="1" applyBorder="1" applyAlignment="1">
      <alignment horizontal="center"/>
    </xf>
    <xf numFmtId="176" fontId="13" fillId="0" borderId="19" xfId="0" applyNumberFormat="1" applyFont="1" applyBorder="1" applyAlignment="1">
      <alignment horizontal="center"/>
    </xf>
    <xf numFmtId="176" fontId="13" fillId="0" borderId="6" xfId="0" applyNumberFormat="1" applyFont="1" applyBorder="1" applyAlignment="1">
      <alignment horizontal="center"/>
    </xf>
    <xf numFmtId="176" fontId="13" fillId="0" borderId="20" xfId="0" applyNumberFormat="1" applyFont="1" applyBorder="1" applyAlignment="1">
      <alignment horizontal="center"/>
    </xf>
    <xf numFmtId="176" fontId="13" fillId="0" borderId="21" xfId="0" applyNumberFormat="1" applyFont="1" applyBorder="1" applyAlignment="1">
      <alignment horizontal="center" vertical="top"/>
    </xf>
    <xf numFmtId="176" fontId="13" fillId="0" borderId="22" xfId="0" applyNumberFormat="1" applyFont="1" applyBorder="1" applyAlignment="1">
      <alignment horizontal="center" vertical="top"/>
    </xf>
    <xf numFmtId="176" fontId="13" fillId="0" borderId="23" xfId="0" applyNumberFormat="1" applyFont="1" applyBorder="1" applyAlignment="1">
      <alignment horizontal="center" vertical="top"/>
    </xf>
    <xf numFmtId="0" fontId="6" fillId="0" borderId="0" xfId="3" applyFont="1" applyAlignment="1">
      <alignment vertical="center"/>
    </xf>
    <xf numFmtId="0" fontId="6" fillId="0" borderId="0" xfId="3" applyFont="1" applyAlignment="1">
      <alignment horizontal="center" vertical="center"/>
    </xf>
    <xf numFmtId="0" fontId="1" fillId="0" borderId="0" xfId="3"/>
    <xf numFmtId="0" fontId="11" fillId="0" borderId="0" xfId="3" applyFont="1" applyAlignment="1">
      <alignment horizontal="center" vertical="center"/>
    </xf>
    <xf numFmtId="0" fontId="6" fillId="0" borderId="24" xfId="3" applyFont="1" applyBorder="1" applyAlignment="1">
      <alignment horizontal="left" vertical="center"/>
    </xf>
    <xf numFmtId="0" fontId="6" fillId="0" borderId="25" xfId="3" applyFont="1" applyBorder="1" applyAlignment="1">
      <alignment horizontal="center" vertical="center"/>
    </xf>
    <xf numFmtId="177" fontId="6" fillId="0" borderId="0" xfId="3" applyNumberFormat="1" applyFont="1" applyAlignment="1">
      <alignment vertical="center"/>
    </xf>
    <xf numFmtId="0" fontId="6" fillId="0" borderId="0" xfId="3" applyFont="1" applyAlignment="1">
      <alignment horizontal="left" vertical="center"/>
    </xf>
    <xf numFmtId="0" fontId="8" fillId="0" borderId="0" xfId="3" applyFont="1" applyAlignment="1">
      <alignment vertical="center"/>
    </xf>
    <xf numFmtId="0" fontId="9" fillId="0" borderId="0" xfId="3" applyFont="1" applyAlignment="1">
      <alignment vertical="center"/>
    </xf>
    <xf numFmtId="49" fontId="6" fillId="0" borderId="0" xfId="3" applyNumberFormat="1" applyFont="1" applyAlignment="1">
      <alignment vertical="center"/>
    </xf>
    <xf numFmtId="0" fontId="0" fillId="4" borderId="0" xfId="0" applyFill="1">
      <alignment vertical="center"/>
    </xf>
    <xf numFmtId="0" fontId="0" fillId="5" borderId="1" xfId="0" applyFill="1" applyBorder="1">
      <alignment vertical="center"/>
    </xf>
    <xf numFmtId="0" fontId="4" fillId="0" borderId="0" xfId="0" applyFont="1" applyAlignment="1">
      <alignment vertical="center" wrapText="1"/>
    </xf>
    <xf numFmtId="0" fontId="2" fillId="5" borderId="1" xfId="0" applyFont="1" applyFill="1" applyBorder="1">
      <alignment vertical="center"/>
    </xf>
    <xf numFmtId="0" fontId="2" fillId="5" borderId="1" xfId="0" applyFont="1" applyFill="1" applyBorder="1" applyAlignment="1">
      <alignment horizontal="left" vertical="center"/>
    </xf>
    <xf numFmtId="49" fontId="2" fillId="5" borderId="1" xfId="0" applyNumberFormat="1" applyFont="1" applyFill="1" applyBorder="1">
      <alignment vertical="center"/>
    </xf>
    <xf numFmtId="0" fontId="2" fillId="5" borderId="1" xfId="0" applyFont="1" applyFill="1" applyBorder="1" applyAlignment="1">
      <alignment horizontal="right" vertical="center"/>
    </xf>
    <xf numFmtId="0" fontId="2" fillId="0" borderId="5" xfId="0" applyFont="1" applyBorder="1">
      <alignment vertical="center"/>
    </xf>
    <xf numFmtId="0" fontId="2" fillId="0" borderId="27" xfId="0" applyFont="1" applyBorder="1">
      <alignment vertical="center"/>
    </xf>
    <xf numFmtId="0" fontId="0" fillId="4" borderId="0" xfId="0" applyFill="1" applyAlignment="1">
      <alignment vertical="center" wrapText="1"/>
    </xf>
    <xf numFmtId="0" fontId="0" fillId="4" borderId="1" xfId="0" applyFill="1" applyBorder="1" applyAlignment="1">
      <alignment horizontal="center" vertical="center"/>
    </xf>
    <xf numFmtId="0" fontId="0" fillId="0" borderId="0" xfId="0" applyAlignment="1">
      <alignment vertical="center" wrapText="1"/>
    </xf>
    <xf numFmtId="0" fontId="19" fillId="0" borderId="1" xfId="0" applyFont="1" applyBorder="1">
      <alignment vertical="center"/>
    </xf>
    <xf numFmtId="0" fontId="19" fillId="5" borderId="1" xfId="0" applyFont="1" applyFill="1" applyBorder="1">
      <alignment vertical="center"/>
    </xf>
    <xf numFmtId="0" fontId="0" fillId="2" borderId="1" xfId="0" applyFill="1" applyBorder="1" applyAlignment="1">
      <alignment horizontal="center" vertical="center" wrapText="1"/>
    </xf>
    <xf numFmtId="0" fontId="26" fillId="4" borderId="0" xfId="0" applyFont="1" applyFill="1" applyAlignment="1">
      <alignment horizontal="right"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left" vertical="center" wrapText="1"/>
    </xf>
    <xf numFmtId="0" fontId="25" fillId="4" borderId="2" xfId="0" applyFont="1" applyFill="1" applyBorder="1" applyAlignment="1">
      <alignment vertical="center" wrapText="1"/>
    </xf>
    <xf numFmtId="0" fontId="25" fillId="4" borderId="2" xfId="0" applyFont="1" applyFill="1" applyBorder="1" applyAlignment="1">
      <alignment horizontal="center" vertical="center"/>
    </xf>
    <xf numFmtId="0" fontId="25" fillId="4" borderId="1" xfId="0" applyFont="1" applyFill="1" applyBorder="1">
      <alignment vertical="center"/>
    </xf>
    <xf numFmtId="0" fontId="25"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76" fontId="13" fillId="0" borderId="15" xfId="2" applyNumberFormat="1" applyFont="1" applyBorder="1" applyAlignment="1">
      <alignment horizontal="distributed" vertical="center" justifyLastLine="1"/>
    </xf>
    <xf numFmtId="176" fontId="13" fillId="0" borderId="59" xfId="2" applyNumberFormat="1" applyFont="1" applyBorder="1" applyAlignment="1">
      <alignment horizontal="distributed" vertical="center" justifyLastLine="1"/>
    </xf>
    <xf numFmtId="176" fontId="13" fillId="0" borderId="6" xfId="2" applyNumberFormat="1" applyFont="1" applyBorder="1" applyAlignment="1">
      <alignment horizontal="center" vertical="top"/>
    </xf>
    <xf numFmtId="176" fontId="13" fillId="0" borderId="65" xfId="2" applyNumberFormat="1" applyFont="1" applyBorder="1" applyAlignment="1">
      <alignment horizontal="distributed" vertical="center" justifyLastLine="1"/>
    </xf>
    <xf numFmtId="176" fontId="13" fillId="0" borderId="61" xfId="2" applyNumberFormat="1" applyFont="1" applyBorder="1" applyAlignment="1">
      <alignment horizontal="distributed" vertical="center" justifyLastLine="1"/>
    </xf>
    <xf numFmtId="176" fontId="13" fillId="0" borderId="58" xfId="2" applyNumberFormat="1" applyFont="1" applyBorder="1" applyAlignment="1">
      <alignment horizontal="distributed" vertical="center" justifyLastLine="1"/>
    </xf>
    <xf numFmtId="176" fontId="13" fillId="0" borderId="66" xfId="2" applyNumberFormat="1" applyFont="1" applyBorder="1" applyAlignment="1">
      <alignment horizontal="distributed" vertical="center" justifyLastLine="1"/>
    </xf>
    <xf numFmtId="176" fontId="13" fillId="0" borderId="26" xfId="2" applyNumberFormat="1" applyFont="1" applyBorder="1" applyAlignment="1">
      <alignment horizontal="distributed" vertical="center" justifyLastLine="1"/>
    </xf>
    <xf numFmtId="176" fontId="13" fillId="0" borderId="67" xfId="2" applyNumberFormat="1" applyFont="1" applyBorder="1" applyAlignment="1">
      <alignment horizontal="distributed" vertical="center" justifyLastLine="1"/>
    </xf>
    <xf numFmtId="176" fontId="13" fillId="0" borderId="8" xfId="2" applyNumberFormat="1" applyFont="1" applyBorder="1" applyAlignment="1">
      <alignment horizontal="distributed" vertical="center" justifyLastLine="1"/>
    </xf>
    <xf numFmtId="176" fontId="13" fillId="0" borderId="9" xfId="2" applyNumberFormat="1" applyFont="1" applyBorder="1" applyAlignment="1">
      <alignment horizontal="distributed" vertical="center" justifyLastLine="1"/>
    </xf>
    <xf numFmtId="176" fontId="13" fillId="0" borderId="16" xfId="2" applyNumberFormat="1" applyFont="1" applyBorder="1" applyAlignment="1">
      <alignment horizontal="distributed" vertical="center" justifyLastLine="1"/>
    </xf>
    <xf numFmtId="176" fontId="13" fillId="0" borderId="61" xfId="2" applyNumberFormat="1" applyFont="1" applyBorder="1" applyAlignment="1">
      <alignment horizontal="distributed" vertical="center" wrapText="1" justifyLastLine="1"/>
    </xf>
    <xf numFmtId="176" fontId="14" fillId="0" borderId="61" xfId="2" applyNumberFormat="1" applyFont="1" applyBorder="1" applyAlignment="1">
      <alignment horizontal="center" vertical="center"/>
    </xf>
    <xf numFmtId="0" fontId="14" fillId="0" borderId="61" xfId="2" applyFont="1" applyBorder="1" applyAlignment="1">
      <alignment horizontal="center" vertical="center"/>
    </xf>
    <xf numFmtId="0" fontId="14" fillId="0" borderId="62" xfId="2" applyFont="1" applyBorder="1" applyAlignment="1">
      <alignment horizontal="center" vertical="center"/>
    </xf>
    <xf numFmtId="0" fontId="14" fillId="0" borderId="59" xfId="2" applyFont="1" applyBorder="1" applyAlignment="1">
      <alignment horizontal="center" vertical="center"/>
    </xf>
    <xf numFmtId="0" fontId="14" fillId="0" borderId="63" xfId="2" applyFont="1" applyBorder="1" applyAlignment="1">
      <alignment horizontal="center" vertical="center"/>
    </xf>
    <xf numFmtId="176" fontId="13" fillId="0" borderId="12" xfId="2" applyNumberFormat="1" applyFont="1" applyBorder="1" applyAlignment="1">
      <alignment horizontal="distributed" vertical="center" justifyLastLine="1"/>
    </xf>
    <xf numFmtId="176" fontId="13" fillId="0" borderId="11" xfId="2" applyNumberFormat="1" applyFont="1" applyBorder="1" applyAlignment="1">
      <alignment horizontal="distributed" vertical="center" justifyLastLine="1"/>
    </xf>
    <xf numFmtId="176" fontId="13" fillId="0" borderId="56" xfId="2" applyNumberFormat="1" applyFont="1" applyBorder="1" applyAlignment="1">
      <alignment horizontal="distributed" vertical="center" justifyLastLine="1"/>
    </xf>
    <xf numFmtId="176" fontId="13" fillId="0" borderId="59" xfId="2" applyNumberFormat="1" applyFont="1" applyBorder="1" applyAlignment="1">
      <alignment horizontal="distributed" vertical="center"/>
    </xf>
    <xf numFmtId="0" fontId="15" fillId="0" borderId="59" xfId="2" applyFont="1" applyBorder="1" applyAlignment="1">
      <alignment horizontal="distributed" vertical="center" justifyLastLine="1"/>
    </xf>
    <xf numFmtId="0" fontId="15" fillId="0" borderId="63" xfId="2" applyFont="1" applyBorder="1" applyAlignment="1">
      <alignment horizontal="distributed" vertical="center" justifyLastLine="1"/>
    </xf>
    <xf numFmtId="176" fontId="13" fillId="0" borderId="11" xfId="2" applyNumberFormat="1" applyFont="1" applyBorder="1" applyAlignment="1">
      <alignment horizontal="center" vertical="center"/>
    </xf>
    <xf numFmtId="176" fontId="13" fillId="0" borderId="9" xfId="2" applyNumberFormat="1" applyFont="1" applyBorder="1" applyAlignment="1">
      <alignment horizontal="center" vertical="center"/>
    </xf>
    <xf numFmtId="176" fontId="13" fillId="0" borderId="13" xfId="2" applyNumberFormat="1" applyFont="1" applyBorder="1" applyAlignment="1">
      <alignment horizontal="right" vertical="center"/>
    </xf>
    <xf numFmtId="176" fontId="13" fillId="0" borderId="10" xfId="2" applyNumberFormat="1" applyFont="1" applyBorder="1" applyAlignment="1">
      <alignment horizontal="right" vertical="center"/>
    </xf>
    <xf numFmtId="176" fontId="13" fillId="0" borderId="64" xfId="2" applyNumberFormat="1" applyFont="1" applyBorder="1" applyAlignment="1">
      <alignment horizontal="distributed" vertical="center" justifyLastLine="1"/>
    </xf>
    <xf numFmtId="176" fontId="13" fillId="0" borderId="63" xfId="2" applyNumberFormat="1" applyFont="1" applyBorder="1" applyAlignment="1">
      <alignment horizontal="distributed" vertical="center" justifyLastLine="1"/>
    </xf>
    <xf numFmtId="176" fontId="13" fillId="0" borderId="17" xfId="2" applyNumberFormat="1" applyFont="1" applyBorder="1" applyAlignment="1">
      <alignment horizontal="distributed" vertical="center" justifyLastLine="1"/>
    </xf>
    <xf numFmtId="176" fontId="13" fillId="0" borderId="34" xfId="2" applyNumberFormat="1" applyFont="1" applyBorder="1" applyAlignment="1">
      <alignment horizontal="distributed" vertical="center" justifyLastLine="1"/>
    </xf>
    <xf numFmtId="176" fontId="13" fillId="0" borderId="11" xfId="2" applyNumberFormat="1" applyFont="1" applyBorder="1" applyAlignment="1">
      <alignment horizontal="right" vertical="center"/>
    </xf>
    <xf numFmtId="176" fontId="13" fillId="0" borderId="9" xfId="2" applyNumberFormat="1" applyFont="1" applyBorder="1" applyAlignment="1">
      <alignment horizontal="right" vertical="center"/>
    </xf>
    <xf numFmtId="176" fontId="13" fillId="0" borderId="56" xfId="2" applyNumberFormat="1" applyFont="1" applyBorder="1" applyAlignment="1">
      <alignment horizontal="right" vertical="center"/>
    </xf>
    <xf numFmtId="176" fontId="13" fillId="0" borderId="16" xfId="2" applyNumberFormat="1" applyFont="1" applyBorder="1" applyAlignment="1">
      <alignment horizontal="right" vertical="center"/>
    </xf>
    <xf numFmtId="176" fontId="13" fillId="0" borderId="55" xfId="2" applyNumberFormat="1" applyFont="1" applyBorder="1" applyAlignment="1">
      <alignment horizontal="distributed" justifyLastLine="1"/>
    </xf>
    <xf numFmtId="176" fontId="13" fillId="0" borderId="60" xfId="2" applyNumberFormat="1" applyFont="1" applyBorder="1" applyAlignment="1">
      <alignment horizontal="distributed" justifyLastLine="1"/>
    </xf>
    <xf numFmtId="0" fontId="15" fillId="0" borderId="11" xfId="2" applyFont="1" applyBorder="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16" fillId="0" borderId="13" xfId="2" applyFont="1" applyBorder="1" applyAlignment="1">
      <alignment horizontal="center" vertical="center"/>
    </xf>
    <xf numFmtId="0" fontId="16" fillId="0" borderId="18" xfId="2" applyFont="1" applyBorder="1" applyAlignment="1">
      <alignment horizontal="center" vertical="center"/>
    </xf>
    <xf numFmtId="176" fontId="13" fillId="0" borderId="50" xfId="0" applyNumberFormat="1" applyFont="1" applyBorder="1" applyAlignment="1">
      <alignment horizontal="distributed" justifyLastLine="1"/>
    </xf>
    <xf numFmtId="176" fontId="13" fillId="0" borderId="51" xfId="0" applyNumberFormat="1" applyFont="1" applyBorder="1" applyAlignment="1">
      <alignment horizontal="distributed" justifyLastLine="1"/>
    </xf>
    <xf numFmtId="176" fontId="13" fillId="0" borderId="7" xfId="2" applyNumberFormat="1" applyFont="1" applyBorder="1" applyAlignment="1">
      <alignment horizontal="center"/>
    </xf>
    <xf numFmtId="176" fontId="13" fillId="0" borderId="8" xfId="2" applyNumberFormat="1" applyFont="1" applyBorder="1" applyAlignment="1">
      <alignment horizontal="center"/>
    </xf>
    <xf numFmtId="176" fontId="13" fillId="0" borderId="54" xfId="0" applyNumberFormat="1" applyFont="1" applyBorder="1" applyAlignment="1">
      <alignment horizontal="distributed" vertical="center" justifyLastLine="1"/>
    </xf>
    <xf numFmtId="176" fontId="13" fillId="0" borderId="55" xfId="0" applyNumberFormat="1" applyFont="1" applyBorder="1" applyAlignment="1">
      <alignment horizontal="distributed" vertical="center" justifyLastLine="1"/>
    </xf>
    <xf numFmtId="176" fontId="13" fillId="0" borderId="12" xfId="0" applyNumberFormat="1" applyFont="1" applyBorder="1" applyAlignment="1">
      <alignment horizontal="distributed" vertical="center" justifyLastLine="1"/>
    </xf>
    <xf numFmtId="176" fontId="13" fillId="0" borderId="12" xfId="2" applyNumberFormat="1" applyFont="1" applyBorder="1" applyAlignment="1">
      <alignment horizontal="distributed" vertical="center"/>
    </xf>
    <xf numFmtId="0" fontId="16" fillId="0" borderId="11" xfId="2" applyFont="1" applyBorder="1" applyAlignment="1">
      <alignment horizontal="distributed" vertical="center"/>
    </xf>
    <xf numFmtId="0" fontId="16" fillId="0" borderId="7" xfId="2" applyFont="1" applyBorder="1" applyAlignment="1">
      <alignment horizontal="distributed" vertical="center"/>
    </xf>
    <xf numFmtId="0" fontId="16" fillId="0" borderId="0" xfId="2" applyFont="1" applyAlignment="1">
      <alignment horizontal="distributed" vertical="center"/>
    </xf>
    <xf numFmtId="0" fontId="16" fillId="0" borderId="11" xfId="2" applyFont="1" applyBorder="1" applyAlignment="1">
      <alignment horizontal="center" vertical="center"/>
    </xf>
    <xf numFmtId="0" fontId="16" fillId="0" borderId="0" xfId="2" applyFont="1" applyAlignment="1">
      <alignment horizontal="center" vertical="center"/>
    </xf>
    <xf numFmtId="176" fontId="13" fillId="0" borderId="0" xfId="2" applyNumberFormat="1" applyFont="1" applyAlignment="1">
      <alignment horizontal="distributed" vertical="top"/>
    </xf>
    <xf numFmtId="176" fontId="13" fillId="0" borderId="0" xfId="2" applyNumberFormat="1" applyFont="1" applyAlignment="1">
      <alignment horizontal="center"/>
    </xf>
    <xf numFmtId="176" fontId="13" fillId="0" borderId="18" xfId="2" applyNumberFormat="1" applyFont="1" applyBorder="1" applyAlignment="1">
      <alignment horizontal="center"/>
    </xf>
    <xf numFmtId="176" fontId="13" fillId="0" borderId="9" xfId="2" applyNumberFormat="1" applyFont="1" applyBorder="1" applyAlignment="1">
      <alignment horizontal="center"/>
    </xf>
    <xf numFmtId="176" fontId="13" fillId="0" borderId="10" xfId="2" applyNumberFormat="1" applyFont="1" applyBorder="1" applyAlignment="1">
      <alignment horizontal="center"/>
    </xf>
    <xf numFmtId="176" fontId="17" fillId="0" borderId="0" xfId="2" applyNumberFormat="1" applyFont="1" applyAlignment="1">
      <alignment horizontal="distributed" vertical="center"/>
    </xf>
    <xf numFmtId="176" fontId="17" fillId="0" borderId="9" xfId="2" applyNumberFormat="1" applyFont="1" applyBorder="1" applyAlignment="1">
      <alignment horizontal="distributed" vertical="center"/>
    </xf>
    <xf numFmtId="176" fontId="13" fillId="0" borderId="17" xfId="0" applyNumberFormat="1" applyFont="1" applyBorder="1" applyAlignment="1">
      <alignment horizontal="distributed" vertical="center" shrinkToFit="1"/>
    </xf>
    <xf numFmtId="176" fontId="13" fillId="0" borderId="11" xfId="0" applyNumberFormat="1" applyFont="1" applyBorder="1" applyAlignment="1">
      <alignment horizontal="distributed" vertical="center" shrinkToFit="1"/>
    </xf>
    <xf numFmtId="176" fontId="13" fillId="0" borderId="56" xfId="0" applyNumberFormat="1" applyFont="1" applyBorder="1" applyAlignment="1">
      <alignment horizontal="distributed" vertical="center" shrinkToFit="1"/>
    </xf>
    <xf numFmtId="176" fontId="13" fillId="0" borderId="12" xfId="0" applyNumberFormat="1" applyFont="1" applyBorder="1" applyAlignment="1">
      <alignment horizontal="distributed" vertical="center" wrapText="1" shrinkToFit="1"/>
    </xf>
    <xf numFmtId="0" fontId="16" fillId="0" borderId="11" xfId="2" applyFont="1" applyBorder="1" applyAlignment="1">
      <alignment vertical="center"/>
    </xf>
    <xf numFmtId="0" fontId="16" fillId="0" borderId="8" xfId="2" applyFont="1" applyBorder="1" applyAlignment="1">
      <alignment vertical="center"/>
    </xf>
    <xf numFmtId="0" fontId="16" fillId="0" borderId="9" xfId="2" applyFont="1" applyBorder="1" applyAlignment="1">
      <alignment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176" fontId="13" fillId="0" borderId="50" xfId="2" applyNumberFormat="1" applyFont="1" applyBorder="1" applyAlignment="1">
      <alignment horizontal="center"/>
    </xf>
    <xf numFmtId="176" fontId="13" fillId="0" borderId="51" xfId="2" applyNumberFormat="1" applyFont="1" applyBorder="1" applyAlignment="1">
      <alignment horizontal="center"/>
    </xf>
    <xf numFmtId="176" fontId="13" fillId="0" borderId="52" xfId="2" applyNumberFormat="1" applyFont="1" applyBorder="1" applyAlignment="1">
      <alignment horizontal="center"/>
    </xf>
    <xf numFmtId="176" fontId="13" fillId="0" borderId="15" xfId="2" applyNumberFormat="1" applyFont="1" applyBorder="1" applyAlignment="1">
      <alignment horizontal="center"/>
    </xf>
    <xf numFmtId="176" fontId="13" fillId="0" borderId="12" xfId="2" applyNumberFormat="1" applyFont="1" applyBorder="1" applyAlignment="1">
      <alignment horizontal="center" vertical="top"/>
    </xf>
    <xf numFmtId="176" fontId="13" fillId="0" borderId="11" xfId="2" applyNumberFormat="1" applyFont="1" applyBorder="1" applyAlignment="1">
      <alignment horizontal="center" vertical="top"/>
    </xf>
    <xf numFmtId="176" fontId="13" fillId="0" borderId="12" xfId="2" applyNumberFormat="1" applyFont="1" applyBorder="1" applyAlignment="1">
      <alignment horizontal="center"/>
    </xf>
    <xf numFmtId="176" fontId="13" fillId="0" borderId="11" xfId="2" applyNumberFormat="1" applyFont="1" applyBorder="1" applyAlignment="1">
      <alignment horizontal="center"/>
    </xf>
    <xf numFmtId="176" fontId="13" fillId="0" borderId="13" xfId="2" applyNumberFormat="1" applyFont="1" applyBorder="1" applyAlignment="1">
      <alignment horizontal="center"/>
    </xf>
    <xf numFmtId="176" fontId="13" fillId="0" borderId="57" xfId="2" applyNumberFormat="1" applyFont="1" applyBorder="1" applyAlignment="1">
      <alignment horizontal="center"/>
    </xf>
    <xf numFmtId="176" fontId="13" fillId="0" borderId="16" xfId="2" applyNumberFormat="1" applyFont="1" applyBorder="1" applyAlignment="1">
      <alignment horizontal="center"/>
    </xf>
    <xf numFmtId="176" fontId="13" fillId="0" borderId="0" xfId="2" applyNumberFormat="1" applyFont="1" applyAlignment="1">
      <alignment horizontal="left" vertical="center"/>
    </xf>
    <xf numFmtId="176" fontId="13" fillId="0" borderId="18" xfId="2" applyNumberFormat="1" applyFont="1" applyBorder="1" applyAlignment="1">
      <alignment horizontal="left" vertical="center"/>
    </xf>
    <xf numFmtId="176" fontId="15" fillId="0" borderId="35" xfId="2" applyNumberFormat="1" applyFont="1" applyBorder="1" applyAlignment="1">
      <alignment horizontal="center" vertical="center"/>
    </xf>
    <xf numFmtId="176" fontId="15" fillId="0" borderId="36" xfId="2" applyNumberFormat="1" applyFont="1" applyBorder="1" applyAlignment="1">
      <alignment horizontal="center" vertical="center"/>
    </xf>
    <xf numFmtId="176" fontId="15" fillId="0" borderId="37" xfId="2" applyNumberFormat="1" applyFont="1" applyBorder="1" applyAlignment="1">
      <alignment horizontal="center" vertical="center"/>
    </xf>
    <xf numFmtId="176" fontId="15" fillId="0" borderId="38" xfId="2" applyNumberFormat="1" applyFont="1" applyBorder="1" applyAlignment="1">
      <alignment horizontal="center" vertical="center"/>
    </xf>
    <xf numFmtId="176" fontId="15" fillId="0" borderId="39" xfId="2" applyNumberFormat="1" applyFont="1" applyBorder="1" applyAlignment="1">
      <alignment horizontal="center" vertical="center"/>
    </xf>
    <xf numFmtId="176" fontId="15" fillId="0" borderId="40" xfId="2" applyNumberFormat="1" applyFont="1" applyBorder="1" applyAlignment="1">
      <alignment horizontal="center" vertical="center"/>
    </xf>
    <xf numFmtId="176" fontId="15" fillId="0" borderId="47" xfId="2" applyNumberFormat="1" applyFont="1" applyBorder="1" applyAlignment="1">
      <alignment horizontal="center" vertical="center"/>
    </xf>
    <xf numFmtId="176" fontId="15" fillId="0" borderId="48" xfId="2" applyNumberFormat="1" applyFont="1" applyBorder="1" applyAlignment="1">
      <alignment horizontal="center" vertical="center"/>
    </xf>
    <xf numFmtId="176" fontId="15" fillId="0" borderId="49" xfId="2" applyNumberFormat="1" applyFont="1" applyBorder="1" applyAlignment="1">
      <alignment horizontal="center" vertical="center"/>
    </xf>
    <xf numFmtId="176" fontId="15" fillId="0" borderId="17" xfId="2" applyNumberFormat="1" applyFont="1" applyBorder="1" applyAlignment="1">
      <alignment horizontal="center" vertical="center"/>
    </xf>
    <xf numFmtId="176" fontId="15" fillId="0" borderId="11" xfId="2" applyNumberFormat="1" applyFont="1" applyBorder="1" applyAlignment="1">
      <alignment horizontal="center" vertical="center"/>
    </xf>
    <xf numFmtId="176" fontId="15" fillId="0" borderId="13" xfId="2" applyNumberFormat="1" applyFont="1" applyBorder="1" applyAlignment="1">
      <alignment horizontal="center" vertical="center"/>
    </xf>
    <xf numFmtId="176" fontId="13" fillId="0" borderId="54" xfId="2" applyNumberFormat="1" applyFont="1" applyBorder="1" applyAlignment="1">
      <alignment horizontal="distributed" justifyLastLine="1"/>
    </xf>
    <xf numFmtId="176" fontId="13" fillId="0" borderId="12" xfId="2" applyNumberFormat="1" applyFont="1" applyBorder="1" applyAlignment="1">
      <alignment horizontal="distributed" justifyLastLine="1"/>
    </xf>
    <xf numFmtId="176" fontId="13" fillId="0" borderId="56" xfId="2" applyNumberFormat="1" applyFont="1" applyBorder="1" applyAlignment="1">
      <alignment horizontal="distributed" justifyLastLine="1"/>
    </xf>
    <xf numFmtId="176" fontId="13" fillId="0" borderId="53" xfId="2" applyNumberFormat="1" applyFont="1" applyBorder="1" applyAlignment="1">
      <alignment horizontal="center"/>
    </xf>
    <xf numFmtId="176" fontId="15" fillId="0" borderId="31" xfId="2" applyNumberFormat="1" applyFont="1" applyBorder="1" applyAlignment="1">
      <alignment horizontal="left" vertical="center"/>
    </xf>
    <xf numFmtId="176" fontId="15" fillId="0" borderId="32" xfId="2" applyNumberFormat="1" applyFont="1" applyBorder="1" applyAlignment="1">
      <alignment horizontal="left" vertical="center"/>
    </xf>
    <xf numFmtId="176" fontId="15" fillId="0" borderId="33" xfId="2" applyNumberFormat="1" applyFont="1" applyBorder="1" applyAlignment="1">
      <alignment horizontal="left" vertical="center"/>
    </xf>
    <xf numFmtId="176" fontId="15" fillId="0" borderId="14" xfId="2" applyNumberFormat="1" applyFont="1" applyBorder="1" applyAlignment="1">
      <alignment horizontal="left" vertical="center"/>
    </xf>
    <xf numFmtId="176" fontId="15" fillId="0" borderId="0" xfId="2" applyNumberFormat="1" applyFont="1" applyAlignment="1">
      <alignment horizontal="left" vertical="center"/>
    </xf>
    <xf numFmtId="176" fontId="15" fillId="0" borderId="18" xfId="2" applyNumberFormat="1" applyFont="1" applyBorder="1" applyAlignment="1">
      <alignment horizontal="left" vertical="center"/>
    </xf>
    <xf numFmtId="176" fontId="15" fillId="0" borderId="34" xfId="2" applyNumberFormat="1" applyFont="1" applyBorder="1" applyAlignment="1">
      <alignment horizontal="left" vertical="center"/>
    </xf>
    <xf numFmtId="176" fontId="15" fillId="0" borderId="9" xfId="2" applyNumberFormat="1" applyFont="1" applyBorder="1" applyAlignment="1">
      <alignment horizontal="left" vertical="center"/>
    </xf>
    <xf numFmtId="176" fontId="15" fillId="0" borderId="10" xfId="2" applyNumberFormat="1" applyFont="1" applyBorder="1" applyAlignment="1">
      <alignment horizontal="left" vertical="center"/>
    </xf>
    <xf numFmtId="176" fontId="15" fillId="0" borderId="28" xfId="2" applyNumberFormat="1" applyFont="1" applyBorder="1" applyAlignment="1">
      <alignment horizontal="left" vertical="center"/>
    </xf>
    <xf numFmtId="176" fontId="15" fillId="0" borderId="29" xfId="2" applyNumberFormat="1" applyFont="1" applyBorder="1" applyAlignment="1">
      <alignment horizontal="left" vertical="center"/>
    </xf>
    <xf numFmtId="176" fontId="15" fillId="0" borderId="30" xfId="2" applyNumberFormat="1" applyFont="1" applyBorder="1" applyAlignment="1">
      <alignment horizontal="left" vertical="center"/>
    </xf>
    <xf numFmtId="176" fontId="15" fillId="0" borderId="31" xfId="2" applyNumberFormat="1" applyFont="1" applyBorder="1" applyAlignment="1">
      <alignment vertical="center"/>
    </xf>
    <xf numFmtId="176" fontId="15" fillId="0" borderId="32" xfId="2" applyNumberFormat="1" applyFont="1" applyBorder="1" applyAlignment="1">
      <alignment vertical="center"/>
    </xf>
    <xf numFmtId="176" fontId="15" fillId="0" borderId="33" xfId="2" applyNumberFormat="1" applyFont="1" applyBorder="1" applyAlignment="1">
      <alignment vertical="center"/>
    </xf>
    <xf numFmtId="176" fontId="15" fillId="0" borderId="14" xfId="2" applyNumberFormat="1" applyFont="1" applyBorder="1" applyAlignment="1">
      <alignment vertical="center"/>
    </xf>
    <xf numFmtId="176" fontId="15" fillId="0" borderId="0" xfId="2" applyNumberFormat="1" applyFont="1" applyAlignment="1">
      <alignment vertical="center"/>
    </xf>
    <xf numFmtId="176" fontId="15" fillId="0" borderId="18" xfId="2" applyNumberFormat="1" applyFont="1" applyBorder="1" applyAlignment="1">
      <alignment vertical="center"/>
    </xf>
    <xf numFmtId="176" fontId="15" fillId="0" borderId="34" xfId="2" applyNumberFormat="1" applyFont="1" applyBorder="1" applyAlignment="1">
      <alignment vertical="center"/>
    </xf>
    <xf numFmtId="176" fontId="15" fillId="0" borderId="9" xfId="2" applyNumberFormat="1" applyFont="1" applyBorder="1" applyAlignment="1">
      <alignment vertical="center"/>
    </xf>
    <xf numFmtId="176" fontId="15" fillId="0" borderId="10" xfId="2" applyNumberFormat="1" applyFont="1" applyBorder="1" applyAlignment="1">
      <alignment vertical="center"/>
    </xf>
    <xf numFmtId="176" fontId="15" fillId="0" borderId="17" xfId="2" applyNumberFormat="1" applyFont="1" applyBorder="1" applyAlignment="1">
      <alignment horizontal="left" vertical="center"/>
    </xf>
    <xf numFmtId="176" fontId="15" fillId="0" borderId="11" xfId="2" applyNumberFormat="1" applyFont="1" applyBorder="1" applyAlignment="1">
      <alignment horizontal="left" vertical="center"/>
    </xf>
    <xf numFmtId="176" fontId="15" fillId="0" borderId="13" xfId="2" applyNumberFormat="1" applyFont="1" applyBorder="1" applyAlignment="1">
      <alignment horizontal="left" vertical="center"/>
    </xf>
    <xf numFmtId="176" fontId="15" fillId="0" borderId="35" xfId="2" applyNumberFormat="1" applyFont="1" applyBorder="1" applyAlignment="1">
      <alignment horizontal="distributed" vertical="center"/>
    </xf>
    <xf numFmtId="176" fontId="15" fillId="0" borderId="36" xfId="2" applyNumberFormat="1" applyFont="1" applyBorder="1" applyAlignment="1">
      <alignment horizontal="distributed" vertical="center"/>
    </xf>
    <xf numFmtId="176" fontId="15" fillId="0" borderId="37" xfId="2" applyNumberFormat="1" applyFont="1" applyBorder="1" applyAlignment="1">
      <alignment horizontal="distributed" vertical="center"/>
    </xf>
    <xf numFmtId="176" fontId="15" fillId="0" borderId="38" xfId="2" applyNumberFormat="1" applyFont="1" applyBorder="1" applyAlignment="1">
      <alignment horizontal="distributed" vertical="center"/>
    </xf>
    <xf numFmtId="176" fontId="15" fillId="0" borderId="39" xfId="2" applyNumberFormat="1" applyFont="1" applyBorder="1" applyAlignment="1">
      <alignment horizontal="distributed" vertical="center"/>
    </xf>
    <xf numFmtId="176" fontId="15" fillId="0" borderId="40" xfId="2" applyNumberFormat="1" applyFont="1" applyBorder="1" applyAlignment="1">
      <alignment horizontal="distributed" vertical="center"/>
    </xf>
    <xf numFmtId="176" fontId="15" fillId="0" borderId="47" xfId="2" applyNumberFormat="1" applyFont="1" applyBorder="1" applyAlignment="1">
      <alignment horizontal="distributed" vertical="center"/>
    </xf>
    <xf numFmtId="176" fontId="15" fillId="0" borderId="48" xfId="2" applyNumberFormat="1" applyFont="1" applyBorder="1" applyAlignment="1">
      <alignment horizontal="distributed" vertical="center"/>
    </xf>
    <xf numFmtId="176" fontId="15" fillId="0" borderId="49" xfId="2" applyNumberFormat="1" applyFont="1" applyBorder="1" applyAlignment="1">
      <alignment horizontal="distributed" vertical="center"/>
    </xf>
    <xf numFmtId="176" fontId="15" fillId="0" borderId="31" xfId="2" applyNumberFormat="1" applyFont="1" applyBorder="1" applyAlignment="1">
      <alignment vertical="center" wrapText="1"/>
    </xf>
    <xf numFmtId="176" fontId="15" fillId="0" borderId="32" xfId="2" applyNumberFormat="1" applyFont="1" applyBorder="1" applyAlignment="1">
      <alignment vertical="center" wrapText="1"/>
    </xf>
    <xf numFmtId="176" fontId="15" fillId="0" borderId="33" xfId="2" applyNumberFormat="1" applyFont="1" applyBorder="1" applyAlignment="1">
      <alignment vertical="center" wrapText="1"/>
    </xf>
    <xf numFmtId="176" fontId="15" fillId="0" borderId="14" xfId="2" applyNumberFormat="1" applyFont="1" applyBorder="1" applyAlignment="1">
      <alignment vertical="center" wrapText="1"/>
    </xf>
    <xf numFmtId="176" fontId="15" fillId="0" borderId="0" xfId="2" applyNumberFormat="1" applyFont="1" applyAlignment="1">
      <alignment vertical="center" wrapText="1"/>
    </xf>
    <xf numFmtId="176" fontId="15" fillId="0" borderId="18" xfId="2" applyNumberFormat="1" applyFont="1" applyBorder="1" applyAlignment="1">
      <alignment vertical="center" wrapText="1"/>
    </xf>
    <xf numFmtId="176" fontId="15" fillId="0" borderId="34" xfId="2" applyNumberFormat="1" applyFont="1" applyBorder="1" applyAlignment="1">
      <alignment vertical="center" wrapText="1"/>
    </xf>
    <xf numFmtId="176" fontId="15" fillId="0" borderId="9" xfId="2" applyNumberFormat="1" applyFont="1" applyBorder="1" applyAlignment="1">
      <alignment vertical="center" wrapText="1"/>
    </xf>
    <xf numFmtId="176" fontId="15" fillId="0" borderId="10" xfId="2" applyNumberFormat="1" applyFont="1" applyBorder="1" applyAlignment="1">
      <alignment vertical="center" wrapText="1"/>
    </xf>
    <xf numFmtId="176" fontId="15" fillId="0" borderId="31" xfId="2" applyNumberFormat="1" applyFont="1" applyBorder="1" applyAlignment="1">
      <alignment horizontal="center" vertical="center" wrapText="1"/>
    </xf>
    <xf numFmtId="176" fontId="15" fillId="0" borderId="32" xfId="2" applyNumberFormat="1" applyFont="1" applyBorder="1" applyAlignment="1">
      <alignment horizontal="center" vertical="center" wrapText="1"/>
    </xf>
    <xf numFmtId="176" fontId="15" fillId="0" borderId="33" xfId="2" applyNumberFormat="1" applyFont="1" applyBorder="1" applyAlignment="1">
      <alignment horizontal="center" vertical="center" wrapText="1"/>
    </xf>
    <xf numFmtId="176" fontId="15" fillId="0" borderId="14" xfId="2" applyNumberFormat="1" applyFont="1" applyBorder="1" applyAlignment="1">
      <alignment horizontal="center" vertical="center" wrapText="1"/>
    </xf>
    <xf numFmtId="176" fontId="15" fillId="0" borderId="0" xfId="2" applyNumberFormat="1" applyFont="1" applyAlignment="1">
      <alignment horizontal="center" vertical="center" wrapText="1"/>
    </xf>
    <xf numFmtId="176" fontId="15" fillId="0" borderId="18" xfId="2" applyNumberFormat="1" applyFont="1" applyBorder="1" applyAlignment="1">
      <alignment horizontal="center" vertical="center" wrapText="1"/>
    </xf>
    <xf numFmtId="176" fontId="15" fillId="0" borderId="34" xfId="2" applyNumberFormat="1" applyFont="1" applyBorder="1" applyAlignment="1">
      <alignment horizontal="center" vertical="center" wrapText="1"/>
    </xf>
    <xf numFmtId="176" fontId="15" fillId="0" borderId="9" xfId="2" applyNumberFormat="1" applyFont="1" applyBorder="1" applyAlignment="1">
      <alignment horizontal="center" vertical="center" wrapText="1"/>
    </xf>
    <xf numFmtId="176" fontId="15" fillId="0" borderId="10" xfId="2" applyNumberFormat="1" applyFont="1" applyBorder="1" applyAlignment="1">
      <alignment horizontal="center" vertical="center" wrapText="1"/>
    </xf>
    <xf numFmtId="176" fontId="15" fillId="0" borderId="28" xfId="0" applyNumberFormat="1" applyFont="1" applyBorder="1" applyAlignment="1">
      <alignment horizontal="left" vertical="center"/>
    </xf>
    <xf numFmtId="176" fontId="15" fillId="0" borderId="29" xfId="0" applyNumberFormat="1" applyFont="1" applyBorder="1" applyAlignment="1">
      <alignment horizontal="left" vertical="center"/>
    </xf>
    <xf numFmtId="176" fontId="15" fillId="0" borderId="30" xfId="0" applyNumberFormat="1" applyFont="1" applyBorder="1" applyAlignment="1">
      <alignment horizontal="left" vertical="center"/>
    </xf>
    <xf numFmtId="176" fontId="15" fillId="0" borderId="31" xfId="0" applyNumberFormat="1" applyFont="1" applyBorder="1">
      <alignment vertical="center"/>
    </xf>
    <xf numFmtId="176" fontId="15" fillId="0" borderId="32" xfId="0" applyNumberFormat="1" applyFont="1" applyBorder="1">
      <alignment vertical="center"/>
    </xf>
    <xf numFmtId="176" fontId="15" fillId="0" borderId="33" xfId="0" applyNumberFormat="1" applyFont="1" applyBorder="1">
      <alignment vertical="center"/>
    </xf>
    <xf numFmtId="176" fontId="15" fillId="0" borderId="14" xfId="0" applyNumberFormat="1" applyFont="1" applyBorder="1">
      <alignment vertical="center"/>
    </xf>
    <xf numFmtId="176" fontId="15" fillId="0" borderId="0" xfId="0" applyNumberFormat="1" applyFont="1">
      <alignment vertical="center"/>
    </xf>
    <xf numFmtId="176" fontId="15" fillId="0" borderId="18" xfId="0" applyNumberFormat="1" applyFont="1" applyBorder="1">
      <alignment vertical="center"/>
    </xf>
    <xf numFmtId="176" fontId="15" fillId="0" borderId="34" xfId="0" applyNumberFormat="1" applyFont="1" applyBorder="1">
      <alignment vertical="center"/>
    </xf>
    <xf numFmtId="176" fontId="15" fillId="0" borderId="9" xfId="0" applyNumberFormat="1" applyFont="1" applyBorder="1">
      <alignment vertical="center"/>
    </xf>
    <xf numFmtId="176" fontId="15" fillId="0" borderId="10" xfId="0" applyNumberFormat="1" applyFont="1" applyBorder="1">
      <alignment vertical="center"/>
    </xf>
    <xf numFmtId="176" fontId="15" fillId="0" borderId="31" xfId="0" applyNumberFormat="1" applyFont="1" applyBorder="1" applyAlignment="1">
      <alignment horizontal="left" vertical="center"/>
    </xf>
    <xf numFmtId="176" fontId="15" fillId="0" borderId="32" xfId="0" applyNumberFormat="1" applyFont="1" applyBorder="1" applyAlignment="1">
      <alignment horizontal="left" vertical="center"/>
    </xf>
    <xf numFmtId="176" fontId="15" fillId="0" borderId="33" xfId="0" applyNumberFormat="1" applyFont="1" applyBorder="1" applyAlignment="1">
      <alignment horizontal="left" vertical="center"/>
    </xf>
    <xf numFmtId="176" fontId="15" fillId="0" borderId="14" xfId="0" applyNumberFormat="1" applyFont="1" applyBorder="1" applyAlignment="1">
      <alignment horizontal="left" vertical="center"/>
    </xf>
    <xf numFmtId="176" fontId="15" fillId="0" borderId="0" xfId="0" applyNumberFormat="1" applyFont="1" applyAlignment="1">
      <alignment horizontal="left" vertical="center"/>
    </xf>
    <xf numFmtId="176" fontId="15" fillId="0" borderId="18" xfId="0" applyNumberFormat="1" applyFont="1" applyBorder="1" applyAlignment="1">
      <alignment horizontal="left" vertical="center"/>
    </xf>
    <xf numFmtId="176" fontId="15" fillId="0" borderId="34" xfId="0" applyNumberFormat="1" applyFont="1" applyBorder="1" applyAlignment="1">
      <alignment horizontal="left" vertical="center"/>
    </xf>
    <xf numFmtId="176" fontId="15" fillId="0" borderId="9" xfId="0" applyNumberFormat="1" applyFont="1" applyBorder="1" applyAlignment="1">
      <alignment horizontal="left" vertical="center"/>
    </xf>
    <xf numFmtId="176" fontId="15" fillId="0" borderId="10"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5" fillId="0" borderId="11" xfId="0" applyNumberFormat="1" applyFont="1" applyBorder="1" applyAlignment="1">
      <alignment horizontal="left" vertical="center"/>
    </xf>
    <xf numFmtId="176" fontId="15" fillId="0" borderId="13" xfId="0" applyNumberFormat="1" applyFont="1" applyBorder="1" applyAlignment="1">
      <alignment horizontal="left" vertical="center"/>
    </xf>
    <xf numFmtId="176" fontId="20" fillId="0" borderId="31" xfId="2" applyNumberFormat="1" applyFont="1" applyBorder="1" applyAlignment="1">
      <alignment horizontal="left" vertical="center"/>
    </xf>
    <xf numFmtId="176" fontId="20" fillId="0" borderId="32" xfId="2" applyNumberFormat="1" applyFont="1" applyBorder="1" applyAlignment="1">
      <alignment horizontal="left" vertical="center"/>
    </xf>
    <xf numFmtId="176" fontId="20" fillId="0" borderId="33" xfId="2" applyNumberFormat="1" applyFont="1" applyBorder="1" applyAlignment="1">
      <alignment horizontal="left" vertical="center"/>
    </xf>
    <xf numFmtId="176" fontId="20" fillId="0" borderId="14" xfId="2" applyNumberFormat="1" applyFont="1" applyBorder="1" applyAlignment="1">
      <alignment horizontal="left" vertical="center"/>
    </xf>
    <xf numFmtId="176" fontId="20" fillId="0" borderId="0" xfId="2" applyNumberFormat="1" applyFont="1" applyAlignment="1">
      <alignment horizontal="left" vertical="center"/>
    </xf>
    <xf numFmtId="176" fontId="20" fillId="0" borderId="18" xfId="2" applyNumberFormat="1" applyFont="1" applyBorder="1" applyAlignment="1">
      <alignment horizontal="left" vertical="center"/>
    </xf>
    <xf numFmtId="176" fontId="20" fillId="0" borderId="34" xfId="2" applyNumberFormat="1" applyFont="1" applyBorder="1" applyAlignment="1">
      <alignment horizontal="left" vertical="center"/>
    </xf>
    <xf numFmtId="176" fontId="20" fillId="0" borderId="9" xfId="2" applyNumberFormat="1" applyFont="1" applyBorder="1" applyAlignment="1">
      <alignment horizontal="left" vertical="center"/>
    </xf>
    <xf numFmtId="176" fontId="20" fillId="0" borderId="10" xfId="2" applyNumberFormat="1" applyFont="1" applyBorder="1" applyAlignment="1">
      <alignment horizontal="left" vertical="center"/>
    </xf>
    <xf numFmtId="176" fontId="15" fillId="0" borderId="44" xfId="0" applyNumberFormat="1" applyFont="1" applyBorder="1" applyAlignment="1">
      <alignment horizontal="left" vertical="center"/>
    </xf>
    <xf numFmtId="176" fontId="15" fillId="0" borderId="45" xfId="0" applyNumberFormat="1" applyFont="1" applyBorder="1" applyAlignment="1">
      <alignment horizontal="left" vertical="center"/>
    </xf>
    <xf numFmtId="176" fontId="15" fillId="0" borderId="46" xfId="0" applyNumberFormat="1" applyFont="1" applyBorder="1" applyAlignment="1">
      <alignment horizontal="left" vertical="center"/>
    </xf>
    <xf numFmtId="176" fontId="15" fillId="0" borderId="38" xfId="0" applyNumberFormat="1" applyFont="1" applyBorder="1" applyAlignment="1">
      <alignment horizontal="left" vertical="center"/>
    </xf>
    <xf numFmtId="176" fontId="15" fillId="0" borderId="39" xfId="0" applyNumberFormat="1" applyFont="1" applyBorder="1" applyAlignment="1">
      <alignment horizontal="left" vertical="center"/>
    </xf>
    <xf numFmtId="176" fontId="15" fillId="0" borderId="40" xfId="0" applyNumberFormat="1" applyFont="1" applyBorder="1" applyAlignment="1">
      <alignment horizontal="left" vertical="center"/>
    </xf>
    <xf numFmtId="176" fontId="15" fillId="0" borderId="47" xfId="0" applyNumberFormat="1" applyFont="1" applyBorder="1" applyAlignment="1">
      <alignment horizontal="left" vertical="center"/>
    </xf>
    <xf numFmtId="176" fontId="15" fillId="0" borderId="48" xfId="0" applyNumberFormat="1" applyFont="1" applyBorder="1" applyAlignment="1">
      <alignment horizontal="left" vertical="center"/>
    </xf>
    <xf numFmtId="176" fontId="15" fillId="0" borderId="49" xfId="0" applyNumberFormat="1" applyFont="1" applyBorder="1" applyAlignment="1">
      <alignment horizontal="left" vertical="center"/>
    </xf>
    <xf numFmtId="176" fontId="15" fillId="0" borderId="35" xfId="0" applyNumberFormat="1" applyFont="1" applyBorder="1" applyAlignment="1">
      <alignment horizontal="left" vertical="center"/>
    </xf>
    <xf numFmtId="176" fontId="15" fillId="0" borderId="36" xfId="0" applyNumberFormat="1" applyFont="1" applyBorder="1" applyAlignment="1">
      <alignment horizontal="left" vertical="center"/>
    </xf>
    <xf numFmtId="176" fontId="15" fillId="0" borderId="37" xfId="0" applyNumberFormat="1" applyFont="1" applyBorder="1" applyAlignment="1">
      <alignment horizontal="left" vertical="center"/>
    </xf>
    <xf numFmtId="176" fontId="15" fillId="0" borderId="41" xfId="0" applyNumberFormat="1" applyFont="1" applyBorder="1" applyAlignment="1">
      <alignment horizontal="left" vertical="center"/>
    </xf>
    <xf numFmtId="176" fontId="15" fillId="0" borderId="42" xfId="0" applyNumberFormat="1" applyFont="1" applyBorder="1" applyAlignment="1">
      <alignment horizontal="left" vertical="center"/>
    </xf>
    <xf numFmtId="176" fontId="15" fillId="0" borderId="43" xfId="0" applyNumberFormat="1" applyFont="1" applyBorder="1" applyAlignment="1">
      <alignment horizontal="left" vertical="center"/>
    </xf>
    <xf numFmtId="176" fontId="15" fillId="0" borderId="17" xfId="0" applyNumberFormat="1" applyFont="1" applyBorder="1">
      <alignment vertical="center"/>
    </xf>
    <xf numFmtId="176" fontId="15" fillId="0" borderId="11" xfId="0" applyNumberFormat="1" applyFont="1" applyBorder="1">
      <alignment vertical="center"/>
    </xf>
    <xf numFmtId="176" fontId="15" fillId="0" borderId="13" xfId="0" applyNumberFormat="1" applyFont="1" applyBorder="1">
      <alignment vertical="center"/>
    </xf>
    <xf numFmtId="0" fontId="0" fillId="0" borderId="1" xfId="0"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6" fillId="0" borderId="0" xfId="3" applyFont="1" applyAlignment="1">
      <alignment horizontal="center" vertical="center"/>
    </xf>
    <xf numFmtId="0" fontId="6" fillId="0" borderId="53" xfId="3" applyFont="1" applyBorder="1" applyAlignment="1">
      <alignment horizontal="distributed" vertical="center"/>
    </xf>
    <xf numFmtId="0" fontId="6" fillId="0" borderId="24" xfId="3" applyFont="1" applyBorder="1" applyAlignment="1">
      <alignment horizontal="distributed" vertical="center"/>
    </xf>
    <xf numFmtId="0" fontId="6" fillId="3" borderId="24" xfId="3" applyFont="1" applyFill="1" applyBorder="1" applyAlignment="1">
      <alignment horizontal="center" vertical="center"/>
    </xf>
    <xf numFmtId="0" fontId="6" fillId="0" borderId="68" xfId="3" applyFont="1" applyBorder="1" applyAlignment="1">
      <alignment horizontal="left" vertical="center" shrinkToFit="1"/>
    </xf>
    <xf numFmtId="0" fontId="6" fillId="0" borderId="69" xfId="3" applyFont="1" applyBorder="1" applyAlignment="1">
      <alignment horizontal="left" vertical="center" shrinkToFit="1"/>
    </xf>
    <xf numFmtId="0" fontId="6" fillId="0" borderId="70" xfId="3" applyFont="1" applyBorder="1" applyAlignment="1">
      <alignment horizontal="left" vertical="center" shrinkToFit="1"/>
    </xf>
    <xf numFmtId="0" fontId="6" fillId="0" borderId="68" xfId="3" applyFont="1" applyBorder="1" applyAlignment="1">
      <alignment horizontal="left" vertical="center"/>
    </xf>
    <xf numFmtId="0" fontId="1" fillId="0" borderId="69" xfId="3" applyBorder="1"/>
    <xf numFmtId="0" fontId="1" fillId="0" borderId="70" xfId="3" applyBorder="1"/>
    <xf numFmtId="0" fontId="6" fillId="0" borderId="68" xfId="3" applyFont="1" applyBorder="1" applyAlignment="1">
      <alignment vertical="center"/>
    </xf>
    <xf numFmtId="0" fontId="6" fillId="0" borderId="69" xfId="3" applyFont="1" applyBorder="1" applyAlignment="1">
      <alignment vertical="center"/>
    </xf>
    <xf numFmtId="0" fontId="6" fillId="0" borderId="70" xfId="3" applyFont="1" applyBorder="1" applyAlignment="1">
      <alignment vertical="center"/>
    </xf>
    <xf numFmtId="0" fontId="8" fillId="0" borderId="68" xfId="3" applyFont="1" applyBorder="1" applyAlignment="1">
      <alignment vertical="center"/>
    </xf>
    <xf numFmtId="0" fontId="8" fillId="0" borderId="69" xfId="3" applyFont="1" applyBorder="1" applyAlignment="1">
      <alignment vertical="center"/>
    </xf>
    <xf numFmtId="0" fontId="8" fillId="0" borderId="70" xfId="3" applyFont="1" applyBorder="1" applyAlignment="1">
      <alignment vertical="center"/>
    </xf>
    <xf numFmtId="0" fontId="6" fillId="0" borderId="0" xfId="3" applyFont="1" applyAlignment="1">
      <alignment horizontal="distributed" vertical="center"/>
    </xf>
    <xf numFmtId="0" fontId="7" fillId="0" borderId="0" xfId="3" applyFont="1" applyAlignment="1">
      <alignment horizontal="center" vertical="center"/>
    </xf>
    <xf numFmtId="0" fontId="6" fillId="0" borderId="0" xfId="3" applyFont="1" applyAlignment="1">
      <alignment vertical="center"/>
    </xf>
    <xf numFmtId="0" fontId="6" fillId="0" borderId="0" xfId="3" applyFont="1" applyAlignment="1">
      <alignment horizontal="right" vertical="center"/>
    </xf>
    <xf numFmtId="0" fontId="1" fillId="0" borderId="6" xfId="3" applyBorder="1" applyAlignment="1">
      <alignment horizontal="distributed" vertical="distributed"/>
    </xf>
    <xf numFmtId="0" fontId="12" fillId="0" borderId="6" xfId="3" applyFont="1" applyBorder="1" applyAlignment="1">
      <alignment horizontal="distributed" vertical="distributed"/>
    </xf>
    <xf numFmtId="0" fontId="11" fillId="3" borderId="24" xfId="3" applyFont="1" applyFill="1" applyBorder="1" applyAlignment="1">
      <alignment horizontal="center" vertical="center"/>
    </xf>
    <xf numFmtId="0" fontId="0" fillId="0" borderId="1" xfId="0" applyFill="1" applyBorder="1" applyAlignment="1">
      <alignment horizontal="center" vertical="center" wrapText="1"/>
    </xf>
    <xf numFmtId="0" fontId="25" fillId="0" borderId="1" xfId="0" applyFont="1" applyBorder="1" applyAlignment="1">
      <alignment vertical="center" wrapText="1"/>
    </xf>
  </cellXfs>
  <cellStyles count="4">
    <cellStyle name="標準" xfId="0" builtinId="0"/>
    <cellStyle name="標準 2" xfId="1" xr:uid="{00000000-0005-0000-0000-000002000000}"/>
    <cellStyle name="標準_燃料伺H24-1　（2～3月分）" xfId="2" xr:uid="{00000000-0005-0000-0000-000004000000}"/>
    <cellStyle name="標準_物品名簿（H23 1001-1031随時分）_H24-26物品名簿（完全版）240904" xfId="3" xr:uid="{00000000-0005-0000-0000-000006000000}"/>
  </cellStyles>
  <dxfs count="0"/>
  <tableStyles count="0" defaultTableStyle="TableStyleMedium2" defaultPivotStyle="PivotStyleLight16"/>
  <colors>
    <mruColors>
      <color rgb="FF008000"/>
      <color rgb="FFFFFF99"/>
      <color rgb="FFFFCC99"/>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0000000-0008-0000-0100-00000700000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0000000-0008-0000-0200-00000600000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0000000-0008-0000-0200-00000700000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0000000-0008-0000-0300-00000600000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0000000-0008-0000-0300-00000700000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F18AD3ED-D24F-452A-BAD1-698D585BD1DD}"/>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00908B69-FCFE-4A99-B7CF-66B0FFDCEF54}"/>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2D69BE95-D3D7-4A47-BA30-D88F8E0DE787}"/>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F8DFE74C-4DA4-4B7B-BE93-D271AAB697FD}"/>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43F30029-77BE-4AAA-A9A2-3ECC52A9EC24}"/>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6D2DCF91-7ED8-4621-9C93-D10A0D822A81}"/>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7DE30D03-004C-499A-BBEA-35EB69C71CFC}"/>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3402A282-3914-45E7-8AB0-0198A9F567A4}"/>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1977D8E6-C788-4DE3-80BB-634DC53F6892}"/>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4F05D11E-893B-464B-AC0F-FF2E67387C9A}"/>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2DD5E514-1F80-4880-BC8E-0620F6A1BA20}"/>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5DB0D869-4678-4A3B-BECB-24E106D9C621}"/>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7AD4954A-1503-460D-8805-46A7BF65EA68}"/>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9563E00D-A5AA-4286-AF10-B46FBE77D9DA}"/>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B3D0E48-1680-4328-9287-670A136A5DC4}"/>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F934AB7C-6B16-4121-97BB-D29B238FEAEB}"/>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FC516CE6-E364-4B3A-AEB3-F8EF4C65AB1F}"/>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6E03FAF-706D-40B7-8B4A-0FDCE864D211}"/>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228B52CD-1C29-49EE-A6A0-7E85DBC537E4}"/>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2F2BB6A0-0FFE-4EBD-95F9-ADCA7A1028CA}"/>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E092F0F9-7094-4514-82B9-F011DE93BDE3}"/>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8A19ED5D-6F0E-4EB9-B88D-6052D2B7DE41}"/>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4A298130-1F5A-4462-8CF1-E50A35563CCD}"/>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50B0C8F2-8330-4D3E-9410-1D53754EFB50}"/>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D9D423E0-9D5F-4131-BD80-B52EBA153EF8}"/>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A6F6269A-AF6B-4315-AC88-09DA491F94B4}"/>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ED186B04-6906-4342-B10F-E6FEFE249006}"/>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2A72BA0F-230C-461D-910E-76E9641E9970}"/>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37520784-03B8-4F0B-BB32-80AEC79EDFE7}"/>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E5FCFCC2-3345-4C7C-9CFA-76027422768D}"/>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6613B80-ECFD-4C1B-9D68-43DEF7CD4570}"/>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2DFC7202-7180-43E3-B1F9-0C0DCAFA956B}"/>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5BE6AB0C-22CF-4B90-ADCF-9DCA16B73132}"/>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CD152BCF-6D4B-49AA-A476-BEFA44955541}"/>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E29D073A-154A-4409-AFEA-4F660FAC51FC}"/>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4F1D7966-54C0-4339-A47D-8C282078DF7E}"/>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943F30E-5EBE-491D-BD8C-4DA5E9C2A6B6}"/>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B1BFADA4-6475-4588-BD83-0A631EA5058B}"/>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11D04458-775C-4C7C-A94F-5508362FBE44}"/>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732EEE13-5689-4A7B-89BA-7C00D843388A}"/>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D595AFF2-F0F6-41F6-8D9A-0687F1BB9484}"/>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E5C1C6A-F8E3-4A81-A9B4-3B9D045499A4}"/>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80BC179D-383D-440B-9D35-687C37A0B708}"/>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E16665E4-E487-4CC4-B1E3-F09C2F1A125F}"/>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9C2FC67-1BDD-4D34-B84B-D5E0D2022518}"/>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8815C068-DEC2-48F7-B0D6-C920DE0EAE91}"/>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D25A5BFA-C14E-49C5-A4D3-EE434F9A76FC}"/>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B74A3F62-F685-4F5C-9B78-C43D9980968C}"/>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A4A09CCB-EA69-4853-8105-F0B20EEBB429}"/>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9022ADDD-9A19-424F-8180-B28FE942FB37}"/>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2C26D6B2-26E8-4460-85CD-3E6A3FFBD8EC}"/>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74FB5252-DC4B-4686-B26D-EA087B1D9F84}"/>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C1ADC265-6261-4719-B65B-DFE4FA0228C9}"/>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36016DEB-9756-40C6-B49A-6FE2392C0838}"/>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434DCADF-F3F4-408C-9529-9256A8FAF089}"/>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6DBCAD4A-E6AC-48DB-9172-2009157F6E1F}"/>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039C25E1-3C2E-4B8A-826E-3A8E1FAEC133}"/>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CB19DDCD-1673-48B0-A5C0-AFB7EA64372C}"/>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39058859-0514-4C22-879C-BA871E9448CD}"/>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FB85A73D-5D94-42D4-A6CA-B59CEE0DC233}"/>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919B9993-C984-44A2-92C3-84497BC748F4}"/>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4D297AEC-C45D-422D-8634-C552F859CD8C}"/>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6872E03-C67F-487C-B295-ACE090F7B603}"/>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76B5FD7F-4D87-4D3D-8F71-139071401AD3}"/>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0C535433-B392-4380-98E9-FB1E521A7FC2}"/>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1D4C7750-DE54-4C00-8D66-843516B00EE8}"/>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08678273-4088-4121-8B58-E928E3566FFE}"/>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EA9C2B23-8C30-4331-86E3-A8B85844840D}"/>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646C5336-BE3E-4380-992C-76ACA4538477}"/>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6FCF368D-265A-40C4-B5B5-FCC3F524E76C}"/>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153CFFEA-BE43-4130-AC25-672152C33F86}"/>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06A7BEDD-8D84-45D3-B840-97DCDF02B134}"/>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19050</xdr:colOff>
      <xdr:row>29</xdr:row>
      <xdr:rowOff>38100</xdr:rowOff>
    </xdr:from>
    <xdr:to>
      <xdr:col>19</xdr:col>
      <xdr:colOff>95250</xdr:colOff>
      <xdr:row>30</xdr:row>
      <xdr:rowOff>190500</xdr:rowOff>
    </xdr:to>
    <xdr:sp macro="" textlink="">
      <xdr:nvSpPr>
        <xdr:cNvPr id="2" name="AutoShape 1">
          <a:extLst>
            <a:ext uri="{FF2B5EF4-FFF2-40B4-BE49-F238E27FC236}">
              <a16:creationId xmlns:a16="http://schemas.microsoft.com/office/drawing/2014/main" id="{4B4C8B4C-5A0F-476F-B1EC-970DDA731566}"/>
            </a:ext>
          </a:extLst>
        </xdr:cNvPr>
        <xdr:cNvSpPr>
          <a:spLocks/>
        </xdr:cNvSpPr>
      </xdr:nvSpPr>
      <xdr:spPr bwMode="auto">
        <a:xfrm>
          <a:off x="4895850" y="5324475"/>
          <a:ext cx="76200" cy="361950"/>
        </a:xfrm>
        <a:prstGeom prst="righ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257174</xdr:colOff>
      <xdr:row>18</xdr:row>
      <xdr:rowOff>9525</xdr:rowOff>
    </xdr:from>
    <xdr:to>
      <xdr:col>9</xdr:col>
      <xdr:colOff>0</xdr:colOff>
      <xdr:row>22</xdr:row>
      <xdr:rowOff>1</xdr:rowOff>
    </xdr:to>
    <xdr:sp macro="" textlink="">
      <xdr:nvSpPr>
        <xdr:cNvPr id="3" name="Line 2">
          <a:extLst>
            <a:ext uri="{FF2B5EF4-FFF2-40B4-BE49-F238E27FC236}">
              <a16:creationId xmlns:a16="http://schemas.microsoft.com/office/drawing/2014/main" id="{86B00646-FF03-48A3-B960-A93943CA02EE}"/>
            </a:ext>
          </a:extLst>
        </xdr:cNvPr>
        <xdr:cNvSpPr>
          <a:spLocks noChangeShapeType="1"/>
        </xdr:cNvSpPr>
      </xdr:nvSpPr>
      <xdr:spPr bwMode="auto">
        <a:xfrm flipH="1">
          <a:off x="771524" y="3238500"/>
          <a:ext cx="1533526" cy="666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83754</xdr:colOff>
      <xdr:row>6</xdr:row>
      <xdr:rowOff>52552</xdr:rowOff>
    </xdr:from>
    <xdr:to>
      <xdr:col>21</xdr:col>
      <xdr:colOff>70617</xdr:colOff>
      <xdr:row>7</xdr:row>
      <xdr:rowOff>124811</xdr:rowOff>
    </xdr:to>
    <xdr:sp macro="" textlink="">
      <xdr:nvSpPr>
        <xdr:cNvPr id="4" name="円/楕円 3">
          <a:extLst>
            <a:ext uri="{FF2B5EF4-FFF2-40B4-BE49-F238E27FC236}">
              <a16:creationId xmlns:a16="http://schemas.microsoft.com/office/drawing/2014/main" id="{FCEFECD4-E54E-4A62-80D1-948177513FAE}"/>
            </a:ext>
          </a:extLst>
        </xdr:cNvPr>
        <xdr:cNvSpPr/>
      </xdr:nvSpPr>
      <xdr:spPr>
        <a:xfrm>
          <a:off x="5217729" y="1119352"/>
          <a:ext cx="244038" cy="24370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123167</xdr:colOff>
      <xdr:row>7</xdr:row>
      <xdr:rowOff>130395</xdr:rowOff>
    </xdr:from>
    <xdr:to>
      <xdr:col>17</xdr:col>
      <xdr:colOff>110030</xdr:colOff>
      <xdr:row>9</xdr:row>
      <xdr:rowOff>31860</xdr:rowOff>
    </xdr:to>
    <xdr:sp macro="" textlink="">
      <xdr:nvSpPr>
        <xdr:cNvPr id="5" name="円/楕円 4">
          <a:extLst>
            <a:ext uri="{FF2B5EF4-FFF2-40B4-BE49-F238E27FC236}">
              <a16:creationId xmlns:a16="http://schemas.microsoft.com/office/drawing/2014/main" id="{85E798CA-B4F8-431E-9646-185913DD70AE}"/>
            </a:ext>
          </a:extLst>
        </xdr:cNvPr>
        <xdr:cNvSpPr/>
      </xdr:nvSpPr>
      <xdr:spPr>
        <a:xfrm>
          <a:off x="4228442" y="1368645"/>
          <a:ext cx="244038" cy="2443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xdr:colOff>
      <xdr:row>23</xdr:row>
      <xdr:rowOff>0</xdr:rowOff>
    </xdr:from>
    <xdr:to>
      <xdr:col>9</xdr:col>
      <xdr:colOff>0</xdr:colOff>
      <xdr:row>26</xdr:row>
      <xdr:rowOff>209550</xdr:rowOff>
    </xdr:to>
    <xdr:sp macro="" textlink="">
      <xdr:nvSpPr>
        <xdr:cNvPr id="6" name="Line 3">
          <a:extLst>
            <a:ext uri="{FF2B5EF4-FFF2-40B4-BE49-F238E27FC236}">
              <a16:creationId xmlns:a16="http://schemas.microsoft.com/office/drawing/2014/main" id="{2E436B74-C5B2-44BA-B066-583D4033932D}"/>
            </a:ext>
          </a:extLst>
        </xdr:cNvPr>
        <xdr:cNvSpPr>
          <a:spLocks noChangeShapeType="1"/>
        </xdr:cNvSpPr>
      </xdr:nvSpPr>
      <xdr:spPr bwMode="auto">
        <a:xfrm flipH="1">
          <a:off x="1543050" y="4210050"/>
          <a:ext cx="76200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15</xdr:col>
      <xdr:colOff>0</xdr:colOff>
      <xdr:row>26</xdr:row>
      <xdr:rowOff>209550</xdr:rowOff>
    </xdr:to>
    <xdr:sp macro="" textlink="">
      <xdr:nvSpPr>
        <xdr:cNvPr id="7" name="Line 3">
          <a:extLst>
            <a:ext uri="{FF2B5EF4-FFF2-40B4-BE49-F238E27FC236}">
              <a16:creationId xmlns:a16="http://schemas.microsoft.com/office/drawing/2014/main" id="{81C54BE4-9E2D-41E3-B3C5-175BCE1BB287}"/>
            </a:ext>
          </a:extLst>
        </xdr:cNvPr>
        <xdr:cNvSpPr>
          <a:spLocks noChangeShapeType="1"/>
        </xdr:cNvSpPr>
      </xdr:nvSpPr>
      <xdr:spPr bwMode="auto">
        <a:xfrm flipH="1">
          <a:off x="3076575" y="4210050"/>
          <a:ext cx="7715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0</xdr:colOff>
      <xdr:row>51</xdr:row>
      <xdr:rowOff>9525</xdr:rowOff>
    </xdr:from>
    <xdr:to>
      <xdr:col>23</xdr:col>
      <xdr:colOff>0</xdr:colOff>
      <xdr:row>57</xdr:row>
      <xdr:rowOff>66675</xdr:rowOff>
    </xdr:to>
    <xdr:sp macro="" textlink="">
      <xdr:nvSpPr>
        <xdr:cNvPr id="18434" name="Rectangle 1">
          <a:extLst>
            <a:ext uri="{FF2B5EF4-FFF2-40B4-BE49-F238E27FC236}">
              <a16:creationId xmlns:a16="http://schemas.microsoft.com/office/drawing/2014/main" id="{00000000-0008-0000-0F00-000002480000}"/>
            </a:ext>
          </a:extLst>
        </xdr:cNvPr>
        <xdr:cNvSpPr>
          <a:spLocks noChangeArrowheads="1"/>
        </xdr:cNvSpPr>
      </xdr:nvSpPr>
      <xdr:spPr bwMode="auto">
        <a:xfrm>
          <a:off x="4419600"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40</xdr:col>
      <xdr:colOff>9525</xdr:colOff>
      <xdr:row>51</xdr:row>
      <xdr:rowOff>0</xdr:rowOff>
    </xdr:from>
    <xdr:to>
      <xdr:col>47</xdr:col>
      <xdr:colOff>9525</xdr:colOff>
      <xdr:row>57</xdr:row>
      <xdr:rowOff>57150</xdr:rowOff>
    </xdr:to>
    <xdr:sp macro="" textlink="">
      <xdr:nvSpPr>
        <xdr:cNvPr id="18435" name="Rectangle 1">
          <a:extLst>
            <a:ext uri="{FF2B5EF4-FFF2-40B4-BE49-F238E27FC236}">
              <a16:creationId xmlns:a16="http://schemas.microsoft.com/office/drawing/2014/main" id="{00000000-0008-0000-0F00-000003480000}"/>
            </a:ext>
          </a:extLst>
        </xdr:cNvPr>
        <xdr:cNvSpPr>
          <a:spLocks noChangeArrowheads="1"/>
        </xdr:cNvSpPr>
      </xdr:nvSpPr>
      <xdr:spPr bwMode="auto">
        <a:xfrm>
          <a:off x="11058525"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64</xdr:col>
      <xdr:colOff>0</xdr:colOff>
      <xdr:row>51</xdr:row>
      <xdr:rowOff>0</xdr:rowOff>
    </xdr:from>
    <xdr:to>
      <xdr:col>71</xdr:col>
      <xdr:colOff>0</xdr:colOff>
      <xdr:row>57</xdr:row>
      <xdr:rowOff>57150</xdr:rowOff>
    </xdr:to>
    <xdr:sp macro="" textlink="">
      <xdr:nvSpPr>
        <xdr:cNvPr id="18436" name="Rectangle 1">
          <a:extLst>
            <a:ext uri="{FF2B5EF4-FFF2-40B4-BE49-F238E27FC236}">
              <a16:creationId xmlns:a16="http://schemas.microsoft.com/office/drawing/2014/main" id="{00000000-0008-0000-0F00-000004480000}"/>
            </a:ext>
          </a:extLst>
        </xdr:cNvPr>
        <xdr:cNvSpPr>
          <a:spLocks noChangeArrowheads="1"/>
        </xdr:cNvSpPr>
      </xdr:nvSpPr>
      <xdr:spPr bwMode="auto">
        <a:xfrm>
          <a:off x="17678400"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88</xdr:col>
      <xdr:colOff>9525</xdr:colOff>
      <xdr:row>51</xdr:row>
      <xdr:rowOff>0</xdr:rowOff>
    </xdr:from>
    <xdr:to>
      <xdr:col>95</xdr:col>
      <xdr:colOff>9525</xdr:colOff>
      <xdr:row>57</xdr:row>
      <xdr:rowOff>57150</xdr:rowOff>
    </xdr:to>
    <xdr:sp macro="" textlink="">
      <xdr:nvSpPr>
        <xdr:cNvPr id="18437" name="Rectangle 1">
          <a:extLst>
            <a:ext uri="{FF2B5EF4-FFF2-40B4-BE49-F238E27FC236}">
              <a16:creationId xmlns:a16="http://schemas.microsoft.com/office/drawing/2014/main" id="{00000000-0008-0000-0F00-000005480000}"/>
            </a:ext>
          </a:extLst>
        </xdr:cNvPr>
        <xdr:cNvSpPr>
          <a:spLocks noChangeArrowheads="1"/>
        </xdr:cNvSpPr>
      </xdr:nvSpPr>
      <xdr:spPr bwMode="auto">
        <a:xfrm>
          <a:off x="24317325"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111</xdr:col>
      <xdr:colOff>266700</xdr:colOff>
      <xdr:row>51</xdr:row>
      <xdr:rowOff>9525</xdr:rowOff>
    </xdr:from>
    <xdr:to>
      <xdr:col>118</xdr:col>
      <xdr:colOff>266700</xdr:colOff>
      <xdr:row>57</xdr:row>
      <xdr:rowOff>66675</xdr:rowOff>
    </xdr:to>
    <xdr:sp macro="" textlink="">
      <xdr:nvSpPr>
        <xdr:cNvPr id="18438" name="Rectangle 1">
          <a:extLst>
            <a:ext uri="{FF2B5EF4-FFF2-40B4-BE49-F238E27FC236}">
              <a16:creationId xmlns:a16="http://schemas.microsoft.com/office/drawing/2014/main" id="{00000000-0008-0000-0F00-000006480000}"/>
            </a:ext>
          </a:extLst>
        </xdr:cNvPr>
        <xdr:cNvSpPr>
          <a:spLocks noChangeArrowheads="1"/>
        </xdr:cNvSpPr>
      </xdr:nvSpPr>
      <xdr:spPr bwMode="auto">
        <a:xfrm>
          <a:off x="30927675"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136</xdr:col>
      <xdr:colOff>0</xdr:colOff>
      <xdr:row>51</xdr:row>
      <xdr:rowOff>9525</xdr:rowOff>
    </xdr:from>
    <xdr:to>
      <xdr:col>143</xdr:col>
      <xdr:colOff>0</xdr:colOff>
      <xdr:row>57</xdr:row>
      <xdr:rowOff>66675</xdr:rowOff>
    </xdr:to>
    <xdr:sp macro="" textlink="">
      <xdr:nvSpPr>
        <xdr:cNvPr id="18439" name="Rectangle 1">
          <a:extLst>
            <a:ext uri="{FF2B5EF4-FFF2-40B4-BE49-F238E27FC236}">
              <a16:creationId xmlns:a16="http://schemas.microsoft.com/office/drawing/2014/main" id="{00000000-0008-0000-0F00-000007480000}"/>
            </a:ext>
          </a:extLst>
        </xdr:cNvPr>
        <xdr:cNvSpPr>
          <a:spLocks noChangeArrowheads="1"/>
        </xdr:cNvSpPr>
      </xdr:nvSpPr>
      <xdr:spPr bwMode="auto">
        <a:xfrm>
          <a:off x="37566600"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160</xdr:col>
      <xdr:colOff>0</xdr:colOff>
      <xdr:row>51</xdr:row>
      <xdr:rowOff>0</xdr:rowOff>
    </xdr:from>
    <xdr:to>
      <xdr:col>167</xdr:col>
      <xdr:colOff>0</xdr:colOff>
      <xdr:row>57</xdr:row>
      <xdr:rowOff>57150</xdr:rowOff>
    </xdr:to>
    <xdr:sp macro="" textlink="">
      <xdr:nvSpPr>
        <xdr:cNvPr id="18440" name="Rectangle 1">
          <a:extLst>
            <a:ext uri="{FF2B5EF4-FFF2-40B4-BE49-F238E27FC236}">
              <a16:creationId xmlns:a16="http://schemas.microsoft.com/office/drawing/2014/main" id="{00000000-0008-0000-0F00-000008480000}"/>
            </a:ext>
          </a:extLst>
        </xdr:cNvPr>
        <xdr:cNvSpPr>
          <a:spLocks noChangeArrowheads="1"/>
        </xdr:cNvSpPr>
      </xdr:nvSpPr>
      <xdr:spPr bwMode="auto">
        <a:xfrm>
          <a:off x="44196000"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184</xdr:col>
      <xdr:colOff>0</xdr:colOff>
      <xdr:row>51</xdr:row>
      <xdr:rowOff>9525</xdr:rowOff>
    </xdr:from>
    <xdr:to>
      <xdr:col>191</xdr:col>
      <xdr:colOff>0</xdr:colOff>
      <xdr:row>57</xdr:row>
      <xdr:rowOff>66675</xdr:rowOff>
    </xdr:to>
    <xdr:sp macro="" textlink="">
      <xdr:nvSpPr>
        <xdr:cNvPr id="18441" name="Rectangle 1">
          <a:extLst>
            <a:ext uri="{FF2B5EF4-FFF2-40B4-BE49-F238E27FC236}">
              <a16:creationId xmlns:a16="http://schemas.microsoft.com/office/drawing/2014/main" id="{00000000-0008-0000-0F00-000009480000}"/>
            </a:ext>
          </a:extLst>
        </xdr:cNvPr>
        <xdr:cNvSpPr>
          <a:spLocks noChangeArrowheads="1"/>
        </xdr:cNvSpPr>
      </xdr:nvSpPr>
      <xdr:spPr bwMode="auto">
        <a:xfrm>
          <a:off x="50825400"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208</xdr:col>
      <xdr:colOff>0</xdr:colOff>
      <xdr:row>51</xdr:row>
      <xdr:rowOff>0</xdr:rowOff>
    </xdr:from>
    <xdr:to>
      <xdr:col>215</xdr:col>
      <xdr:colOff>0</xdr:colOff>
      <xdr:row>57</xdr:row>
      <xdr:rowOff>57150</xdr:rowOff>
    </xdr:to>
    <xdr:sp macro="" textlink="">
      <xdr:nvSpPr>
        <xdr:cNvPr id="18442" name="Rectangle 1">
          <a:extLst>
            <a:ext uri="{FF2B5EF4-FFF2-40B4-BE49-F238E27FC236}">
              <a16:creationId xmlns:a16="http://schemas.microsoft.com/office/drawing/2014/main" id="{00000000-0008-0000-0F00-00000A480000}"/>
            </a:ext>
          </a:extLst>
        </xdr:cNvPr>
        <xdr:cNvSpPr>
          <a:spLocks noChangeArrowheads="1"/>
        </xdr:cNvSpPr>
      </xdr:nvSpPr>
      <xdr:spPr bwMode="auto">
        <a:xfrm>
          <a:off x="57454800" y="9267825"/>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twoCellAnchor>
    <xdr:from>
      <xdr:col>232</xdr:col>
      <xdr:colOff>9525</xdr:colOff>
      <xdr:row>51</xdr:row>
      <xdr:rowOff>9525</xdr:rowOff>
    </xdr:from>
    <xdr:to>
      <xdr:col>239</xdr:col>
      <xdr:colOff>9525</xdr:colOff>
      <xdr:row>57</xdr:row>
      <xdr:rowOff>66675</xdr:rowOff>
    </xdr:to>
    <xdr:sp macro="" textlink="">
      <xdr:nvSpPr>
        <xdr:cNvPr id="18443" name="Rectangle 1">
          <a:extLst>
            <a:ext uri="{FF2B5EF4-FFF2-40B4-BE49-F238E27FC236}">
              <a16:creationId xmlns:a16="http://schemas.microsoft.com/office/drawing/2014/main" id="{00000000-0008-0000-0F00-00000B480000}"/>
            </a:ext>
          </a:extLst>
        </xdr:cNvPr>
        <xdr:cNvSpPr>
          <a:spLocks noChangeArrowheads="1"/>
        </xdr:cNvSpPr>
      </xdr:nvSpPr>
      <xdr:spPr bwMode="auto">
        <a:xfrm>
          <a:off x="64093725" y="9277350"/>
          <a:ext cx="1933575" cy="108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お問合せ</a:t>
          </a:r>
        </a:p>
        <a:p>
          <a:pPr algn="ctr" rtl="0">
            <a:defRPr sz="1000"/>
          </a:pPr>
          <a:r>
            <a:rPr lang="ja-JP" altLang="en-US" sz="1100" b="0" i="0" u="none" strike="noStrike" baseline="0">
              <a:solidFill>
                <a:srgbClr val="000000"/>
              </a:solidFill>
              <a:latin typeface="ＭＳ Ｐゴシック"/>
              <a:ea typeface="ＭＳ Ｐゴシック"/>
            </a:rPr>
            <a:t>組合 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総務課 企画財政係</a:t>
          </a:r>
        </a:p>
        <a:p>
          <a:pPr algn="ctr" rtl="0">
            <a:lnSpc>
              <a:spcPts val="1300"/>
            </a:lnSpc>
            <a:defRPr sz="1000"/>
          </a:pPr>
          <a:r>
            <a:rPr lang="ja-JP" altLang="en-US" sz="1100" b="0" i="0" u="none" strike="noStrike" baseline="0">
              <a:solidFill>
                <a:srgbClr val="000000"/>
              </a:solidFill>
              <a:latin typeface="ＭＳ Ｐゴシック"/>
              <a:ea typeface="ＭＳ Ｐゴシック"/>
            </a:rPr>
            <a:t>TEL ０２５４－２６－１５０１</a:t>
          </a:r>
        </a:p>
        <a:p>
          <a:pPr algn="ctr" rtl="0">
            <a:defRPr sz="1000"/>
          </a:pPr>
          <a:r>
            <a:rPr lang="ja-JP" altLang="en-US" sz="1100" b="0" i="0" u="none" strike="noStrike" baseline="0">
              <a:solidFill>
                <a:srgbClr val="000000"/>
              </a:solidFill>
              <a:latin typeface="ＭＳ Ｐゴシック"/>
              <a:ea typeface="ＭＳ Ｐゴシック"/>
            </a:rPr>
            <a:t>FAX ０２５４－２３－５５８９</a:t>
          </a:r>
        </a:p>
        <a:p>
          <a:pPr algn="ctr" rtl="0">
            <a:lnSpc>
              <a:spcPts val="1200"/>
            </a:lnSpc>
            <a:defRPr sz="1000"/>
          </a:pPr>
          <a:r>
            <a:rPr lang="ja-JP" altLang="en-US" sz="1100" b="0" i="0" u="none" strike="noStrike" baseline="0">
              <a:solidFill>
                <a:srgbClr val="000000"/>
              </a:solidFill>
              <a:latin typeface="ＭＳ Ｐゴシック"/>
              <a:ea typeface="ＭＳ Ｐゴシック"/>
            </a:rPr>
            <a:t>MAIL kizai@shibata-kouiki.jp</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18.xml"/><Relationship Id="rId4"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6"/>
  </sheetPr>
  <dimension ref="A1:AI142"/>
  <sheetViews>
    <sheetView showRuler="0" view="pageBreakPreview" topLeftCell="A106" zoomScaleNormal="100" zoomScaleSheetLayoutView="100" workbookViewId="0">
      <selection activeCell="D66" sqref="D66:AA68"/>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c r="L12" s="102" t="s">
        <v>218</v>
      </c>
      <c r="M12" s="102"/>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552</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546</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31"/>
      <c r="E86" s="232"/>
      <c r="F86" s="232"/>
      <c r="G86" s="232"/>
      <c r="H86" s="232"/>
      <c r="I86" s="232"/>
      <c r="J86" s="232"/>
      <c r="K86" s="232"/>
      <c r="L86" s="232"/>
      <c r="M86" s="232"/>
      <c r="N86" s="232"/>
      <c r="O86" s="232"/>
      <c r="P86" s="232"/>
      <c r="Q86" s="232"/>
      <c r="R86" s="232"/>
      <c r="S86" s="232"/>
      <c r="T86" s="232"/>
      <c r="U86" s="232"/>
      <c r="V86" s="232"/>
      <c r="W86" s="232"/>
      <c r="X86" s="232"/>
      <c r="Y86" s="232"/>
      <c r="Z86" s="232"/>
      <c r="AA86" s="233"/>
    </row>
    <row r="87" spans="4:27">
      <c r="D87" s="225" t="s">
        <v>144</v>
      </c>
      <c r="E87" s="226"/>
      <c r="F87" s="226"/>
      <c r="G87" s="226"/>
      <c r="H87" s="226"/>
      <c r="I87" s="226"/>
      <c r="J87" s="226"/>
      <c r="K87" s="226"/>
      <c r="L87" s="226"/>
      <c r="M87" s="226"/>
      <c r="N87" s="226"/>
      <c r="O87" s="226"/>
      <c r="P87" s="226"/>
      <c r="Q87" s="226"/>
      <c r="R87" s="226"/>
      <c r="S87" s="226"/>
      <c r="T87" s="226"/>
      <c r="U87" s="226"/>
      <c r="V87" s="226"/>
      <c r="W87" s="226"/>
      <c r="X87" s="226"/>
      <c r="Y87" s="226"/>
      <c r="Z87" s="226"/>
      <c r="AA87" s="227"/>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6"/>
  </sheetPr>
  <dimension ref="A1:AI142"/>
  <sheetViews>
    <sheetView showRuler="0" view="pageBreakPreview" topLeftCell="A109" zoomScaleNormal="100" zoomScaleSheetLayoutView="100" workbookViewId="0">
      <selection activeCell="D66" sqref="D66:AA68"/>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4</v>
      </c>
      <c r="L12" s="102" t="s">
        <v>218</v>
      </c>
      <c r="M12" s="102">
        <v>30</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565</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566</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31"/>
      <c r="E86" s="232"/>
      <c r="F86" s="232"/>
      <c r="G86" s="232"/>
      <c r="H86" s="232"/>
      <c r="I86" s="232"/>
      <c r="J86" s="232"/>
      <c r="K86" s="232"/>
      <c r="L86" s="232"/>
      <c r="M86" s="232"/>
      <c r="N86" s="232"/>
      <c r="O86" s="232"/>
      <c r="P86" s="232"/>
      <c r="Q86" s="232"/>
      <c r="R86" s="232"/>
      <c r="S86" s="232"/>
      <c r="T86" s="232"/>
      <c r="U86" s="232"/>
      <c r="V86" s="232"/>
      <c r="W86" s="232"/>
      <c r="X86" s="232"/>
      <c r="Y86" s="232"/>
      <c r="Z86" s="232"/>
      <c r="AA86" s="233"/>
    </row>
    <row r="87" spans="4:27">
      <c r="D87" s="225" t="s">
        <v>144</v>
      </c>
      <c r="E87" s="226"/>
      <c r="F87" s="226"/>
      <c r="G87" s="226"/>
      <c r="H87" s="226"/>
      <c r="I87" s="226"/>
      <c r="J87" s="226"/>
      <c r="K87" s="226"/>
      <c r="L87" s="226"/>
      <c r="M87" s="226"/>
      <c r="N87" s="226"/>
      <c r="O87" s="226"/>
      <c r="P87" s="226"/>
      <c r="Q87" s="226"/>
      <c r="R87" s="226"/>
      <c r="S87" s="226"/>
      <c r="T87" s="226"/>
      <c r="U87" s="226"/>
      <c r="V87" s="226"/>
      <c r="W87" s="226"/>
      <c r="X87" s="226"/>
      <c r="Y87" s="226"/>
      <c r="Z87" s="226"/>
      <c r="AA87" s="227"/>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6"/>
  </sheetPr>
  <dimension ref="A1:AI142"/>
  <sheetViews>
    <sheetView showRuler="0" view="pageBreakPreview" topLeftCell="A154" zoomScaleNormal="100" zoomScaleSheetLayoutView="100" workbookViewId="0">
      <selection activeCell="D66" sqref="D66:AA68"/>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5</v>
      </c>
      <c r="L12" s="102" t="s">
        <v>218</v>
      </c>
      <c r="M12" s="102">
        <v>13</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565</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567</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31"/>
      <c r="E86" s="232"/>
      <c r="F86" s="232"/>
      <c r="G86" s="232"/>
      <c r="H86" s="232"/>
      <c r="I86" s="232"/>
      <c r="J86" s="232"/>
      <c r="K86" s="232"/>
      <c r="L86" s="232"/>
      <c r="M86" s="232"/>
      <c r="N86" s="232"/>
      <c r="O86" s="232"/>
      <c r="P86" s="232"/>
      <c r="Q86" s="232"/>
      <c r="R86" s="232"/>
      <c r="S86" s="232"/>
      <c r="T86" s="232"/>
      <c r="U86" s="232"/>
      <c r="V86" s="232"/>
      <c r="W86" s="232"/>
      <c r="X86" s="232"/>
      <c r="Y86" s="232"/>
      <c r="Z86" s="232"/>
      <c r="AA86" s="233"/>
    </row>
    <row r="87" spans="4:27">
      <c r="D87" s="225" t="s">
        <v>144</v>
      </c>
      <c r="E87" s="226"/>
      <c r="F87" s="226"/>
      <c r="G87" s="226"/>
      <c r="H87" s="226"/>
      <c r="I87" s="226"/>
      <c r="J87" s="226"/>
      <c r="K87" s="226"/>
      <c r="L87" s="226"/>
      <c r="M87" s="226"/>
      <c r="N87" s="226"/>
      <c r="O87" s="226"/>
      <c r="P87" s="226"/>
      <c r="Q87" s="226"/>
      <c r="R87" s="226"/>
      <c r="S87" s="226"/>
      <c r="T87" s="226"/>
      <c r="U87" s="226"/>
      <c r="V87" s="226"/>
      <c r="W87" s="226"/>
      <c r="X87" s="226"/>
      <c r="Y87" s="226"/>
      <c r="Z87" s="226"/>
      <c r="AA87" s="227"/>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6"/>
  </sheetPr>
  <dimension ref="A1:AI142"/>
  <sheetViews>
    <sheetView showRuler="0" view="pageBreakPreview" zoomScaleNormal="100" zoomScaleSheetLayoutView="100" workbookViewId="0">
      <selection activeCell="D66" sqref="D66:AA68"/>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6</v>
      </c>
      <c r="L12" s="102" t="s">
        <v>218</v>
      </c>
      <c r="M12" s="102">
        <v>1</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564</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563</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31"/>
      <c r="E86" s="232"/>
      <c r="F86" s="232"/>
      <c r="G86" s="232"/>
      <c r="H86" s="232"/>
      <c r="I86" s="232"/>
      <c r="J86" s="232"/>
      <c r="K86" s="232"/>
      <c r="L86" s="232"/>
      <c r="M86" s="232"/>
      <c r="N86" s="232"/>
      <c r="O86" s="232"/>
      <c r="P86" s="232"/>
      <c r="Q86" s="232"/>
      <c r="R86" s="232"/>
      <c r="S86" s="232"/>
      <c r="T86" s="232"/>
      <c r="U86" s="232"/>
      <c r="V86" s="232"/>
      <c r="W86" s="232"/>
      <c r="X86" s="232"/>
      <c r="Y86" s="232"/>
      <c r="Z86" s="232"/>
      <c r="AA86" s="233"/>
    </row>
    <row r="87" spans="4:27">
      <c r="D87" s="225" t="s">
        <v>144</v>
      </c>
      <c r="E87" s="226"/>
      <c r="F87" s="226"/>
      <c r="G87" s="226"/>
      <c r="H87" s="226"/>
      <c r="I87" s="226"/>
      <c r="J87" s="226"/>
      <c r="K87" s="226"/>
      <c r="L87" s="226"/>
      <c r="M87" s="226"/>
      <c r="N87" s="226"/>
      <c r="O87" s="226"/>
      <c r="P87" s="226"/>
      <c r="Q87" s="226"/>
      <c r="R87" s="226"/>
      <c r="S87" s="226"/>
      <c r="T87" s="226"/>
      <c r="U87" s="226"/>
      <c r="V87" s="226"/>
      <c r="W87" s="226"/>
      <c r="X87" s="226"/>
      <c r="Y87" s="226"/>
      <c r="Z87" s="226"/>
      <c r="AA87" s="227"/>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6"/>
  </sheetPr>
  <dimension ref="A1:AI142"/>
  <sheetViews>
    <sheetView showRuler="0" view="pageBreakPreview" topLeftCell="A43" zoomScaleNormal="100" zoomScaleSheetLayoutView="100" workbookViewId="0">
      <selection activeCell="D66" sqref="D66:AA68"/>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7</v>
      </c>
      <c r="L12" s="102" t="s">
        <v>218</v>
      </c>
      <c r="M12" s="102">
        <v>1</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574</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6"/>
  </sheetPr>
  <dimension ref="A1:AI142"/>
  <sheetViews>
    <sheetView showRuler="0" view="pageBreakPreview" topLeftCell="A43" zoomScaleNormal="100" zoomScaleSheetLayoutView="100" workbookViewId="0">
      <selection activeCell="D58" sqref="D58:AA60"/>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8</v>
      </c>
      <c r="L12" s="102" t="s">
        <v>218</v>
      </c>
      <c r="M12" s="102">
        <v>2</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572</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6"/>
  </sheetPr>
  <dimension ref="A1:AI142"/>
  <sheetViews>
    <sheetView showRuler="0" view="pageBreakPreview" topLeftCell="A43" zoomScaleNormal="100" zoomScaleSheetLayoutView="100" workbookViewId="0">
      <selection activeCell="D58" sqref="D58:AA60"/>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9</v>
      </c>
      <c r="L12" s="102" t="s">
        <v>218</v>
      </c>
      <c r="M12" s="102">
        <v>22</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579</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578</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6"/>
  </sheetPr>
  <dimension ref="A1:AI142"/>
  <sheetViews>
    <sheetView showRuler="0" view="pageBreakPreview" topLeftCell="A55" zoomScaleNormal="100" zoomScaleSheetLayoutView="100" workbookViewId="0">
      <selection activeCell="D58" sqref="D58:AA60"/>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10</v>
      </c>
      <c r="L12" s="102" t="s">
        <v>218</v>
      </c>
      <c r="M12" s="102">
        <v>1</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577</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6"/>
  </sheetPr>
  <dimension ref="A1:AI142"/>
  <sheetViews>
    <sheetView showRuler="0" view="pageBreakPreview" topLeftCell="A52" zoomScaleNormal="100" zoomScaleSheetLayoutView="100" workbookViewId="0">
      <selection activeCell="D58" sqref="D58:AA60"/>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10</v>
      </c>
      <c r="L12" s="102" t="s">
        <v>218</v>
      </c>
      <c r="M12" s="102">
        <v>11</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580</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6"/>
  </sheetPr>
  <dimension ref="A1:AI142"/>
  <sheetViews>
    <sheetView showRuler="0" view="pageBreakPreview" topLeftCell="A94" zoomScaleNormal="100" zoomScaleSheetLayoutView="100" workbookViewId="0">
      <selection activeCell="D58" sqref="D58:AA60"/>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v>10</v>
      </c>
      <c r="L12" s="102" t="s">
        <v>218</v>
      </c>
      <c r="M12" s="102">
        <v>19</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565</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581</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6"/>
  </sheetPr>
  <dimension ref="A1:AI142"/>
  <sheetViews>
    <sheetView showRuler="0" view="pageBreakPreview" topLeftCell="A40" zoomScaleNormal="100" zoomScaleSheetLayoutView="100" workbookViewId="0">
      <selection activeCell="D49" sqref="D49:AA49"/>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3</v>
      </c>
      <c r="J12" s="102" t="s">
        <v>217</v>
      </c>
      <c r="K12" s="102"/>
      <c r="L12" s="102" t="s">
        <v>218</v>
      </c>
      <c r="M12" s="102"/>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582</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6"/>
  </sheetPr>
  <dimension ref="A1:AI142"/>
  <sheetViews>
    <sheetView showRuler="0" view="pageBreakPreview" topLeftCell="A43" zoomScaleNormal="100" zoomScaleSheetLayoutView="100" workbookViewId="0">
      <selection activeCell="D49" sqref="D49:AA49"/>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4</v>
      </c>
      <c r="J12" s="102" t="s">
        <v>217</v>
      </c>
      <c r="K12" s="102"/>
      <c r="L12" s="102" t="s">
        <v>218</v>
      </c>
      <c r="M12" s="102"/>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584</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6"/>
  </sheetPr>
  <dimension ref="A1:AI142"/>
  <sheetViews>
    <sheetView showRuler="0" view="pageBreakPreview" topLeftCell="A58" zoomScaleNormal="100" zoomScaleSheetLayoutView="100" workbookViewId="0">
      <selection activeCell="D49" sqref="D49:AA49"/>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4</v>
      </c>
      <c r="J12" s="102" t="s">
        <v>217</v>
      </c>
      <c r="K12" s="102"/>
      <c r="L12" s="102" t="s">
        <v>218</v>
      </c>
      <c r="M12" s="102"/>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585</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6"/>
  </sheetPr>
  <dimension ref="A1:AI142"/>
  <sheetViews>
    <sheetView showRuler="0" view="pageBreakPreview" topLeftCell="A4" zoomScaleNormal="100" zoomScaleSheetLayoutView="100" workbookViewId="0">
      <selection activeCell="D49" sqref="D49:AA49"/>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4</v>
      </c>
      <c r="J12" s="102" t="s">
        <v>217</v>
      </c>
      <c r="K12" s="102"/>
      <c r="L12" s="102" t="s">
        <v>218</v>
      </c>
      <c r="M12" s="102"/>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589</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D131:AA133"/>
    <mergeCell ref="D134:AA134"/>
    <mergeCell ref="D135:AA137"/>
    <mergeCell ref="D138:AA138"/>
    <mergeCell ref="D139:AA141"/>
    <mergeCell ref="D119:AA121"/>
    <mergeCell ref="D122:AA122"/>
    <mergeCell ref="D123:AA125"/>
    <mergeCell ref="D126:AA126"/>
    <mergeCell ref="D127:AA129"/>
    <mergeCell ref="D130:AA130"/>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83:AA83"/>
    <mergeCell ref="D84:AA86"/>
    <mergeCell ref="D87:AA89"/>
    <mergeCell ref="D90:AA90"/>
    <mergeCell ref="D91:AA93"/>
    <mergeCell ref="D94:AA94"/>
    <mergeCell ref="D62:AA64"/>
    <mergeCell ref="D65:AA65"/>
    <mergeCell ref="D66:AA68"/>
    <mergeCell ref="D76:AA78"/>
    <mergeCell ref="D79:AA79"/>
    <mergeCell ref="D80:AA82"/>
    <mergeCell ref="D50:AA52"/>
    <mergeCell ref="D53:AA53"/>
    <mergeCell ref="D54:AA56"/>
    <mergeCell ref="D57:AA57"/>
    <mergeCell ref="D58:AA60"/>
    <mergeCell ref="D61:AA61"/>
    <mergeCell ref="D38:AA40"/>
    <mergeCell ref="D41:AA41"/>
    <mergeCell ref="D42:AA44"/>
    <mergeCell ref="D45:AA45"/>
    <mergeCell ref="D46:AA48"/>
    <mergeCell ref="D49:AA49"/>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Y16:Y17"/>
    <mergeCell ref="Z16:Z17"/>
    <mergeCell ref="AA16:AA17"/>
    <mergeCell ref="M16:M17"/>
    <mergeCell ref="N16:N17"/>
    <mergeCell ref="O16:O17"/>
    <mergeCell ref="P16:R17"/>
    <mergeCell ref="S16:T17"/>
    <mergeCell ref="U16:U17"/>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4:Y15"/>
    <mergeCell ref="Z14:Z15"/>
    <mergeCell ref="AA14:AA15"/>
    <mergeCell ref="M14:M15"/>
    <mergeCell ref="N14:N15"/>
    <mergeCell ref="O14:O15"/>
    <mergeCell ref="P14:R15"/>
    <mergeCell ref="S14:T15"/>
    <mergeCell ref="U14:U15"/>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P10:S11"/>
    <mergeCell ref="T10:W11"/>
    <mergeCell ref="E4:I4"/>
    <mergeCell ref="D5:F6"/>
    <mergeCell ref="G5:O6"/>
    <mergeCell ref="P5:S6"/>
    <mergeCell ref="T5:AA6"/>
    <mergeCell ref="D7:F8"/>
    <mergeCell ref="G7:O8"/>
    <mergeCell ref="P7:S8"/>
    <mergeCell ref="T7:AA8"/>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6"/>
  </sheetPr>
  <dimension ref="A1:AI142"/>
  <sheetViews>
    <sheetView showRuler="0" view="pageBreakPreview" topLeftCell="A40" zoomScaleNormal="100" zoomScaleSheetLayoutView="100" workbookViewId="0">
      <selection activeCell="D49" sqref="D49:AA49"/>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4</v>
      </c>
      <c r="J12" s="102" t="s">
        <v>217</v>
      </c>
      <c r="K12" s="102"/>
      <c r="L12" s="102" t="s">
        <v>218</v>
      </c>
      <c r="M12" s="102"/>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590</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591</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6"/>
  </sheetPr>
  <dimension ref="A1:AI142"/>
  <sheetViews>
    <sheetView showRuler="0" view="pageBreakPreview" topLeftCell="A56" zoomScaleNormal="100" zoomScaleSheetLayoutView="100" workbookViewId="0">
      <selection activeCell="W69" sqref="W69"/>
    </sheetView>
  </sheetViews>
  <sheetFormatPr defaultRowHeight="11.25"/>
  <cols>
    <col min="1" max="5" width="3.375" style="8" customWidth="1"/>
    <col min="6" max="6" width="3.25" style="8" customWidth="1"/>
    <col min="7" max="28" width="3.375" style="8" customWidth="1"/>
    <col min="29" max="33" width="3.625" style="8" customWidth="1"/>
    <col min="34" max="16384" width="9" style="8"/>
  </cols>
  <sheetData>
    <row r="1" spans="1:35" ht="14.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row>
    <row r="2" spans="1:35" ht="14.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35" ht="14.25" customHeight="1">
      <c r="A4" s="7"/>
      <c r="B4" s="7"/>
      <c r="C4" s="7"/>
      <c r="D4" s="9"/>
      <c r="E4" s="72" t="s">
        <v>77</v>
      </c>
      <c r="F4" s="72"/>
      <c r="G4" s="72"/>
      <c r="H4" s="72"/>
      <c r="I4" s="72"/>
      <c r="J4" s="9"/>
      <c r="K4" s="9"/>
      <c r="L4" s="9"/>
      <c r="M4" s="9"/>
      <c r="N4" s="9"/>
      <c r="O4" s="9"/>
      <c r="P4" s="9"/>
      <c r="Q4" s="9"/>
      <c r="R4" s="9"/>
      <c r="S4" s="9"/>
      <c r="T4" s="9"/>
      <c r="U4" s="9"/>
      <c r="V4" s="9"/>
      <c r="W4" s="9"/>
      <c r="X4" s="9"/>
      <c r="Y4" s="9"/>
      <c r="Z4" s="9"/>
      <c r="AA4" s="9"/>
      <c r="AB4" s="7"/>
      <c r="AC4" s="7"/>
    </row>
    <row r="5" spans="1:35" ht="13.5" customHeight="1">
      <c r="A5" s="7"/>
      <c r="B5" s="7"/>
      <c r="C5" s="7"/>
      <c r="D5" s="73" t="s">
        <v>78</v>
      </c>
      <c r="E5" s="74"/>
      <c r="F5" s="74"/>
      <c r="G5" s="76" t="s">
        <v>277</v>
      </c>
      <c r="H5" s="77"/>
      <c r="I5" s="77"/>
      <c r="J5" s="77"/>
      <c r="K5" s="77"/>
      <c r="L5" s="77"/>
      <c r="M5" s="77"/>
      <c r="N5" s="77"/>
      <c r="O5" s="78"/>
      <c r="P5" s="82" t="s">
        <v>79</v>
      </c>
      <c r="Q5" s="74"/>
      <c r="R5" s="74"/>
      <c r="S5" s="74"/>
      <c r="T5" s="83"/>
      <c r="U5" s="84"/>
      <c r="V5" s="84"/>
      <c r="W5" s="84"/>
      <c r="X5" s="84"/>
      <c r="Y5" s="84"/>
      <c r="Z5" s="84"/>
      <c r="AA5" s="85"/>
      <c r="AB5" s="7"/>
      <c r="AC5" s="7"/>
    </row>
    <row r="6" spans="1:35" ht="13.5" customHeight="1">
      <c r="A6" s="7"/>
      <c r="B6" s="7"/>
      <c r="C6" s="7"/>
      <c r="D6" s="75"/>
      <c r="E6" s="71"/>
      <c r="F6" s="71"/>
      <c r="G6" s="79"/>
      <c r="H6" s="80"/>
      <c r="I6" s="80"/>
      <c r="J6" s="80"/>
      <c r="K6" s="80"/>
      <c r="L6" s="80"/>
      <c r="M6" s="80"/>
      <c r="N6" s="80"/>
      <c r="O6" s="81"/>
      <c r="P6" s="71"/>
      <c r="Q6" s="71"/>
      <c r="R6" s="71"/>
      <c r="S6" s="71"/>
      <c r="T6" s="86"/>
      <c r="U6" s="86"/>
      <c r="V6" s="86"/>
      <c r="W6" s="86"/>
      <c r="X6" s="86"/>
      <c r="Y6" s="86"/>
      <c r="Z6" s="86"/>
      <c r="AA6" s="87"/>
      <c r="AB6" s="7"/>
      <c r="AC6" s="7"/>
    </row>
    <row r="7" spans="1:35" ht="13.5" customHeight="1">
      <c r="A7" s="7"/>
      <c r="B7" s="7"/>
      <c r="C7" s="7"/>
      <c r="D7" s="75" t="s">
        <v>80</v>
      </c>
      <c r="E7" s="71"/>
      <c r="F7" s="71"/>
      <c r="G7" s="88" t="s">
        <v>263</v>
      </c>
      <c r="H7" s="89"/>
      <c r="I7" s="89"/>
      <c r="J7" s="89"/>
      <c r="K7" s="89"/>
      <c r="L7" s="89"/>
      <c r="M7" s="89"/>
      <c r="N7" s="89"/>
      <c r="O7" s="90"/>
      <c r="P7" s="91" t="s">
        <v>81</v>
      </c>
      <c r="Q7" s="91"/>
      <c r="R7" s="91"/>
      <c r="S7" s="91"/>
      <c r="T7" s="71" t="s">
        <v>82</v>
      </c>
      <c r="U7" s="92"/>
      <c r="V7" s="92"/>
      <c r="W7" s="92"/>
      <c r="X7" s="92"/>
      <c r="Y7" s="92"/>
      <c r="Z7" s="92"/>
      <c r="AA7" s="93"/>
      <c r="AB7" s="7"/>
      <c r="AC7" s="7"/>
    </row>
    <row r="8" spans="1:35" ht="13.5" customHeight="1">
      <c r="A8" s="7"/>
      <c r="B8" s="7"/>
      <c r="C8" s="7"/>
      <c r="D8" s="75"/>
      <c r="E8" s="71"/>
      <c r="F8" s="71"/>
      <c r="G8" s="79"/>
      <c r="H8" s="80"/>
      <c r="I8" s="80"/>
      <c r="J8" s="80"/>
      <c r="K8" s="80"/>
      <c r="L8" s="80"/>
      <c r="M8" s="80"/>
      <c r="N8" s="80"/>
      <c r="O8" s="81"/>
      <c r="P8" s="91"/>
      <c r="Q8" s="91"/>
      <c r="R8" s="91"/>
      <c r="S8" s="91"/>
      <c r="T8" s="92"/>
      <c r="U8" s="92"/>
      <c r="V8" s="92"/>
      <c r="W8" s="92"/>
      <c r="X8" s="92"/>
      <c r="Y8" s="92"/>
      <c r="Z8" s="92"/>
      <c r="AA8" s="93"/>
      <c r="AB8" s="7"/>
      <c r="AC8" s="7"/>
      <c r="AI8" s="8" t="s">
        <v>266</v>
      </c>
    </row>
    <row r="9" spans="1:35" ht="13.5" customHeight="1">
      <c r="A9" s="7"/>
      <c r="B9" s="7"/>
      <c r="C9" s="7"/>
      <c r="D9" s="75" t="s">
        <v>83</v>
      </c>
      <c r="E9" s="71"/>
      <c r="F9" s="71"/>
      <c r="G9" s="71"/>
      <c r="H9" s="106" t="s">
        <v>236</v>
      </c>
      <c r="I9" s="106"/>
      <c r="J9" s="106"/>
      <c r="K9" s="106"/>
      <c r="L9" s="106" t="s">
        <v>236</v>
      </c>
      <c r="M9" s="106"/>
      <c r="N9" s="106"/>
      <c r="O9" s="106"/>
      <c r="P9" s="106" t="s">
        <v>236</v>
      </c>
      <c r="Q9" s="106"/>
      <c r="R9" s="106"/>
      <c r="S9" s="106"/>
      <c r="T9" s="106" t="s">
        <v>236</v>
      </c>
      <c r="U9" s="106"/>
      <c r="V9" s="106"/>
      <c r="W9" s="106"/>
      <c r="X9" s="106" t="s">
        <v>236</v>
      </c>
      <c r="Y9" s="106"/>
      <c r="Z9" s="106"/>
      <c r="AA9" s="107"/>
      <c r="AB9" s="7"/>
      <c r="AC9" s="7"/>
    </row>
    <row r="10" spans="1:35" ht="13.5" customHeight="1">
      <c r="A10" s="7"/>
      <c r="B10" s="7"/>
      <c r="C10" s="7"/>
      <c r="D10" s="75"/>
      <c r="E10" s="71"/>
      <c r="F10" s="71"/>
      <c r="G10" s="71"/>
      <c r="H10" s="70" t="s">
        <v>237</v>
      </c>
      <c r="I10" s="70"/>
      <c r="J10" s="70"/>
      <c r="K10" s="70"/>
      <c r="L10" s="70" t="s">
        <v>212</v>
      </c>
      <c r="M10" s="70"/>
      <c r="N10" s="70"/>
      <c r="O10" s="70"/>
      <c r="P10" s="70" t="s">
        <v>213</v>
      </c>
      <c r="Q10" s="70"/>
      <c r="R10" s="70"/>
      <c r="S10" s="70"/>
      <c r="T10" s="70" t="s">
        <v>214</v>
      </c>
      <c r="U10" s="70"/>
      <c r="V10" s="70"/>
      <c r="W10" s="70"/>
      <c r="X10" s="70" t="s">
        <v>215</v>
      </c>
      <c r="Y10" s="70"/>
      <c r="Z10" s="70"/>
      <c r="AA10" s="98"/>
      <c r="AB10" s="7"/>
      <c r="AC10" s="7"/>
    </row>
    <row r="11" spans="1:35" ht="13.5" customHeight="1">
      <c r="A11" s="7"/>
      <c r="B11" s="7"/>
      <c r="C11" s="7"/>
      <c r="D11" s="75"/>
      <c r="E11" s="71"/>
      <c r="F11" s="71"/>
      <c r="G11" s="71"/>
      <c r="H11" s="71"/>
      <c r="I11" s="71"/>
      <c r="J11" s="71"/>
      <c r="K11" s="71"/>
      <c r="L11" s="71"/>
      <c r="M11" s="71"/>
      <c r="N11" s="71"/>
      <c r="O11" s="71"/>
      <c r="P11" s="71"/>
      <c r="Q11" s="71"/>
      <c r="R11" s="71"/>
      <c r="S11" s="71"/>
      <c r="T11" s="71"/>
      <c r="U11" s="71"/>
      <c r="V11" s="71"/>
      <c r="W11" s="71"/>
      <c r="X11" s="71"/>
      <c r="Y11" s="71"/>
      <c r="Z11" s="71"/>
      <c r="AA11" s="99"/>
      <c r="AB11" s="7"/>
      <c r="AC11" s="7"/>
    </row>
    <row r="12" spans="1:35" ht="13.5" customHeight="1">
      <c r="A12" s="7"/>
      <c r="B12" s="7"/>
      <c r="C12" s="7"/>
      <c r="D12" s="100" t="s">
        <v>216</v>
      </c>
      <c r="E12" s="89"/>
      <c r="F12" s="90"/>
      <c r="G12" s="102" t="s">
        <v>275</v>
      </c>
      <c r="H12" s="102"/>
      <c r="I12" s="102">
        <v>4</v>
      </c>
      <c r="J12" s="102" t="s">
        <v>217</v>
      </c>
      <c r="K12" s="102">
        <v>5</v>
      </c>
      <c r="L12" s="102" t="s">
        <v>218</v>
      </c>
      <c r="M12" s="102">
        <v>31</v>
      </c>
      <c r="N12" s="102" t="s">
        <v>219</v>
      </c>
      <c r="O12" s="104"/>
      <c r="P12" s="88" t="s">
        <v>220</v>
      </c>
      <c r="Q12" s="89"/>
      <c r="R12" s="90"/>
      <c r="S12" s="88" t="s">
        <v>271</v>
      </c>
      <c r="T12" s="89"/>
      <c r="U12" s="89"/>
      <c r="V12" s="94" t="s">
        <v>221</v>
      </c>
      <c r="W12" s="89"/>
      <c r="X12" s="89"/>
      <c r="Y12" s="89"/>
      <c r="Z12" s="94" t="s">
        <v>222</v>
      </c>
      <c r="AA12" s="96"/>
      <c r="AB12" s="7"/>
      <c r="AC12" s="7"/>
    </row>
    <row r="13" spans="1:35" ht="13.5" customHeight="1">
      <c r="A13" s="7"/>
      <c r="B13" s="7"/>
      <c r="C13" s="7"/>
      <c r="D13" s="101"/>
      <c r="E13" s="80"/>
      <c r="F13" s="81"/>
      <c r="G13" s="103"/>
      <c r="H13" s="103"/>
      <c r="I13" s="103"/>
      <c r="J13" s="103"/>
      <c r="K13" s="103"/>
      <c r="L13" s="103"/>
      <c r="M13" s="103"/>
      <c r="N13" s="103"/>
      <c r="O13" s="105"/>
      <c r="P13" s="79"/>
      <c r="Q13" s="80"/>
      <c r="R13" s="81"/>
      <c r="S13" s="79"/>
      <c r="T13" s="80"/>
      <c r="U13" s="80"/>
      <c r="V13" s="95"/>
      <c r="W13" s="80"/>
      <c r="X13" s="80"/>
      <c r="Y13" s="80"/>
      <c r="Z13" s="95"/>
      <c r="AA13" s="97"/>
      <c r="AB13" s="7"/>
      <c r="AC13" s="7"/>
    </row>
    <row r="14" spans="1:35" ht="13.5" customHeight="1">
      <c r="A14" s="7"/>
      <c r="B14" s="7"/>
      <c r="C14" s="7"/>
      <c r="D14" s="100" t="s">
        <v>223</v>
      </c>
      <c r="E14" s="89"/>
      <c r="F14" s="90"/>
      <c r="G14" s="102" t="s">
        <v>275</v>
      </c>
      <c r="H14" s="102"/>
      <c r="I14" s="102"/>
      <c r="J14" s="102" t="s">
        <v>217</v>
      </c>
      <c r="K14" s="102"/>
      <c r="L14" s="102" t="s">
        <v>218</v>
      </c>
      <c r="M14" s="102"/>
      <c r="N14" s="102" t="s">
        <v>219</v>
      </c>
      <c r="O14" s="102"/>
      <c r="P14" s="88" t="s">
        <v>224</v>
      </c>
      <c r="Q14" s="89"/>
      <c r="R14" s="90"/>
      <c r="S14" s="102" t="s">
        <v>275</v>
      </c>
      <c r="T14" s="102"/>
      <c r="U14" s="102"/>
      <c r="V14" s="102" t="s">
        <v>217</v>
      </c>
      <c r="W14" s="102"/>
      <c r="X14" s="102" t="s">
        <v>218</v>
      </c>
      <c r="Y14" s="102"/>
      <c r="Z14" s="102" t="s">
        <v>219</v>
      </c>
      <c r="AA14" s="96"/>
      <c r="AB14" s="7"/>
      <c r="AC14" s="7"/>
    </row>
    <row r="15" spans="1:35" ht="13.5" customHeight="1">
      <c r="A15" s="7"/>
      <c r="B15" s="7"/>
      <c r="C15" s="7"/>
      <c r="D15" s="101"/>
      <c r="E15" s="80"/>
      <c r="F15" s="81"/>
      <c r="G15" s="103"/>
      <c r="H15" s="103"/>
      <c r="I15" s="103"/>
      <c r="J15" s="103"/>
      <c r="K15" s="103"/>
      <c r="L15" s="103"/>
      <c r="M15" s="103"/>
      <c r="N15" s="103"/>
      <c r="O15" s="103"/>
      <c r="P15" s="79"/>
      <c r="Q15" s="80"/>
      <c r="R15" s="81"/>
      <c r="S15" s="103"/>
      <c r="T15" s="103"/>
      <c r="U15" s="103"/>
      <c r="V15" s="103"/>
      <c r="W15" s="103"/>
      <c r="X15" s="103"/>
      <c r="Y15" s="103"/>
      <c r="Z15" s="103"/>
      <c r="AA15" s="97"/>
      <c r="AB15" s="7"/>
      <c r="AC15" s="7"/>
    </row>
    <row r="16" spans="1:35" ht="13.5" customHeight="1">
      <c r="A16" s="7"/>
      <c r="B16" s="7"/>
      <c r="C16" s="7"/>
      <c r="D16" s="100" t="s">
        <v>225</v>
      </c>
      <c r="E16" s="89"/>
      <c r="F16" s="90"/>
      <c r="G16" s="102" t="s">
        <v>275</v>
      </c>
      <c r="H16" s="102"/>
      <c r="I16" s="102"/>
      <c r="J16" s="102" t="s">
        <v>217</v>
      </c>
      <c r="K16" s="102"/>
      <c r="L16" s="102" t="s">
        <v>218</v>
      </c>
      <c r="M16" s="102"/>
      <c r="N16" s="102" t="s">
        <v>219</v>
      </c>
      <c r="O16" s="102"/>
      <c r="P16" s="88"/>
      <c r="Q16" s="89"/>
      <c r="R16" s="90"/>
      <c r="S16" s="102" t="s">
        <v>275</v>
      </c>
      <c r="T16" s="102"/>
      <c r="U16" s="102"/>
      <c r="V16" s="102" t="s">
        <v>217</v>
      </c>
      <c r="W16" s="102"/>
      <c r="X16" s="102" t="s">
        <v>218</v>
      </c>
      <c r="Y16" s="102"/>
      <c r="Z16" s="102" t="s">
        <v>219</v>
      </c>
      <c r="AA16" s="96"/>
      <c r="AB16" s="7"/>
      <c r="AC16" s="7"/>
    </row>
    <row r="17" spans="1:29" ht="13.5" customHeight="1">
      <c r="A17" s="7"/>
      <c r="B17" s="7"/>
      <c r="C17" s="7"/>
      <c r="D17" s="101"/>
      <c r="E17" s="80"/>
      <c r="F17" s="81"/>
      <c r="G17" s="103"/>
      <c r="H17" s="103"/>
      <c r="I17" s="103"/>
      <c r="J17" s="103"/>
      <c r="K17" s="103"/>
      <c r="L17" s="103"/>
      <c r="M17" s="103"/>
      <c r="N17" s="103"/>
      <c r="O17" s="103"/>
      <c r="P17" s="79"/>
      <c r="Q17" s="80"/>
      <c r="R17" s="81"/>
      <c r="S17" s="103"/>
      <c r="T17" s="103"/>
      <c r="U17" s="103"/>
      <c r="V17" s="103"/>
      <c r="W17" s="103"/>
      <c r="X17" s="103"/>
      <c r="Y17" s="103"/>
      <c r="Z17" s="103"/>
      <c r="AA17" s="97"/>
      <c r="AB17" s="7"/>
      <c r="AC17" s="7"/>
    </row>
    <row r="18" spans="1:29" ht="21.75" customHeight="1">
      <c r="A18" s="7"/>
      <c r="B18" s="7"/>
      <c r="C18" s="7"/>
      <c r="D18" s="117" t="s">
        <v>156</v>
      </c>
      <c r="E18" s="118"/>
      <c r="F18" s="118"/>
      <c r="G18" s="118" t="s">
        <v>226</v>
      </c>
      <c r="H18" s="118"/>
      <c r="I18" s="118"/>
      <c r="J18" s="118" t="s">
        <v>227</v>
      </c>
      <c r="K18" s="118"/>
      <c r="L18" s="119"/>
      <c r="M18" s="118" t="s">
        <v>272</v>
      </c>
      <c r="N18" s="118"/>
      <c r="O18" s="119"/>
      <c r="P18" s="120" t="s">
        <v>228</v>
      </c>
      <c r="Q18" s="121"/>
      <c r="R18" s="121"/>
      <c r="S18" s="124"/>
      <c r="T18" s="108" t="s">
        <v>229</v>
      </c>
      <c r="U18" s="108"/>
      <c r="V18" s="102" t="s">
        <v>230</v>
      </c>
      <c r="W18" s="108" t="s">
        <v>231</v>
      </c>
      <c r="X18" s="108"/>
      <c r="Y18" s="108"/>
      <c r="Z18" s="102" t="s">
        <v>232</v>
      </c>
      <c r="AA18" s="111"/>
      <c r="AB18" s="7"/>
      <c r="AC18" s="7"/>
    </row>
    <row r="19" spans="1:29" ht="10.5" customHeight="1">
      <c r="A19" s="7"/>
      <c r="B19" s="7"/>
      <c r="C19" s="7"/>
      <c r="D19" s="113"/>
      <c r="E19" s="114"/>
      <c r="F19" s="114"/>
      <c r="G19" s="114"/>
      <c r="H19" s="114"/>
      <c r="I19" s="114"/>
      <c r="J19" s="114"/>
      <c r="K19" s="114"/>
      <c r="L19" s="114"/>
      <c r="M19" s="114"/>
      <c r="N19" s="114"/>
      <c r="O19" s="114"/>
      <c r="P19" s="122"/>
      <c r="Q19" s="123"/>
      <c r="R19" s="123"/>
      <c r="S19" s="125"/>
      <c r="T19" s="109"/>
      <c r="U19" s="109"/>
      <c r="V19" s="110"/>
      <c r="W19" s="109"/>
      <c r="X19" s="109"/>
      <c r="Y19" s="109"/>
      <c r="Z19" s="110"/>
      <c r="AA19" s="112"/>
      <c r="AB19" s="7"/>
      <c r="AC19" s="7"/>
    </row>
    <row r="20" spans="1:29" ht="14.25" customHeight="1">
      <c r="A20" s="7"/>
      <c r="B20" s="7"/>
      <c r="C20" s="7"/>
      <c r="D20" s="113"/>
      <c r="E20" s="114"/>
      <c r="F20" s="114"/>
      <c r="G20" s="114"/>
      <c r="H20" s="114"/>
      <c r="I20" s="114"/>
      <c r="J20" s="114"/>
      <c r="K20" s="114"/>
      <c r="L20" s="114"/>
      <c r="M20" s="114"/>
      <c r="N20" s="114"/>
      <c r="O20" s="114"/>
      <c r="P20" s="115"/>
      <c r="Q20" s="126" t="s">
        <v>238</v>
      </c>
      <c r="R20" s="126"/>
      <c r="S20" s="126"/>
      <c r="T20" s="127"/>
      <c r="U20" s="127"/>
      <c r="V20" s="127"/>
      <c r="W20" s="127"/>
      <c r="X20" s="127"/>
      <c r="Y20" s="127"/>
      <c r="Z20" s="127"/>
      <c r="AA20" s="128"/>
      <c r="AB20" s="7"/>
      <c r="AC20" s="7"/>
    </row>
    <row r="21" spans="1:29" ht="14.25" customHeight="1">
      <c r="A21" s="7"/>
      <c r="B21" s="7"/>
      <c r="C21" s="7"/>
      <c r="D21" s="113"/>
      <c r="E21" s="114"/>
      <c r="F21" s="114"/>
      <c r="G21" s="114"/>
      <c r="H21" s="114"/>
      <c r="I21" s="114"/>
      <c r="J21" s="114"/>
      <c r="K21" s="114"/>
      <c r="L21" s="114"/>
      <c r="M21" s="114"/>
      <c r="N21" s="114"/>
      <c r="O21" s="114"/>
      <c r="P21" s="115"/>
      <c r="Q21" s="127"/>
      <c r="R21" s="127"/>
      <c r="S21" s="131"/>
      <c r="T21" s="131"/>
      <c r="U21" s="131"/>
      <c r="V21" s="131"/>
      <c r="W21" s="131"/>
      <c r="X21" s="131"/>
      <c r="Y21" s="127"/>
      <c r="Z21" s="127"/>
      <c r="AA21" s="128"/>
      <c r="AB21" s="7"/>
      <c r="AC21" s="7"/>
    </row>
    <row r="22" spans="1:29" ht="14.25" customHeight="1">
      <c r="A22" s="7"/>
      <c r="B22" s="7"/>
      <c r="C22" s="7"/>
      <c r="D22" s="113"/>
      <c r="E22" s="114"/>
      <c r="F22" s="114"/>
      <c r="G22" s="114"/>
      <c r="H22" s="114"/>
      <c r="I22" s="114"/>
      <c r="J22" s="114"/>
      <c r="K22" s="114"/>
      <c r="L22" s="114"/>
      <c r="M22" s="114"/>
      <c r="N22" s="114"/>
      <c r="O22" s="114"/>
      <c r="P22" s="116"/>
      <c r="Q22" s="129"/>
      <c r="R22" s="129"/>
      <c r="S22" s="132"/>
      <c r="T22" s="132"/>
      <c r="U22" s="132"/>
      <c r="V22" s="132"/>
      <c r="W22" s="132"/>
      <c r="X22" s="132"/>
      <c r="Y22" s="129"/>
      <c r="Z22" s="129"/>
      <c r="AA22" s="130"/>
      <c r="AB22" s="7"/>
      <c r="AC22" s="7"/>
    </row>
    <row r="23" spans="1:29" ht="24" customHeight="1">
      <c r="A23" s="7"/>
      <c r="B23" s="7"/>
      <c r="C23" s="7"/>
      <c r="D23" s="133" t="s">
        <v>206</v>
      </c>
      <c r="E23" s="134"/>
      <c r="F23" s="135"/>
      <c r="G23" s="136" t="s">
        <v>239</v>
      </c>
      <c r="H23" s="134"/>
      <c r="I23" s="135"/>
      <c r="J23" s="136" t="s">
        <v>273</v>
      </c>
      <c r="K23" s="134"/>
      <c r="L23" s="135"/>
      <c r="M23" s="136" t="s">
        <v>274</v>
      </c>
      <c r="N23" s="134"/>
      <c r="O23" s="135"/>
      <c r="P23" s="120" t="s">
        <v>84</v>
      </c>
      <c r="Q23" s="137"/>
      <c r="R23" s="137"/>
      <c r="S23" s="137"/>
      <c r="T23" s="137"/>
      <c r="U23" s="137"/>
      <c r="V23" s="124"/>
      <c r="W23" s="124"/>
      <c r="X23" s="124"/>
      <c r="Y23" s="124"/>
      <c r="Z23" s="124"/>
      <c r="AA23" s="111"/>
      <c r="AB23" s="7"/>
      <c r="AC23" s="7"/>
    </row>
    <row r="24" spans="1:29" ht="8.25" customHeight="1">
      <c r="A24" s="7"/>
      <c r="B24" s="7"/>
      <c r="C24" s="7"/>
      <c r="D24" s="142"/>
      <c r="E24" s="143"/>
      <c r="F24" s="143"/>
      <c r="G24" s="143"/>
      <c r="H24" s="143"/>
      <c r="I24" s="143"/>
      <c r="J24" s="143"/>
      <c r="K24" s="143"/>
      <c r="L24" s="143"/>
      <c r="M24" s="143"/>
      <c r="N24" s="143"/>
      <c r="O24" s="143"/>
      <c r="P24" s="138"/>
      <c r="Q24" s="139"/>
      <c r="R24" s="139"/>
      <c r="S24" s="139"/>
      <c r="T24" s="139"/>
      <c r="U24" s="139"/>
      <c r="V24" s="140"/>
      <c r="W24" s="140"/>
      <c r="X24" s="140"/>
      <c r="Y24" s="140"/>
      <c r="Z24" s="140"/>
      <c r="AA24" s="141"/>
      <c r="AB24" s="7"/>
      <c r="AC24" s="7"/>
    </row>
    <row r="25" spans="1:29" ht="13.5" customHeight="1">
      <c r="A25" s="7"/>
      <c r="B25" s="7"/>
      <c r="C25" s="7"/>
      <c r="D25" s="142"/>
      <c r="E25" s="143"/>
      <c r="F25" s="143"/>
      <c r="G25" s="143"/>
      <c r="H25" s="143"/>
      <c r="I25" s="143"/>
      <c r="J25" s="143"/>
      <c r="K25" s="143"/>
      <c r="L25" s="143"/>
      <c r="M25" s="143"/>
      <c r="N25" s="143"/>
      <c r="O25" s="115"/>
      <c r="P25" s="146" t="s">
        <v>262</v>
      </c>
      <c r="Q25" s="147"/>
      <c r="R25" s="147"/>
      <c r="S25" s="147"/>
      <c r="T25" s="148" t="s">
        <v>85</v>
      </c>
      <c r="U25" s="149"/>
      <c r="V25" s="149"/>
      <c r="W25" s="149"/>
      <c r="X25" s="149"/>
      <c r="Y25" s="149"/>
      <c r="Z25" s="149"/>
      <c r="AA25" s="150"/>
      <c r="AB25" s="18"/>
      <c r="AC25" s="7"/>
    </row>
    <row r="26" spans="1:29" ht="15" customHeight="1">
      <c r="A26" s="7"/>
      <c r="B26" s="7"/>
      <c r="C26" s="7"/>
      <c r="D26" s="142"/>
      <c r="E26" s="143"/>
      <c r="F26" s="143"/>
      <c r="G26" s="143"/>
      <c r="H26" s="143"/>
      <c r="I26" s="143"/>
      <c r="J26" s="143"/>
      <c r="K26" s="143"/>
      <c r="L26" s="143"/>
      <c r="M26" s="143"/>
      <c r="N26" s="143"/>
      <c r="O26" s="115"/>
      <c r="P26" s="115"/>
      <c r="Q26" s="127"/>
      <c r="R26" s="127"/>
      <c r="S26" s="151"/>
      <c r="T26" s="115"/>
      <c r="U26" s="127"/>
      <c r="V26" s="127"/>
      <c r="W26" s="127"/>
      <c r="X26" s="127"/>
      <c r="Y26" s="127"/>
      <c r="Z26" s="127"/>
      <c r="AA26" s="128"/>
      <c r="AB26" s="18"/>
      <c r="AC26" s="7"/>
    </row>
    <row r="27" spans="1:29" ht="17.25" customHeight="1">
      <c r="A27" s="7"/>
      <c r="B27" s="7"/>
      <c r="C27" s="7"/>
      <c r="D27" s="144"/>
      <c r="E27" s="145"/>
      <c r="F27" s="145"/>
      <c r="G27" s="145"/>
      <c r="H27" s="145"/>
      <c r="I27" s="145"/>
      <c r="J27" s="145"/>
      <c r="K27" s="145"/>
      <c r="L27" s="145"/>
      <c r="M27" s="145"/>
      <c r="N27" s="145"/>
      <c r="O27" s="116"/>
      <c r="P27" s="116"/>
      <c r="Q27" s="129"/>
      <c r="R27" s="129"/>
      <c r="S27" s="152"/>
      <c r="T27" s="116"/>
      <c r="U27" s="129"/>
      <c r="V27" s="129"/>
      <c r="W27" s="129"/>
      <c r="X27" s="129"/>
      <c r="Y27" s="129"/>
      <c r="Z27" s="129"/>
      <c r="AA27" s="130"/>
      <c r="AB27" s="18"/>
      <c r="AC27" s="7"/>
    </row>
    <row r="28" spans="1:29" ht="14.25" customHeight="1">
      <c r="A28" s="7"/>
      <c r="B28" s="7"/>
      <c r="C28" s="7"/>
      <c r="D28" s="167"/>
      <c r="E28" s="106"/>
      <c r="F28" s="168"/>
      <c r="G28" s="106"/>
      <c r="H28" s="106"/>
      <c r="I28" s="106"/>
      <c r="J28" s="106"/>
      <c r="K28" s="106"/>
      <c r="L28" s="106"/>
      <c r="M28" s="169"/>
      <c r="N28" s="106"/>
      <c r="O28" s="106"/>
      <c r="P28" s="170" t="s">
        <v>86</v>
      </c>
      <c r="Q28" s="149"/>
      <c r="R28" s="149"/>
      <c r="S28" s="149"/>
      <c r="T28" s="149"/>
      <c r="U28" s="149"/>
      <c r="V28" s="149"/>
      <c r="W28" s="149"/>
      <c r="X28" s="149"/>
      <c r="Y28" s="149"/>
      <c r="Z28" s="149"/>
      <c r="AA28" s="150"/>
      <c r="AB28" s="7"/>
      <c r="AC28" s="7"/>
    </row>
    <row r="29" spans="1:29" ht="16.5" customHeight="1">
      <c r="A29" s="7"/>
      <c r="B29" s="7"/>
      <c r="C29" s="7"/>
      <c r="D29" s="142"/>
      <c r="E29" s="143"/>
      <c r="F29" s="143"/>
      <c r="G29" s="143"/>
      <c r="H29" s="143"/>
      <c r="I29" s="143"/>
      <c r="J29" s="143"/>
      <c r="K29" s="143"/>
      <c r="L29" s="143"/>
      <c r="M29" s="143"/>
      <c r="N29" s="143"/>
      <c r="O29" s="143"/>
      <c r="P29" s="15" t="s">
        <v>268</v>
      </c>
      <c r="Q29" s="149" t="s">
        <v>88</v>
      </c>
      <c r="R29" s="149"/>
      <c r="S29" s="149"/>
      <c r="T29" s="16"/>
      <c r="U29" s="16"/>
      <c r="V29" s="16"/>
      <c r="W29" s="16"/>
      <c r="X29" s="16"/>
      <c r="Y29" s="16"/>
      <c r="Z29" s="16"/>
      <c r="AA29" s="17"/>
      <c r="AB29" s="7"/>
      <c r="AC29" s="7"/>
    </row>
    <row r="30" spans="1:29" ht="16.5" customHeight="1">
      <c r="A30" s="7"/>
      <c r="B30" s="7"/>
      <c r="C30" s="7"/>
      <c r="D30" s="142"/>
      <c r="E30" s="143"/>
      <c r="F30" s="143"/>
      <c r="G30" s="143"/>
      <c r="H30" s="143"/>
      <c r="I30" s="143"/>
      <c r="J30" s="143"/>
      <c r="K30" s="143"/>
      <c r="L30" s="143"/>
      <c r="M30" s="143"/>
      <c r="N30" s="143"/>
      <c r="O30" s="115"/>
      <c r="P30" s="10" t="s">
        <v>87</v>
      </c>
      <c r="Q30" s="127" t="s">
        <v>89</v>
      </c>
      <c r="R30" s="127"/>
      <c r="S30" s="127"/>
      <c r="T30" s="153" t="s">
        <v>90</v>
      </c>
      <c r="U30" s="153"/>
      <c r="V30" s="153"/>
      <c r="W30" s="153"/>
      <c r="X30" s="153"/>
      <c r="Y30" s="153"/>
      <c r="Z30" s="153"/>
      <c r="AA30" s="154"/>
      <c r="AB30" s="7"/>
      <c r="AC30" s="7"/>
    </row>
    <row r="31" spans="1:29" ht="16.5" customHeight="1">
      <c r="A31" s="7"/>
      <c r="B31" s="7"/>
      <c r="C31" s="7"/>
      <c r="D31" s="142"/>
      <c r="E31" s="143"/>
      <c r="F31" s="143"/>
      <c r="G31" s="143"/>
      <c r="H31" s="143"/>
      <c r="I31" s="143"/>
      <c r="J31" s="143"/>
      <c r="K31" s="143"/>
      <c r="L31" s="143"/>
      <c r="M31" s="143"/>
      <c r="N31" s="143"/>
      <c r="O31" s="115"/>
      <c r="P31" s="10" t="s">
        <v>87</v>
      </c>
      <c r="Q31" s="127" t="s">
        <v>91</v>
      </c>
      <c r="R31" s="127"/>
      <c r="S31" s="127"/>
      <c r="T31" s="153"/>
      <c r="U31" s="153"/>
      <c r="V31" s="153"/>
      <c r="W31" s="153"/>
      <c r="X31" s="153"/>
      <c r="Y31" s="153"/>
      <c r="Z31" s="153"/>
      <c r="AA31" s="154"/>
      <c r="AB31" s="7"/>
      <c r="AC31" s="7"/>
    </row>
    <row r="32" spans="1:29" ht="16.5" customHeight="1">
      <c r="A32" s="7"/>
      <c r="B32" s="7"/>
      <c r="C32" s="7"/>
      <c r="D32" s="144"/>
      <c r="E32" s="145"/>
      <c r="F32" s="145"/>
      <c r="G32" s="145"/>
      <c r="H32" s="145"/>
      <c r="I32" s="145"/>
      <c r="J32" s="145"/>
      <c r="K32" s="145"/>
      <c r="L32" s="145"/>
      <c r="M32" s="145"/>
      <c r="N32" s="145"/>
      <c r="O32" s="116"/>
      <c r="P32" s="11" t="s">
        <v>87</v>
      </c>
      <c r="Q32" s="129" t="s">
        <v>265</v>
      </c>
      <c r="R32" s="129"/>
      <c r="S32" s="129"/>
      <c r="T32" s="20" t="s">
        <v>233</v>
      </c>
      <c r="U32" s="19"/>
      <c r="V32" s="19"/>
      <c r="W32" s="11"/>
      <c r="X32" s="12"/>
      <c r="Y32" s="12"/>
      <c r="Z32" s="12"/>
      <c r="AA32" s="13"/>
      <c r="AB32" s="7"/>
      <c r="AC32" s="7"/>
    </row>
    <row r="33" spans="1:29" ht="10.5" customHeight="1">
      <c r="A33" s="7"/>
      <c r="B33" s="7"/>
      <c r="C33" s="7"/>
      <c r="D33" s="21" t="s">
        <v>236</v>
      </c>
      <c r="E33" s="14" t="s">
        <v>236</v>
      </c>
      <c r="F33" s="14" t="s">
        <v>236</v>
      </c>
      <c r="G33" s="14" t="s">
        <v>236</v>
      </c>
      <c r="H33" s="14" t="s">
        <v>236</v>
      </c>
      <c r="I33" s="14" t="s">
        <v>236</v>
      </c>
      <c r="J33" s="14" t="s">
        <v>236</v>
      </c>
      <c r="K33" s="14" t="s">
        <v>236</v>
      </c>
      <c r="L33" s="14" t="s">
        <v>236</v>
      </c>
      <c r="M33" s="14" t="s">
        <v>236</v>
      </c>
      <c r="N33" s="14" t="s">
        <v>236</v>
      </c>
      <c r="O33" s="14" t="s">
        <v>236</v>
      </c>
      <c r="P33" s="22" t="s">
        <v>236</v>
      </c>
      <c r="Q33" s="22" t="s">
        <v>236</v>
      </c>
      <c r="R33" s="22" t="s">
        <v>236</v>
      </c>
      <c r="S33" s="22" t="s">
        <v>236</v>
      </c>
      <c r="T33" s="22" t="s">
        <v>236</v>
      </c>
      <c r="U33" s="22" t="s">
        <v>236</v>
      </c>
      <c r="V33" s="22" t="s">
        <v>236</v>
      </c>
      <c r="W33" s="22" t="s">
        <v>236</v>
      </c>
      <c r="X33" s="22" t="s">
        <v>236</v>
      </c>
      <c r="Y33" s="22" t="s">
        <v>236</v>
      </c>
      <c r="Z33" s="22" t="s">
        <v>236</v>
      </c>
      <c r="AA33" s="23"/>
      <c r="AB33" s="7"/>
      <c r="AC33" s="7"/>
    </row>
    <row r="34" spans="1:29" ht="10.5" customHeight="1">
      <c r="A34" s="7"/>
      <c r="B34" s="7"/>
      <c r="C34" s="7"/>
      <c r="D34" s="155" t="s">
        <v>104</v>
      </c>
      <c r="E34" s="156"/>
      <c r="F34" s="156"/>
      <c r="G34" s="156"/>
      <c r="H34" s="156"/>
      <c r="I34" s="156"/>
      <c r="J34" s="156"/>
      <c r="K34" s="156"/>
      <c r="L34" s="156"/>
      <c r="M34" s="156"/>
      <c r="N34" s="156"/>
      <c r="O34" s="156"/>
      <c r="P34" s="156"/>
      <c r="Q34" s="156"/>
      <c r="R34" s="156"/>
      <c r="S34" s="156"/>
      <c r="T34" s="156"/>
      <c r="U34" s="156"/>
      <c r="V34" s="156"/>
      <c r="W34" s="156"/>
      <c r="X34" s="156"/>
      <c r="Y34" s="156"/>
      <c r="Z34" s="156"/>
      <c r="AA34" s="157"/>
      <c r="AB34" s="7"/>
      <c r="AC34" s="7"/>
    </row>
    <row r="35" spans="1:29" ht="10.5" customHeight="1">
      <c r="A35" s="7"/>
      <c r="B35" s="7"/>
      <c r="C35" s="7"/>
      <c r="D35" s="158"/>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7"/>
      <c r="AC35" s="7"/>
    </row>
    <row r="36" spans="1:29" ht="10.5" customHeight="1">
      <c r="A36" s="7"/>
      <c r="B36" s="7"/>
      <c r="C36" s="7"/>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3"/>
      <c r="AB36" s="7"/>
      <c r="AC36" s="7"/>
    </row>
    <row r="37" spans="1:29" ht="10.5" customHeight="1">
      <c r="A37" s="7"/>
      <c r="B37" s="7"/>
      <c r="C37" s="7"/>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6"/>
      <c r="AB37" s="7"/>
      <c r="AC37" s="7"/>
    </row>
    <row r="38" spans="1:29" ht="10.5" customHeight="1">
      <c r="A38" s="7"/>
      <c r="B38" s="7"/>
      <c r="C38" s="7"/>
      <c r="D38" s="195" t="s">
        <v>264</v>
      </c>
      <c r="E38" s="196"/>
      <c r="F38" s="196"/>
      <c r="G38" s="196"/>
      <c r="H38" s="196"/>
      <c r="I38" s="196"/>
      <c r="J38" s="196"/>
      <c r="K38" s="196"/>
      <c r="L38" s="196"/>
      <c r="M38" s="196"/>
      <c r="N38" s="196"/>
      <c r="O38" s="196"/>
      <c r="P38" s="196"/>
      <c r="Q38" s="196"/>
      <c r="R38" s="196"/>
      <c r="S38" s="196"/>
      <c r="T38" s="196"/>
      <c r="U38" s="196"/>
      <c r="V38" s="196"/>
      <c r="W38" s="196"/>
      <c r="X38" s="196"/>
      <c r="Y38" s="196"/>
      <c r="Z38" s="196"/>
      <c r="AA38" s="197"/>
      <c r="AB38" s="7"/>
      <c r="AC38" s="7"/>
    </row>
    <row r="39" spans="1:29" ht="10.5" customHeight="1">
      <c r="A39" s="7"/>
      <c r="B39" s="7"/>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200"/>
      <c r="AB39" s="7"/>
      <c r="AC39" s="7"/>
    </row>
    <row r="40" spans="1:29" ht="10.5" customHeight="1">
      <c r="A40" s="7"/>
      <c r="B40" s="7"/>
      <c r="C40" s="7"/>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3"/>
      <c r="AB40" s="7"/>
      <c r="AC40" s="7"/>
    </row>
    <row r="41" spans="1:29" ht="10.5" customHeight="1">
      <c r="A41" s="7"/>
      <c r="B41" s="7"/>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7"/>
      <c r="AC41" s="7"/>
    </row>
    <row r="42" spans="1:29" ht="10.5" customHeight="1">
      <c r="A42" s="7"/>
      <c r="B42" s="7"/>
      <c r="C42" s="7"/>
      <c r="D42" s="204" t="s">
        <v>276</v>
      </c>
      <c r="E42" s="205"/>
      <c r="F42" s="205"/>
      <c r="G42" s="205"/>
      <c r="H42" s="205"/>
      <c r="I42" s="205"/>
      <c r="J42" s="205"/>
      <c r="K42" s="205"/>
      <c r="L42" s="205"/>
      <c r="M42" s="205"/>
      <c r="N42" s="205"/>
      <c r="O42" s="205"/>
      <c r="P42" s="205"/>
      <c r="Q42" s="205"/>
      <c r="R42" s="205"/>
      <c r="S42" s="205"/>
      <c r="T42" s="205"/>
      <c r="U42" s="205"/>
      <c r="V42" s="205"/>
      <c r="W42" s="205"/>
      <c r="X42" s="205"/>
      <c r="Y42" s="205"/>
      <c r="Z42" s="205"/>
      <c r="AA42" s="206"/>
      <c r="AB42" s="7"/>
      <c r="AC42" s="7"/>
    </row>
    <row r="43" spans="1:29" ht="10.5" customHeight="1">
      <c r="A43" s="7"/>
      <c r="B43" s="7"/>
      <c r="C43" s="7"/>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9"/>
      <c r="AB43" s="7"/>
      <c r="AC43" s="7"/>
    </row>
    <row r="44" spans="1:29" ht="10.5" customHeight="1">
      <c r="A44" s="7"/>
      <c r="B44" s="7"/>
      <c r="C44" s="7"/>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2"/>
      <c r="AB44" s="7"/>
      <c r="AC44" s="7"/>
    </row>
    <row r="45" spans="1:29" ht="10.5" customHeight="1">
      <c r="A45" s="7"/>
      <c r="B45" s="7"/>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4"/>
      <c r="AB45" s="7"/>
      <c r="AC45" s="7"/>
    </row>
    <row r="46" spans="1:29" ht="10.5" customHeight="1">
      <c r="A46" s="7"/>
      <c r="B46" s="7"/>
      <c r="C46" s="7"/>
      <c r="D46" s="213" t="s">
        <v>92</v>
      </c>
      <c r="E46" s="214"/>
      <c r="F46" s="214"/>
      <c r="G46" s="214"/>
      <c r="H46" s="214"/>
      <c r="I46" s="214"/>
      <c r="J46" s="214"/>
      <c r="K46" s="214"/>
      <c r="L46" s="214"/>
      <c r="M46" s="214"/>
      <c r="N46" s="214"/>
      <c r="O46" s="214"/>
      <c r="P46" s="214"/>
      <c r="Q46" s="214"/>
      <c r="R46" s="214"/>
      <c r="S46" s="214"/>
      <c r="T46" s="214"/>
      <c r="U46" s="214"/>
      <c r="V46" s="214"/>
      <c r="W46" s="214"/>
      <c r="X46" s="214"/>
      <c r="Y46" s="214"/>
      <c r="Z46" s="214"/>
      <c r="AA46" s="215"/>
      <c r="AB46" s="7"/>
      <c r="AC46" s="7"/>
    </row>
    <row r="47" spans="1:29" ht="10.5" customHeight="1">
      <c r="A47" s="7"/>
      <c r="B47" s="7"/>
      <c r="C47" s="7"/>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7"/>
      <c r="AC47" s="7"/>
    </row>
    <row r="48" spans="1:29" ht="10.5" customHeight="1">
      <c r="A48" s="7"/>
      <c r="B48" s="7"/>
      <c r="C48" s="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1"/>
      <c r="AB48" s="7"/>
      <c r="AC48" s="7"/>
    </row>
    <row r="49" spans="1:29" ht="10.5" customHeight="1">
      <c r="A49" s="7"/>
      <c r="B49" s="7"/>
      <c r="C49" s="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7"/>
      <c r="AC49" s="7"/>
    </row>
    <row r="50" spans="1:29" ht="10.5" customHeight="1">
      <c r="A50" s="7"/>
      <c r="B50" s="7"/>
      <c r="C50" s="7"/>
      <c r="D50" s="171" t="s">
        <v>569</v>
      </c>
      <c r="E50" s="172"/>
      <c r="F50" s="172"/>
      <c r="G50" s="172"/>
      <c r="H50" s="172"/>
      <c r="I50" s="172"/>
      <c r="J50" s="172"/>
      <c r="K50" s="172"/>
      <c r="L50" s="172"/>
      <c r="M50" s="172"/>
      <c r="N50" s="172"/>
      <c r="O50" s="172"/>
      <c r="P50" s="172"/>
      <c r="Q50" s="172"/>
      <c r="R50" s="172"/>
      <c r="S50" s="172"/>
      <c r="T50" s="172"/>
      <c r="U50" s="172"/>
      <c r="V50" s="172"/>
      <c r="W50" s="172"/>
      <c r="X50" s="172"/>
      <c r="Y50" s="172"/>
      <c r="Z50" s="172"/>
      <c r="AA50" s="173"/>
      <c r="AB50" s="7"/>
      <c r="AC50" s="7"/>
    </row>
    <row r="51" spans="1:29" ht="10.5" customHeight="1">
      <c r="A51" s="7"/>
      <c r="B51" s="7"/>
      <c r="C51" s="7"/>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6"/>
      <c r="AB51" s="7"/>
      <c r="AC51" s="7"/>
    </row>
    <row r="52" spans="1:29" ht="10.5" customHeight="1">
      <c r="A52" s="7"/>
      <c r="B52" s="7"/>
      <c r="C52" s="7"/>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9"/>
      <c r="AB52" s="7"/>
      <c r="AC52" s="7"/>
    </row>
    <row r="53" spans="1:29" ht="10.5" customHeight="1">
      <c r="A53" s="7"/>
      <c r="B53" s="7"/>
      <c r="C53" s="7"/>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2"/>
      <c r="AB53" s="7"/>
      <c r="AC53" s="7"/>
    </row>
    <row r="54" spans="1:29" ht="10.5" customHeight="1">
      <c r="A54" s="7"/>
      <c r="B54" s="7"/>
      <c r="C54" s="7"/>
      <c r="D54" s="183" t="s">
        <v>244</v>
      </c>
      <c r="E54" s="184"/>
      <c r="F54" s="184"/>
      <c r="G54" s="184"/>
      <c r="H54" s="184"/>
      <c r="I54" s="184"/>
      <c r="J54" s="184"/>
      <c r="K54" s="184"/>
      <c r="L54" s="184"/>
      <c r="M54" s="184"/>
      <c r="N54" s="184"/>
      <c r="O54" s="184"/>
      <c r="P54" s="184"/>
      <c r="Q54" s="184"/>
      <c r="R54" s="184"/>
      <c r="S54" s="184"/>
      <c r="T54" s="184"/>
      <c r="U54" s="184"/>
      <c r="V54" s="184"/>
      <c r="W54" s="184"/>
      <c r="X54" s="184"/>
      <c r="Y54" s="184"/>
      <c r="Z54" s="184"/>
      <c r="AA54" s="185"/>
      <c r="AB54" s="7"/>
      <c r="AC54" s="7"/>
    </row>
    <row r="55" spans="1:29" ht="10.5" customHeight="1">
      <c r="A55" s="7"/>
      <c r="B55" s="7"/>
      <c r="C55" s="7"/>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8"/>
      <c r="AB55" s="7"/>
      <c r="AC55" s="7"/>
    </row>
    <row r="56" spans="1:29" ht="10.5" customHeight="1">
      <c r="A56" s="7"/>
      <c r="B56" s="7"/>
      <c r="C56" s="7"/>
      <c r="D56" s="189"/>
      <c r="E56" s="190"/>
      <c r="F56" s="190"/>
      <c r="G56" s="190"/>
      <c r="H56" s="190"/>
      <c r="I56" s="190"/>
      <c r="J56" s="190"/>
      <c r="K56" s="190"/>
      <c r="L56" s="190"/>
      <c r="M56" s="190"/>
      <c r="N56" s="190"/>
      <c r="O56" s="190"/>
      <c r="P56" s="190"/>
      <c r="Q56" s="190"/>
      <c r="R56" s="190"/>
      <c r="S56" s="190"/>
      <c r="T56" s="190"/>
      <c r="U56" s="190"/>
      <c r="V56" s="190"/>
      <c r="W56" s="190"/>
      <c r="X56" s="190"/>
      <c r="Y56" s="190"/>
      <c r="Z56" s="190"/>
      <c r="AA56" s="191"/>
      <c r="AB56" s="7"/>
      <c r="AC56" s="7"/>
    </row>
    <row r="57" spans="1:29" ht="10.5" customHeight="1">
      <c r="A57" s="7"/>
      <c r="B57" s="7"/>
      <c r="C57" s="7"/>
      <c r="D57" s="192"/>
      <c r="E57" s="193"/>
      <c r="F57" s="193"/>
      <c r="G57" s="193"/>
      <c r="H57" s="193"/>
      <c r="I57" s="193"/>
      <c r="J57" s="193"/>
      <c r="K57" s="193"/>
      <c r="L57" s="193"/>
      <c r="M57" s="193"/>
      <c r="N57" s="193"/>
      <c r="O57" s="193"/>
      <c r="P57" s="193"/>
      <c r="Q57" s="193"/>
      <c r="R57" s="193"/>
      <c r="S57" s="193"/>
      <c r="T57" s="193"/>
      <c r="U57" s="193"/>
      <c r="V57" s="193"/>
      <c r="W57" s="193"/>
      <c r="X57" s="193"/>
      <c r="Y57" s="193"/>
      <c r="Z57" s="193"/>
      <c r="AA57" s="194"/>
      <c r="AB57" s="7"/>
      <c r="AC57" s="7"/>
    </row>
    <row r="58" spans="1:29" ht="10.5" customHeight="1">
      <c r="A58" s="7"/>
      <c r="B58" s="7"/>
      <c r="C58" s="7"/>
      <c r="D58" s="183" t="s">
        <v>245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5"/>
      <c r="AB58" s="7"/>
      <c r="AC58" s="7"/>
    </row>
    <row r="59" spans="1:29" ht="10.5" customHeight="1">
      <c r="A59" s="7"/>
      <c r="B59" s="7"/>
      <c r="C59" s="7"/>
      <c r="D59" s="186"/>
      <c r="E59" s="187"/>
      <c r="F59" s="187"/>
      <c r="G59" s="187"/>
      <c r="H59" s="187"/>
      <c r="I59" s="187"/>
      <c r="J59" s="187"/>
      <c r="K59" s="187"/>
      <c r="L59" s="187"/>
      <c r="M59" s="187"/>
      <c r="N59" s="187"/>
      <c r="O59" s="187"/>
      <c r="P59" s="187"/>
      <c r="Q59" s="187"/>
      <c r="R59" s="187"/>
      <c r="S59" s="187"/>
      <c r="T59" s="187"/>
      <c r="U59" s="187"/>
      <c r="V59" s="187"/>
      <c r="W59" s="187"/>
      <c r="X59" s="187"/>
      <c r="Y59" s="187"/>
      <c r="Z59" s="187"/>
      <c r="AA59" s="188"/>
      <c r="AB59" s="7"/>
      <c r="AC59" s="7"/>
    </row>
    <row r="60" spans="1:29" ht="10.5" customHeight="1">
      <c r="A60" s="7"/>
      <c r="B60" s="7"/>
      <c r="C60" s="7"/>
      <c r="D60" s="189"/>
      <c r="E60" s="190"/>
      <c r="F60" s="190"/>
      <c r="G60" s="190"/>
      <c r="H60" s="190"/>
      <c r="I60" s="190"/>
      <c r="J60" s="190"/>
      <c r="K60" s="190"/>
      <c r="L60" s="190"/>
      <c r="M60" s="190"/>
      <c r="N60" s="190"/>
      <c r="O60" s="190"/>
      <c r="P60" s="190"/>
      <c r="Q60" s="190"/>
      <c r="R60" s="190"/>
      <c r="S60" s="190"/>
      <c r="T60" s="190"/>
      <c r="U60" s="190"/>
      <c r="V60" s="190"/>
      <c r="W60" s="190"/>
      <c r="X60" s="190"/>
      <c r="Y60" s="190"/>
      <c r="Z60" s="190"/>
      <c r="AA60" s="191"/>
      <c r="AB60" s="7"/>
      <c r="AC60" s="7"/>
    </row>
    <row r="61" spans="1:29" ht="10.5" customHeight="1">
      <c r="A61" s="7"/>
      <c r="B61" s="7"/>
      <c r="C61" s="7"/>
      <c r="D61" s="180"/>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B61" s="7"/>
      <c r="AC61" s="7"/>
    </row>
    <row r="62" spans="1:29" ht="10.5" customHeight="1">
      <c r="A62" s="7"/>
      <c r="B62" s="7"/>
      <c r="C62" s="7"/>
      <c r="D62" s="246" t="s">
        <v>594</v>
      </c>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7"/>
      <c r="AC62" s="7"/>
    </row>
    <row r="63" spans="1:29" ht="10.5" customHeight="1">
      <c r="A63" s="7"/>
      <c r="B63" s="7"/>
      <c r="C63" s="7"/>
      <c r="D63" s="249"/>
      <c r="E63" s="250"/>
      <c r="F63" s="250"/>
      <c r="G63" s="250"/>
      <c r="H63" s="250"/>
      <c r="I63" s="250"/>
      <c r="J63" s="250"/>
      <c r="K63" s="250"/>
      <c r="L63" s="250"/>
      <c r="M63" s="250"/>
      <c r="N63" s="250"/>
      <c r="O63" s="250"/>
      <c r="P63" s="250"/>
      <c r="Q63" s="250"/>
      <c r="R63" s="250"/>
      <c r="S63" s="250"/>
      <c r="T63" s="250"/>
      <c r="U63" s="250"/>
      <c r="V63" s="250"/>
      <c r="W63" s="250"/>
      <c r="X63" s="250"/>
      <c r="Y63" s="250"/>
      <c r="Z63" s="250"/>
      <c r="AA63" s="251"/>
      <c r="AB63" s="7"/>
      <c r="AC63" s="7"/>
    </row>
    <row r="64" spans="1:29" ht="10.5" customHeight="1">
      <c r="A64" s="7"/>
      <c r="B64" s="7"/>
      <c r="C64" s="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4"/>
      <c r="AB64" s="7"/>
      <c r="AC64" s="7"/>
    </row>
    <row r="65" spans="1:29" ht="10.5" customHeight="1">
      <c r="A65" s="7"/>
      <c r="B65" s="7"/>
      <c r="C65" s="7"/>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B65" s="7"/>
      <c r="AC65" s="7"/>
    </row>
    <row r="66" spans="1:29" ht="10.5" customHeight="1">
      <c r="A66" s="7"/>
      <c r="B66" s="7"/>
      <c r="C66" s="7"/>
      <c r="D66" s="171" t="s">
        <v>278</v>
      </c>
      <c r="E66" s="172"/>
      <c r="F66" s="172"/>
      <c r="G66" s="172"/>
      <c r="H66" s="172"/>
      <c r="I66" s="172"/>
      <c r="J66" s="172"/>
      <c r="K66" s="172"/>
      <c r="L66" s="172"/>
      <c r="M66" s="172"/>
      <c r="N66" s="172"/>
      <c r="O66" s="172"/>
      <c r="P66" s="172"/>
      <c r="Q66" s="172"/>
      <c r="R66" s="172"/>
      <c r="S66" s="172"/>
      <c r="T66" s="172"/>
      <c r="U66" s="172"/>
      <c r="V66" s="172"/>
      <c r="W66" s="172"/>
      <c r="X66" s="172"/>
      <c r="Y66" s="172"/>
      <c r="Z66" s="172"/>
      <c r="AA66" s="173"/>
      <c r="AB66" s="7"/>
      <c r="AC66" s="7"/>
    </row>
    <row r="67" spans="1:29" ht="10.5" customHeight="1">
      <c r="A67" s="7"/>
      <c r="B67" s="7"/>
      <c r="C67" s="7"/>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6"/>
      <c r="AB67" s="7"/>
      <c r="AC67" s="7"/>
    </row>
    <row r="68" spans="1:29" ht="10.5" customHeight="1">
      <c r="A68" s="7"/>
      <c r="B68" s="7"/>
      <c r="C68" s="7"/>
      <c r="D68" s="177"/>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7"/>
      <c r="AC68" s="7"/>
    </row>
    <row r="69" spans="1:29" ht="10.5" customHeight="1">
      <c r="A69" s="7"/>
      <c r="B69" s="7"/>
      <c r="C69" s="7"/>
      <c r="D69" s="24" t="s">
        <v>53</v>
      </c>
      <c r="E69" s="9" t="s">
        <v>53</v>
      </c>
      <c r="F69" s="9" t="s">
        <v>53</v>
      </c>
      <c r="G69" s="9" t="s">
        <v>53</v>
      </c>
      <c r="H69" s="9" t="s">
        <v>53</v>
      </c>
      <c r="I69" s="9" t="s">
        <v>53</v>
      </c>
      <c r="J69" s="9" t="s">
        <v>53</v>
      </c>
      <c r="K69" s="9" t="s">
        <v>53</v>
      </c>
      <c r="L69" s="9" t="s">
        <v>53</v>
      </c>
      <c r="M69" s="9" t="s">
        <v>53</v>
      </c>
      <c r="N69" s="9" t="s">
        <v>53</v>
      </c>
      <c r="O69" s="9" t="s">
        <v>53</v>
      </c>
      <c r="P69" s="9" t="s">
        <v>53</v>
      </c>
      <c r="Q69" s="9" t="s">
        <v>53</v>
      </c>
      <c r="R69" s="9" t="s">
        <v>53</v>
      </c>
      <c r="S69" s="9" t="s">
        <v>53</v>
      </c>
      <c r="T69" s="9" t="s">
        <v>53</v>
      </c>
      <c r="U69" s="9" t="s">
        <v>53</v>
      </c>
      <c r="V69" s="9" t="s">
        <v>53</v>
      </c>
      <c r="W69" s="9" t="s">
        <v>53</v>
      </c>
      <c r="X69" s="9" t="s">
        <v>53</v>
      </c>
      <c r="Y69" s="9" t="s">
        <v>53</v>
      </c>
      <c r="Z69" s="9" t="s">
        <v>53</v>
      </c>
      <c r="AA69" s="25" t="s">
        <v>53</v>
      </c>
      <c r="AB69" s="7"/>
      <c r="AC69" s="7"/>
    </row>
    <row r="70" spans="1:29"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5" spans="1:29">
      <c r="D75" s="29" t="s">
        <v>53</v>
      </c>
      <c r="E75" s="30" t="s">
        <v>53</v>
      </c>
      <c r="F75" s="30" t="s">
        <v>53</v>
      </c>
      <c r="G75" s="30" t="s">
        <v>53</v>
      </c>
      <c r="H75" s="30" t="s">
        <v>53</v>
      </c>
      <c r="I75" s="30" t="s">
        <v>53</v>
      </c>
      <c r="J75" s="30" t="s">
        <v>53</v>
      </c>
      <c r="K75" s="30" t="s">
        <v>53</v>
      </c>
      <c r="L75" s="30" t="s">
        <v>53</v>
      </c>
      <c r="M75" s="30" t="s">
        <v>53</v>
      </c>
      <c r="N75" s="30" t="s">
        <v>53</v>
      </c>
      <c r="O75" s="30" t="s">
        <v>53</v>
      </c>
      <c r="P75" s="30" t="s">
        <v>53</v>
      </c>
      <c r="Q75" s="30" t="s">
        <v>53</v>
      </c>
      <c r="R75" s="30" t="s">
        <v>53</v>
      </c>
      <c r="S75" s="30" t="s">
        <v>53</v>
      </c>
      <c r="T75" s="30" t="s">
        <v>53</v>
      </c>
      <c r="U75" s="30" t="s">
        <v>53</v>
      </c>
      <c r="V75" s="30" t="s">
        <v>53</v>
      </c>
      <c r="W75" s="30" t="s">
        <v>53</v>
      </c>
      <c r="X75" s="30" t="s">
        <v>53</v>
      </c>
      <c r="Y75" s="30" t="s">
        <v>53</v>
      </c>
      <c r="Z75" s="30" t="s">
        <v>53</v>
      </c>
      <c r="AA75" s="31" t="s">
        <v>53</v>
      </c>
    </row>
    <row r="76" spans="1:29" ht="11.25" customHeight="1">
      <c r="D76" s="183"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5"/>
    </row>
    <row r="77" spans="1:29" ht="11.25" customHeight="1">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8"/>
    </row>
    <row r="78" spans="1:29" ht="11.25" customHeight="1">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1"/>
    </row>
    <row r="79" spans="1:29" ht="13.5">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4"/>
    </row>
    <row r="80" spans="1:29" ht="11.25" customHeight="1">
      <c r="D80" s="183" t="s">
        <v>243</v>
      </c>
      <c r="E80" s="184"/>
      <c r="F80" s="184"/>
      <c r="G80" s="184"/>
      <c r="H80" s="184"/>
      <c r="I80" s="184"/>
      <c r="J80" s="184"/>
      <c r="K80" s="184"/>
      <c r="L80" s="184"/>
      <c r="M80" s="184"/>
      <c r="N80" s="184"/>
      <c r="O80" s="184"/>
      <c r="P80" s="184"/>
      <c r="Q80" s="184"/>
      <c r="R80" s="184"/>
      <c r="S80" s="184"/>
      <c r="T80" s="184"/>
      <c r="U80" s="184"/>
      <c r="V80" s="184"/>
      <c r="W80" s="184"/>
      <c r="X80" s="184"/>
      <c r="Y80" s="184"/>
      <c r="Z80" s="184"/>
      <c r="AA80" s="185"/>
    </row>
    <row r="81" spans="4:27" ht="11.25" customHeight="1">
      <c r="D81" s="186"/>
      <c r="E81" s="187"/>
      <c r="F81" s="187"/>
      <c r="G81" s="187"/>
      <c r="H81" s="187"/>
      <c r="I81" s="187"/>
      <c r="J81" s="187"/>
      <c r="K81" s="187"/>
      <c r="L81" s="187"/>
      <c r="M81" s="187"/>
      <c r="N81" s="187"/>
      <c r="O81" s="187"/>
      <c r="P81" s="187"/>
      <c r="Q81" s="187"/>
      <c r="R81" s="187"/>
      <c r="S81" s="187"/>
      <c r="T81" s="187"/>
      <c r="U81" s="187"/>
      <c r="V81" s="187"/>
      <c r="W81" s="187"/>
      <c r="X81" s="187"/>
      <c r="Y81" s="187"/>
      <c r="Z81" s="187"/>
      <c r="AA81" s="188"/>
    </row>
    <row r="82" spans="4:27" ht="11.25" customHeight="1">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4:27" ht="13.5">
      <c r="D83" s="222"/>
      <c r="E83" s="223"/>
      <c r="F83" s="223"/>
      <c r="G83" s="223"/>
      <c r="H83" s="223"/>
      <c r="I83" s="223"/>
      <c r="J83" s="223"/>
      <c r="K83" s="223"/>
      <c r="L83" s="223"/>
      <c r="M83" s="223"/>
      <c r="N83" s="223"/>
      <c r="O83" s="223"/>
      <c r="P83" s="223"/>
      <c r="Q83" s="223"/>
      <c r="R83" s="223"/>
      <c r="S83" s="223"/>
      <c r="T83" s="223"/>
      <c r="U83" s="223"/>
      <c r="V83" s="223"/>
      <c r="W83" s="223"/>
      <c r="X83" s="223"/>
      <c r="Y83" s="223"/>
      <c r="Z83" s="223"/>
      <c r="AA83" s="224"/>
    </row>
    <row r="84" spans="4:27" ht="11.25" customHeight="1">
      <c r="D84" s="225" t="s">
        <v>180</v>
      </c>
      <c r="E84" s="226"/>
      <c r="F84" s="226"/>
      <c r="G84" s="226"/>
      <c r="H84" s="226"/>
      <c r="I84" s="226"/>
      <c r="J84" s="226"/>
      <c r="K84" s="226"/>
      <c r="L84" s="226"/>
      <c r="M84" s="226"/>
      <c r="N84" s="226"/>
      <c r="O84" s="226"/>
      <c r="P84" s="226"/>
      <c r="Q84" s="226"/>
      <c r="R84" s="226"/>
      <c r="S84" s="226"/>
      <c r="T84" s="226"/>
      <c r="U84" s="226"/>
      <c r="V84" s="226"/>
      <c r="W84" s="226"/>
      <c r="X84" s="226"/>
      <c r="Y84" s="226"/>
      <c r="Z84" s="226"/>
      <c r="AA84" s="227"/>
    </row>
    <row r="85" spans="4:27" ht="11.25" customHeight="1">
      <c r="D85" s="228"/>
      <c r="E85" s="229"/>
      <c r="F85" s="229"/>
      <c r="G85" s="229"/>
      <c r="H85" s="229"/>
      <c r="I85" s="229"/>
      <c r="J85" s="229"/>
      <c r="K85" s="229"/>
      <c r="L85" s="229"/>
      <c r="M85" s="229"/>
      <c r="N85" s="229"/>
      <c r="O85" s="229"/>
      <c r="P85" s="229"/>
      <c r="Q85" s="229"/>
      <c r="R85" s="229"/>
      <c r="S85" s="229"/>
      <c r="T85" s="229"/>
      <c r="U85" s="229"/>
      <c r="V85" s="229"/>
      <c r="W85" s="229"/>
      <c r="X85" s="229"/>
      <c r="Y85" s="229"/>
      <c r="Z85" s="229"/>
      <c r="AA85" s="230"/>
    </row>
    <row r="86" spans="4:27" ht="11.25" customHeight="1">
      <c r="D86" s="228"/>
      <c r="E86" s="229"/>
      <c r="F86" s="229"/>
      <c r="G86" s="229"/>
      <c r="H86" s="229"/>
      <c r="I86" s="229"/>
      <c r="J86" s="229"/>
      <c r="K86" s="229"/>
      <c r="L86" s="229"/>
      <c r="M86" s="229"/>
      <c r="N86" s="229"/>
      <c r="O86" s="229"/>
      <c r="P86" s="229"/>
      <c r="Q86" s="229"/>
      <c r="R86" s="229"/>
      <c r="S86" s="229"/>
      <c r="T86" s="229"/>
      <c r="U86" s="229"/>
      <c r="V86" s="229"/>
      <c r="W86" s="229"/>
      <c r="X86" s="229"/>
      <c r="Y86" s="229"/>
      <c r="Z86" s="229"/>
      <c r="AA86" s="230"/>
    </row>
    <row r="87" spans="4:27">
      <c r="D87" s="270" t="s">
        <v>144</v>
      </c>
      <c r="E87" s="271"/>
      <c r="F87" s="271"/>
      <c r="G87" s="271"/>
      <c r="H87" s="271"/>
      <c r="I87" s="271"/>
      <c r="J87" s="271"/>
      <c r="K87" s="271"/>
      <c r="L87" s="271"/>
      <c r="M87" s="271"/>
      <c r="N87" s="271"/>
      <c r="O87" s="271"/>
      <c r="P87" s="271"/>
      <c r="Q87" s="271"/>
      <c r="R87" s="271"/>
      <c r="S87" s="271"/>
      <c r="T87" s="271"/>
      <c r="U87" s="271"/>
      <c r="V87" s="271"/>
      <c r="W87" s="271"/>
      <c r="X87" s="271"/>
      <c r="Y87" s="271"/>
      <c r="Z87" s="271"/>
      <c r="AA87" s="272"/>
    </row>
    <row r="88" spans="4:27" ht="11.25" customHeight="1">
      <c r="D88" s="228"/>
      <c r="E88" s="229"/>
      <c r="F88" s="229"/>
      <c r="G88" s="229"/>
      <c r="H88" s="229"/>
      <c r="I88" s="229"/>
      <c r="J88" s="229"/>
      <c r="K88" s="229"/>
      <c r="L88" s="229"/>
      <c r="M88" s="229"/>
      <c r="N88" s="229"/>
      <c r="O88" s="229"/>
      <c r="P88" s="229"/>
      <c r="Q88" s="229"/>
      <c r="R88" s="229"/>
      <c r="S88" s="229"/>
      <c r="T88" s="229"/>
      <c r="U88" s="229"/>
      <c r="V88" s="229"/>
      <c r="W88" s="229"/>
      <c r="X88" s="229"/>
      <c r="Y88" s="229"/>
      <c r="Z88" s="229"/>
      <c r="AA88" s="230"/>
    </row>
    <row r="89" spans="4:27" ht="11.25" customHeight="1">
      <c r="D89" s="231"/>
      <c r="E89" s="232"/>
      <c r="F89" s="232"/>
      <c r="G89" s="232"/>
      <c r="H89" s="232"/>
      <c r="I89" s="232"/>
      <c r="J89" s="232"/>
      <c r="K89" s="232"/>
      <c r="L89" s="232"/>
      <c r="M89" s="232"/>
      <c r="N89" s="232"/>
      <c r="O89" s="232"/>
      <c r="P89" s="232"/>
      <c r="Q89" s="232"/>
      <c r="R89" s="232"/>
      <c r="S89" s="232"/>
      <c r="T89" s="232"/>
      <c r="U89" s="232"/>
      <c r="V89" s="232"/>
      <c r="W89" s="232"/>
      <c r="X89" s="232"/>
      <c r="Y89" s="232"/>
      <c r="Z89" s="232"/>
      <c r="AA89" s="233"/>
    </row>
    <row r="90" spans="4:27" ht="11.25" customHeight="1">
      <c r="D90" s="222"/>
      <c r="E90" s="223"/>
      <c r="F90" s="223"/>
      <c r="G90" s="223"/>
      <c r="H90" s="223"/>
      <c r="I90" s="223"/>
      <c r="J90" s="223"/>
      <c r="K90" s="223"/>
      <c r="L90" s="223"/>
      <c r="M90" s="223"/>
      <c r="N90" s="223"/>
      <c r="O90" s="223"/>
      <c r="P90" s="223"/>
      <c r="Q90" s="223"/>
      <c r="R90" s="223"/>
      <c r="S90" s="223"/>
      <c r="T90" s="223"/>
      <c r="U90" s="223"/>
      <c r="V90" s="223"/>
      <c r="W90" s="223"/>
      <c r="X90" s="223"/>
      <c r="Y90" s="223"/>
      <c r="Z90" s="223"/>
      <c r="AA90" s="224"/>
    </row>
    <row r="91" spans="4:27" ht="11.25" customHeight="1">
      <c r="D91" s="234" t="s">
        <v>145</v>
      </c>
      <c r="E91" s="235"/>
      <c r="F91" s="235"/>
      <c r="G91" s="235"/>
      <c r="H91" s="235"/>
      <c r="I91" s="235"/>
      <c r="J91" s="235"/>
      <c r="K91" s="235"/>
      <c r="L91" s="235"/>
      <c r="M91" s="235"/>
      <c r="N91" s="235"/>
      <c r="O91" s="235"/>
      <c r="P91" s="235"/>
      <c r="Q91" s="235"/>
      <c r="R91" s="235"/>
      <c r="S91" s="235"/>
      <c r="T91" s="235"/>
      <c r="U91" s="235"/>
      <c r="V91" s="235"/>
      <c r="W91" s="235"/>
      <c r="X91" s="235"/>
      <c r="Y91" s="235"/>
      <c r="Z91" s="235"/>
      <c r="AA91" s="236"/>
    </row>
    <row r="92" spans="4:27" ht="11.25" customHeight="1">
      <c r="D92" s="237"/>
      <c r="E92" s="238"/>
      <c r="F92" s="238"/>
      <c r="G92" s="238"/>
      <c r="H92" s="238"/>
      <c r="I92" s="238"/>
      <c r="J92" s="238"/>
      <c r="K92" s="238"/>
      <c r="L92" s="238"/>
      <c r="M92" s="238"/>
      <c r="N92" s="238"/>
      <c r="O92" s="238"/>
      <c r="P92" s="238"/>
      <c r="Q92" s="238"/>
      <c r="R92" s="238"/>
      <c r="S92" s="238"/>
      <c r="T92" s="238"/>
      <c r="U92" s="238"/>
      <c r="V92" s="238"/>
      <c r="W92" s="238"/>
      <c r="X92" s="238"/>
      <c r="Y92" s="238"/>
      <c r="Z92" s="238"/>
      <c r="AA92" s="239"/>
    </row>
    <row r="93" spans="4:27" ht="11.25" customHeight="1">
      <c r="D93" s="240"/>
      <c r="E93" s="241"/>
      <c r="F93" s="241"/>
      <c r="G93" s="241"/>
      <c r="H93" s="241"/>
      <c r="I93" s="241"/>
      <c r="J93" s="241"/>
      <c r="K93" s="241"/>
      <c r="L93" s="241"/>
      <c r="M93" s="241"/>
      <c r="N93" s="241"/>
      <c r="O93" s="241"/>
      <c r="P93" s="241"/>
      <c r="Q93" s="241"/>
      <c r="R93" s="241"/>
      <c r="S93" s="241"/>
      <c r="T93" s="241"/>
      <c r="U93" s="241"/>
      <c r="V93" s="241"/>
      <c r="W93" s="241"/>
      <c r="X93" s="241"/>
      <c r="Y93" s="241"/>
      <c r="Z93" s="241"/>
      <c r="AA93" s="242"/>
    </row>
    <row r="94" spans="4:27" ht="11.25" customHeight="1">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5"/>
    </row>
    <row r="95" spans="4:27">
      <c r="D95" s="225" t="s">
        <v>181</v>
      </c>
      <c r="E95" s="226"/>
      <c r="F95" s="226"/>
      <c r="G95" s="226"/>
      <c r="H95" s="226"/>
      <c r="I95" s="226"/>
      <c r="J95" s="226"/>
      <c r="K95" s="226"/>
      <c r="L95" s="226"/>
      <c r="M95" s="226"/>
      <c r="N95" s="226"/>
      <c r="O95" s="226"/>
      <c r="P95" s="226"/>
      <c r="Q95" s="226"/>
      <c r="R95" s="226"/>
      <c r="S95" s="226"/>
      <c r="T95" s="226"/>
      <c r="U95" s="226"/>
      <c r="V95" s="226"/>
      <c r="W95" s="226"/>
      <c r="X95" s="226"/>
      <c r="Y95" s="226"/>
      <c r="Z95" s="226"/>
      <c r="AA95" s="227"/>
    </row>
    <row r="96" spans="4:27" ht="11.25" customHeight="1">
      <c r="D96" s="228"/>
      <c r="E96" s="229"/>
      <c r="F96" s="229"/>
      <c r="G96" s="229"/>
      <c r="H96" s="229"/>
      <c r="I96" s="229"/>
      <c r="J96" s="229"/>
      <c r="K96" s="229"/>
      <c r="L96" s="229"/>
      <c r="M96" s="229"/>
      <c r="N96" s="229"/>
      <c r="O96" s="229"/>
      <c r="P96" s="229"/>
      <c r="Q96" s="229"/>
      <c r="R96" s="229"/>
      <c r="S96" s="229"/>
      <c r="T96" s="229"/>
      <c r="U96" s="229"/>
      <c r="V96" s="229"/>
      <c r="W96" s="229"/>
      <c r="X96" s="229"/>
      <c r="Y96" s="229"/>
      <c r="Z96" s="229"/>
      <c r="AA96" s="230"/>
    </row>
    <row r="97" spans="4:27" ht="11.25" customHeight="1">
      <c r="D97" s="231"/>
      <c r="E97" s="232"/>
      <c r="F97" s="232"/>
      <c r="G97" s="232"/>
      <c r="H97" s="232"/>
      <c r="I97" s="232"/>
      <c r="J97" s="232"/>
      <c r="K97" s="232"/>
      <c r="L97" s="232"/>
      <c r="M97" s="232"/>
      <c r="N97" s="232"/>
      <c r="O97" s="232"/>
      <c r="P97" s="232"/>
      <c r="Q97" s="232"/>
      <c r="R97" s="232"/>
      <c r="S97" s="232"/>
      <c r="T97" s="232"/>
      <c r="U97" s="232"/>
      <c r="V97" s="232"/>
      <c r="W97" s="232"/>
      <c r="X97" s="232"/>
      <c r="Y97" s="232"/>
      <c r="Z97" s="232"/>
      <c r="AA97" s="233"/>
    </row>
    <row r="98" spans="4:27" ht="11.25" customHeight="1">
      <c r="D98" s="222"/>
      <c r="E98" s="223"/>
      <c r="F98" s="223"/>
      <c r="G98" s="223"/>
      <c r="H98" s="223"/>
      <c r="I98" s="223"/>
      <c r="J98" s="223"/>
      <c r="K98" s="223"/>
      <c r="L98" s="223"/>
      <c r="M98" s="223"/>
      <c r="N98" s="223"/>
      <c r="O98" s="223"/>
      <c r="P98" s="223"/>
      <c r="Q98" s="223"/>
      <c r="R98" s="223"/>
      <c r="S98" s="223"/>
      <c r="T98" s="223"/>
      <c r="U98" s="223"/>
      <c r="V98" s="223"/>
      <c r="W98" s="223"/>
      <c r="X98" s="223"/>
      <c r="Y98" s="223"/>
      <c r="Z98" s="223"/>
      <c r="AA98" s="224"/>
    </row>
    <row r="99" spans="4:27">
      <c r="D99" s="255" t="s">
        <v>146</v>
      </c>
      <c r="E99" s="256"/>
      <c r="F99" s="256"/>
      <c r="G99" s="256"/>
      <c r="H99" s="256"/>
      <c r="I99" s="256"/>
      <c r="J99" s="256"/>
      <c r="K99" s="256"/>
      <c r="L99" s="256"/>
      <c r="M99" s="256"/>
      <c r="N99" s="256"/>
      <c r="O99" s="256"/>
      <c r="P99" s="256"/>
      <c r="Q99" s="256"/>
      <c r="R99" s="256"/>
      <c r="S99" s="256"/>
      <c r="T99" s="256"/>
      <c r="U99" s="256"/>
      <c r="V99" s="256"/>
      <c r="W99" s="256"/>
      <c r="X99" s="256"/>
      <c r="Y99" s="256"/>
      <c r="Z99" s="256"/>
      <c r="AA99" s="257"/>
    </row>
    <row r="100" spans="4:27" ht="11.25" customHeight="1">
      <c r="D100" s="258"/>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60"/>
    </row>
    <row r="101" spans="4:27" ht="11.25" customHeight="1">
      <c r="D101" s="261"/>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3"/>
    </row>
    <row r="102" spans="4:27" ht="11.25" customHeight="1">
      <c r="D102" s="222"/>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4"/>
    </row>
    <row r="103" spans="4:27">
      <c r="D103" s="255" t="s">
        <v>147</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7"/>
    </row>
    <row r="104" spans="4:27" ht="11.25" customHeight="1">
      <c r="D104" s="258"/>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60"/>
    </row>
    <row r="105" spans="4:27" ht="11.25" customHeight="1">
      <c r="D105" s="261"/>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3"/>
    </row>
    <row r="106" spans="4:27" ht="11.25" customHeight="1">
      <c r="D106" s="243"/>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5"/>
    </row>
    <row r="107" spans="4:27">
      <c r="D107" s="225" t="s">
        <v>116</v>
      </c>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7"/>
    </row>
    <row r="108" spans="4:27" ht="11.25" customHeight="1">
      <c r="D108" s="228"/>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30"/>
    </row>
    <row r="109" spans="4:27" ht="11.25" customHeight="1">
      <c r="D109" s="231"/>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3"/>
    </row>
    <row r="110" spans="4:27" ht="11.25" customHeight="1">
      <c r="D110" s="222"/>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4"/>
    </row>
    <row r="111" spans="4:27">
      <c r="D111" s="255" t="s">
        <v>208</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7"/>
    </row>
    <row r="112" spans="4:27" ht="11.25" customHeight="1">
      <c r="D112" s="258"/>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60"/>
    </row>
    <row r="113" spans="4:27" ht="11.25" customHeight="1">
      <c r="D113" s="261"/>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3"/>
    </row>
    <row r="114" spans="4:27" ht="13.5" customHeight="1">
      <c r="D114" s="222"/>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4"/>
    </row>
    <row r="115" spans="4:27" ht="11.25" customHeight="1">
      <c r="D115" s="234"/>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6"/>
    </row>
    <row r="116" spans="4:27" ht="11.25" customHeight="1">
      <c r="D116" s="237"/>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9"/>
    </row>
    <row r="117" spans="4:27">
      <c r="D117" s="240"/>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row>
    <row r="118" spans="4:27" ht="13.5">
      <c r="D118" s="222"/>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4"/>
    </row>
    <row r="119" spans="4:27">
      <c r="D119" s="255"/>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7"/>
    </row>
    <row r="120" spans="4:27">
      <c r="D120" s="258"/>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60"/>
    </row>
    <row r="121" spans="4:27">
      <c r="D121" s="261"/>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3"/>
    </row>
    <row r="122" spans="4:27" ht="13.5">
      <c r="D122" s="222"/>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4"/>
    </row>
    <row r="123" spans="4:27">
      <c r="D123" s="255"/>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7"/>
    </row>
    <row r="124" spans="4:27">
      <c r="D124" s="258"/>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row>
    <row r="125" spans="4:27">
      <c r="D125" s="261"/>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3"/>
    </row>
    <row r="126" spans="4:27" ht="13.5">
      <c r="D126" s="222"/>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4"/>
    </row>
    <row r="127" spans="4:27">
      <c r="D127" s="255"/>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7"/>
    </row>
    <row r="128" spans="4:27">
      <c r="D128" s="258"/>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row>
    <row r="129" spans="4:27">
      <c r="D129" s="261"/>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3"/>
    </row>
    <row r="130" spans="4:27" ht="13.5">
      <c r="D130" s="222"/>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4"/>
    </row>
    <row r="131" spans="4:27">
      <c r="D131" s="255"/>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row>
    <row r="132" spans="4:27">
      <c r="D132" s="258"/>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60"/>
    </row>
    <row r="133" spans="4:27">
      <c r="D133" s="261"/>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3"/>
    </row>
    <row r="134" spans="4:27" ht="13.5">
      <c r="D134" s="222"/>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4"/>
    </row>
    <row r="135" spans="4:27" ht="11.25" customHeight="1">
      <c r="D135" s="255"/>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7"/>
    </row>
    <row r="136" spans="4:27" ht="11.25" customHeight="1">
      <c r="D136" s="25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60"/>
    </row>
    <row r="137" spans="4:27" ht="11.25" customHeight="1">
      <c r="D137" s="261"/>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3"/>
    </row>
    <row r="138" spans="4:27" ht="13.5">
      <c r="D138" s="24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5"/>
    </row>
    <row r="139" spans="4:27">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6"/>
    </row>
    <row r="140" spans="4:27">
      <c r="D140" s="25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60"/>
    </row>
    <row r="141" spans="4:27">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9"/>
    </row>
    <row r="142" spans="4:27">
      <c r="D142" s="26" t="s">
        <v>53</v>
      </c>
      <c r="E142" s="27" t="s">
        <v>53</v>
      </c>
      <c r="F142" s="27" t="s">
        <v>53</v>
      </c>
      <c r="G142" s="27" t="s">
        <v>53</v>
      </c>
      <c r="H142" s="27" t="s">
        <v>53</v>
      </c>
      <c r="I142" s="27" t="s">
        <v>53</v>
      </c>
      <c r="J142" s="27" t="s">
        <v>53</v>
      </c>
      <c r="K142" s="27" t="s">
        <v>53</v>
      </c>
      <c r="L142" s="27" t="s">
        <v>53</v>
      </c>
      <c r="M142" s="27" t="s">
        <v>53</v>
      </c>
      <c r="N142" s="27" t="s">
        <v>53</v>
      </c>
      <c r="O142" s="27" t="s">
        <v>53</v>
      </c>
      <c r="P142" s="27" t="s">
        <v>53</v>
      </c>
      <c r="Q142" s="27" t="s">
        <v>53</v>
      </c>
      <c r="R142" s="27" t="s">
        <v>53</v>
      </c>
      <c r="S142" s="27" t="s">
        <v>53</v>
      </c>
      <c r="T142" s="27" t="s">
        <v>53</v>
      </c>
      <c r="U142" s="27" t="s">
        <v>53</v>
      </c>
      <c r="V142" s="27" t="s">
        <v>53</v>
      </c>
      <c r="W142" s="27" t="s">
        <v>53</v>
      </c>
      <c r="X142" s="27" t="s">
        <v>53</v>
      </c>
      <c r="Y142" s="27" t="s">
        <v>53</v>
      </c>
      <c r="Z142" s="27" t="s">
        <v>53</v>
      </c>
      <c r="AA142" s="28" t="s">
        <v>53</v>
      </c>
    </row>
  </sheetData>
  <mergeCells count="169">
    <mergeCell ref="P10:S11"/>
    <mergeCell ref="T10:W11"/>
    <mergeCell ref="E4:I4"/>
    <mergeCell ref="D5:F6"/>
    <mergeCell ref="G5:O6"/>
    <mergeCell ref="P5:S6"/>
    <mergeCell ref="T5:AA6"/>
    <mergeCell ref="D7:F8"/>
    <mergeCell ref="G7:O8"/>
    <mergeCell ref="P7:S8"/>
    <mergeCell ref="T7:AA8"/>
    <mergeCell ref="P12:R13"/>
    <mergeCell ref="S12:U13"/>
    <mergeCell ref="V12:V13"/>
    <mergeCell ref="W12:Y13"/>
    <mergeCell ref="Z12:Z13"/>
    <mergeCell ref="AA12:AA13"/>
    <mergeCell ref="X10:AA11"/>
    <mergeCell ref="D12:F13"/>
    <mergeCell ref="G12:H13"/>
    <mergeCell ref="I12:I13"/>
    <mergeCell ref="J12:J13"/>
    <mergeCell ref="K12:K13"/>
    <mergeCell ref="L12:L13"/>
    <mergeCell ref="M12:M13"/>
    <mergeCell ref="N12:N13"/>
    <mergeCell ref="O12:O13"/>
    <mergeCell ref="D9:G11"/>
    <mergeCell ref="H9:K9"/>
    <mergeCell ref="L9:O9"/>
    <mergeCell ref="P9:S9"/>
    <mergeCell ref="T9:W9"/>
    <mergeCell ref="X9:AA9"/>
    <mergeCell ref="H10:K11"/>
    <mergeCell ref="L10:O11"/>
    <mergeCell ref="Y14:Y15"/>
    <mergeCell ref="Z14:Z15"/>
    <mergeCell ref="AA14:AA15"/>
    <mergeCell ref="M14:M15"/>
    <mergeCell ref="N14:N15"/>
    <mergeCell ref="O14:O15"/>
    <mergeCell ref="P14:R15"/>
    <mergeCell ref="S14:T15"/>
    <mergeCell ref="U14:U15"/>
    <mergeCell ref="D16:F17"/>
    <mergeCell ref="G16:H17"/>
    <mergeCell ref="I16:I17"/>
    <mergeCell ref="J16:J17"/>
    <mergeCell ref="K16:K17"/>
    <mergeCell ref="L16:L17"/>
    <mergeCell ref="V14:V15"/>
    <mergeCell ref="W14:W15"/>
    <mergeCell ref="X14:X15"/>
    <mergeCell ref="D14:F15"/>
    <mergeCell ref="G14:H15"/>
    <mergeCell ref="I14:I15"/>
    <mergeCell ref="J14:J15"/>
    <mergeCell ref="K14:K15"/>
    <mergeCell ref="L14:L15"/>
    <mergeCell ref="V16:V17"/>
    <mergeCell ref="W16:W17"/>
    <mergeCell ref="X16:X17"/>
    <mergeCell ref="Y16:Y17"/>
    <mergeCell ref="Z16:Z17"/>
    <mergeCell ref="AA16:AA17"/>
    <mergeCell ref="M16:M17"/>
    <mergeCell ref="N16:N17"/>
    <mergeCell ref="O16:O17"/>
    <mergeCell ref="P16:R17"/>
    <mergeCell ref="S16:T17"/>
    <mergeCell ref="U16:U17"/>
    <mergeCell ref="T18:U19"/>
    <mergeCell ref="V18:V19"/>
    <mergeCell ref="W18:Y19"/>
    <mergeCell ref="Z18:Z19"/>
    <mergeCell ref="AA18:AA19"/>
    <mergeCell ref="D19:F22"/>
    <mergeCell ref="G19:I22"/>
    <mergeCell ref="J19:L22"/>
    <mergeCell ref="M19:O22"/>
    <mergeCell ref="P20:P22"/>
    <mergeCell ref="D18:F18"/>
    <mergeCell ref="G18:I18"/>
    <mergeCell ref="J18:L18"/>
    <mergeCell ref="M18:O18"/>
    <mergeCell ref="P18:R19"/>
    <mergeCell ref="S18:S19"/>
    <mergeCell ref="Q20:S20"/>
    <mergeCell ref="T20:X20"/>
    <mergeCell ref="Y20:AA22"/>
    <mergeCell ref="Q21:R22"/>
    <mergeCell ref="S21:X22"/>
    <mergeCell ref="D23:F23"/>
    <mergeCell ref="G23:I23"/>
    <mergeCell ref="J23:L23"/>
    <mergeCell ref="M23:O23"/>
    <mergeCell ref="P23:U24"/>
    <mergeCell ref="V23:AA24"/>
    <mergeCell ref="D24:F27"/>
    <mergeCell ref="G24:I27"/>
    <mergeCell ref="J24:L27"/>
    <mergeCell ref="M24:O27"/>
    <mergeCell ref="P25:S25"/>
    <mergeCell ref="T25:AA25"/>
    <mergeCell ref="P26:S27"/>
    <mergeCell ref="T26:AA27"/>
    <mergeCell ref="Q30:S30"/>
    <mergeCell ref="T30:AA31"/>
    <mergeCell ref="Q31:S31"/>
    <mergeCell ref="Q32:S32"/>
    <mergeCell ref="D34:AA36"/>
    <mergeCell ref="D37:AA37"/>
    <mergeCell ref="D28:F28"/>
    <mergeCell ref="G28:I28"/>
    <mergeCell ref="J28:L28"/>
    <mergeCell ref="M28:O28"/>
    <mergeCell ref="P28:AA28"/>
    <mergeCell ref="D29:F32"/>
    <mergeCell ref="G29:I32"/>
    <mergeCell ref="J29:L32"/>
    <mergeCell ref="M29:O32"/>
    <mergeCell ref="Q29:S29"/>
    <mergeCell ref="D50:AA52"/>
    <mergeCell ref="D53:AA53"/>
    <mergeCell ref="D54:AA56"/>
    <mergeCell ref="D57:AA57"/>
    <mergeCell ref="D58:AA60"/>
    <mergeCell ref="D61:AA61"/>
    <mergeCell ref="D38:AA40"/>
    <mergeCell ref="D41:AA41"/>
    <mergeCell ref="D42:AA44"/>
    <mergeCell ref="D45:AA45"/>
    <mergeCell ref="D46:AA48"/>
    <mergeCell ref="D49:AA49"/>
    <mergeCell ref="D83:AA83"/>
    <mergeCell ref="D84:AA86"/>
    <mergeCell ref="D87:AA89"/>
    <mergeCell ref="D90:AA90"/>
    <mergeCell ref="D91:AA93"/>
    <mergeCell ref="D94:AA94"/>
    <mergeCell ref="D62:AA64"/>
    <mergeCell ref="D65:AA65"/>
    <mergeCell ref="D66:AA68"/>
    <mergeCell ref="D76:AA78"/>
    <mergeCell ref="D79:AA79"/>
    <mergeCell ref="D80:AA82"/>
    <mergeCell ref="D107:AA109"/>
    <mergeCell ref="D110:AA110"/>
    <mergeCell ref="D111:AA113"/>
    <mergeCell ref="D114:AA114"/>
    <mergeCell ref="D115:AA117"/>
    <mergeCell ref="D118:AA118"/>
    <mergeCell ref="D95:AA97"/>
    <mergeCell ref="D98:AA98"/>
    <mergeCell ref="D99:AA101"/>
    <mergeCell ref="D102:AA102"/>
    <mergeCell ref="D103:AA105"/>
    <mergeCell ref="D106:AA106"/>
    <mergeCell ref="D131:AA133"/>
    <mergeCell ref="D134:AA134"/>
    <mergeCell ref="D135:AA137"/>
    <mergeCell ref="D138:AA138"/>
    <mergeCell ref="D139:AA141"/>
    <mergeCell ref="D119:AA121"/>
    <mergeCell ref="D122:AA122"/>
    <mergeCell ref="D123:AA125"/>
    <mergeCell ref="D126:AA126"/>
    <mergeCell ref="D127:AA129"/>
    <mergeCell ref="D130:AA130"/>
  </mergeCells>
  <phoneticPr fontId="3"/>
  <pageMargins left="0.19685039370078741" right="0.39370078740157483" top="0.19685039370078741" bottom="0.55118110236220474" header="0.19685039370078741" footer="0.51181102362204722"/>
  <pageSetup paperSize="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rgb="FFFFFF00"/>
    <pageSetUpPr fitToPage="1"/>
  </sheetPr>
  <dimension ref="A1:G1412"/>
  <sheetViews>
    <sheetView tabSelected="1" showRuler="0" view="pageBreakPreview" zoomScale="70" zoomScaleNormal="100" zoomScaleSheetLayoutView="70" workbookViewId="0">
      <pane xSplit="2" ySplit="2" topLeftCell="C1337" activePane="bottomRight" state="frozen"/>
      <selection activeCell="J17" sqref="J17"/>
      <selection pane="topRight" activeCell="J17" sqref="J17"/>
      <selection pane="bottomLeft" activeCell="J17" sqref="J17"/>
      <selection pane="bottomRight" activeCell="F1" sqref="F1:F1048576"/>
    </sheetView>
  </sheetViews>
  <sheetFormatPr defaultRowHeight="13.5"/>
  <cols>
    <col min="2" max="3" width="70.625" customWidth="1"/>
    <col min="4" max="4" width="5" hidden="1" customWidth="1"/>
    <col min="5" max="5" width="40.625" style="54" customWidth="1"/>
    <col min="6" max="6" width="4.5" hidden="1" customWidth="1"/>
    <col min="7" max="7" width="40.625" style="54" customWidth="1"/>
    <col min="8" max="8" width="51.125" customWidth="1"/>
  </cols>
  <sheetData>
    <row r="1" spans="1:7" ht="30" customHeight="1">
      <c r="A1" s="43"/>
      <c r="B1" s="43"/>
      <c r="C1" s="43"/>
      <c r="D1" s="43"/>
      <c r="E1" s="52"/>
      <c r="F1" s="43"/>
      <c r="G1" s="58" t="s">
        <v>803</v>
      </c>
    </row>
    <row r="2" spans="1:7" ht="45" customHeight="1">
      <c r="A2" s="43"/>
      <c r="B2" s="59" t="s">
        <v>801</v>
      </c>
      <c r="C2" s="59" t="s">
        <v>802</v>
      </c>
      <c r="D2" s="53" t="s">
        <v>260</v>
      </c>
      <c r="E2" s="60" t="s">
        <v>204</v>
      </c>
      <c r="F2" s="53" t="s">
        <v>261</v>
      </c>
      <c r="G2" s="60" t="s">
        <v>98</v>
      </c>
    </row>
    <row r="3" spans="1:7" ht="42" customHeight="1">
      <c r="A3" s="43"/>
      <c r="B3" s="61" t="s">
        <v>475</v>
      </c>
      <c r="C3" s="61" t="s">
        <v>785</v>
      </c>
      <c r="D3" s="62">
        <f>IF(F3="","",VLOOKUP(F3,新コード!$A$2:$C$129,2,FALSE))</f>
        <v>35</v>
      </c>
      <c r="E3" s="63" t="str">
        <f>IF(D3="","",VLOOKUP(F3,新コード!$A$2:$C$129,3,FALSE))</f>
        <v>その他の委託業務</v>
      </c>
      <c r="F3" s="62">
        <v>116</v>
      </c>
      <c r="G3" s="63" t="str">
        <f>IF(F3="","",VLOOKUP(F3,新コード!$A$2:$E$129,5,FALSE))</f>
        <v>会議録作成</v>
      </c>
    </row>
    <row r="4" spans="1:7" ht="42" customHeight="1">
      <c r="A4" s="43"/>
      <c r="B4" s="61" t="s">
        <v>475</v>
      </c>
      <c r="C4" s="61" t="s">
        <v>785</v>
      </c>
      <c r="D4" s="62">
        <f>IF(F4="","",VLOOKUP(F4,新コード!$A$2:$C$129,2,FALSE))</f>
        <v>33</v>
      </c>
      <c r="E4" s="63" t="str">
        <f>IF(D4="","",VLOOKUP(F4,新コード!$A$2:$C$129,3,FALSE))</f>
        <v>情報処理サービス</v>
      </c>
      <c r="F4" s="62">
        <v>108</v>
      </c>
      <c r="G4" s="63" t="str">
        <f>IF(F4="","",VLOOKUP(F4,新コード!$A$2:$E$129,5,FALSE))</f>
        <v>システム開発　保守　運用</v>
      </c>
    </row>
    <row r="5" spans="1:7" ht="42" customHeight="1">
      <c r="A5" s="43"/>
      <c r="B5" s="61" t="s">
        <v>475</v>
      </c>
      <c r="C5" s="61" t="s">
        <v>804</v>
      </c>
      <c r="D5" s="62">
        <f>IF(F5="","",VLOOKUP(F5,新コード!$A$2:$C$129,2,FALSE))</f>
        <v>33</v>
      </c>
      <c r="E5" s="63" t="str">
        <f>IF(D5="","",VLOOKUP(F5,新コード!$A$2:$C$129,3,FALSE))</f>
        <v>情報処理サービス</v>
      </c>
      <c r="F5" s="62">
        <v>109</v>
      </c>
      <c r="G5" s="63" t="str">
        <f>IF(F5="","",VLOOKUP(F5,新コード!$A$2:$E$129,5,FALSE))</f>
        <v>データ入力</v>
      </c>
    </row>
    <row r="6" spans="1:7" ht="42" customHeight="1">
      <c r="A6" s="43"/>
      <c r="B6" s="61" t="s">
        <v>475</v>
      </c>
      <c r="C6" s="61" t="s">
        <v>785</v>
      </c>
      <c r="D6" s="62">
        <v>4</v>
      </c>
      <c r="E6" s="63" t="str">
        <f>IF(D6="","",VLOOKUP(F6,新コード!$A$2:$C$129,3,FALSE))</f>
        <v>電気　通信機器</v>
      </c>
      <c r="F6" s="62">
        <v>11</v>
      </c>
      <c r="G6" s="63" t="str">
        <f>IF(F6="","",VLOOKUP(F6,新コード!$A$2:$E$129,5,FALSE))</f>
        <v>音響器具</v>
      </c>
    </row>
    <row r="7" spans="1:7" ht="42" customHeight="1">
      <c r="A7" s="43"/>
      <c r="B7" s="61" t="s">
        <v>475</v>
      </c>
      <c r="C7" s="61" t="s">
        <v>785</v>
      </c>
      <c r="D7" s="62">
        <v>1</v>
      </c>
      <c r="E7" s="63" t="str">
        <f>IF(D7="","",VLOOKUP(F7,新コード!$A$2:$C$129,3,FALSE))</f>
        <v>文具　事務機器</v>
      </c>
      <c r="F7" s="62">
        <v>3</v>
      </c>
      <c r="G7" s="63" t="str">
        <f>IF(F7="","",VLOOKUP(F7,新コード!$A$2:$E$129,5,FALSE))</f>
        <v>ＯＡ機器及び関連商品</v>
      </c>
    </row>
    <row r="8" spans="1:7" ht="42" customHeight="1">
      <c r="A8" s="43"/>
      <c r="B8" s="61" t="s">
        <v>475</v>
      </c>
      <c r="C8" s="61" t="s">
        <v>785</v>
      </c>
      <c r="D8" s="62">
        <v>35</v>
      </c>
      <c r="E8" s="63" t="str">
        <f>IF(D8="","",VLOOKUP(F8,新コード!$A$2:$C$129,3,FALSE))</f>
        <v>その他の委託業務</v>
      </c>
      <c r="F8" s="62">
        <v>117</v>
      </c>
      <c r="G8" s="63" t="str">
        <f>IF(F8="","",VLOOKUP(F8,新コード!$A$2:$E$129,5,FALSE))</f>
        <v>その他の委託業務</v>
      </c>
    </row>
    <row r="9" spans="1:7" ht="42" customHeight="1">
      <c r="A9" s="43"/>
      <c r="B9" s="61" t="s">
        <v>475</v>
      </c>
      <c r="C9" s="61" t="s">
        <v>785</v>
      </c>
      <c r="D9" s="62">
        <v>18</v>
      </c>
      <c r="E9" s="63" t="str">
        <f>IF(D9="","",VLOOKUP(F9,新コード!$A$2:$C$129,3,FALSE))</f>
        <v>その他の物品</v>
      </c>
      <c r="F9" s="62">
        <v>64</v>
      </c>
      <c r="G9" s="63" t="str">
        <f>IF(F9="","",VLOOKUP(F9,新コード!$A$2:$E$129,5,FALSE))</f>
        <v>その他の物品</v>
      </c>
    </row>
    <row r="10" spans="1:7" ht="42" customHeight="1">
      <c r="A10" s="43"/>
      <c r="B10" s="61" t="s">
        <v>475</v>
      </c>
      <c r="C10" s="61" t="s">
        <v>785</v>
      </c>
      <c r="D10" s="62">
        <f>IF(F10="","",VLOOKUP(F10,新コード!$A$2:$C$129,2,FALSE))</f>
        <v>14</v>
      </c>
      <c r="E10" s="63" t="str">
        <f>IF(D10="","",VLOOKUP(F10,新コード!$A$2:$C$129,3,FALSE))</f>
        <v>印刷</v>
      </c>
      <c r="F10" s="62">
        <v>50</v>
      </c>
      <c r="G10" s="63" t="str">
        <f>IF(F10="","",VLOOKUP(F10,新コード!$A$2:$E$129,5,FALSE))</f>
        <v>広報紙</v>
      </c>
    </row>
    <row r="11" spans="1:7" ht="42" customHeight="1">
      <c r="A11" s="43"/>
      <c r="B11" s="61" t="s">
        <v>475</v>
      </c>
      <c r="C11" s="61" t="s">
        <v>785</v>
      </c>
      <c r="D11" s="62">
        <f>IF(F11="","",VLOOKUP(F11,新コード!$A$2:$C$129,2,FALSE))</f>
        <v>14</v>
      </c>
      <c r="E11" s="63" t="str">
        <f>IF(D11="","",VLOOKUP(F11,新コード!$A$2:$C$129,3,FALSE))</f>
        <v>印刷</v>
      </c>
      <c r="F11" s="62">
        <v>51</v>
      </c>
      <c r="G11" s="63" t="str">
        <f>IF(F11="","",VLOOKUP(F11,新コード!$A$2:$E$129,5,FALSE))</f>
        <v>冊子</v>
      </c>
    </row>
    <row r="12" spans="1:7" ht="42" customHeight="1">
      <c r="A12" s="43"/>
      <c r="B12" s="61" t="s">
        <v>432</v>
      </c>
      <c r="C12" s="61" t="s">
        <v>433</v>
      </c>
      <c r="D12" s="62">
        <v>21</v>
      </c>
      <c r="E12" s="63" t="str">
        <f>IF(D12="","",VLOOKUP(F12,新コード!$A$2:$C$129,3,FALSE))</f>
        <v>浄化槽　貯水槽清掃</v>
      </c>
      <c r="F12" s="62">
        <v>71</v>
      </c>
      <c r="G12" s="63" t="str">
        <f>IF(F12="","",VLOOKUP(F12,新コード!$A$2:$E$129,5,FALSE))</f>
        <v>浄化槽清掃　点検</v>
      </c>
    </row>
    <row r="13" spans="1:7" ht="42" customHeight="1">
      <c r="A13" s="43"/>
      <c r="B13" s="61" t="s">
        <v>432</v>
      </c>
      <c r="C13" s="61" t="s">
        <v>433</v>
      </c>
      <c r="D13" s="62">
        <f>IF(F13="","",VLOOKUP(F13,新コード!$A$2:$C$129,2,FALSE))</f>
        <v>21</v>
      </c>
      <c r="E13" s="63" t="str">
        <f>IF(D13="","",VLOOKUP(F13,新コード!$A$2:$C$129,3,FALSE))</f>
        <v>浄化槽　貯水槽清掃</v>
      </c>
      <c r="F13" s="62">
        <v>72</v>
      </c>
      <c r="G13" s="63" t="str">
        <f>IF(F13="","",VLOOKUP(F13,新コード!$A$2:$E$129,5,FALSE))</f>
        <v>貯水槽清掃　点検</v>
      </c>
    </row>
    <row r="14" spans="1:7" ht="42" customHeight="1">
      <c r="A14" s="43"/>
      <c r="B14" s="61" t="s">
        <v>461</v>
      </c>
      <c r="C14" s="61" t="s">
        <v>524</v>
      </c>
      <c r="D14" s="62">
        <f>IF(F14="","",VLOOKUP(F14,新コード!$A$2:$C$129,2,FALSE))</f>
        <v>22</v>
      </c>
      <c r="E14" s="63" t="str">
        <f>IF(D14="","",VLOOKUP(F14,新コード!$A$2:$C$129,3,FALSE))</f>
        <v>機械設備保守</v>
      </c>
      <c r="F14" s="62">
        <v>79</v>
      </c>
      <c r="G14" s="63" t="str">
        <f>IF(F14="","",VLOOKUP(F14,新コード!$A$2:$E$129,5,FALSE))</f>
        <v>消防設備保守</v>
      </c>
    </row>
    <row r="15" spans="1:7" ht="42" customHeight="1">
      <c r="A15" s="43"/>
      <c r="B15" s="61" t="s">
        <v>281</v>
      </c>
      <c r="C15" s="61" t="s">
        <v>282</v>
      </c>
      <c r="D15" s="62">
        <v>23</v>
      </c>
      <c r="E15" s="63" t="str">
        <f>IF(D15="","",VLOOKUP(F15,新コード!$A$2:$C$129,3,FALSE))</f>
        <v>公園　芝生等維持管理</v>
      </c>
      <c r="F15" s="62">
        <v>82</v>
      </c>
      <c r="G15" s="63" t="str">
        <f>IF(F15="","",VLOOKUP(F15,新コード!$A$2:$E$129,5,FALSE))</f>
        <v>公園等清掃　管理</v>
      </c>
    </row>
    <row r="16" spans="1:7" ht="42" customHeight="1">
      <c r="A16" s="43"/>
      <c r="B16" s="61" t="s">
        <v>281</v>
      </c>
      <c r="C16" s="61" t="s">
        <v>282</v>
      </c>
      <c r="D16" s="62">
        <f>IF(F16="","",VLOOKUP(F16,新コード!$A$2:$C$129,2,FALSE))</f>
        <v>23</v>
      </c>
      <c r="E16" s="63" t="str">
        <f>IF(D16="","",VLOOKUP(F16,新コード!$A$2:$C$129,3,FALSE))</f>
        <v>公園　芝生等維持管理</v>
      </c>
      <c r="F16" s="62">
        <v>83</v>
      </c>
      <c r="G16" s="63" t="str">
        <f>IF(F16="","",VLOOKUP(F16,新コード!$A$2:$E$129,5,FALSE))</f>
        <v>樹木せん定</v>
      </c>
    </row>
    <row r="17" spans="1:7" ht="42" customHeight="1">
      <c r="A17" s="43"/>
      <c r="B17" s="61" t="s">
        <v>281</v>
      </c>
      <c r="C17" s="61" t="s">
        <v>282</v>
      </c>
      <c r="D17" s="62">
        <v>25</v>
      </c>
      <c r="E17" s="63" t="str">
        <f>IF(D17="","",VLOOKUP(F17,新コード!$A$2:$C$129,3,FALSE))</f>
        <v>害虫駆除</v>
      </c>
      <c r="F17" s="62">
        <v>88</v>
      </c>
      <c r="G17" s="63" t="str">
        <f>IF(F17="","",VLOOKUP(F17,新コード!$A$2:$E$129,5,FALSE))</f>
        <v>ねずみ　害虫等駆除</v>
      </c>
    </row>
    <row r="18" spans="1:7" ht="42" customHeight="1">
      <c r="A18" s="43"/>
      <c r="B18" s="61" t="s">
        <v>281</v>
      </c>
      <c r="C18" s="61" t="s">
        <v>282</v>
      </c>
      <c r="D18" s="62">
        <v>24</v>
      </c>
      <c r="E18" s="63" t="str">
        <f>IF(D18="","",VLOOKUP(F18,新コード!$A$2:$C$129,3,FALSE))</f>
        <v>森林整備</v>
      </c>
      <c r="F18" s="62">
        <v>84</v>
      </c>
      <c r="G18" s="63" t="str">
        <f>IF(F18="","",VLOOKUP(F18,新コード!$A$2:$E$129,5,FALSE))</f>
        <v>森林等伐採　保育</v>
      </c>
    </row>
    <row r="19" spans="1:7" ht="42" customHeight="1">
      <c r="A19" s="43"/>
      <c r="B19" s="61" t="s">
        <v>281</v>
      </c>
      <c r="C19" s="61" t="s">
        <v>282</v>
      </c>
      <c r="D19" s="62">
        <f>IF(F19="","",VLOOKUP(F19,新コード!$A$2:$C$129,2,FALSE))</f>
        <v>24</v>
      </c>
      <c r="E19" s="63" t="str">
        <f>IF(D19="","",VLOOKUP(F19,新コード!$A$2:$C$129,3,FALSE))</f>
        <v>森林整備</v>
      </c>
      <c r="F19" s="62">
        <v>85</v>
      </c>
      <c r="G19" s="63" t="str">
        <f>IF(F19="","",VLOOKUP(F19,新コード!$A$2:$E$129,5,FALSE))</f>
        <v>病害虫等防除対策伐倒駆除</v>
      </c>
    </row>
    <row r="20" spans="1:7" ht="42" customHeight="1">
      <c r="A20" s="43"/>
      <c r="B20" s="61" t="s">
        <v>281</v>
      </c>
      <c r="C20" s="61" t="s">
        <v>282</v>
      </c>
      <c r="D20" s="62">
        <f>IF(F20="","",VLOOKUP(F20,新コード!$A$2:$C$129,2,FALSE))</f>
        <v>24</v>
      </c>
      <c r="E20" s="63" t="str">
        <f>IF(D20="","",VLOOKUP(F20,新コード!$A$2:$C$129,3,FALSE))</f>
        <v>森林整備</v>
      </c>
      <c r="F20" s="62">
        <v>86</v>
      </c>
      <c r="G20" s="63" t="str">
        <f>IF(F20="","",VLOOKUP(F20,新コード!$A$2:$E$129,5,FALSE))</f>
        <v>病害虫等防除対策地上散布</v>
      </c>
    </row>
    <row r="21" spans="1:7" ht="42" customHeight="1">
      <c r="A21" s="43"/>
      <c r="B21" s="61" t="s">
        <v>281</v>
      </c>
      <c r="C21" s="61" t="s">
        <v>282</v>
      </c>
      <c r="D21" s="62">
        <f>IF(F21="","",VLOOKUP(F21,新コード!$A$2:$C$129,2,FALSE))</f>
        <v>16</v>
      </c>
      <c r="E21" s="63" t="str">
        <f>IF(D21="","",VLOOKUP(F21,新コード!$A$2:$C$129,3,FALSE))</f>
        <v>日用品</v>
      </c>
      <c r="F21" s="62">
        <v>60</v>
      </c>
      <c r="G21" s="63" t="str">
        <f>IF(F21="","",VLOOKUP(F21,新コード!$A$2:$E$129,5,FALSE))</f>
        <v>園芸用品　植木</v>
      </c>
    </row>
    <row r="22" spans="1:7" ht="42" customHeight="1">
      <c r="A22" s="43"/>
      <c r="B22" s="61" t="s">
        <v>281</v>
      </c>
      <c r="C22" s="61" t="s">
        <v>282</v>
      </c>
      <c r="D22" s="62">
        <f>IF(F22="","",VLOOKUP(F22,新コード!$A$2:$C$129,2,FALSE))</f>
        <v>11</v>
      </c>
      <c r="E22" s="63" t="str">
        <f>IF(D22="","",VLOOKUP(F22,新コード!$A$2:$C$129,3,FALSE))</f>
        <v>工事用材料</v>
      </c>
      <c r="F22" s="62">
        <v>38</v>
      </c>
      <c r="G22" s="63" t="str">
        <f>IF(F22="","",VLOOKUP(F22,新コード!$A$2:$E$129,5,FALSE))</f>
        <v>石材</v>
      </c>
    </row>
    <row r="23" spans="1:7" ht="42" customHeight="1">
      <c r="A23" s="43"/>
      <c r="B23" s="61" t="s">
        <v>281</v>
      </c>
      <c r="C23" s="61" t="s">
        <v>282</v>
      </c>
      <c r="D23" s="62">
        <f>IF(F23="","",VLOOKUP(F23,新コード!$A$2:$C$129,2,FALSE))</f>
        <v>7</v>
      </c>
      <c r="E23" s="63" t="str">
        <f>IF(D23="","",VLOOKUP(F23,新コード!$A$2:$C$129,3,FALSE))</f>
        <v>医療　衛生　薬品</v>
      </c>
      <c r="F23" s="62">
        <v>26</v>
      </c>
      <c r="G23" s="63" t="str">
        <f>IF(F23="","",VLOOKUP(F23,新コード!$A$2:$E$129,5,FALSE))</f>
        <v>農業薬品</v>
      </c>
    </row>
    <row r="24" spans="1:7" ht="42" customHeight="1">
      <c r="A24" s="43"/>
      <c r="B24" s="61" t="s">
        <v>281</v>
      </c>
      <c r="C24" s="61" t="s">
        <v>282</v>
      </c>
      <c r="D24" s="62">
        <f>IF(F24="","",VLOOKUP(F24,新コード!$A$2:$C$129,2,FALSE))</f>
        <v>10</v>
      </c>
      <c r="E24" s="63" t="str">
        <f>IF(D24="","",VLOOKUP(F24,新コード!$A$2:$C$129,3,FALSE))</f>
        <v>標識　看板　旗類</v>
      </c>
      <c r="F24" s="62">
        <v>34</v>
      </c>
      <c r="G24" s="63" t="str">
        <f>IF(F24="","",VLOOKUP(F24,新コード!$A$2:$E$129,5,FALSE))</f>
        <v>看板</v>
      </c>
    </row>
    <row r="25" spans="1:7" ht="42" customHeight="1">
      <c r="A25" s="43"/>
      <c r="B25" s="61" t="s">
        <v>281</v>
      </c>
      <c r="C25" s="61" t="s">
        <v>282</v>
      </c>
      <c r="D25" s="62">
        <f>IF(F25="","",VLOOKUP(F25,新コード!$A$2:$C$129,2,FALSE))</f>
        <v>10</v>
      </c>
      <c r="E25" s="63" t="str">
        <f>IF(D25="","",VLOOKUP(F25,新コード!$A$2:$C$129,3,FALSE))</f>
        <v>標識　看板　旗類</v>
      </c>
      <c r="F25" s="62">
        <v>33</v>
      </c>
      <c r="G25" s="63" t="str">
        <f>IF(F25="","",VLOOKUP(F25,新コード!$A$2:$E$129,5,FALSE))</f>
        <v>道路標識</v>
      </c>
    </row>
    <row r="26" spans="1:7" ht="42" customHeight="1">
      <c r="A26" s="43"/>
      <c r="B26" s="61" t="s">
        <v>288</v>
      </c>
      <c r="C26" s="61" t="s">
        <v>509</v>
      </c>
      <c r="D26" s="62">
        <v>26</v>
      </c>
      <c r="E26" s="63" t="str">
        <f>IF(D26="","",VLOOKUP(F26,新コード!$A$2:$C$129,3,FALSE))</f>
        <v>検査　測定</v>
      </c>
      <c r="F26" s="62">
        <v>90</v>
      </c>
      <c r="G26" s="63" t="str">
        <f>IF(F26="","",VLOOKUP(F26,新コード!$A$2:$E$129,5,FALSE))</f>
        <v>大気　水質等測定　分析</v>
      </c>
    </row>
    <row r="27" spans="1:7" ht="42" customHeight="1">
      <c r="A27" s="43"/>
      <c r="B27" s="61" t="s">
        <v>288</v>
      </c>
      <c r="C27" s="61" t="s">
        <v>509</v>
      </c>
      <c r="D27" s="62">
        <f>IF(F27="","",VLOOKUP(F27,新コード!$A$2:$C$129,2,FALSE))</f>
        <v>26</v>
      </c>
      <c r="E27" s="63" t="str">
        <f>IF(D27="","",VLOOKUP(F27,新コード!$A$2:$C$129,3,FALSE))</f>
        <v>検査　測定</v>
      </c>
      <c r="F27" s="62">
        <v>91</v>
      </c>
      <c r="G27" s="63" t="str">
        <f>IF(F27="","",VLOOKUP(F27,新コード!$A$2:$E$129,5,FALSE))</f>
        <v>環境アセスメント調査</v>
      </c>
    </row>
    <row r="28" spans="1:7" ht="42" customHeight="1">
      <c r="A28" s="43"/>
      <c r="B28" s="61" t="s">
        <v>553</v>
      </c>
      <c r="C28" s="61" t="s">
        <v>554</v>
      </c>
      <c r="D28" s="62">
        <f>IF(F28="","",VLOOKUP(F28,新コード!$A$2:$C$129,2,FALSE))</f>
        <v>28</v>
      </c>
      <c r="E28" s="61" t="str">
        <f>IF(F28="","",VLOOKUP(F28,新コード!$A$2:$C$129,3,FALSE))</f>
        <v>廃棄物処理</v>
      </c>
      <c r="F28" s="62">
        <v>97</v>
      </c>
      <c r="G28" s="61" t="str">
        <f>IF(F28="","",VLOOKUP(F28,新コード!$A$2:$E$129,5,FALSE))</f>
        <v>産業廃棄物処理</v>
      </c>
    </row>
    <row r="29" spans="1:7" ht="42" customHeight="1">
      <c r="A29" s="43"/>
      <c r="B29" s="61" t="s">
        <v>553</v>
      </c>
      <c r="C29" s="61" t="s">
        <v>554</v>
      </c>
      <c r="D29" s="62">
        <f>IF(F29="","",VLOOKUP(F29,新コード!$A$2:$C$129,2,FALSE))</f>
        <v>29</v>
      </c>
      <c r="E29" s="61" t="str">
        <f>IF(F29="","",VLOOKUP(F29,新コード!$A$2:$C$129,3,FALSE))</f>
        <v>運送業務</v>
      </c>
      <c r="F29" s="62">
        <v>99</v>
      </c>
      <c r="G29" s="61" t="str">
        <f>IF(F29="","",VLOOKUP(F29,新コード!$A$2:$E$129,5,FALSE))</f>
        <v>貨物運送</v>
      </c>
    </row>
    <row r="30" spans="1:7" ht="42" customHeight="1">
      <c r="A30" s="43"/>
      <c r="B30" s="61" t="s">
        <v>553</v>
      </c>
      <c r="C30" s="61" t="s">
        <v>554</v>
      </c>
      <c r="D30" s="62">
        <f>IF(F30="","",VLOOKUP(F30,新コード!$A$2:$C$129,2,FALSE))</f>
        <v>35</v>
      </c>
      <c r="E30" s="61" t="str">
        <f>IF(F30="","",VLOOKUP(F30,新コード!$A$2:$C$129,3,FALSE))</f>
        <v>その他の委託業務</v>
      </c>
      <c r="F30" s="62">
        <v>117</v>
      </c>
      <c r="G30" s="61" t="str">
        <f>IF(F30="","",VLOOKUP(F30,新コード!$A$2:$E$129,5,FALSE))</f>
        <v>その他の委託業務</v>
      </c>
    </row>
    <row r="31" spans="1:7" ht="42" customHeight="1">
      <c r="A31" s="43"/>
      <c r="B31" s="61" t="s">
        <v>285</v>
      </c>
      <c r="C31" s="61" t="s">
        <v>286</v>
      </c>
      <c r="D31" s="62">
        <f>IF(F31="","",VLOOKUP(F31,新コード!$A$2:$C$129,2,FALSE))</f>
        <v>22</v>
      </c>
      <c r="E31" s="63" t="str">
        <f>IF(D31="","",VLOOKUP(F31,新コード!$A$2:$C$129,3,FALSE))</f>
        <v>機械設備保守</v>
      </c>
      <c r="F31" s="62">
        <v>78</v>
      </c>
      <c r="G31" s="63" t="str">
        <f>IF(F31="","",VLOOKUP(F31,新コード!$A$2:$E$129,5,FALSE))</f>
        <v>電気設備保守</v>
      </c>
    </row>
    <row r="32" spans="1:7" ht="42" customHeight="1">
      <c r="A32" s="43"/>
      <c r="B32" s="61" t="s">
        <v>285</v>
      </c>
      <c r="C32" s="61" t="s">
        <v>286</v>
      </c>
      <c r="D32" s="62">
        <f>IF(F32="","",VLOOKUP(F32,新コード!$A$2:$C$129,2,FALSE))</f>
        <v>22</v>
      </c>
      <c r="E32" s="63" t="str">
        <f>IF(D32="","",VLOOKUP(F32,新コード!$A$2:$C$129,3,FALSE))</f>
        <v>機械設備保守</v>
      </c>
      <c r="F32" s="62">
        <v>80</v>
      </c>
      <c r="G32" s="63" t="str">
        <f>IF(F32="","",VLOOKUP(F32,新コード!$A$2:$E$129,5,FALSE))</f>
        <v>通信設備保守</v>
      </c>
    </row>
    <row r="33" spans="1:7" ht="42" customHeight="1">
      <c r="A33" s="43"/>
      <c r="B33" s="61" t="s">
        <v>285</v>
      </c>
      <c r="C33" s="61" t="s">
        <v>286</v>
      </c>
      <c r="D33" s="62">
        <f>IF(F33="","",VLOOKUP(F33,新コード!$A$2:$C$129,2,FALSE))</f>
        <v>22</v>
      </c>
      <c r="E33" s="63" t="str">
        <f>IF(D33="","",VLOOKUP(F33,新コード!$A$2:$C$129,3,FALSE))</f>
        <v>機械設備保守</v>
      </c>
      <c r="F33" s="62">
        <v>81</v>
      </c>
      <c r="G33" s="63" t="str">
        <f>IF(F33="","",VLOOKUP(F33,新コード!$A$2:$E$129,5,FALSE))</f>
        <v>計装設備保守</v>
      </c>
    </row>
    <row r="34" spans="1:7" ht="42" customHeight="1">
      <c r="A34" s="43"/>
      <c r="B34" s="61" t="s">
        <v>285</v>
      </c>
      <c r="C34" s="61" t="s">
        <v>286</v>
      </c>
      <c r="D34" s="62">
        <f>IF(F34="","",VLOOKUP(F34,新コード!$A$2:$C$129,2,FALSE))</f>
        <v>22</v>
      </c>
      <c r="E34" s="63" t="str">
        <f>IF(D34="","",VLOOKUP(F34,新コード!$A$2:$C$129,3,FALSE))</f>
        <v>機械設備保守</v>
      </c>
      <c r="F34" s="62">
        <v>79</v>
      </c>
      <c r="G34" s="63" t="str">
        <f>IF(F34="","",VLOOKUP(F34,新コード!$A$2:$E$129,5,FALSE))</f>
        <v>消防設備保守</v>
      </c>
    </row>
    <row r="35" spans="1:7" ht="42" customHeight="1">
      <c r="A35" s="43"/>
      <c r="B35" s="61" t="s">
        <v>285</v>
      </c>
      <c r="C35" s="61" t="s">
        <v>286</v>
      </c>
      <c r="D35" s="62">
        <f>IF(F35="","",VLOOKUP(F35,新コード!$A$2:$C$129,2,FALSE))</f>
        <v>22</v>
      </c>
      <c r="E35" s="63" t="str">
        <f>IF(D35="","",VLOOKUP(F35,新コード!$A$2:$C$129,3,FALSE))</f>
        <v>機械設備保守</v>
      </c>
      <c r="F35" s="62">
        <v>73</v>
      </c>
      <c r="G35" s="63" t="str">
        <f>IF(F35="","",VLOOKUP(F35,新コード!$A$2:$E$129,5,FALSE))</f>
        <v>空調保守</v>
      </c>
    </row>
    <row r="36" spans="1:7" ht="42" customHeight="1">
      <c r="A36" s="43"/>
      <c r="B36" s="61" t="s">
        <v>285</v>
      </c>
      <c r="C36" s="61" t="s">
        <v>286</v>
      </c>
      <c r="D36" s="62">
        <f>IF(F36="","",VLOOKUP(F36,新コード!$A$2:$C$129,2,FALSE))</f>
        <v>4</v>
      </c>
      <c r="E36" s="63" t="str">
        <f>IF(D36="","",VLOOKUP(F36,新コード!$A$2:$C$129,3,FALSE))</f>
        <v>電気　通信機器</v>
      </c>
      <c r="F36" s="62">
        <v>10</v>
      </c>
      <c r="G36" s="63" t="str">
        <f>IF(F36="","",VLOOKUP(F36,新コード!$A$2:$E$129,5,FALSE))</f>
        <v>家庭用電化製品及び関連商品</v>
      </c>
    </row>
    <row r="37" spans="1:7" ht="42" customHeight="1">
      <c r="A37" s="43"/>
      <c r="B37" s="61" t="s">
        <v>285</v>
      </c>
      <c r="C37" s="61" t="s">
        <v>286</v>
      </c>
      <c r="D37" s="62">
        <f>IF(F37="","",VLOOKUP(F37,新コード!$A$2:$C$129,2,FALSE))</f>
        <v>4</v>
      </c>
      <c r="E37" s="63" t="str">
        <f>IF(D37="","",VLOOKUP(F37,新コード!$A$2:$C$129,3,FALSE))</f>
        <v>電気　通信機器</v>
      </c>
      <c r="F37" s="62">
        <v>11</v>
      </c>
      <c r="G37" s="63" t="str">
        <f>IF(F37="","",VLOOKUP(F37,新コード!$A$2:$E$129,5,FALSE))</f>
        <v>音響器具</v>
      </c>
    </row>
    <row r="38" spans="1:7" ht="42" customHeight="1">
      <c r="A38" s="43"/>
      <c r="B38" s="61" t="s">
        <v>285</v>
      </c>
      <c r="C38" s="61" t="s">
        <v>286</v>
      </c>
      <c r="D38" s="62">
        <f>IF(F38="","",VLOOKUP(F38,新コード!$A$2:$C$129,2,FALSE))</f>
        <v>4</v>
      </c>
      <c r="E38" s="63" t="str">
        <f>IF(D38="","",VLOOKUP(F38,新コード!$A$2:$C$129,3,FALSE))</f>
        <v>電気　通信機器</v>
      </c>
      <c r="F38" s="62">
        <v>12</v>
      </c>
      <c r="G38" s="63" t="str">
        <f>IF(F38="","",VLOOKUP(F38,新コード!$A$2:$E$129,5,FALSE))</f>
        <v>通信機器</v>
      </c>
    </row>
    <row r="39" spans="1:7" ht="42" customHeight="1">
      <c r="A39" s="43"/>
      <c r="B39" s="61" t="s">
        <v>285</v>
      </c>
      <c r="C39" s="61" t="s">
        <v>286</v>
      </c>
      <c r="D39" s="62">
        <f>IF(F39="","",VLOOKUP(F39,新コード!$A$2:$C$129,2,FALSE))</f>
        <v>5</v>
      </c>
      <c r="E39" s="63" t="str">
        <f>IF(D39="","",VLOOKUP(F39,新コード!$A$2:$C$129,3,FALSE))</f>
        <v>冷暖房器具類</v>
      </c>
      <c r="F39" s="62">
        <v>13</v>
      </c>
      <c r="G39" s="63" t="str">
        <f>IF(F39="","",VLOOKUP(F39,新コード!$A$2:$E$129,5,FALSE))</f>
        <v>冷房用器具</v>
      </c>
    </row>
    <row r="40" spans="1:7" ht="42" customHeight="1">
      <c r="A40" s="43"/>
      <c r="B40" s="61" t="s">
        <v>285</v>
      </c>
      <c r="C40" s="61" t="s">
        <v>286</v>
      </c>
      <c r="D40" s="62">
        <f>IF(F40="","",VLOOKUP(F40,新コード!$A$2:$C$129,2,FALSE))</f>
        <v>5</v>
      </c>
      <c r="E40" s="63" t="str">
        <f>IF(D40="","",VLOOKUP(F40,新コード!$A$2:$C$129,3,FALSE))</f>
        <v>冷暖房器具類</v>
      </c>
      <c r="F40" s="62">
        <v>14</v>
      </c>
      <c r="G40" s="63" t="str">
        <f>IF(F40="","",VLOOKUP(F40,新コード!$A$2:$E$129,5,FALSE))</f>
        <v>石油暖房器具</v>
      </c>
    </row>
    <row r="41" spans="1:7" ht="42" customHeight="1">
      <c r="A41" s="43"/>
      <c r="B41" s="61" t="s">
        <v>285</v>
      </c>
      <c r="C41" s="61" t="s">
        <v>286</v>
      </c>
      <c r="D41" s="62">
        <f>IF(F41="","",VLOOKUP(F41,新コード!$A$2:$C$129,2,FALSE))</f>
        <v>5</v>
      </c>
      <c r="E41" s="63" t="str">
        <f>IF(D41="","",VLOOKUP(F41,新コード!$A$2:$C$129,3,FALSE))</f>
        <v>冷暖房器具類</v>
      </c>
      <c r="F41" s="62">
        <v>15</v>
      </c>
      <c r="G41" s="63" t="str">
        <f>IF(F41="","",VLOOKUP(F41,新コード!$A$2:$E$129,5,FALSE))</f>
        <v>ガス暖房器具</v>
      </c>
    </row>
    <row r="42" spans="1:7" ht="42" customHeight="1">
      <c r="A42" s="43"/>
      <c r="B42" s="61" t="s">
        <v>285</v>
      </c>
      <c r="C42" s="61" t="s">
        <v>286</v>
      </c>
      <c r="D42" s="62">
        <f>IF(F42="","",VLOOKUP(F42,新コード!$A$2:$C$129,2,FALSE))</f>
        <v>5</v>
      </c>
      <c r="E42" s="63" t="str">
        <f>IF(D42="","",VLOOKUP(F42,新コード!$A$2:$C$129,3,FALSE))</f>
        <v>冷暖房器具類</v>
      </c>
      <c r="F42" s="62">
        <v>16</v>
      </c>
      <c r="G42" s="63" t="str">
        <f>IF(F42="","",VLOOKUP(F42,新コード!$A$2:$E$129,5,FALSE))</f>
        <v>電気暖房器具</v>
      </c>
    </row>
    <row r="43" spans="1:7" ht="42" customHeight="1">
      <c r="A43" s="43"/>
      <c r="B43" s="61" t="s">
        <v>285</v>
      </c>
      <c r="C43" s="61" t="s">
        <v>286</v>
      </c>
      <c r="D43" s="62">
        <f>IF(F43="","",VLOOKUP(F43,新コード!$A$2:$C$129,2,FALSE))</f>
        <v>6</v>
      </c>
      <c r="E43" s="63" t="str">
        <f>IF(D43="","",VLOOKUP(F43,新コード!$A$2:$C$129,3,FALSE))</f>
        <v>厨房器具</v>
      </c>
      <c r="F43" s="62">
        <v>17</v>
      </c>
      <c r="G43" s="63" t="str">
        <f>IF(F43="","",VLOOKUP(F43,新コード!$A$2:$E$129,5,FALSE))</f>
        <v>厨房機器</v>
      </c>
    </row>
    <row r="44" spans="1:7" ht="42" customHeight="1">
      <c r="A44" s="43"/>
      <c r="B44" s="61" t="s">
        <v>285</v>
      </c>
      <c r="C44" s="61" t="s">
        <v>286</v>
      </c>
      <c r="D44" s="62">
        <f>IF(F44="","",VLOOKUP(F44,新コード!$A$2:$C$129,2,FALSE))</f>
        <v>8</v>
      </c>
      <c r="E44" s="63" t="str">
        <f>IF(D44="","",VLOOKUP(F44,新コード!$A$2:$C$129,3,FALSE))</f>
        <v>産業機器（医療用以外）</v>
      </c>
      <c r="F44" s="62">
        <v>30</v>
      </c>
      <c r="G44" s="63" t="str">
        <f>IF(F44="","",VLOOKUP(F44,新コード!$A$2:$E$129,5,FALSE))</f>
        <v>上　下水道用機器</v>
      </c>
    </row>
    <row r="45" spans="1:7" ht="42" customHeight="1">
      <c r="A45" s="43"/>
      <c r="B45" s="61" t="s">
        <v>285</v>
      </c>
      <c r="C45" s="61" t="s">
        <v>286</v>
      </c>
      <c r="D45" s="62">
        <f>IF(F45="","",VLOOKUP(F45,新コード!$A$2:$C$129,2,FALSE))</f>
        <v>21</v>
      </c>
      <c r="E45" s="63" t="str">
        <f>IF(D45="","",VLOOKUP(F45,新コード!$A$2:$C$129,3,FALSE))</f>
        <v>浄化槽　貯水槽清掃</v>
      </c>
      <c r="F45" s="62">
        <v>72</v>
      </c>
      <c r="G45" s="63" t="str">
        <f>IF(F45="","",VLOOKUP(F45,新コード!$A$2:$E$129,5,FALSE))</f>
        <v>貯水槽清掃　点検</v>
      </c>
    </row>
    <row r="46" spans="1:7" ht="42" customHeight="1">
      <c r="A46" s="43"/>
      <c r="B46" s="61" t="s">
        <v>292</v>
      </c>
      <c r="C46" s="61" t="s">
        <v>537</v>
      </c>
      <c r="D46" s="62">
        <f>IF(F46="","",VLOOKUP(F46,新コード!$A$2:$C$129,2,FALSE))</f>
        <v>18</v>
      </c>
      <c r="E46" s="63" t="str">
        <f>IF(D46="","",VLOOKUP(F46,新コード!$A$2:$C$129,3,FALSE))</f>
        <v>その他の物品</v>
      </c>
      <c r="F46" s="62">
        <v>62</v>
      </c>
      <c r="G46" s="63" t="str">
        <f>IF(F46="","",VLOOKUP(F46,新コード!$A$2:$E$129,5,FALSE))</f>
        <v>消火　救命　防災用具</v>
      </c>
    </row>
    <row r="47" spans="1:7" ht="42" customHeight="1">
      <c r="A47" s="43"/>
      <c r="B47" s="61" t="s">
        <v>292</v>
      </c>
      <c r="C47" s="61" t="s">
        <v>537</v>
      </c>
      <c r="D47" s="62">
        <f>IF(F47="","",VLOOKUP(F47,新コード!$A$2:$C$129,2,FALSE))</f>
        <v>13</v>
      </c>
      <c r="E47" s="63" t="str">
        <f>IF(D47="","",VLOOKUP(F47,新コード!$A$2:$C$129,3,FALSE))</f>
        <v>車両</v>
      </c>
      <c r="F47" s="62">
        <v>47</v>
      </c>
      <c r="G47" s="63" t="str">
        <f>IF(F47="","",VLOOKUP(F47,新コード!$A$2:$E$129,5,FALSE))</f>
        <v>特殊車両</v>
      </c>
    </row>
    <row r="48" spans="1:7" ht="42" customHeight="1">
      <c r="A48" s="43"/>
      <c r="B48" s="61" t="s">
        <v>292</v>
      </c>
      <c r="C48" s="61" t="s">
        <v>537</v>
      </c>
      <c r="D48" s="62">
        <f>IF(F48="","",VLOOKUP(F48,新コード!$A$2:$C$129,2,FALSE))</f>
        <v>10</v>
      </c>
      <c r="E48" s="63" t="str">
        <f>IF(D48="","",VLOOKUP(F48,新コード!$A$2:$C$129,3,FALSE))</f>
        <v>標識　看板　旗類</v>
      </c>
      <c r="F48" s="62">
        <v>35</v>
      </c>
      <c r="G48" s="63" t="str">
        <f>IF(F48="","",VLOOKUP(F48,新コード!$A$2:$E$129,5,FALSE))</f>
        <v>横断幕　のぼり旗</v>
      </c>
    </row>
    <row r="49" spans="1:7" ht="42" customHeight="1">
      <c r="A49" s="43"/>
      <c r="B49" s="61" t="s">
        <v>292</v>
      </c>
      <c r="C49" s="61" t="s">
        <v>537</v>
      </c>
      <c r="D49" s="62">
        <f>IF(F49="","",VLOOKUP(F49,新コード!$A$2:$C$129,2,FALSE))</f>
        <v>10</v>
      </c>
      <c r="E49" s="63" t="str">
        <f>IF(D49="","",VLOOKUP(F49,新コード!$A$2:$C$129,3,FALSE))</f>
        <v>標識　看板　旗類</v>
      </c>
      <c r="F49" s="62">
        <v>33</v>
      </c>
      <c r="G49" s="63" t="str">
        <f>IF(F49="","",VLOOKUP(F49,新コード!$A$2:$E$129,5,FALSE))</f>
        <v>道路標識</v>
      </c>
    </row>
    <row r="50" spans="1:7" ht="42" customHeight="1">
      <c r="A50" s="43"/>
      <c r="B50" s="61" t="s">
        <v>292</v>
      </c>
      <c r="C50" s="61" t="s">
        <v>537</v>
      </c>
      <c r="D50" s="62">
        <f>IF(F50="","",VLOOKUP(F50,新コード!$A$2:$C$129,2,FALSE))</f>
        <v>10</v>
      </c>
      <c r="E50" s="63" t="str">
        <f>IF(D50="","",VLOOKUP(F50,新コード!$A$2:$C$129,3,FALSE))</f>
        <v>標識　看板　旗類</v>
      </c>
      <c r="F50" s="62">
        <v>34</v>
      </c>
      <c r="G50" s="63" t="str">
        <f>IF(F50="","",VLOOKUP(F50,新コード!$A$2:$E$129,5,FALSE))</f>
        <v>看板</v>
      </c>
    </row>
    <row r="51" spans="1:7" ht="42" customHeight="1">
      <c r="A51" s="43"/>
      <c r="B51" s="61" t="s">
        <v>292</v>
      </c>
      <c r="C51" s="61" t="s">
        <v>537</v>
      </c>
      <c r="D51" s="62">
        <f>IF(F51="","",VLOOKUP(F51,新コード!$A$2:$C$129,2,FALSE))</f>
        <v>3</v>
      </c>
      <c r="E51" s="63" t="str">
        <f>IF(D51="","",VLOOKUP(F51,新コード!$A$2:$C$129,3,FALSE))</f>
        <v>被服　寝具</v>
      </c>
      <c r="F51" s="62">
        <v>7</v>
      </c>
      <c r="G51" s="63" t="str">
        <f>IF(F51="","",VLOOKUP(F51,新コード!$A$2:$E$129,5,FALSE))</f>
        <v>着衣類</v>
      </c>
    </row>
    <row r="52" spans="1:7" ht="42" customHeight="1">
      <c r="A52" s="43"/>
      <c r="B52" s="61" t="s">
        <v>292</v>
      </c>
      <c r="C52" s="61" t="s">
        <v>537</v>
      </c>
      <c r="D52" s="62">
        <f>IF(F52="","",VLOOKUP(F52,新コード!$A$2:$C$129,2,FALSE))</f>
        <v>3</v>
      </c>
      <c r="E52" s="63" t="str">
        <f>IF(D52="","",VLOOKUP(F52,新コード!$A$2:$C$129,3,FALSE))</f>
        <v>被服　寝具</v>
      </c>
      <c r="F52" s="62">
        <v>8</v>
      </c>
      <c r="G52" s="63" t="str">
        <f>IF(F52="","",VLOOKUP(F52,新コード!$A$2:$E$129,5,FALSE))</f>
        <v>靴</v>
      </c>
    </row>
    <row r="53" spans="1:7" ht="42" customHeight="1">
      <c r="A53" s="43"/>
      <c r="B53" s="61" t="s">
        <v>292</v>
      </c>
      <c r="C53" s="61" t="s">
        <v>537</v>
      </c>
      <c r="D53" s="62">
        <f>IF(F53="","",VLOOKUP(F53,新コード!$A$2:$C$129,2,FALSE))</f>
        <v>11</v>
      </c>
      <c r="E53" s="63" t="str">
        <f>IF(D53="","",VLOOKUP(F53,新コード!$A$2:$C$129,3,FALSE))</f>
        <v>工事用材料</v>
      </c>
      <c r="F53" s="62">
        <v>41</v>
      </c>
      <c r="G53" s="63" t="str">
        <f>IF(F53="","",VLOOKUP(F53,新コード!$A$2:$E$129,5,FALSE))</f>
        <v>災害関係資材</v>
      </c>
    </row>
    <row r="54" spans="1:7" ht="42" customHeight="1">
      <c r="A54" s="43"/>
      <c r="B54" s="61" t="s">
        <v>292</v>
      </c>
      <c r="C54" s="61" t="s">
        <v>537</v>
      </c>
      <c r="D54" s="62">
        <f>IF(F54="","",VLOOKUP(F54,新コード!$A$2:$C$129,2,FALSE))</f>
        <v>13</v>
      </c>
      <c r="E54" s="63" t="str">
        <f>IF(D54="","",VLOOKUP(F54,新コード!$A$2:$C$129,3,FALSE))</f>
        <v>車両</v>
      </c>
      <c r="F54" s="62">
        <v>49</v>
      </c>
      <c r="G54" s="63" t="str">
        <f>IF(F54="","",VLOOKUP(F54,新コード!$A$2:$E$129,5,FALSE))</f>
        <v>自動車部品　用品</v>
      </c>
    </row>
    <row r="55" spans="1:7" ht="42" customHeight="1">
      <c r="A55" s="43"/>
      <c r="B55" s="61" t="s">
        <v>292</v>
      </c>
      <c r="C55" s="61" t="s">
        <v>537</v>
      </c>
      <c r="D55" s="62">
        <f>IF(F55="","",VLOOKUP(F55,新コード!$A$2:$C$129,2,FALSE))</f>
        <v>4</v>
      </c>
      <c r="E55" s="63" t="str">
        <f>IF(D55="","",VLOOKUP(F55,新コード!$A$2:$C$129,3,FALSE))</f>
        <v>電気　通信機器</v>
      </c>
      <c r="F55" s="62">
        <v>10</v>
      </c>
      <c r="G55" s="63" t="str">
        <f>IF(F55="","",VLOOKUP(F55,新コード!$A$2:$E$129,5,FALSE))</f>
        <v>家庭用電化製品及び関連商品</v>
      </c>
    </row>
    <row r="56" spans="1:7" ht="42" customHeight="1">
      <c r="A56" s="43"/>
      <c r="B56" s="61" t="s">
        <v>292</v>
      </c>
      <c r="C56" s="61" t="s">
        <v>537</v>
      </c>
      <c r="D56" s="62">
        <f>IF(F56="","",VLOOKUP(F56,新コード!$A$2:$C$129,2,FALSE))</f>
        <v>1</v>
      </c>
      <c r="E56" s="63" t="str">
        <f>IF(D56="","",VLOOKUP(F56,新コード!$A$2:$C$129,3,FALSE))</f>
        <v>文具　事務機器</v>
      </c>
      <c r="F56" s="62">
        <v>1</v>
      </c>
      <c r="G56" s="63" t="str">
        <f>IF(F56="","",VLOOKUP(F56,新コード!$A$2:$E$129,5,FALSE))</f>
        <v>事務用品　スチール製品</v>
      </c>
    </row>
    <row r="57" spans="1:7" ht="42" customHeight="1">
      <c r="A57" s="43"/>
      <c r="B57" s="61" t="s">
        <v>292</v>
      </c>
      <c r="C57" s="61" t="s">
        <v>537</v>
      </c>
      <c r="D57" s="62">
        <f>IF(F57="","",VLOOKUP(F57,新コード!$A$2:$C$129,2,FALSE))</f>
        <v>7</v>
      </c>
      <c r="E57" s="63" t="str">
        <f>IF(D57="","",VLOOKUP(F57,新コード!$A$2:$C$129,3,FALSE))</f>
        <v>医療　衛生　薬品</v>
      </c>
      <c r="F57" s="62">
        <v>22</v>
      </c>
      <c r="G57" s="63" t="str">
        <f>IF(F57="","",VLOOKUP(F57,新コード!$A$2:$E$129,5,FALSE))</f>
        <v>衛生材料</v>
      </c>
    </row>
    <row r="58" spans="1:7" ht="42" customHeight="1">
      <c r="A58" s="43"/>
      <c r="B58" s="61" t="s">
        <v>292</v>
      </c>
      <c r="C58" s="61" t="s">
        <v>537</v>
      </c>
      <c r="D58" s="62">
        <f>IF(F58="","",VLOOKUP(F58,新コード!$A$2:$C$129,2,FALSE))</f>
        <v>7</v>
      </c>
      <c r="E58" s="63" t="str">
        <f>IF(D58="","",VLOOKUP(F58,新コード!$A$2:$C$129,3,FALSE))</f>
        <v>医療　衛生　薬品</v>
      </c>
      <c r="F58" s="62">
        <v>21</v>
      </c>
      <c r="G58" s="63" t="str">
        <f>IF(F58="","",VLOOKUP(F58,新コード!$A$2:$E$129,5,FALSE))</f>
        <v>福祉機器　介護用品</v>
      </c>
    </row>
    <row r="59" spans="1:7" ht="42" customHeight="1">
      <c r="A59" s="43"/>
      <c r="B59" s="61" t="s">
        <v>392</v>
      </c>
      <c r="C59" s="61" t="s">
        <v>393</v>
      </c>
      <c r="D59" s="62">
        <f>IF(F59="","",VLOOKUP(F59,新コード!$A$2:$C$129,2,FALSE))</f>
        <v>33</v>
      </c>
      <c r="E59" s="63" t="str">
        <f>IF(D59="","",VLOOKUP(F59,新コード!$A$2:$C$129,3,FALSE))</f>
        <v>情報処理サービス</v>
      </c>
      <c r="F59" s="62">
        <v>108</v>
      </c>
      <c r="G59" s="63" t="str">
        <f>IF(F59="","",VLOOKUP(F59,新コード!$A$2:$E$129,5,FALSE))</f>
        <v>システム開発　保守　運用</v>
      </c>
    </row>
    <row r="60" spans="1:7" ht="42" customHeight="1">
      <c r="A60" s="43"/>
      <c r="B60" s="61" t="s">
        <v>392</v>
      </c>
      <c r="C60" s="61" t="s">
        <v>393</v>
      </c>
      <c r="D60" s="62">
        <f>IF(F60="","",VLOOKUP(F60,新コード!$A$2:$C$129,2,FALSE))</f>
        <v>33</v>
      </c>
      <c r="E60" s="63" t="str">
        <f>IF(D60="","",VLOOKUP(F60,新コード!$A$2:$C$129,3,FALSE))</f>
        <v>情報処理サービス</v>
      </c>
      <c r="F60" s="62">
        <v>109</v>
      </c>
      <c r="G60" s="63" t="str">
        <f>IF(F60="","",VLOOKUP(F60,新コード!$A$2:$E$129,5,FALSE))</f>
        <v>データ入力</v>
      </c>
    </row>
    <row r="61" spans="1:7" ht="42" customHeight="1">
      <c r="A61" s="43"/>
      <c r="B61" s="61" t="s">
        <v>392</v>
      </c>
      <c r="C61" s="61" t="s">
        <v>393</v>
      </c>
      <c r="D61" s="62">
        <f>IF(F61="","",VLOOKUP(F61,新コード!$A$2:$C$129,2,FALSE))</f>
        <v>34</v>
      </c>
      <c r="E61" s="63" t="str">
        <f>IF(D61="","",VLOOKUP(F61,新コード!$A$2:$C$129,3,FALSE))</f>
        <v>各種調査企画</v>
      </c>
      <c r="F61" s="62">
        <v>114</v>
      </c>
      <c r="G61" s="63" t="str">
        <f>IF(F61="","",VLOOKUP(F61,新コード!$A$2:$E$129,5,FALSE))</f>
        <v>計画策定</v>
      </c>
    </row>
    <row r="62" spans="1:7" ht="42" customHeight="1">
      <c r="A62" s="43"/>
      <c r="B62" s="61" t="s">
        <v>392</v>
      </c>
      <c r="C62" s="61" t="s">
        <v>393</v>
      </c>
      <c r="D62" s="62">
        <f>IF(F62="","",VLOOKUP(F62,新コード!$A$2:$C$129,2,FALSE))</f>
        <v>33</v>
      </c>
      <c r="E62" s="63" t="str">
        <f>IF(D62="","",VLOOKUP(F62,新コード!$A$2:$C$129,3,FALSE))</f>
        <v>情報処理サービス</v>
      </c>
      <c r="F62" s="62">
        <v>112</v>
      </c>
      <c r="G62" s="63" t="str">
        <f>IF(F62="","",VLOOKUP(F62,新コード!$A$2:$E$129,5,FALSE))</f>
        <v>地理情報システムサービス（GIS）</v>
      </c>
    </row>
    <row r="63" spans="1:7" ht="42" customHeight="1">
      <c r="A63" s="43"/>
      <c r="B63" s="61" t="s">
        <v>392</v>
      </c>
      <c r="C63" s="61" t="s">
        <v>393</v>
      </c>
      <c r="D63" s="62">
        <f>IF(F63="","",VLOOKUP(F63,新コード!$A$2:$C$129,2,FALSE))</f>
        <v>26</v>
      </c>
      <c r="E63" s="63" t="str">
        <f>IF(D63="","",VLOOKUP(F63,新コード!$A$2:$C$129,3,FALSE))</f>
        <v>検査　測定</v>
      </c>
      <c r="F63" s="62">
        <v>91</v>
      </c>
      <c r="G63" s="63" t="str">
        <f>IF(F63="","",VLOOKUP(F63,新コード!$A$2:$E$129,5,FALSE))</f>
        <v>環境アセスメント調査</v>
      </c>
    </row>
    <row r="64" spans="1:7" ht="42" customHeight="1">
      <c r="A64" s="43"/>
      <c r="B64" s="61" t="s">
        <v>392</v>
      </c>
      <c r="C64" s="61" t="s">
        <v>393</v>
      </c>
      <c r="D64" s="62">
        <f>IF(F64="","",VLOOKUP(F64,新コード!$A$2:$C$129,2,FALSE))</f>
        <v>26</v>
      </c>
      <c r="E64" s="63" t="str">
        <f>IF(D64="","",VLOOKUP(F64,新コード!$A$2:$C$129,3,FALSE))</f>
        <v>検査　測定</v>
      </c>
      <c r="F64" s="62">
        <v>90</v>
      </c>
      <c r="G64" s="63" t="str">
        <f>IF(F64="","",VLOOKUP(F64,新コード!$A$2:$E$129,5,FALSE))</f>
        <v>大気　水質等測定　分析</v>
      </c>
    </row>
    <row r="65" spans="1:7" ht="42" customHeight="1">
      <c r="A65" s="43"/>
      <c r="B65" s="61" t="s">
        <v>392</v>
      </c>
      <c r="C65" s="61" t="s">
        <v>393</v>
      </c>
      <c r="D65" s="62">
        <f>IF(F65="","",VLOOKUP(F65,新コード!$A$2:$C$129,2,FALSE))</f>
        <v>34</v>
      </c>
      <c r="E65" s="63" t="str">
        <f>IF(D65="","",VLOOKUP(F65,新コード!$A$2:$C$129,3,FALSE))</f>
        <v>各種調査企画</v>
      </c>
      <c r="F65" s="62">
        <v>113</v>
      </c>
      <c r="G65" s="63" t="str">
        <f>IF(F65="","",VLOOKUP(F65,新コード!$A$2:$E$129,5,FALSE))</f>
        <v>市場　世論調査</v>
      </c>
    </row>
    <row r="66" spans="1:7" ht="42" customHeight="1">
      <c r="A66" s="43"/>
      <c r="B66" s="61" t="s">
        <v>357</v>
      </c>
      <c r="C66" s="61" t="s">
        <v>358</v>
      </c>
      <c r="D66" s="62">
        <v>35</v>
      </c>
      <c r="E66" s="63" t="str">
        <f>IF(D66="","",VLOOKUP(F66,新コード!$A$2:$C$129,3,FALSE))</f>
        <v>その他の委託業務</v>
      </c>
      <c r="F66" s="62">
        <v>117</v>
      </c>
      <c r="G66" s="63" t="str">
        <f>IF(F66="","",VLOOKUP(F66,新コード!$A$2:$E$129,5,FALSE))</f>
        <v>その他の委託業務</v>
      </c>
    </row>
    <row r="67" spans="1:7" ht="42" customHeight="1">
      <c r="A67" s="43"/>
      <c r="B67" s="61" t="s">
        <v>357</v>
      </c>
      <c r="C67" s="61" t="s">
        <v>358</v>
      </c>
      <c r="D67" s="62">
        <v>34</v>
      </c>
      <c r="E67" s="63" t="str">
        <f>IF(D67="","",VLOOKUP(F67,新コード!$A$2:$C$129,3,FALSE))</f>
        <v>各種調査企画</v>
      </c>
      <c r="F67" s="62">
        <v>114</v>
      </c>
      <c r="G67" s="63" t="str">
        <f>IF(F67="","",VLOOKUP(F67,新コード!$A$2:$E$129,5,FALSE))</f>
        <v>計画策定</v>
      </c>
    </row>
    <row r="68" spans="1:7" ht="42" customHeight="1">
      <c r="A68" s="43"/>
      <c r="B68" s="61" t="s">
        <v>357</v>
      </c>
      <c r="C68" s="61" t="s">
        <v>358</v>
      </c>
      <c r="D68" s="62">
        <f>IF(F68="","",VLOOKUP(F68,新コード!$A$2:$C$129,2,FALSE))</f>
        <v>26</v>
      </c>
      <c r="E68" s="63" t="str">
        <f>IF(D68="","",VLOOKUP(F68,新コード!$A$2:$C$129,3,FALSE))</f>
        <v>検査　測定</v>
      </c>
      <c r="F68" s="62">
        <v>91</v>
      </c>
      <c r="G68" s="63" t="str">
        <f>IF(F68="","",VLOOKUP(F68,新コード!$A$2:$E$129,5,FALSE))</f>
        <v>環境アセスメント調査</v>
      </c>
    </row>
    <row r="69" spans="1:7" ht="42" customHeight="1">
      <c r="A69" s="43"/>
      <c r="B69" s="61" t="s">
        <v>357</v>
      </c>
      <c r="C69" s="61" t="s">
        <v>358</v>
      </c>
      <c r="D69" s="62">
        <v>35</v>
      </c>
      <c r="E69" s="63" t="str">
        <f>IF(D69="","",VLOOKUP(F69,新コード!$A$2:$C$129,3,FALSE))</f>
        <v>その他の委託業務</v>
      </c>
      <c r="F69" s="62">
        <v>117</v>
      </c>
      <c r="G69" s="63" t="str">
        <f>IF(F69="","",VLOOKUP(F69,新コード!$A$2:$E$129,5,FALSE))</f>
        <v>その他の委託業務</v>
      </c>
    </row>
    <row r="70" spans="1:7" ht="42" customHeight="1">
      <c r="A70" s="43"/>
      <c r="B70" s="61" t="s">
        <v>483</v>
      </c>
      <c r="C70" s="61" t="s">
        <v>484</v>
      </c>
      <c r="D70" s="62">
        <v>28</v>
      </c>
      <c r="E70" s="63" t="str">
        <f>IF(D70="","",VLOOKUP(F70,新コード!$A$2:$C$129,3,FALSE))</f>
        <v>廃棄物処理</v>
      </c>
      <c r="F70" s="62">
        <v>96</v>
      </c>
      <c r="G70" s="63" t="str">
        <f>IF(F70="","",VLOOKUP(F70,新コード!$A$2:$E$129,5,FALSE))</f>
        <v>一般廃棄物処理</v>
      </c>
    </row>
    <row r="71" spans="1:7" ht="42" customHeight="1">
      <c r="A71" s="43"/>
      <c r="B71" s="61" t="s">
        <v>308</v>
      </c>
      <c r="C71" s="61" t="s">
        <v>510</v>
      </c>
      <c r="D71" s="62">
        <f>IF(F71="","",VLOOKUP(F71,新コード!$A$2:$C$129,2,FALSE))</f>
        <v>22</v>
      </c>
      <c r="E71" s="63" t="str">
        <f>IF(D71="","",VLOOKUP(F71,新コード!$A$2:$C$129,3,FALSE))</f>
        <v>機械設備保守</v>
      </c>
      <c r="F71" s="62">
        <v>77</v>
      </c>
      <c r="G71" s="63" t="str">
        <f>IF(F71="","",VLOOKUP(F71,新コード!$A$2:$E$129,5,FALSE))</f>
        <v>自動ドア保守</v>
      </c>
    </row>
    <row r="72" spans="1:7" ht="42" customHeight="1">
      <c r="A72" s="43"/>
      <c r="B72" s="61" t="s">
        <v>621</v>
      </c>
      <c r="C72" s="61" t="s">
        <v>622</v>
      </c>
      <c r="D72" s="62">
        <f>IF(F72="","",VLOOKUP(F72,新コード!$A$2:$C$129,2,FALSE))</f>
        <v>1</v>
      </c>
      <c r="E72" s="63" t="str">
        <f>IF(D72="","",VLOOKUP(F72,新コード!$A$2:$C$129,3,FALSE))</f>
        <v>文具　事務機器</v>
      </c>
      <c r="F72" s="62">
        <v>3</v>
      </c>
      <c r="G72" s="63" t="str">
        <f>IF(F72="","",VLOOKUP(F72,新コード!$A$2:$E$129,5,FALSE))</f>
        <v>ＯＡ機器及び関連商品</v>
      </c>
    </row>
    <row r="73" spans="1:7" ht="42" customHeight="1">
      <c r="A73" s="43"/>
      <c r="B73" s="61" t="s">
        <v>621</v>
      </c>
      <c r="C73" s="61" t="s">
        <v>622</v>
      </c>
      <c r="D73" s="62">
        <v>1</v>
      </c>
      <c r="E73" s="63" t="str">
        <f>IF(D73="","",VLOOKUP(F73,新コード!$A$2:$C$129,3,FALSE))</f>
        <v>文具　事務機器</v>
      </c>
      <c r="F73" s="62">
        <v>2</v>
      </c>
      <c r="G73" s="63" t="str">
        <f>IF(F73="","",VLOOKUP(F73,新コード!$A$2:$E$129,5,FALSE))</f>
        <v>事務用機器</v>
      </c>
    </row>
    <row r="74" spans="1:7" ht="42" customHeight="1">
      <c r="A74" s="43"/>
      <c r="B74" s="61" t="s">
        <v>621</v>
      </c>
      <c r="C74" s="61" t="s">
        <v>622</v>
      </c>
      <c r="D74" s="62">
        <v>4</v>
      </c>
      <c r="E74" s="63" t="str">
        <f>IF(D74="","",VLOOKUP(F74,新コード!$A$2:$C$129,3,FALSE))</f>
        <v>電気　通信機器</v>
      </c>
      <c r="F74" s="62">
        <v>12</v>
      </c>
      <c r="G74" s="63" t="str">
        <f>IF(F74="","",VLOOKUP(F74,新コード!$A$2:$E$129,5,FALSE))</f>
        <v>通信機器</v>
      </c>
    </row>
    <row r="75" spans="1:7" ht="42" customHeight="1">
      <c r="A75" s="43"/>
      <c r="B75" s="61" t="s">
        <v>621</v>
      </c>
      <c r="C75" s="61" t="s">
        <v>622</v>
      </c>
      <c r="D75" s="62">
        <v>33</v>
      </c>
      <c r="E75" s="63" t="str">
        <f>IF(D75="","",VLOOKUP(F75,新コード!$A$2:$C$129,3,FALSE))</f>
        <v>情報処理サービス</v>
      </c>
      <c r="F75" s="62">
        <v>107</v>
      </c>
      <c r="G75" s="63" t="str">
        <f>IF(F75="","",VLOOKUP(F75,新コード!$A$2:$E$129,5,FALSE))</f>
        <v>コンピュータ保守　管理</v>
      </c>
    </row>
    <row r="76" spans="1:7" ht="42" customHeight="1">
      <c r="A76" s="43"/>
      <c r="B76" s="61" t="s">
        <v>621</v>
      </c>
      <c r="C76" s="61" t="s">
        <v>622</v>
      </c>
      <c r="D76" s="62">
        <v>22</v>
      </c>
      <c r="E76" s="63" t="str">
        <f>IF(D76="","",VLOOKUP(F76,新コード!$A$2:$C$129,3,FALSE))</f>
        <v>機械設備保守</v>
      </c>
      <c r="F76" s="62">
        <v>80</v>
      </c>
      <c r="G76" s="63" t="str">
        <f>IF(F76="","",VLOOKUP(F76,新コード!$A$2:$E$129,5,FALSE))</f>
        <v>通信設備保守</v>
      </c>
    </row>
    <row r="77" spans="1:7" ht="42" customHeight="1">
      <c r="A77" s="43"/>
      <c r="B77" s="61" t="s">
        <v>621</v>
      </c>
      <c r="C77" s="61" t="s">
        <v>622</v>
      </c>
      <c r="D77" s="62">
        <f>IF(F77="","",VLOOKUP(F77,新コード!$A$2:$C$129,2,FALSE))</f>
        <v>33</v>
      </c>
      <c r="E77" s="63" t="str">
        <f>IF(D77="","",VLOOKUP(F77,新コード!$A$2:$C$129,3,FALSE))</f>
        <v>情報処理サービス</v>
      </c>
      <c r="F77" s="62">
        <v>108</v>
      </c>
      <c r="G77" s="63" t="str">
        <f>IF(F77="","",VLOOKUP(F77,新コード!$A$2:$E$129,5,FALSE))</f>
        <v>システム開発　保守　運用</v>
      </c>
    </row>
    <row r="78" spans="1:7" ht="42" customHeight="1">
      <c r="A78" s="43"/>
      <c r="B78" s="61" t="s">
        <v>621</v>
      </c>
      <c r="C78" s="61" t="s">
        <v>622</v>
      </c>
      <c r="D78" s="62">
        <f>IF(F78="","",VLOOKUP(F78,新コード!$A$2:$C$129,2,FALSE))</f>
        <v>33</v>
      </c>
      <c r="E78" s="63" t="str">
        <f>IF(D78="","",VLOOKUP(F78,新コード!$A$2:$C$129,3,FALSE))</f>
        <v>情報処理サービス</v>
      </c>
      <c r="F78" s="62">
        <v>109</v>
      </c>
      <c r="G78" s="63" t="str">
        <f>IF(F78="","",VLOOKUP(F78,新コード!$A$2:$E$129,5,FALSE))</f>
        <v>データ入力</v>
      </c>
    </row>
    <row r="79" spans="1:7" ht="42" customHeight="1">
      <c r="A79" s="43"/>
      <c r="B79" s="61" t="s">
        <v>341</v>
      </c>
      <c r="C79" s="61" t="s">
        <v>342</v>
      </c>
      <c r="D79" s="62">
        <f>IF(F79="","",VLOOKUP(F79,新コード!$A$2:$C$129,2,FALSE))</f>
        <v>7</v>
      </c>
      <c r="E79" s="63" t="str">
        <f>IF(D79="","",VLOOKUP(F79,新コード!$A$2:$C$129,3,FALSE))</f>
        <v>医療　衛生　薬品</v>
      </c>
      <c r="F79" s="62">
        <v>20</v>
      </c>
      <c r="G79" s="63" t="str">
        <f>IF(F79="","",VLOOKUP(F79,新コード!$A$2:$E$129,5,FALSE))</f>
        <v>医療用機器　器具</v>
      </c>
    </row>
    <row r="80" spans="1:7" ht="42" customHeight="1">
      <c r="A80" s="43"/>
      <c r="B80" s="61" t="s">
        <v>341</v>
      </c>
      <c r="C80" s="61" t="s">
        <v>342</v>
      </c>
      <c r="D80" s="62">
        <f>IF(F80="","",VLOOKUP(F80,新コード!$A$2:$C$129,2,FALSE))</f>
        <v>7</v>
      </c>
      <c r="E80" s="63" t="str">
        <f>IF(D80="","",VLOOKUP(F80,新コード!$A$2:$C$129,3,FALSE))</f>
        <v>医療　衛生　薬品</v>
      </c>
      <c r="F80" s="62">
        <v>21</v>
      </c>
      <c r="G80" s="63" t="str">
        <f>IF(F80="","",VLOOKUP(F80,新コード!$A$2:$E$129,5,FALSE))</f>
        <v>福祉機器　介護用品</v>
      </c>
    </row>
    <row r="81" spans="1:7" ht="42" customHeight="1">
      <c r="A81" s="43"/>
      <c r="B81" s="61" t="s">
        <v>341</v>
      </c>
      <c r="C81" s="61" t="s">
        <v>342</v>
      </c>
      <c r="D81" s="62">
        <f>IF(F81="","",VLOOKUP(F81,新コード!$A$2:$C$129,2,FALSE))</f>
        <v>7</v>
      </c>
      <c r="E81" s="63" t="str">
        <f>IF(D81="","",VLOOKUP(F81,新コード!$A$2:$C$129,3,FALSE))</f>
        <v>医療　衛生　薬品</v>
      </c>
      <c r="F81" s="62">
        <v>22</v>
      </c>
      <c r="G81" s="63" t="str">
        <f>IF(F81="","",VLOOKUP(F81,新コード!$A$2:$E$129,5,FALSE))</f>
        <v>衛生材料</v>
      </c>
    </row>
    <row r="82" spans="1:7" ht="42" customHeight="1">
      <c r="A82" s="43"/>
      <c r="B82" s="61" t="s">
        <v>341</v>
      </c>
      <c r="C82" s="61" t="s">
        <v>342</v>
      </c>
      <c r="D82" s="62">
        <f>IF(F82="","",VLOOKUP(F82,新コード!$A$2:$C$129,2,FALSE))</f>
        <v>13</v>
      </c>
      <c r="E82" s="63" t="str">
        <f>IF(D82="","",VLOOKUP(F82,新コード!$A$2:$C$129,3,FALSE))</f>
        <v>車両</v>
      </c>
      <c r="F82" s="62">
        <v>47</v>
      </c>
      <c r="G82" s="63" t="str">
        <f>IF(F82="","",VLOOKUP(F82,新コード!$A$2:$E$129,5,FALSE))</f>
        <v>特殊車両</v>
      </c>
    </row>
    <row r="83" spans="1:7" ht="42" customHeight="1">
      <c r="A83" s="43"/>
      <c r="B83" s="61" t="s">
        <v>341</v>
      </c>
      <c r="C83" s="61" t="s">
        <v>342</v>
      </c>
      <c r="D83" s="62">
        <f>IF(F83="","",VLOOKUP(F83,新コード!$A$2:$C$129,2,FALSE))</f>
        <v>18</v>
      </c>
      <c r="E83" s="63" t="str">
        <f>IF(D83="","",VLOOKUP(F83,新コード!$A$2:$C$129,3,FALSE))</f>
        <v>その他の物品</v>
      </c>
      <c r="F83" s="62">
        <v>62</v>
      </c>
      <c r="G83" s="63" t="str">
        <f>IF(F83="","",VLOOKUP(F83,新コード!$A$2:$E$129,5,FALSE))</f>
        <v>消火　救命　防災用具</v>
      </c>
    </row>
    <row r="84" spans="1:7" ht="42" customHeight="1">
      <c r="A84" s="43"/>
      <c r="B84" s="61" t="s">
        <v>341</v>
      </c>
      <c r="C84" s="61" t="s">
        <v>342</v>
      </c>
      <c r="D84" s="62">
        <f>IF(F84="","",VLOOKUP(F84,新コード!$A$2:$C$129,2,FALSE))</f>
        <v>7</v>
      </c>
      <c r="E84" s="63" t="str">
        <f>IF(D84="","",VLOOKUP(F84,新コード!$A$2:$C$129,3,FALSE))</f>
        <v>医療　衛生　薬品</v>
      </c>
      <c r="F84" s="62">
        <v>23</v>
      </c>
      <c r="G84" s="63" t="str">
        <f>IF(F84="","",VLOOKUP(F84,新コード!$A$2:$E$129,5,FALSE))</f>
        <v>医療薬品</v>
      </c>
    </row>
    <row r="85" spans="1:7" ht="42" customHeight="1">
      <c r="A85" s="43"/>
      <c r="B85" s="61" t="s">
        <v>341</v>
      </c>
      <c r="C85" s="61" t="s">
        <v>342</v>
      </c>
      <c r="D85" s="62">
        <f>IF(F85="","",VLOOKUP(F85,新コード!$A$2:$C$129,2,FALSE))</f>
        <v>37</v>
      </c>
      <c r="E85" s="63" t="str">
        <f>IF(D85="","",VLOOKUP(F85,新コード!$A$2:$C$129,3,FALSE))</f>
        <v>レンタル</v>
      </c>
      <c r="F85" s="62">
        <v>128</v>
      </c>
      <c r="G85" s="63" t="str">
        <f>IF(F85="","",VLOOKUP(F85,新コード!$A$2:$E$129,5,FALSE))</f>
        <v>上記以外のレンタル</v>
      </c>
    </row>
    <row r="86" spans="1:7" ht="42" customHeight="1">
      <c r="A86" s="43"/>
      <c r="B86" s="61" t="s">
        <v>341</v>
      </c>
      <c r="C86" s="61" t="s">
        <v>342</v>
      </c>
      <c r="D86" s="62">
        <f>IF(F86="","",VLOOKUP(F86,新コード!$A$2:$C$129,2,FALSE))</f>
        <v>36</v>
      </c>
      <c r="E86" s="63" t="str">
        <f>IF(D86="","",VLOOKUP(F86,新コード!$A$2:$C$129,3,FALSE))</f>
        <v>リース</v>
      </c>
      <c r="F86" s="62">
        <v>122</v>
      </c>
      <c r="G86" s="63" t="str">
        <f>IF(F86="","",VLOOKUP(F86,新コード!$A$2:$E$129,5,FALSE))</f>
        <v>上記以外のリース</v>
      </c>
    </row>
    <row r="87" spans="1:7" ht="42" customHeight="1">
      <c r="A87" s="43"/>
      <c r="B87" s="61" t="s">
        <v>341</v>
      </c>
      <c r="C87" s="61" t="s">
        <v>342</v>
      </c>
      <c r="D87" s="62">
        <f>IF(F87="","",VLOOKUP(F87,新コード!$A$2:$C$129,2,FALSE))</f>
        <v>36</v>
      </c>
      <c r="E87" s="63" t="str">
        <f>IF(D87="","",VLOOKUP(F87,新コード!$A$2:$C$129,3,FALSE))</f>
        <v>リース</v>
      </c>
      <c r="F87" s="62">
        <v>119</v>
      </c>
      <c r="G87" s="63" t="str">
        <f>IF(F87="","",VLOOKUP(F87,新コード!$A$2:$E$129,5,FALSE))</f>
        <v>医療用機器</v>
      </c>
    </row>
    <row r="88" spans="1:7" ht="42" customHeight="1">
      <c r="A88" s="43"/>
      <c r="B88" s="61" t="s">
        <v>339</v>
      </c>
      <c r="C88" s="61" t="s">
        <v>340</v>
      </c>
      <c r="D88" s="62">
        <f>IF(F88="","",VLOOKUP(F88,新コード!$A$2:$C$129,2,FALSE))</f>
        <v>22</v>
      </c>
      <c r="E88" s="63" t="str">
        <f>IF(D88="","",VLOOKUP(F88,新コード!$A$2:$C$129,3,FALSE))</f>
        <v>機械設備保守</v>
      </c>
      <c r="F88" s="62">
        <v>78</v>
      </c>
      <c r="G88" s="63" t="str">
        <f>IF(F88="","",VLOOKUP(F88,新コード!$A$2:$E$129,5,FALSE))</f>
        <v>電気設備保守</v>
      </c>
    </row>
    <row r="89" spans="1:7" ht="42" customHeight="1">
      <c r="A89" s="43"/>
      <c r="B89" s="61" t="s">
        <v>339</v>
      </c>
      <c r="C89" s="61" t="s">
        <v>340</v>
      </c>
      <c r="D89" s="62">
        <f>IF(F89="","",VLOOKUP(F89,新コード!$A$2:$C$129,2,FALSE))</f>
        <v>22</v>
      </c>
      <c r="E89" s="63" t="str">
        <f>IF(D89="","",VLOOKUP(F89,新コード!$A$2:$C$129,3,FALSE))</f>
        <v>機械設備保守</v>
      </c>
      <c r="F89" s="62">
        <v>79</v>
      </c>
      <c r="G89" s="63" t="str">
        <f>IF(F89="","",VLOOKUP(F89,新コード!$A$2:$E$129,5,FALSE))</f>
        <v>消防設備保守</v>
      </c>
    </row>
    <row r="90" spans="1:7" ht="42" customHeight="1">
      <c r="A90" s="43"/>
      <c r="B90" s="61" t="s">
        <v>339</v>
      </c>
      <c r="C90" s="61" t="s">
        <v>340</v>
      </c>
      <c r="D90" s="62">
        <f>IF(F90="","",VLOOKUP(F90,新コード!$A$2:$C$129,2,FALSE))</f>
        <v>4</v>
      </c>
      <c r="E90" s="63" t="str">
        <f>IF(D90="","",VLOOKUP(F90,新コード!$A$2:$C$129,3,FALSE))</f>
        <v>電気　通信機器</v>
      </c>
      <c r="F90" s="62">
        <v>12</v>
      </c>
      <c r="G90" s="63" t="str">
        <f>IF(F90="","",VLOOKUP(F90,新コード!$A$2:$E$129,5,FALSE))</f>
        <v>通信機器</v>
      </c>
    </row>
    <row r="91" spans="1:7" ht="42" customHeight="1">
      <c r="A91" s="43"/>
      <c r="B91" s="61" t="s">
        <v>339</v>
      </c>
      <c r="C91" s="61" t="s">
        <v>340</v>
      </c>
      <c r="D91" s="62">
        <f>IF(F91="","",VLOOKUP(F91,新コード!$A$2:$C$129,2,FALSE))</f>
        <v>4</v>
      </c>
      <c r="E91" s="63" t="str">
        <f>IF(D91="","",VLOOKUP(F91,新コード!$A$2:$C$129,3,FALSE))</f>
        <v>電気　通信機器</v>
      </c>
      <c r="F91" s="62">
        <v>11</v>
      </c>
      <c r="G91" s="63" t="str">
        <f>IF(F91="","",VLOOKUP(F91,新コード!$A$2:$E$129,5,FALSE))</f>
        <v>音響器具</v>
      </c>
    </row>
    <row r="92" spans="1:7" ht="42" customHeight="1">
      <c r="A92" s="43"/>
      <c r="B92" s="61" t="s">
        <v>339</v>
      </c>
      <c r="C92" s="61" t="s">
        <v>340</v>
      </c>
      <c r="D92" s="62">
        <f>IF(F92="","",VLOOKUP(F92,新コード!$A$2:$C$129,2,FALSE))</f>
        <v>18</v>
      </c>
      <c r="E92" s="63" t="str">
        <f>IF(D92="","",VLOOKUP(F92,新コード!$A$2:$C$129,3,FALSE))</f>
        <v>その他の物品</v>
      </c>
      <c r="F92" s="62">
        <v>62</v>
      </c>
      <c r="G92" s="63" t="str">
        <f>IF(F92="","",VLOOKUP(F92,新コード!$A$2:$E$129,5,FALSE))</f>
        <v>消火　救命　防災用具</v>
      </c>
    </row>
    <row r="93" spans="1:7" ht="42" customHeight="1">
      <c r="A93" s="43"/>
      <c r="B93" s="61" t="s">
        <v>339</v>
      </c>
      <c r="C93" s="61" t="s">
        <v>340</v>
      </c>
      <c r="D93" s="62">
        <f>IF(F93="","",VLOOKUP(F93,新コード!$A$2:$C$129,2,FALSE))</f>
        <v>1</v>
      </c>
      <c r="E93" s="63" t="str">
        <f>IF(D93="","",VLOOKUP(F93,新コード!$A$2:$C$129,3,FALSE))</f>
        <v>文具　事務機器</v>
      </c>
      <c r="F93" s="62">
        <v>3</v>
      </c>
      <c r="G93" s="63" t="str">
        <f>IF(F93="","",VLOOKUP(F93,新コード!$A$2:$E$129,5,FALSE))</f>
        <v>ＯＡ機器及び関連商品</v>
      </c>
    </row>
    <row r="94" spans="1:7" ht="42" customHeight="1">
      <c r="A94" s="43"/>
      <c r="B94" s="61" t="s">
        <v>339</v>
      </c>
      <c r="C94" s="61" t="s">
        <v>340</v>
      </c>
      <c r="D94" s="62">
        <f>IF(F94="","",VLOOKUP(F94,新コード!$A$2:$C$129,2,FALSE))</f>
        <v>1</v>
      </c>
      <c r="E94" s="63" t="str">
        <f>IF(D94="","",VLOOKUP(F94,新コード!$A$2:$C$129,3,FALSE))</f>
        <v>文具　事務機器</v>
      </c>
      <c r="F94" s="62">
        <v>2</v>
      </c>
      <c r="G94" s="63" t="str">
        <f>IF(F94="","",VLOOKUP(F94,新コード!$A$2:$E$129,5,FALSE))</f>
        <v>事務用機器</v>
      </c>
    </row>
    <row r="95" spans="1:7" ht="42" customHeight="1">
      <c r="A95" s="43"/>
      <c r="B95" s="61" t="s">
        <v>339</v>
      </c>
      <c r="C95" s="61" t="s">
        <v>340</v>
      </c>
      <c r="D95" s="62">
        <f>IF(F95="","",VLOOKUP(F95,新コード!$A$2:$C$129,2,FALSE))</f>
        <v>8</v>
      </c>
      <c r="E95" s="63" t="str">
        <f>IF(D95="","",VLOOKUP(F95,新コード!$A$2:$C$129,3,FALSE))</f>
        <v>産業機器（医療用以外）</v>
      </c>
      <c r="F95" s="62">
        <v>27</v>
      </c>
      <c r="G95" s="63" t="str">
        <f>IF(F95="","",VLOOKUP(F95,新コード!$A$2:$E$129,5,FALSE))</f>
        <v>計測機器</v>
      </c>
    </row>
    <row r="96" spans="1:7" ht="42" customHeight="1">
      <c r="A96" s="43"/>
      <c r="B96" s="61" t="s">
        <v>339</v>
      </c>
      <c r="C96" s="61" t="s">
        <v>340</v>
      </c>
      <c r="D96" s="62">
        <f>IF(F96="","",VLOOKUP(F96,新コード!$A$2:$C$129,2,FALSE))</f>
        <v>4</v>
      </c>
      <c r="E96" s="63" t="str">
        <f>IF(D96="","",VLOOKUP(F96,新コード!$A$2:$C$129,3,FALSE))</f>
        <v>電気　通信機器</v>
      </c>
      <c r="F96" s="62">
        <v>10</v>
      </c>
      <c r="G96" s="63" t="str">
        <f>IF(F96="","",VLOOKUP(F96,新コード!$A$2:$E$129,5,FALSE))</f>
        <v>家庭用電化製品及び関連商品</v>
      </c>
    </row>
    <row r="97" spans="1:7" ht="42" customHeight="1">
      <c r="A97" s="43"/>
      <c r="B97" s="61" t="s">
        <v>339</v>
      </c>
      <c r="C97" s="61" t="s">
        <v>340</v>
      </c>
      <c r="D97" s="62">
        <f>IF(F97="","",VLOOKUP(F97,新コード!$A$2:$C$129,2,FALSE))</f>
        <v>5</v>
      </c>
      <c r="E97" s="63" t="str">
        <f>IF(D97="","",VLOOKUP(F97,新コード!$A$2:$C$129,3,FALSE))</f>
        <v>冷暖房器具類</v>
      </c>
      <c r="F97" s="62">
        <v>14</v>
      </c>
      <c r="G97" s="63" t="str">
        <f>IF(F97="","",VLOOKUP(F97,新コード!$A$2:$E$129,5,FALSE))</f>
        <v>石油暖房器具</v>
      </c>
    </row>
    <row r="98" spans="1:7" ht="42" customHeight="1">
      <c r="A98" s="43"/>
      <c r="B98" s="61" t="s">
        <v>339</v>
      </c>
      <c r="C98" s="61" t="s">
        <v>340</v>
      </c>
      <c r="D98" s="62">
        <f>IF(F98="","",VLOOKUP(F98,新コード!$A$2:$C$129,2,FALSE))</f>
        <v>5</v>
      </c>
      <c r="E98" s="63" t="str">
        <f>IF(D98="","",VLOOKUP(F98,新コード!$A$2:$C$129,3,FALSE))</f>
        <v>冷暖房器具類</v>
      </c>
      <c r="F98" s="62">
        <v>15</v>
      </c>
      <c r="G98" s="63" t="str">
        <f>IF(F98="","",VLOOKUP(F98,新コード!$A$2:$E$129,5,FALSE))</f>
        <v>ガス暖房器具</v>
      </c>
    </row>
    <row r="99" spans="1:7" ht="42" customHeight="1">
      <c r="A99" s="43"/>
      <c r="B99" s="61" t="s">
        <v>339</v>
      </c>
      <c r="C99" s="61" t="s">
        <v>340</v>
      </c>
      <c r="D99" s="62">
        <f>IF(F99="","",VLOOKUP(F99,新コード!$A$2:$C$129,2,FALSE))</f>
        <v>5</v>
      </c>
      <c r="E99" s="63" t="str">
        <f>IF(D99="","",VLOOKUP(F99,新コード!$A$2:$C$129,3,FALSE))</f>
        <v>冷暖房器具類</v>
      </c>
      <c r="F99" s="62">
        <v>16</v>
      </c>
      <c r="G99" s="63" t="str">
        <f>IF(F99="","",VLOOKUP(F99,新コード!$A$2:$E$129,5,FALSE))</f>
        <v>電気暖房器具</v>
      </c>
    </row>
    <row r="100" spans="1:7" ht="42" customHeight="1">
      <c r="A100" s="43"/>
      <c r="B100" s="61" t="s">
        <v>339</v>
      </c>
      <c r="C100" s="61" t="s">
        <v>340</v>
      </c>
      <c r="D100" s="62">
        <f>IF(F100="","",VLOOKUP(F100,新コード!$A$2:$C$129,2,FALSE))</f>
        <v>9</v>
      </c>
      <c r="E100" s="63" t="str">
        <f>IF(D100="","",VLOOKUP(F100,新コード!$A$2:$C$129,3,FALSE))</f>
        <v>精密機械</v>
      </c>
      <c r="F100" s="62">
        <v>31</v>
      </c>
      <c r="G100" s="63" t="str">
        <f>IF(F100="","",VLOOKUP(F100,新コード!$A$2:$E$129,5,FALSE))</f>
        <v>カメラ　写真材料</v>
      </c>
    </row>
    <row r="101" spans="1:7" ht="42" customHeight="1">
      <c r="A101" s="43"/>
      <c r="B101" s="61" t="s">
        <v>339</v>
      </c>
      <c r="C101" s="61" t="s">
        <v>340</v>
      </c>
      <c r="D101" s="62">
        <f>IF(F101="","",VLOOKUP(F101,新コード!$A$2:$C$129,2,FALSE))</f>
        <v>9</v>
      </c>
      <c r="E101" s="63" t="str">
        <f>IF(D101="","",VLOOKUP(F101,新コード!$A$2:$C$129,3,FALSE))</f>
        <v>精密機械</v>
      </c>
      <c r="F101" s="62">
        <v>32</v>
      </c>
      <c r="G101" s="63" t="str">
        <f>IF(F101="","",VLOOKUP(F101,新コード!$A$2:$E$129,5,FALSE))</f>
        <v>時計　眼鏡</v>
      </c>
    </row>
    <row r="102" spans="1:7" ht="42" customHeight="1">
      <c r="A102" s="43"/>
      <c r="B102" s="61" t="s">
        <v>339</v>
      </c>
      <c r="C102" s="61" t="s">
        <v>340</v>
      </c>
      <c r="D102" s="62">
        <f>IF(F102="","",VLOOKUP(F102,新コード!$A$2:$C$129,2,FALSE))</f>
        <v>36</v>
      </c>
      <c r="E102" s="63" t="str">
        <f>IF(D102="","",VLOOKUP(F102,新コード!$A$2:$C$129,3,FALSE))</f>
        <v>リース</v>
      </c>
      <c r="F102" s="62">
        <v>120</v>
      </c>
      <c r="G102" s="63" t="str">
        <f>IF(F102="","",VLOOKUP(F102,新コード!$A$2:$E$129,5,FALSE))</f>
        <v>事務機器</v>
      </c>
    </row>
    <row r="103" spans="1:7" ht="42" customHeight="1">
      <c r="A103" s="43"/>
      <c r="B103" s="61" t="s">
        <v>319</v>
      </c>
      <c r="C103" s="61" t="s">
        <v>320</v>
      </c>
      <c r="D103" s="62">
        <v>35</v>
      </c>
      <c r="E103" s="63" t="str">
        <f>IF(D103="","",VLOOKUP(F103,新コード!$A$2:$C$129,3,FALSE))</f>
        <v>その他の委託業務</v>
      </c>
      <c r="F103" s="62">
        <v>117</v>
      </c>
      <c r="G103" s="63" t="str">
        <f>IF(F103="","",VLOOKUP(F103,新コード!$A$2:$E$129,5,FALSE))</f>
        <v>その他の委託業務</v>
      </c>
    </row>
    <row r="104" spans="1:7" ht="42" customHeight="1">
      <c r="A104" s="43"/>
      <c r="B104" s="61" t="s">
        <v>319</v>
      </c>
      <c r="C104" s="61" t="s">
        <v>320</v>
      </c>
      <c r="D104" s="62">
        <v>35</v>
      </c>
      <c r="E104" s="63" t="str">
        <f>IF(D104="","",VLOOKUP(F104,新コード!$A$2:$C$129,3,FALSE))</f>
        <v>その他の委託業務</v>
      </c>
      <c r="F104" s="62">
        <v>117</v>
      </c>
      <c r="G104" s="63" t="str">
        <f>IF(F104="","",VLOOKUP(F104,新コード!$A$2:$E$129,5,FALSE))</f>
        <v>その他の委託業務</v>
      </c>
    </row>
    <row r="105" spans="1:7" ht="42" customHeight="1">
      <c r="A105" s="43"/>
      <c r="B105" s="61" t="s">
        <v>319</v>
      </c>
      <c r="C105" s="61" t="s">
        <v>320</v>
      </c>
      <c r="D105" s="62">
        <v>35</v>
      </c>
      <c r="E105" s="63" t="str">
        <f>IF(D105="","",VLOOKUP(F105,新コード!$A$2:$C$129,3,FALSE))</f>
        <v>その他の委託業務</v>
      </c>
      <c r="F105" s="62">
        <v>117</v>
      </c>
      <c r="G105" s="63" t="str">
        <f>IF(F105="","",VLOOKUP(F105,新コード!$A$2:$E$129,5,FALSE))</f>
        <v>その他の委託業務</v>
      </c>
    </row>
    <row r="106" spans="1:7" ht="42" customHeight="1">
      <c r="A106" s="43"/>
      <c r="B106" s="61" t="s">
        <v>319</v>
      </c>
      <c r="C106" s="61" t="s">
        <v>320</v>
      </c>
      <c r="D106" s="62">
        <f>IF(F106="","",VLOOKUP(F106,新コード!$A$2:$C$129,2,FALSE))</f>
        <v>28</v>
      </c>
      <c r="E106" s="63" t="str">
        <f>IF(D106="","",VLOOKUP(F106,新コード!$A$2:$C$129,3,FALSE))</f>
        <v>廃棄物処理</v>
      </c>
      <c r="F106" s="62">
        <v>97</v>
      </c>
      <c r="G106" s="63" t="str">
        <f>IF(F106="","",VLOOKUP(F106,新コード!$A$2:$E$129,5,FALSE))</f>
        <v>産業廃棄物処理</v>
      </c>
    </row>
    <row r="107" spans="1:7" ht="42" customHeight="1">
      <c r="A107" s="43"/>
      <c r="B107" s="61" t="s">
        <v>319</v>
      </c>
      <c r="C107" s="61" t="s">
        <v>320</v>
      </c>
      <c r="D107" s="62">
        <f>IF(F107="","",VLOOKUP(F107,新コード!$A$2:$C$129,2,FALSE))</f>
        <v>12</v>
      </c>
      <c r="E107" s="63" t="str">
        <f>IF(D107="","",VLOOKUP(F107,新コード!$A$2:$C$129,3,FALSE))</f>
        <v>燃料</v>
      </c>
      <c r="F107" s="62">
        <v>42</v>
      </c>
      <c r="G107" s="63" t="str">
        <f>IF(F107="","",VLOOKUP(F107,新コード!$A$2:$E$129,5,FALSE))</f>
        <v>石油類</v>
      </c>
    </row>
    <row r="108" spans="1:7" ht="42" customHeight="1">
      <c r="A108" s="43"/>
      <c r="B108" s="61" t="s">
        <v>319</v>
      </c>
      <c r="C108" s="61" t="s">
        <v>320</v>
      </c>
      <c r="D108" s="62">
        <f>IF(F108="","",VLOOKUP(F108,新コード!$A$2:$C$129,2,FALSE))</f>
        <v>5</v>
      </c>
      <c r="E108" s="63" t="str">
        <f>IF(D108="","",VLOOKUP(F108,新コード!$A$2:$C$129,3,FALSE))</f>
        <v>冷暖房器具類</v>
      </c>
      <c r="F108" s="62">
        <v>14</v>
      </c>
      <c r="G108" s="63" t="str">
        <f>IF(F108="","",VLOOKUP(F108,新コード!$A$2:$E$129,5,FALSE))</f>
        <v>石油暖房器具</v>
      </c>
    </row>
    <row r="109" spans="1:7" ht="42" customHeight="1">
      <c r="A109" s="43"/>
      <c r="B109" s="61" t="s">
        <v>319</v>
      </c>
      <c r="C109" s="61" t="s">
        <v>320</v>
      </c>
      <c r="D109" s="62">
        <v>35</v>
      </c>
      <c r="E109" s="63" t="str">
        <f>IF(D109="","",VLOOKUP(F109,新コード!$A$2:$C$129,3,FALSE))</f>
        <v>その他の委託業務</v>
      </c>
      <c r="F109" s="62">
        <v>117</v>
      </c>
      <c r="G109" s="63" t="str">
        <f>IF(F109="","",VLOOKUP(F109,新コード!$A$2:$E$129,5,FALSE))</f>
        <v>その他の委託業務</v>
      </c>
    </row>
    <row r="110" spans="1:7" ht="42" customHeight="1">
      <c r="A110" s="43"/>
      <c r="B110" s="61" t="s">
        <v>319</v>
      </c>
      <c r="C110" s="61" t="s">
        <v>320</v>
      </c>
      <c r="D110" s="62">
        <v>35</v>
      </c>
      <c r="E110" s="63" t="str">
        <f>IF(D110="","",VLOOKUP(F110,新コード!$A$2:$C$129,3,FALSE))</f>
        <v>その他の委託業務</v>
      </c>
      <c r="F110" s="62">
        <v>117</v>
      </c>
      <c r="G110" s="63" t="str">
        <f>IF(F110="","",VLOOKUP(F110,新コード!$A$2:$E$129,5,FALSE))</f>
        <v>その他の委託業務</v>
      </c>
    </row>
    <row r="111" spans="1:7" ht="42" customHeight="1">
      <c r="A111" s="43"/>
      <c r="B111" s="61" t="s">
        <v>369</v>
      </c>
      <c r="C111" s="61" t="s">
        <v>370</v>
      </c>
      <c r="D111" s="62">
        <v>35</v>
      </c>
      <c r="E111" s="63" t="str">
        <f>IF(D111="","",VLOOKUP(F111,新コード!$A$2:$C$129,3,FALSE))</f>
        <v>その他の委託業務</v>
      </c>
      <c r="F111" s="62">
        <v>117</v>
      </c>
      <c r="G111" s="63" t="str">
        <f>IF(F111="","",VLOOKUP(F111,新コード!$A$2:$E$129,5,FALSE))</f>
        <v>その他の委託業務</v>
      </c>
    </row>
    <row r="112" spans="1:7" ht="42" customHeight="1">
      <c r="A112" s="43"/>
      <c r="B112" s="61" t="s">
        <v>369</v>
      </c>
      <c r="C112" s="61" t="s">
        <v>370</v>
      </c>
      <c r="D112" s="62">
        <v>28</v>
      </c>
      <c r="E112" s="63" t="str">
        <f>IF(D112="","",VLOOKUP(F112,新コード!$A$2:$C$129,3,FALSE))</f>
        <v>廃棄物処理</v>
      </c>
      <c r="F112" s="62">
        <v>97</v>
      </c>
      <c r="G112" s="63" t="str">
        <f>IF(F112="","",VLOOKUP(F112,新コード!$A$2:$E$129,5,FALSE))</f>
        <v>産業廃棄物処理</v>
      </c>
    </row>
    <row r="113" spans="1:7" ht="42" customHeight="1">
      <c r="A113" s="43"/>
      <c r="B113" s="61" t="s">
        <v>369</v>
      </c>
      <c r="C113" s="61" t="s">
        <v>370</v>
      </c>
      <c r="D113" s="62">
        <f>IF(F113="","",VLOOKUP(F113,新コード!$A$2:$C$129,2,FALSE))</f>
        <v>16</v>
      </c>
      <c r="E113" s="63" t="str">
        <f>IF(D113="","",VLOOKUP(F113,新コード!$A$2:$C$129,3,FALSE))</f>
        <v>日用品</v>
      </c>
      <c r="F113" s="62">
        <v>60</v>
      </c>
      <c r="G113" s="63" t="str">
        <f>IF(F113="","",VLOOKUP(F113,新コード!$A$2:$E$129,5,FALSE))</f>
        <v>園芸用品　植木</v>
      </c>
    </row>
    <row r="114" spans="1:7" ht="42" customHeight="1">
      <c r="A114" s="43"/>
      <c r="B114" s="61" t="s">
        <v>369</v>
      </c>
      <c r="C114" s="61" t="s">
        <v>370</v>
      </c>
      <c r="D114" s="62">
        <v>22</v>
      </c>
      <c r="E114" s="63" t="str">
        <f>IF(D114="","",VLOOKUP(F114,新コード!$A$2:$C$129,3,FALSE))</f>
        <v>機械設備保守</v>
      </c>
      <c r="F114" s="62">
        <v>79</v>
      </c>
      <c r="G114" s="63" t="str">
        <f>IF(F114="","",VLOOKUP(F114,新コード!$A$2:$E$129,5,FALSE))</f>
        <v>消防設備保守</v>
      </c>
    </row>
    <row r="115" spans="1:7" ht="42" customHeight="1">
      <c r="A115" s="43"/>
      <c r="B115" s="61" t="s">
        <v>369</v>
      </c>
      <c r="C115" s="61" t="s">
        <v>370</v>
      </c>
      <c r="D115" s="62">
        <f>IF(F115="","",VLOOKUP(F115,新コード!$A$2:$C$129,2,FALSE))</f>
        <v>22</v>
      </c>
      <c r="E115" s="63" t="str">
        <f>IF(D115="","",VLOOKUP(F115,新コード!$A$2:$C$129,3,FALSE))</f>
        <v>機械設備保守</v>
      </c>
      <c r="F115" s="62">
        <v>78</v>
      </c>
      <c r="G115" s="63" t="str">
        <f>IF(F115="","",VLOOKUP(F115,新コード!$A$2:$E$129,5,FALSE))</f>
        <v>電気設備保守</v>
      </c>
    </row>
    <row r="116" spans="1:7" ht="42" customHeight="1">
      <c r="A116" s="43"/>
      <c r="B116" s="61" t="s">
        <v>369</v>
      </c>
      <c r="C116" s="61" t="s">
        <v>370</v>
      </c>
      <c r="D116" s="62">
        <v>7</v>
      </c>
      <c r="E116" s="63" t="str">
        <f>IF(D116="","",VLOOKUP(F116,新コード!$A$2:$C$129,3,FALSE))</f>
        <v>医療　衛生　薬品</v>
      </c>
      <c r="F116" s="62">
        <v>25</v>
      </c>
      <c r="G116" s="63" t="str">
        <f>IF(F116="","",VLOOKUP(F116,新コード!$A$2:$E$129,5,FALSE))</f>
        <v>工業薬品</v>
      </c>
    </row>
    <row r="117" spans="1:7" ht="42" customHeight="1">
      <c r="A117" s="43"/>
      <c r="B117" s="61" t="s">
        <v>369</v>
      </c>
      <c r="C117" s="61" t="s">
        <v>370</v>
      </c>
      <c r="D117" s="62">
        <v>8</v>
      </c>
      <c r="E117" s="63" t="str">
        <f>IF(D117="","",VLOOKUP(F117,新コード!$A$2:$C$129,3,FALSE))</f>
        <v>産業機器（医療用以外）</v>
      </c>
      <c r="F117" s="62">
        <v>27</v>
      </c>
      <c r="G117" s="63" t="str">
        <f>IF(F117="","",VLOOKUP(F117,新コード!$A$2:$E$129,5,FALSE))</f>
        <v>計測機器</v>
      </c>
    </row>
    <row r="118" spans="1:7" ht="42" customHeight="1">
      <c r="A118" s="43"/>
      <c r="B118" s="61" t="s">
        <v>369</v>
      </c>
      <c r="C118" s="61" t="s">
        <v>370</v>
      </c>
      <c r="D118" s="62">
        <v>35</v>
      </c>
      <c r="E118" s="63" t="str">
        <f>IF(D118="","",VLOOKUP(F118,新コード!$A$2:$C$129,3,FALSE))</f>
        <v>その他の委託業務</v>
      </c>
      <c r="F118" s="62">
        <v>117</v>
      </c>
      <c r="G118" s="63" t="str">
        <f>IF(F118="","",VLOOKUP(F118,新コード!$A$2:$E$129,5,FALSE))</f>
        <v>その他の委託業務</v>
      </c>
    </row>
    <row r="119" spans="1:7" ht="42" customHeight="1">
      <c r="A119" s="43"/>
      <c r="B119" s="61" t="s">
        <v>369</v>
      </c>
      <c r="C119" s="61" t="s">
        <v>370</v>
      </c>
      <c r="D119" s="62">
        <v>18</v>
      </c>
      <c r="E119" s="63" t="str">
        <f>IF(D119="","",VLOOKUP(F119,新コード!$A$2:$C$129,3,FALSE))</f>
        <v>その他の物品</v>
      </c>
      <c r="F119" s="62">
        <v>64</v>
      </c>
      <c r="G119" s="63" t="str">
        <f>IF(F119="","",VLOOKUP(F119,新コード!$A$2:$E$129,5,FALSE))</f>
        <v>その他の物品</v>
      </c>
    </row>
    <row r="120" spans="1:7" ht="42" customHeight="1">
      <c r="A120" s="43"/>
      <c r="B120" s="61" t="s">
        <v>369</v>
      </c>
      <c r="C120" s="61" t="s">
        <v>370</v>
      </c>
      <c r="D120" s="62">
        <v>18</v>
      </c>
      <c r="E120" s="63" t="str">
        <f>IF(D120="","",VLOOKUP(F120,新コード!$A$2:$C$129,3,FALSE))</f>
        <v>その他の物品</v>
      </c>
      <c r="F120" s="62">
        <v>64</v>
      </c>
      <c r="G120" s="63" t="str">
        <f>IF(F120="","",VLOOKUP(F120,新コード!$A$2:$E$129,5,FALSE))</f>
        <v>その他の物品</v>
      </c>
    </row>
    <row r="121" spans="1:7" ht="42" customHeight="1">
      <c r="A121" s="43"/>
      <c r="B121" s="61" t="s">
        <v>610</v>
      </c>
      <c r="C121" s="61" t="s">
        <v>611</v>
      </c>
      <c r="D121" s="62">
        <f>IF(F121="","",VLOOKUP(F121,新コード!$A$2:$C$129,2,FALSE))</f>
        <v>10</v>
      </c>
      <c r="E121" s="61" t="str">
        <f>IF(F121="","",VLOOKUP(F121,新コード!$A$2:$C$129,3,FALSE))</f>
        <v>標識　看板　旗類</v>
      </c>
      <c r="F121" s="62">
        <v>33</v>
      </c>
      <c r="G121" s="61" t="str">
        <f>IF(F121="","",VLOOKUP(F121,新コード!$A$2:$E$129,5,FALSE))</f>
        <v>道路標識</v>
      </c>
    </row>
    <row r="122" spans="1:7" ht="42" customHeight="1">
      <c r="A122" s="43"/>
      <c r="B122" s="61" t="s">
        <v>610</v>
      </c>
      <c r="C122" s="61" t="s">
        <v>611</v>
      </c>
      <c r="D122" s="62">
        <v>18</v>
      </c>
      <c r="E122" s="61" t="str">
        <f>IF(F122="","",VLOOKUP(F122,新コード!$A$2:$C$129,3,FALSE))</f>
        <v>その他の物品</v>
      </c>
      <c r="F122" s="62">
        <v>64</v>
      </c>
      <c r="G122" s="61" t="str">
        <f>IF(F122="","",VLOOKUP(F122,新コード!$A$2:$E$129,5,FALSE))</f>
        <v>その他の物品</v>
      </c>
    </row>
    <row r="123" spans="1:7" ht="42" customHeight="1">
      <c r="A123" s="43"/>
      <c r="B123" s="61" t="s">
        <v>325</v>
      </c>
      <c r="C123" s="61" t="s">
        <v>326</v>
      </c>
      <c r="D123" s="62">
        <f>IF(F123="","",VLOOKUP(F123,新コード!$A$2:$C$129,2,FALSE))</f>
        <v>18</v>
      </c>
      <c r="E123" s="63" t="str">
        <f>IF(D123="","",VLOOKUP(F123,新コード!$A$2:$C$129,3,FALSE))</f>
        <v>その他の物品</v>
      </c>
      <c r="F123" s="62">
        <v>62</v>
      </c>
      <c r="G123" s="63" t="str">
        <f>IF(F123="","",VLOOKUP(F123,新コード!$A$2:$E$129,5,FALSE))</f>
        <v>消火　救命　防災用具</v>
      </c>
    </row>
    <row r="124" spans="1:7" ht="42" customHeight="1">
      <c r="A124" s="43"/>
      <c r="B124" s="61" t="s">
        <v>325</v>
      </c>
      <c r="C124" s="61" t="s">
        <v>326</v>
      </c>
      <c r="D124" s="62">
        <f>IF(F124="","",VLOOKUP(F124,新コード!$A$2:$C$129,2,FALSE))</f>
        <v>13</v>
      </c>
      <c r="E124" s="63" t="str">
        <f>IF(D124="","",VLOOKUP(F124,新コード!$A$2:$C$129,3,FALSE))</f>
        <v>車両</v>
      </c>
      <c r="F124" s="62">
        <v>47</v>
      </c>
      <c r="G124" s="63" t="str">
        <f>IF(F124="","",VLOOKUP(F124,新コード!$A$2:$E$129,5,FALSE))</f>
        <v>特殊車両</v>
      </c>
    </row>
    <row r="125" spans="1:7" ht="42" customHeight="1">
      <c r="A125" s="43"/>
      <c r="B125" s="61" t="s">
        <v>325</v>
      </c>
      <c r="C125" s="61" t="s">
        <v>326</v>
      </c>
      <c r="D125" s="62">
        <f>IF(F125="","",VLOOKUP(F125,新コード!$A$2:$C$129,2,FALSE))</f>
        <v>10</v>
      </c>
      <c r="E125" s="63" t="str">
        <f>IF(D125="","",VLOOKUP(F125,新コード!$A$2:$C$129,3,FALSE))</f>
        <v>標識　看板　旗類</v>
      </c>
      <c r="F125" s="62">
        <v>35</v>
      </c>
      <c r="G125" s="63" t="str">
        <f>IF(F125="","",VLOOKUP(F125,新コード!$A$2:$E$129,5,FALSE))</f>
        <v>横断幕　のぼり旗</v>
      </c>
    </row>
    <row r="126" spans="1:7" ht="42" customHeight="1">
      <c r="A126" s="43"/>
      <c r="B126" s="61" t="s">
        <v>325</v>
      </c>
      <c r="C126" s="61" t="s">
        <v>326</v>
      </c>
      <c r="D126" s="62">
        <f>IF(F126="","",VLOOKUP(F126,新コード!$A$2:$C$129,2,FALSE))</f>
        <v>5</v>
      </c>
      <c r="E126" s="63" t="str">
        <f>IF(D126="","",VLOOKUP(F126,新コード!$A$2:$C$129,3,FALSE))</f>
        <v>冷暖房器具類</v>
      </c>
      <c r="F126" s="62">
        <v>15</v>
      </c>
      <c r="G126" s="63" t="str">
        <f>IF(F126="","",VLOOKUP(F126,新コード!$A$2:$E$129,5,FALSE))</f>
        <v>ガス暖房器具</v>
      </c>
    </row>
    <row r="127" spans="1:7" ht="42" customHeight="1">
      <c r="A127" s="43"/>
      <c r="B127" s="61" t="s">
        <v>325</v>
      </c>
      <c r="C127" s="61" t="s">
        <v>326</v>
      </c>
      <c r="D127" s="62">
        <f>IF(F127="","",VLOOKUP(F127,新コード!$A$2:$C$129,2,FALSE))</f>
        <v>6</v>
      </c>
      <c r="E127" s="63" t="str">
        <f>IF(D127="","",VLOOKUP(F127,新コード!$A$2:$C$129,3,FALSE))</f>
        <v>厨房器具</v>
      </c>
      <c r="F127" s="62">
        <v>17</v>
      </c>
      <c r="G127" s="63" t="str">
        <f>IF(F127="","",VLOOKUP(F127,新コード!$A$2:$E$129,5,FALSE))</f>
        <v>厨房機器</v>
      </c>
    </row>
    <row r="128" spans="1:7" ht="42" customHeight="1">
      <c r="A128" s="43"/>
      <c r="B128" s="61" t="s">
        <v>325</v>
      </c>
      <c r="C128" s="61" t="s">
        <v>326</v>
      </c>
      <c r="D128" s="62">
        <f>IF(F128="","",VLOOKUP(F128,新コード!$A$2:$C$129,2,FALSE))</f>
        <v>6</v>
      </c>
      <c r="E128" s="63" t="str">
        <f>IF(D128="","",VLOOKUP(F128,新コード!$A$2:$C$129,3,FALSE))</f>
        <v>厨房器具</v>
      </c>
      <c r="F128" s="62">
        <v>18</v>
      </c>
      <c r="G128" s="63" t="str">
        <f>IF(F128="","",VLOOKUP(F128,新コード!$A$2:$E$129,5,FALSE))</f>
        <v>食器　調理用器具</v>
      </c>
    </row>
    <row r="129" spans="1:7" ht="42" customHeight="1">
      <c r="A129" s="43"/>
      <c r="B129" s="61" t="s">
        <v>489</v>
      </c>
      <c r="C129" s="61" t="s">
        <v>490</v>
      </c>
      <c r="D129" s="62">
        <v>35</v>
      </c>
      <c r="E129" s="63" t="str">
        <f>IF(D129="","",VLOOKUP(F129,新コード!$A$2:$C$129,3,FALSE))</f>
        <v>その他の委託業務</v>
      </c>
      <c r="F129" s="62">
        <v>117</v>
      </c>
      <c r="G129" s="63" t="str">
        <f>IF(F129="","",VLOOKUP(F129,新コード!$A$2:$E$129,5,FALSE))</f>
        <v>その他の委託業務</v>
      </c>
    </row>
    <row r="130" spans="1:7" ht="42" customHeight="1">
      <c r="A130" s="43"/>
      <c r="B130" s="61" t="s">
        <v>289</v>
      </c>
      <c r="C130" s="61" t="s">
        <v>290</v>
      </c>
      <c r="D130" s="62">
        <f>IF(F130="","",VLOOKUP(F130,新コード!$A$2:$C$129,2,FALSE))</f>
        <v>13</v>
      </c>
      <c r="E130" s="63" t="str">
        <f>IF(D130="","",VLOOKUP(F130,新コード!$A$2:$C$129,3,FALSE))</f>
        <v>車両</v>
      </c>
      <c r="F130" s="62">
        <v>47</v>
      </c>
      <c r="G130" s="63" t="str">
        <f>IF(F130="","",VLOOKUP(F130,新コード!$A$2:$E$129,5,FALSE))</f>
        <v>特殊車両</v>
      </c>
    </row>
    <row r="131" spans="1:7" ht="42" customHeight="1">
      <c r="A131" s="43"/>
      <c r="B131" s="61" t="s">
        <v>293</v>
      </c>
      <c r="C131" s="61" t="s">
        <v>294</v>
      </c>
      <c r="D131" s="62">
        <v>28</v>
      </c>
      <c r="E131" s="63" t="str">
        <f>IF(D131="","",VLOOKUP(F131,新コード!$A$2:$C$129,3,FALSE))</f>
        <v>廃棄物処理</v>
      </c>
      <c r="F131" s="62">
        <v>96</v>
      </c>
      <c r="G131" s="63" t="str">
        <f>IF(F131="","",VLOOKUP(F131,新コード!$A$2:$E$129,5,FALSE))</f>
        <v>一般廃棄物処理</v>
      </c>
    </row>
    <row r="132" spans="1:7" ht="42" customHeight="1">
      <c r="A132" s="43"/>
      <c r="B132" s="61" t="s">
        <v>293</v>
      </c>
      <c r="C132" s="61" t="s">
        <v>294</v>
      </c>
      <c r="D132" s="62">
        <v>35</v>
      </c>
      <c r="E132" s="63" t="str">
        <f>IF(D132="","",VLOOKUP(F132,新コード!$A$2:$C$129,3,FALSE))</f>
        <v>その他の委託業務</v>
      </c>
      <c r="F132" s="62">
        <v>117</v>
      </c>
      <c r="G132" s="63" t="str">
        <f>IF(F132="","",VLOOKUP(F132,新コード!$A$2:$E$129,5,FALSE))</f>
        <v>その他の委託業務</v>
      </c>
    </row>
    <row r="133" spans="1:7" ht="42" customHeight="1">
      <c r="A133" s="43"/>
      <c r="B133" s="61" t="s">
        <v>293</v>
      </c>
      <c r="C133" s="61" t="s">
        <v>294</v>
      </c>
      <c r="D133" s="62">
        <f>IF(F133="","",VLOOKUP(F133,新コード!$A$2:$C$129,2,FALSE))</f>
        <v>28</v>
      </c>
      <c r="E133" s="63" t="str">
        <f>IF(D133="","",VLOOKUP(F133,新コード!$A$2:$C$129,3,FALSE))</f>
        <v>廃棄物処理</v>
      </c>
      <c r="F133" s="62">
        <v>97</v>
      </c>
      <c r="G133" s="63" t="str">
        <f>IF(F133="","",VLOOKUP(F133,新コード!$A$2:$E$129,5,FALSE))</f>
        <v>産業廃棄物処理</v>
      </c>
    </row>
    <row r="134" spans="1:7" ht="42" customHeight="1">
      <c r="A134" s="43"/>
      <c r="B134" s="61" t="s">
        <v>727</v>
      </c>
      <c r="C134" s="61" t="s">
        <v>669</v>
      </c>
      <c r="D134" s="62">
        <f>IF(F134="","",VLOOKUP(F134,新コード!$A$2:$C$129,2,FALSE))</f>
        <v>28</v>
      </c>
      <c r="E134" s="63" t="str">
        <f>IF(D134="","",VLOOKUP(F134,新コード!$A$2:$C$129,3,FALSE))</f>
        <v>廃棄物処理</v>
      </c>
      <c r="F134" s="62">
        <v>96</v>
      </c>
      <c r="G134" s="63" t="str">
        <f>IF(F134="","",VLOOKUP(F134,新コード!$A$2:$E$129,5,FALSE))</f>
        <v>一般廃棄物処理</v>
      </c>
    </row>
    <row r="135" spans="1:7" ht="42" customHeight="1">
      <c r="A135" s="43"/>
      <c r="B135" s="61" t="s">
        <v>727</v>
      </c>
      <c r="C135" s="61" t="s">
        <v>669</v>
      </c>
      <c r="D135" s="62">
        <f>IF(F135="","",VLOOKUP(F135,新コード!$A$2:$C$129,2,FALSE))</f>
        <v>18</v>
      </c>
      <c r="E135" s="63" t="str">
        <f>IF(D135="","",VLOOKUP(F135,新コード!$A$2:$C$129,3,FALSE))</f>
        <v>その他の物品</v>
      </c>
      <c r="F135" s="62">
        <v>64</v>
      </c>
      <c r="G135" s="63" t="str">
        <f>IF(F135="","",VLOOKUP(F135,新コード!$A$2:$E$129,5,FALSE))</f>
        <v>その他の物品</v>
      </c>
    </row>
    <row r="136" spans="1:7" ht="42" customHeight="1">
      <c r="A136" s="43"/>
      <c r="B136" s="61" t="s">
        <v>727</v>
      </c>
      <c r="C136" s="61" t="s">
        <v>669</v>
      </c>
      <c r="D136" s="62">
        <f>IF(F136="","",VLOOKUP(F136,新コード!$A$2:$C$129,2,FALSE))</f>
        <v>18</v>
      </c>
      <c r="E136" s="63" t="str">
        <f>IF(D136="","",VLOOKUP(F136,新コード!$A$2:$C$129,3,FALSE))</f>
        <v>その他の物品</v>
      </c>
      <c r="F136" s="62">
        <v>64</v>
      </c>
      <c r="G136" s="63" t="str">
        <f>IF(F136="","",VLOOKUP(F136,新コード!$A$2:$E$129,5,FALSE))</f>
        <v>その他の物品</v>
      </c>
    </row>
    <row r="137" spans="1:7" ht="42" customHeight="1">
      <c r="A137" s="43"/>
      <c r="B137" s="61" t="s">
        <v>727</v>
      </c>
      <c r="C137" s="61" t="s">
        <v>669</v>
      </c>
      <c r="D137" s="62">
        <f>IF(F137="","",VLOOKUP(F137,新コード!$A$2:$C$129,2,FALSE))</f>
        <v>19</v>
      </c>
      <c r="E137" s="63" t="str">
        <f>IF(D137="","",VLOOKUP(F137,新コード!$A$2:$C$129,3,FALSE))</f>
        <v>建物管理　運転管理</v>
      </c>
      <c r="F137" s="62">
        <v>68</v>
      </c>
      <c r="G137" s="63" t="str">
        <f>IF(F137="","",VLOOKUP(F137,新コード!$A$2:$E$129,5,FALSE))</f>
        <v>施設運転管理</v>
      </c>
    </row>
    <row r="138" spans="1:7" ht="42" customHeight="1">
      <c r="A138" s="43"/>
      <c r="B138" s="61" t="s">
        <v>451</v>
      </c>
      <c r="C138" s="61" t="s">
        <v>521</v>
      </c>
      <c r="D138" s="62">
        <f>IF(F138="","",VLOOKUP(F138,新コード!$A$2:$C$129,2,FALSE))</f>
        <v>22</v>
      </c>
      <c r="E138" s="63" t="str">
        <f>IF(D138="","",VLOOKUP(F138,新コード!$A$2:$C$129,3,FALSE))</f>
        <v>機械設備保守</v>
      </c>
      <c r="F138" s="62">
        <v>79</v>
      </c>
      <c r="G138" s="63" t="str">
        <f>IF(F138="","",VLOOKUP(F138,新コード!$A$2:$E$129,5,FALSE))</f>
        <v>消防設備保守</v>
      </c>
    </row>
    <row r="139" spans="1:7" ht="42" customHeight="1">
      <c r="A139" s="43"/>
      <c r="B139" s="61" t="s">
        <v>451</v>
      </c>
      <c r="C139" s="61" t="s">
        <v>521</v>
      </c>
      <c r="D139" s="62">
        <f>IF(F139="","",VLOOKUP(F139,新コード!$A$2:$C$129,2,FALSE))</f>
        <v>18</v>
      </c>
      <c r="E139" s="63" t="str">
        <f>IF(D139="","",VLOOKUP(F139,新コード!$A$2:$C$129,3,FALSE))</f>
        <v>その他の物品</v>
      </c>
      <c r="F139" s="62">
        <v>62</v>
      </c>
      <c r="G139" s="63" t="str">
        <f>IF(F139="","",VLOOKUP(F139,新コード!$A$2:$E$129,5,FALSE))</f>
        <v>消火　救命　防災用具</v>
      </c>
    </row>
    <row r="140" spans="1:7" ht="42" customHeight="1">
      <c r="A140" s="43"/>
      <c r="B140" s="61" t="s">
        <v>451</v>
      </c>
      <c r="C140" s="61" t="s">
        <v>521</v>
      </c>
      <c r="D140" s="62">
        <f>IF(F140="","",VLOOKUP(F140,新コード!$A$2:$C$129,2,FALSE))</f>
        <v>4</v>
      </c>
      <c r="E140" s="63" t="str">
        <f>IF(D140="","",VLOOKUP(F140,新コード!$A$2:$C$129,3,FALSE))</f>
        <v>電気　通信機器</v>
      </c>
      <c r="F140" s="62">
        <v>11</v>
      </c>
      <c r="G140" s="63" t="str">
        <f>IF(F140="","",VLOOKUP(F140,新コード!$A$2:$E$129,5,FALSE))</f>
        <v>音響器具</v>
      </c>
    </row>
    <row r="141" spans="1:7" ht="42" customHeight="1">
      <c r="A141" s="43"/>
      <c r="B141" s="61" t="s">
        <v>335</v>
      </c>
      <c r="C141" s="61" t="s">
        <v>336</v>
      </c>
      <c r="D141" s="62">
        <f>IF(F141="","",VLOOKUP(F141,新コード!$A$2:$C$129,2,FALSE))</f>
        <v>22</v>
      </c>
      <c r="E141" s="63" t="str">
        <f>IF(D141="","",VLOOKUP(F141,新コード!$A$2:$C$129,3,FALSE))</f>
        <v>機械設備保守</v>
      </c>
      <c r="F141" s="62">
        <v>78</v>
      </c>
      <c r="G141" s="63" t="str">
        <f>IF(F141="","",VLOOKUP(F141,新コード!$A$2:$E$129,5,FALSE))</f>
        <v>電気設備保守</v>
      </c>
    </row>
    <row r="142" spans="1:7" ht="42" customHeight="1">
      <c r="A142" s="43"/>
      <c r="B142" s="61" t="s">
        <v>311</v>
      </c>
      <c r="C142" s="61" t="s">
        <v>310</v>
      </c>
      <c r="D142" s="62">
        <f>IF(F142="","",VLOOKUP(F142,新コード!$A$2:$C$129,2,FALSE))</f>
        <v>17</v>
      </c>
      <c r="E142" s="63" t="str">
        <f>IF(D142="","",VLOOKUP(F142,新コード!$A$2:$C$129,3,FALSE))</f>
        <v>古物買受</v>
      </c>
      <c r="F142" s="62">
        <v>61</v>
      </c>
      <c r="G142" s="63" t="str">
        <f>IF(F142="","",VLOOKUP(F142,新コード!$A$2:$E$129,5,FALSE))</f>
        <v>古物買受</v>
      </c>
    </row>
    <row r="143" spans="1:7" ht="42" customHeight="1">
      <c r="A143" s="43"/>
      <c r="B143" s="61" t="s">
        <v>311</v>
      </c>
      <c r="C143" s="61" t="s">
        <v>310</v>
      </c>
      <c r="D143" s="62">
        <f>IF(F143="","",VLOOKUP(F143,新コード!$A$2:$C$129,2,FALSE))</f>
        <v>28</v>
      </c>
      <c r="E143" s="63" t="str">
        <f>IF(D143="","",VLOOKUP(F143,新コード!$A$2:$C$129,3,FALSE))</f>
        <v>廃棄物処理</v>
      </c>
      <c r="F143" s="62">
        <v>96</v>
      </c>
      <c r="G143" s="63" t="str">
        <f>IF(F143="","",VLOOKUP(F143,新コード!$A$2:$E$129,5,FALSE))</f>
        <v>一般廃棄物処理</v>
      </c>
    </row>
    <row r="144" spans="1:7" ht="42" customHeight="1">
      <c r="A144" s="43"/>
      <c r="B144" s="61" t="s">
        <v>311</v>
      </c>
      <c r="C144" s="61" t="s">
        <v>310</v>
      </c>
      <c r="D144" s="62">
        <f>IF(F144="","",VLOOKUP(F144,新コード!$A$2:$C$129,2,FALSE))</f>
        <v>28</v>
      </c>
      <c r="E144" s="63" t="str">
        <f>IF(D144="","",VLOOKUP(F144,新コード!$A$2:$C$129,3,FALSE))</f>
        <v>廃棄物処理</v>
      </c>
      <c r="F144" s="62">
        <v>97</v>
      </c>
      <c r="G144" s="63" t="str">
        <f>IF(F144="","",VLOOKUP(F144,新コード!$A$2:$E$129,5,FALSE))</f>
        <v>産業廃棄物処理</v>
      </c>
    </row>
    <row r="145" spans="1:7" ht="42" customHeight="1">
      <c r="A145" s="43"/>
      <c r="B145" s="61" t="s">
        <v>311</v>
      </c>
      <c r="C145" s="61" t="s">
        <v>310</v>
      </c>
      <c r="D145" s="62">
        <f>IF(F145="","",VLOOKUP(F145,新コード!$A$2:$C$129,2,FALSE))</f>
        <v>27</v>
      </c>
      <c r="E145" s="63" t="str">
        <f>IF(D145="","",VLOOKUP(F145,新コード!$A$2:$C$129,3,FALSE))</f>
        <v>資源化委託</v>
      </c>
      <c r="F145" s="62">
        <v>92</v>
      </c>
      <c r="G145" s="63" t="str">
        <f>IF(F145="","",VLOOKUP(F145,新コード!$A$2:$E$129,5,FALSE))</f>
        <v>古紙資源化</v>
      </c>
    </row>
    <row r="146" spans="1:7" ht="42" customHeight="1">
      <c r="A146" s="43"/>
      <c r="B146" s="61" t="s">
        <v>311</v>
      </c>
      <c r="C146" s="61" t="s">
        <v>310</v>
      </c>
      <c r="D146" s="62">
        <f>IF(F146="","",VLOOKUP(F146,新コード!$A$2:$C$129,2,FALSE))</f>
        <v>27</v>
      </c>
      <c r="E146" s="63" t="str">
        <f>IF(D146="","",VLOOKUP(F146,新コード!$A$2:$C$129,3,FALSE))</f>
        <v>資源化委託</v>
      </c>
      <c r="F146" s="62">
        <v>93</v>
      </c>
      <c r="G146" s="63" t="str">
        <f>IF(F146="","",VLOOKUP(F146,新コード!$A$2:$E$129,5,FALSE))</f>
        <v>空き缶　空き瓶資源化</v>
      </c>
    </row>
    <row r="147" spans="1:7" ht="42" customHeight="1">
      <c r="A147" s="43"/>
      <c r="B147" s="61" t="s">
        <v>309</v>
      </c>
      <c r="C147" s="61" t="s">
        <v>310</v>
      </c>
      <c r="D147" s="62">
        <f>IF(F147="","",VLOOKUP(F147,新コード!$A$2:$C$129,2,FALSE))</f>
        <v>19</v>
      </c>
      <c r="E147" s="63" t="str">
        <f>IF(D147="","",VLOOKUP(F147,新コード!$A$2:$C$129,3,FALSE))</f>
        <v>建物管理　運転管理</v>
      </c>
      <c r="F147" s="62">
        <v>68</v>
      </c>
      <c r="G147" s="63" t="str">
        <f>IF(F147="","",VLOOKUP(F147,新コード!$A$2:$E$129,5,FALSE))</f>
        <v>施設運転管理</v>
      </c>
    </row>
    <row r="148" spans="1:7" ht="42" customHeight="1">
      <c r="A148" s="43"/>
      <c r="B148" s="61" t="s">
        <v>309</v>
      </c>
      <c r="C148" s="61" t="s">
        <v>310</v>
      </c>
      <c r="D148" s="62">
        <f>IF(F148="","",VLOOKUP(F148,新コード!$A$2:$C$129,2,FALSE))</f>
        <v>28</v>
      </c>
      <c r="E148" s="63" t="str">
        <f>IF(D148="","",VLOOKUP(F148,新コード!$A$2:$C$129,3,FALSE))</f>
        <v>廃棄物処理</v>
      </c>
      <c r="F148" s="62">
        <v>96</v>
      </c>
      <c r="G148" s="63" t="str">
        <f>IF(F148="","",VLOOKUP(F148,新コード!$A$2:$E$129,5,FALSE))</f>
        <v>一般廃棄物処理</v>
      </c>
    </row>
    <row r="149" spans="1:7" ht="42" customHeight="1">
      <c r="A149" s="43"/>
      <c r="B149" s="61" t="s">
        <v>309</v>
      </c>
      <c r="C149" s="61" t="s">
        <v>310</v>
      </c>
      <c r="D149" s="62">
        <f>IF(F149="","",VLOOKUP(F149,新コード!$A$2:$C$129,2,FALSE))</f>
        <v>28</v>
      </c>
      <c r="E149" s="63" t="str">
        <f>IF(D149="","",VLOOKUP(F149,新コード!$A$2:$C$129,3,FALSE))</f>
        <v>廃棄物処理</v>
      </c>
      <c r="F149" s="62">
        <v>97</v>
      </c>
      <c r="G149" s="63" t="str">
        <f>IF(F149="","",VLOOKUP(F149,新コード!$A$2:$E$129,5,FALSE))</f>
        <v>産業廃棄物処理</v>
      </c>
    </row>
    <row r="150" spans="1:7" ht="42" customHeight="1">
      <c r="A150" s="43"/>
      <c r="B150" s="61" t="s">
        <v>583</v>
      </c>
      <c r="C150" s="61" t="s">
        <v>633</v>
      </c>
      <c r="D150" s="62">
        <f>IF(F150="","",VLOOKUP(F150,新コード!$A$2:$C$129,2,FALSE))</f>
        <v>8</v>
      </c>
      <c r="E150" s="61" t="str">
        <f>IF(F150="","",VLOOKUP(F150,新コード!$A$2:$C$129,3,FALSE))</f>
        <v>産業機器（医療用以外）</v>
      </c>
      <c r="F150" s="62">
        <v>27</v>
      </c>
      <c r="G150" s="61" t="str">
        <f>IF(F150="","",VLOOKUP(F150,新コード!$A$2:$E$129,5,FALSE))</f>
        <v>計測機器</v>
      </c>
    </row>
    <row r="151" spans="1:7" ht="42" customHeight="1">
      <c r="A151" s="43"/>
      <c r="B151" s="61" t="s">
        <v>583</v>
      </c>
      <c r="C151" s="61" t="s">
        <v>633</v>
      </c>
      <c r="D151" s="62">
        <f>IF(F151="","",VLOOKUP(F151,新コード!$A$2:$C$129,2,FALSE))</f>
        <v>22</v>
      </c>
      <c r="E151" s="61" t="str">
        <f>IF(F151="","",VLOOKUP(F151,新コード!$A$2:$C$129,3,FALSE))</f>
        <v>機械設備保守</v>
      </c>
      <c r="F151" s="62">
        <v>81</v>
      </c>
      <c r="G151" s="61" t="str">
        <f>IF(F151="","",VLOOKUP(F151,新コード!$A$2:$E$129,5,FALSE))</f>
        <v>計装設備保守</v>
      </c>
    </row>
    <row r="152" spans="1:7" ht="42" customHeight="1">
      <c r="A152" s="43"/>
      <c r="B152" s="61" t="s">
        <v>583</v>
      </c>
      <c r="C152" s="61" t="s">
        <v>633</v>
      </c>
      <c r="D152" s="62">
        <f>IF(F152="","",VLOOKUP(F152,新コード!$A$2:$C$129,2,FALSE))</f>
        <v>22</v>
      </c>
      <c r="E152" s="61" t="str">
        <f>IF(F152="","",VLOOKUP(F152,新コード!$A$2:$C$129,3,FALSE))</f>
        <v>機械設備保守</v>
      </c>
      <c r="F152" s="62">
        <v>80</v>
      </c>
      <c r="G152" s="61" t="str">
        <f>IF(F152="","",VLOOKUP(F152,新コード!$A$2:$E$129,5,FALSE))</f>
        <v>通信設備保守</v>
      </c>
    </row>
    <row r="153" spans="1:7" ht="42" customHeight="1">
      <c r="A153" s="43"/>
      <c r="B153" s="61" t="s">
        <v>583</v>
      </c>
      <c r="C153" s="61" t="s">
        <v>633</v>
      </c>
      <c r="D153" s="62">
        <f>IF(F153="","",VLOOKUP(F153,新コード!$A$2:$C$129,2,FALSE))</f>
        <v>26</v>
      </c>
      <c r="E153" s="61" t="str">
        <f>IF(F153="","",VLOOKUP(F153,新コード!$A$2:$C$129,3,FALSE))</f>
        <v>検査　測定</v>
      </c>
      <c r="F153" s="62">
        <v>90</v>
      </c>
      <c r="G153" s="61" t="str">
        <f>IF(F153="","",VLOOKUP(F153,新コード!$A$2:$E$129,5,FALSE))</f>
        <v>大気　水質等測定　分析</v>
      </c>
    </row>
    <row r="154" spans="1:7" ht="42" customHeight="1">
      <c r="A154" s="43"/>
      <c r="B154" s="61" t="s">
        <v>583</v>
      </c>
      <c r="C154" s="61" t="s">
        <v>633</v>
      </c>
      <c r="D154" s="62">
        <f>IF(F154="","",VLOOKUP(F154,新コード!$A$2:$C$129,2,FALSE))</f>
        <v>26</v>
      </c>
      <c r="E154" s="61" t="str">
        <f>IF(F154="","",VLOOKUP(F154,新コード!$A$2:$C$129,3,FALSE))</f>
        <v>検査　測定</v>
      </c>
      <c r="F154" s="62">
        <v>91</v>
      </c>
      <c r="G154" s="61" t="str">
        <f>IF(F154="","",VLOOKUP(F154,新コード!$A$2:$E$129,5,FALSE))</f>
        <v>環境アセスメント調査</v>
      </c>
    </row>
    <row r="155" spans="1:7" ht="42" customHeight="1">
      <c r="A155" s="43"/>
      <c r="B155" s="61" t="s">
        <v>583</v>
      </c>
      <c r="C155" s="61" t="s">
        <v>633</v>
      </c>
      <c r="D155" s="62">
        <f>IF(F155="","",VLOOKUP(F155,新コード!$A$2:$C$129,2,FALSE))</f>
        <v>33</v>
      </c>
      <c r="E155" s="61" t="str">
        <f>IF(F155="","",VLOOKUP(F155,新コード!$A$2:$C$129,3,FALSE))</f>
        <v>情報処理サービス</v>
      </c>
      <c r="F155" s="62">
        <v>108</v>
      </c>
      <c r="G155" s="61" t="str">
        <f>IF(F155="","",VLOOKUP(F155,新コード!$A$2:$E$129,5,FALSE))</f>
        <v>システム開発　保守　運用</v>
      </c>
    </row>
    <row r="156" spans="1:7" ht="42" customHeight="1">
      <c r="A156" s="43"/>
      <c r="B156" s="61" t="s">
        <v>583</v>
      </c>
      <c r="C156" s="61" t="s">
        <v>633</v>
      </c>
      <c r="D156" s="62">
        <f>IF(F156="","",VLOOKUP(F156,新コード!$A$2:$C$129,2,FALSE))</f>
        <v>7</v>
      </c>
      <c r="E156" s="61" t="str">
        <f>IF(F156="","",VLOOKUP(F156,新コード!$A$2:$C$129,3,FALSE))</f>
        <v>医療　衛生　薬品</v>
      </c>
      <c r="F156" s="62">
        <v>25</v>
      </c>
      <c r="G156" s="61" t="str">
        <f>IF(F156="","",VLOOKUP(F156,新コード!$A$2:$E$129,5,FALSE))</f>
        <v>工業薬品</v>
      </c>
    </row>
    <row r="157" spans="1:7" ht="42" customHeight="1">
      <c r="A157" s="43"/>
      <c r="B157" s="61" t="s">
        <v>583</v>
      </c>
      <c r="C157" s="61" t="s">
        <v>633</v>
      </c>
      <c r="D157" s="62">
        <f>IF(F157="","",VLOOKUP(F157,新コード!$A$2:$C$129,2,FALSE))</f>
        <v>36</v>
      </c>
      <c r="E157" s="61" t="str">
        <f>IF(F157="","",VLOOKUP(F157,新コード!$A$2:$C$129,3,FALSE))</f>
        <v>リース</v>
      </c>
      <c r="F157" s="62">
        <v>122</v>
      </c>
      <c r="G157" s="61" t="str">
        <f>IF(F157="","",VLOOKUP(F157,新コード!$A$2:$E$129,5,FALSE))</f>
        <v>上記以外のリース</v>
      </c>
    </row>
    <row r="158" spans="1:7" ht="42" customHeight="1">
      <c r="A158" s="43"/>
      <c r="B158" s="64" t="s">
        <v>583</v>
      </c>
      <c r="C158" s="64" t="s">
        <v>633</v>
      </c>
      <c r="D158" s="65">
        <f>IF(F158="","",VLOOKUP(F158,新コード!$A$2:$C$129,2,FALSE))</f>
        <v>37</v>
      </c>
      <c r="E158" s="64" t="str">
        <f>IF(F158="","",VLOOKUP(F158,新コード!$A$2:$C$129,3,FALSE))</f>
        <v>レンタル</v>
      </c>
      <c r="F158" s="65">
        <v>128</v>
      </c>
      <c r="G158" s="64" t="str">
        <f>IF(F158="","",VLOOKUP(F158,新コード!$A$2:$E$129,5,FALSE))</f>
        <v>上記以外のレンタル</v>
      </c>
    </row>
    <row r="159" spans="1:7" ht="42" customHeight="1">
      <c r="A159" s="43"/>
      <c r="B159" s="61" t="s">
        <v>417</v>
      </c>
      <c r="C159" s="61" t="s">
        <v>418</v>
      </c>
      <c r="D159" s="62">
        <f>IF(F159="","",VLOOKUP(F159,新コード!$A$2:$C$129,2,FALSE))</f>
        <v>22</v>
      </c>
      <c r="E159" s="63" t="str">
        <f>IF(D159="","",VLOOKUP(F159,新コード!$A$2:$C$129,3,FALSE))</f>
        <v>機械設備保守</v>
      </c>
      <c r="F159" s="62">
        <v>75</v>
      </c>
      <c r="G159" s="63" t="str">
        <f>IF(F159="","",VLOOKUP(F159,新コード!$A$2:$E$129,5,FALSE))</f>
        <v>エレベーター保守</v>
      </c>
    </row>
    <row r="160" spans="1:7" ht="42" customHeight="1">
      <c r="A160" s="43"/>
      <c r="B160" s="61" t="s">
        <v>424</v>
      </c>
      <c r="C160" s="61" t="s">
        <v>425</v>
      </c>
      <c r="D160" s="62">
        <f>IF(F160="","",VLOOKUP(F160,新コード!$A$2:$C$129,2,FALSE))</f>
        <v>20</v>
      </c>
      <c r="E160" s="63" t="str">
        <f>IF(D160="","",VLOOKUP(F160,新コード!$A$2:$C$129,3,FALSE))</f>
        <v>警備業務</v>
      </c>
      <c r="F160" s="62">
        <v>70</v>
      </c>
      <c r="G160" s="63" t="str">
        <f>IF(F160="","",VLOOKUP(F160,新コード!$A$2:$E$129,5,FALSE))</f>
        <v>機械警備</v>
      </c>
    </row>
    <row r="161" spans="1:7" ht="42" customHeight="1">
      <c r="A161" s="43"/>
      <c r="B161" s="61" t="s">
        <v>424</v>
      </c>
      <c r="C161" s="61" t="s">
        <v>425</v>
      </c>
      <c r="D161" s="62">
        <f>IF(F161="","",VLOOKUP(F161,新コード!$A$2:$C$129,2,FALSE))</f>
        <v>7</v>
      </c>
      <c r="E161" s="63" t="str">
        <f>IF(D161="","",VLOOKUP(F161,新コード!$A$2:$C$129,3,FALSE))</f>
        <v>医療　衛生　薬品</v>
      </c>
      <c r="F161" s="62">
        <v>20</v>
      </c>
      <c r="G161" s="63" t="str">
        <f>IF(F161="","",VLOOKUP(F161,新コード!$A$2:$E$129,5,FALSE))</f>
        <v>医療用機器　器具</v>
      </c>
    </row>
    <row r="162" spans="1:7" ht="42" customHeight="1">
      <c r="A162" s="43"/>
      <c r="B162" s="61" t="s">
        <v>424</v>
      </c>
      <c r="C162" s="61" t="s">
        <v>425</v>
      </c>
      <c r="D162" s="62">
        <f>IF(F162="","",VLOOKUP(F162,新コード!$A$2:$C$129,2,FALSE))</f>
        <v>37</v>
      </c>
      <c r="E162" s="63" t="str">
        <f>IF(D162="","",VLOOKUP(F162,新コード!$A$2:$C$129,3,FALSE))</f>
        <v>レンタル</v>
      </c>
      <c r="F162" s="62">
        <v>128</v>
      </c>
      <c r="G162" s="63" t="str">
        <f>IF(F162="","",VLOOKUP(F162,新コード!$A$2:$E$129,5,FALSE))</f>
        <v>上記以外のレンタル</v>
      </c>
    </row>
    <row r="163" spans="1:7" ht="42" customHeight="1">
      <c r="A163" s="43"/>
      <c r="B163" s="61" t="s">
        <v>424</v>
      </c>
      <c r="C163" s="61" t="s">
        <v>425</v>
      </c>
      <c r="D163" s="62">
        <f>IF(F163="","",VLOOKUP(F163,新コード!$A$2:$C$129,2,FALSE))</f>
        <v>36</v>
      </c>
      <c r="E163" s="63" t="str">
        <f>IF(D163="","",VLOOKUP(F163,新コード!$A$2:$C$129,3,FALSE))</f>
        <v>リース</v>
      </c>
      <c r="F163" s="62">
        <v>119</v>
      </c>
      <c r="G163" s="63" t="str">
        <f>IF(F163="","",VLOOKUP(F163,新コード!$A$2:$E$129,5,FALSE))</f>
        <v>医療用機器</v>
      </c>
    </row>
    <row r="164" spans="1:7" ht="42" customHeight="1">
      <c r="A164" s="43"/>
      <c r="B164" s="61" t="s">
        <v>424</v>
      </c>
      <c r="C164" s="61" t="s">
        <v>425</v>
      </c>
      <c r="D164" s="62">
        <v>18</v>
      </c>
      <c r="E164" s="63" t="str">
        <f>IF(D164="","",VLOOKUP(F164,新コード!$A$2:$C$129,3,FALSE))</f>
        <v>その他の物品</v>
      </c>
      <c r="F164" s="62">
        <v>64</v>
      </c>
      <c r="G164" s="63" t="str">
        <f>IF(F164="","",VLOOKUP(F164,新コード!$A$2:$E$129,5,FALSE))</f>
        <v>その他の物品</v>
      </c>
    </row>
    <row r="165" spans="1:7" ht="42" customHeight="1">
      <c r="A165" s="43"/>
      <c r="B165" s="61" t="s">
        <v>424</v>
      </c>
      <c r="C165" s="61" t="s">
        <v>425</v>
      </c>
      <c r="D165" s="62">
        <v>18</v>
      </c>
      <c r="E165" s="63" t="str">
        <f>IF(D165="","",VLOOKUP(F165,新コード!$A$2:$C$129,3,FALSE))</f>
        <v>その他の物品</v>
      </c>
      <c r="F165" s="62">
        <v>64</v>
      </c>
      <c r="G165" s="63" t="str">
        <f>IF(F165="","",VLOOKUP(F165,新コード!$A$2:$E$129,5,FALSE))</f>
        <v>その他の物品</v>
      </c>
    </row>
    <row r="166" spans="1:7" ht="42" customHeight="1">
      <c r="A166" s="43"/>
      <c r="B166" s="61" t="s">
        <v>424</v>
      </c>
      <c r="C166" s="61" t="s">
        <v>425</v>
      </c>
      <c r="D166" s="62">
        <f>IF(F166="","",VLOOKUP(F166,新コード!$A$2:$C$129,2,FALSE))</f>
        <v>18</v>
      </c>
      <c r="E166" s="63" t="str">
        <f>IF(D166="","",VLOOKUP(F166,新コード!$A$2:$C$129,3,FALSE))</f>
        <v>その他の物品</v>
      </c>
      <c r="F166" s="62">
        <v>62</v>
      </c>
      <c r="G166" s="63" t="str">
        <f>IF(F166="","",VLOOKUP(F166,新コード!$A$2:$E$129,5,FALSE))</f>
        <v>消火　救命　防災用具</v>
      </c>
    </row>
    <row r="167" spans="1:7" ht="42" customHeight="1">
      <c r="A167" s="43"/>
      <c r="B167" s="61" t="s">
        <v>424</v>
      </c>
      <c r="C167" s="61" t="s">
        <v>425</v>
      </c>
      <c r="D167" s="62">
        <f>IF(F167="","",VLOOKUP(F167,新コード!$A$2:$C$129,2,FALSE))</f>
        <v>22</v>
      </c>
      <c r="E167" s="63" t="str">
        <f>IF(D167="","",VLOOKUP(F167,新コード!$A$2:$C$129,3,FALSE))</f>
        <v>機械設備保守</v>
      </c>
      <c r="F167" s="62">
        <v>79</v>
      </c>
      <c r="G167" s="63" t="str">
        <f>IF(F167="","",VLOOKUP(F167,新コード!$A$2:$E$129,5,FALSE))</f>
        <v>消防設備保守</v>
      </c>
    </row>
    <row r="168" spans="1:7" ht="42" customHeight="1">
      <c r="A168" s="43"/>
      <c r="B168" s="61" t="s">
        <v>424</v>
      </c>
      <c r="C168" s="61" t="s">
        <v>425</v>
      </c>
      <c r="D168" s="62">
        <f>IF(F168="","",VLOOKUP(F168,新コード!$A$2:$C$129,2,FALSE))</f>
        <v>20</v>
      </c>
      <c r="E168" s="63" t="str">
        <f>IF(D168="","",VLOOKUP(F168,新コード!$A$2:$C$129,3,FALSE))</f>
        <v>警備業務</v>
      </c>
      <c r="F168" s="62">
        <v>69</v>
      </c>
      <c r="G168" s="63" t="str">
        <f>IF(F168="","",VLOOKUP(F168,新コード!$A$2:$E$129,5,FALSE))</f>
        <v>人的警備</v>
      </c>
    </row>
    <row r="169" spans="1:7" ht="42" customHeight="1">
      <c r="A169" s="43"/>
      <c r="B169" s="61" t="s">
        <v>424</v>
      </c>
      <c r="C169" s="61" t="s">
        <v>425</v>
      </c>
      <c r="D169" s="62">
        <f>IF(F169="","",VLOOKUP(F169,新コード!$A$2:$C$129,2,FALSE))</f>
        <v>7</v>
      </c>
      <c r="E169" s="63" t="str">
        <f>IF(D169="","",VLOOKUP(F169,新コード!$A$2:$C$129,3,FALSE))</f>
        <v>医療　衛生　薬品</v>
      </c>
      <c r="F169" s="62">
        <v>22</v>
      </c>
      <c r="G169" s="63" t="str">
        <f>IF(F169="","",VLOOKUP(F169,新コード!$A$2:$E$129,5,FALSE))</f>
        <v>衛生材料</v>
      </c>
    </row>
    <row r="170" spans="1:7" ht="42" customHeight="1">
      <c r="A170" s="43"/>
      <c r="B170" s="61" t="s">
        <v>424</v>
      </c>
      <c r="C170" s="61" t="s">
        <v>425</v>
      </c>
      <c r="D170" s="62">
        <v>4</v>
      </c>
      <c r="E170" s="63" t="str">
        <f>IF(D170="","",VLOOKUP(F170,新コード!$A$2:$C$129,3,FALSE))</f>
        <v>電気　通信機器</v>
      </c>
      <c r="F170" s="62">
        <v>10</v>
      </c>
      <c r="G170" s="63" t="str">
        <f>IF(F170="","",VLOOKUP(F170,新コード!$A$2:$E$129,5,FALSE))</f>
        <v>家庭用電化製品及び関連商品</v>
      </c>
    </row>
    <row r="171" spans="1:7" ht="42" customHeight="1">
      <c r="A171" s="43"/>
      <c r="B171" s="61" t="s">
        <v>631</v>
      </c>
      <c r="C171" s="61" t="s">
        <v>632</v>
      </c>
      <c r="D171" s="62">
        <v>33</v>
      </c>
      <c r="E171" s="61" t="str">
        <f>IF(F171="","",VLOOKUP(F171,新コード!$A$2:$C$129,3,FALSE))</f>
        <v>情報処理サービス</v>
      </c>
      <c r="F171" s="62">
        <v>111</v>
      </c>
      <c r="G171" s="61" t="str">
        <f>IF(F171="","",VLOOKUP(F171,新コード!$A$2:$E$129,5,FALSE))</f>
        <v>情報関係コンサルティング</v>
      </c>
    </row>
    <row r="172" spans="1:7" ht="42" customHeight="1">
      <c r="A172" s="43"/>
      <c r="B172" s="61" t="s">
        <v>631</v>
      </c>
      <c r="C172" s="61" t="s">
        <v>632</v>
      </c>
      <c r="D172" s="62">
        <v>1</v>
      </c>
      <c r="E172" s="61" t="str">
        <f>IF(F172="","",VLOOKUP(F172,新コード!$A$2:$C$129,3,FALSE))</f>
        <v>文具　事務機器</v>
      </c>
      <c r="F172" s="62">
        <v>3</v>
      </c>
      <c r="G172" s="61" t="str">
        <f>IF(F172="","",VLOOKUP(F172,新コード!$A$2:$E$129,5,FALSE))</f>
        <v>ＯＡ機器及び関連商品</v>
      </c>
    </row>
    <row r="173" spans="1:7" ht="42" customHeight="1">
      <c r="A173" s="43"/>
      <c r="B173" s="61" t="s">
        <v>631</v>
      </c>
      <c r="C173" s="61" t="s">
        <v>632</v>
      </c>
      <c r="D173" s="62">
        <v>4</v>
      </c>
      <c r="E173" s="61" t="str">
        <f>IF(F173="","",VLOOKUP(F173,新コード!$A$2:$C$129,3,FALSE))</f>
        <v>電気　通信機器</v>
      </c>
      <c r="F173" s="62">
        <v>12</v>
      </c>
      <c r="G173" s="61" t="str">
        <f>IF(F173="","",VLOOKUP(F173,新コード!$A$2:$E$129,5,FALSE))</f>
        <v>通信機器</v>
      </c>
    </row>
    <row r="174" spans="1:7" ht="42" customHeight="1">
      <c r="A174" s="43"/>
      <c r="B174" s="61" t="s">
        <v>631</v>
      </c>
      <c r="C174" s="61" t="s">
        <v>632</v>
      </c>
      <c r="D174" s="62">
        <v>33</v>
      </c>
      <c r="E174" s="61" t="str">
        <f>IF(F174="","",VLOOKUP(F174,新コード!$A$2:$C$129,3,FALSE))</f>
        <v>情報処理サービス</v>
      </c>
      <c r="F174" s="62">
        <v>108</v>
      </c>
      <c r="G174" s="61" t="str">
        <f>IF(F174="","",VLOOKUP(F174,新コード!$A$2:$E$129,5,FALSE))</f>
        <v>システム開発　保守　運用</v>
      </c>
    </row>
    <row r="175" spans="1:7" ht="42" customHeight="1">
      <c r="A175" s="43"/>
      <c r="B175" s="61" t="s">
        <v>631</v>
      </c>
      <c r="C175" s="61" t="s">
        <v>632</v>
      </c>
      <c r="D175" s="62">
        <v>33</v>
      </c>
      <c r="E175" s="61" t="str">
        <f>IF(F175="","",VLOOKUP(F175,新コード!$A$2:$C$129,3,FALSE))</f>
        <v>情報処理サービス</v>
      </c>
      <c r="F175" s="62">
        <v>107</v>
      </c>
      <c r="G175" s="61" t="str">
        <f>IF(F175="","",VLOOKUP(F175,新コード!$A$2:$E$129,5,FALSE))</f>
        <v>コンピュータ保守　管理</v>
      </c>
    </row>
    <row r="176" spans="1:7" ht="42" customHeight="1">
      <c r="A176" s="43"/>
      <c r="B176" s="61" t="s">
        <v>631</v>
      </c>
      <c r="C176" s="61" t="s">
        <v>632</v>
      </c>
      <c r="D176" s="62">
        <v>33</v>
      </c>
      <c r="E176" s="61" t="str">
        <f>IF(F176="","",VLOOKUP(F176,新コード!$A$2:$C$129,3,FALSE))</f>
        <v>情報処理サービス</v>
      </c>
      <c r="F176" s="62">
        <v>110</v>
      </c>
      <c r="G176" s="61" t="str">
        <f>IF(F176="","",VLOOKUP(F176,新コード!$A$2:$E$129,5,FALSE))</f>
        <v>データ消去</v>
      </c>
    </row>
    <row r="177" spans="1:7" ht="42" customHeight="1">
      <c r="A177" s="43"/>
      <c r="B177" s="61" t="s">
        <v>365</v>
      </c>
      <c r="C177" s="61" t="s">
        <v>366</v>
      </c>
      <c r="D177" s="62">
        <f>IF(F177="","",VLOOKUP(F177,新コード!$A$2:$C$129,2,FALSE))</f>
        <v>5</v>
      </c>
      <c r="E177" s="63" t="str">
        <f>IF(D177="","",VLOOKUP(F177,新コード!$A$2:$C$129,3,FALSE))</f>
        <v>冷暖房器具類</v>
      </c>
      <c r="F177" s="62">
        <v>15</v>
      </c>
      <c r="G177" s="63" t="str">
        <f>IF(F177="","",VLOOKUP(F177,新コード!$A$2:$E$129,5,FALSE))</f>
        <v>ガス暖房器具</v>
      </c>
    </row>
    <row r="178" spans="1:7" ht="42" customHeight="1">
      <c r="A178" s="43"/>
      <c r="B178" s="61" t="s">
        <v>365</v>
      </c>
      <c r="C178" s="61" t="s">
        <v>366</v>
      </c>
      <c r="D178" s="62">
        <f>IF(F178="","",VLOOKUP(F178,新コード!$A$2:$C$129,2,FALSE))</f>
        <v>5</v>
      </c>
      <c r="E178" s="63" t="str">
        <f>IF(D178="","",VLOOKUP(F178,新コード!$A$2:$C$129,3,FALSE))</f>
        <v>冷暖房器具類</v>
      </c>
      <c r="F178" s="62">
        <v>14</v>
      </c>
      <c r="G178" s="63" t="str">
        <f>IF(F178="","",VLOOKUP(F178,新コード!$A$2:$E$129,5,FALSE))</f>
        <v>石油暖房器具</v>
      </c>
    </row>
    <row r="179" spans="1:7" ht="42" customHeight="1">
      <c r="A179" s="43"/>
      <c r="B179" s="61" t="s">
        <v>365</v>
      </c>
      <c r="C179" s="61" t="s">
        <v>366</v>
      </c>
      <c r="D179" s="62">
        <f>IF(F179="","",VLOOKUP(F179,新コード!$A$2:$C$129,2,FALSE))</f>
        <v>5</v>
      </c>
      <c r="E179" s="63" t="str">
        <f>IF(D179="","",VLOOKUP(F179,新コード!$A$2:$C$129,3,FALSE))</f>
        <v>冷暖房器具類</v>
      </c>
      <c r="F179" s="62">
        <v>13</v>
      </c>
      <c r="G179" s="63" t="str">
        <f>IF(F179="","",VLOOKUP(F179,新コード!$A$2:$E$129,5,FALSE))</f>
        <v>冷房用器具</v>
      </c>
    </row>
    <row r="180" spans="1:7" ht="42" customHeight="1">
      <c r="A180" s="43"/>
      <c r="B180" s="61" t="s">
        <v>365</v>
      </c>
      <c r="C180" s="61" t="s">
        <v>366</v>
      </c>
      <c r="D180" s="62">
        <f>IF(F180="","",VLOOKUP(F180,新コード!$A$2:$C$129,2,FALSE))</f>
        <v>5</v>
      </c>
      <c r="E180" s="63" t="str">
        <f>IF(D180="","",VLOOKUP(F180,新コード!$A$2:$C$129,3,FALSE))</f>
        <v>冷暖房器具類</v>
      </c>
      <c r="F180" s="62">
        <v>16</v>
      </c>
      <c r="G180" s="63" t="str">
        <f>IF(F180="","",VLOOKUP(F180,新コード!$A$2:$E$129,5,FALSE))</f>
        <v>電気暖房器具</v>
      </c>
    </row>
    <row r="181" spans="1:7" ht="42" customHeight="1">
      <c r="A181" s="43"/>
      <c r="B181" s="61" t="s">
        <v>365</v>
      </c>
      <c r="C181" s="61" t="s">
        <v>366</v>
      </c>
      <c r="D181" s="62">
        <f>IF(F181="","",VLOOKUP(F181,新コード!$A$2:$C$129,2,FALSE))</f>
        <v>6</v>
      </c>
      <c r="E181" s="63" t="str">
        <f>IF(D181="","",VLOOKUP(F181,新コード!$A$2:$C$129,3,FALSE))</f>
        <v>厨房器具</v>
      </c>
      <c r="F181" s="62">
        <v>17</v>
      </c>
      <c r="G181" s="63" t="str">
        <f>IF(F181="","",VLOOKUP(F181,新コード!$A$2:$E$129,5,FALSE))</f>
        <v>厨房機器</v>
      </c>
    </row>
    <row r="182" spans="1:7" ht="42" customHeight="1">
      <c r="A182" s="43"/>
      <c r="B182" s="61" t="s">
        <v>365</v>
      </c>
      <c r="C182" s="61" t="s">
        <v>366</v>
      </c>
      <c r="D182" s="62">
        <f>IF(F182="","",VLOOKUP(F182,新コード!$A$2:$C$129,2,FALSE))</f>
        <v>8</v>
      </c>
      <c r="E182" s="63" t="str">
        <f>IF(D182="","",VLOOKUP(F182,新コード!$A$2:$C$129,3,FALSE))</f>
        <v>産業機器（医療用以外）</v>
      </c>
      <c r="F182" s="62">
        <v>30</v>
      </c>
      <c r="G182" s="63" t="str">
        <f>IF(F182="","",VLOOKUP(F182,新コード!$A$2:$E$129,5,FALSE))</f>
        <v>上　下水道用機器</v>
      </c>
    </row>
    <row r="183" spans="1:7" ht="42" customHeight="1">
      <c r="A183" s="43"/>
      <c r="B183" s="61" t="s">
        <v>365</v>
      </c>
      <c r="C183" s="61" t="s">
        <v>366</v>
      </c>
      <c r="D183" s="62">
        <f>IF(F183="","",VLOOKUP(F183,新コード!$A$2:$C$129,2,FALSE))</f>
        <v>11</v>
      </c>
      <c r="E183" s="63" t="str">
        <f>IF(D183="","",VLOOKUP(F183,新コード!$A$2:$C$129,3,FALSE))</f>
        <v>工事用材料</v>
      </c>
      <c r="F183" s="62">
        <v>40</v>
      </c>
      <c r="G183" s="63" t="str">
        <f>IF(F183="","",VLOOKUP(F183,新コード!$A$2:$E$129,5,FALSE))</f>
        <v>水道用資材</v>
      </c>
    </row>
    <row r="184" spans="1:7" ht="42" customHeight="1">
      <c r="A184" s="43"/>
      <c r="B184" s="61" t="s">
        <v>365</v>
      </c>
      <c r="C184" s="61" t="s">
        <v>366</v>
      </c>
      <c r="D184" s="62">
        <f>IF(F184="","",VLOOKUP(F184,新コード!$A$2:$C$129,2,FALSE))</f>
        <v>22</v>
      </c>
      <c r="E184" s="63" t="str">
        <f>IF(D184="","",VLOOKUP(F184,新コード!$A$2:$C$129,3,FALSE))</f>
        <v>機械設備保守</v>
      </c>
      <c r="F184" s="62">
        <v>73</v>
      </c>
      <c r="G184" s="63" t="str">
        <f>IF(F184="","",VLOOKUP(F184,新コード!$A$2:$E$129,5,FALSE))</f>
        <v>空調保守</v>
      </c>
    </row>
    <row r="185" spans="1:7" ht="42" customHeight="1">
      <c r="A185" s="43"/>
      <c r="B185" s="61" t="s">
        <v>365</v>
      </c>
      <c r="C185" s="61" t="s">
        <v>366</v>
      </c>
      <c r="D185" s="62">
        <f>IF(F185="","",VLOOKUP(F185,新コード!$A$2:$C$129,2,FALSE))</f>
        <v>22</v>
      </c>
      <c r="E185" s="63" t="str">
        <f>IF(D185="","",VLOOKUP(F185,新コード!$A$2:$C$129,3,FALSE))</f>
        <v>機械設備保守</v>
      </c>
      <c r="F185" s="62">
        <v>74</v>
      </c>
      <c r="G185" s="63" t="str">
        <f>IF(F185="","",VLOOKUP(F185,新コード!$A$2:$E$129,5,FALSE))</f>
        <v>ボイラー保守</v>
      </c>
    </row>
    <row r="186" spans="1:7" ht="42" customHeight="1">
      <c r="A186" s="43"/>
      <c r="B186" s="61" t="s">
        <v>365</v>
      </c>
      <c r="C186" s="61" t="s">
        <v>366</v>
      </c>
      <c r="D186" s="62">
        <f>IF(F186="","",VLOOKUP(F186,新コード!$A$2:$C$129,2,FALSE))</f>
        <v>22</v>
      </c>
      <c r="E186" s="63" t="str">
        <f>IF(D186="","",VLOOKUP(F186,新コード!$A$2:$C$129,3,FALSE))</f>
        <v>機械設備保守</v>
      </c>
      <c r="F186" s="62">
        <v>76</v>
      </c>
      <c r="G186" s="63" t="str">
        <f>IF(F186="","",VLOOKUP(F186,新コード!$A$2:$E$129,5,FALSE))</f>
        <v>プール保守</v>
      </c>
    </row>
    <row r="187" spans="1:7" ht="42" customHeight="1">
      <c r="A187" s="43"/>
      <c r="B187" s="61" t="s">
        <v>283</v>
      </c>
      <c r="C187" s="61" t="s">
        <v>284</v>
      </c>
      <c r="D187" s="62">
        <f>IF(F187="","",VLOOKUP(F187,新コード!$A$2:$C$129,2,FALSE))</f>
        <v>1</v>
      </c>
      <c r="E187" s="63" t="str">
        <f>IF(D187="","",VLOOKUP(F187,新コード!$A$2:$C$129,3,FALSE))</f>
        <v>文具　事務機器</v>
      </c>
      <c r="F187" s="62">
        <v>1</v>
      </c>
      <c r="G187" s="63" t="str">
        <f>IF(F187="","",VLOOKUP(F187,新コード!$A$2:$E$129,5,FALSE))</f>
        <v>事務用品　スチール製品</v>
      </c>
    </row>
    <row r="188" spans="1:7" ht="42" customHeight="1">
      <c r="A188" s="43"/>
      <c r="B188" s="61" t="s">
        <v>283</v>
      </c>
      <c r="C188" s="61" t="s">
        <v>284</v>
      </c>
      <c r="D188" s="62">
        <f>IF(F188="","",VLOOKUP(F188,新コード!$A$2:$C$129,2,FALSE))</f>
        <v>1</v>
      </c>
      <c r="E188" s="63" t="str">
        <f>IF(D188="","",VLOOKUP(F188,新コード!$A$2:$C$129,3,FALSE))</f>
        <v>文具　事務機器</v>
      </c>
      <c r="F188" s="62">
        <v>2</v>
      </c>
      <c r="G188" s="63" t="str">
        <f>IF(F188="","",VLOOKUP(F188,新コード!$A$2:$E$129,5,FALSE))</f>
        <v>事務用機器</v>
      </c>
    </row>
    <row r="189" spans="1:7" ht="42" customHeight="1">
      <c r="A189" s="43"/>
      <c r="B189" s="61" t="s">
        <v>283</v>
      </c>
      <c r="C189" s="61" t="s">
        <v>284</v>
      </c>
      <c r="D189" s="62">
        <v>1</v>
      </c>
      <c r="E189" s="63" t="str">
        <f>IF(D189="","",VLOOKUP(F189,新コード!$A$2:$C$129,3,FALSE))</f>
        <v>文具　事務機器</v>
      </c>
      <c r="F189" s="62">
        <v>3</v>
      </c>
      <c r="G189" s="63" t="str">
        <f>IF(F189="","",VLOOKUP(F189,新コード!$A$2:$E$129,5,FALSE))</f>
        <v>ＯＡ機器及び関連商品</v>
      </c>
    </row>
    <row r="190" spans="1:7" ht="42" customHeight="1">
      <c r="A190" s="43"/>
      <c r="B190" s="61" t="s">
        <v>283</v>
      </c>
      <c r="C190" s="61" t="s">
        <v>284</v>
      </c>
      <c r="D190" s="62">
        <v>6</v>
      </c>
      <c r="E190" s="63" t="str">
        <f>IF(D190="","",VLOOKUP(F190,新コード!$A$2:$C$129,3,FALSE))</f>
        <v>文具　事務機器</v>
      </c>
      <c r="F190" s="62">
        <v>4</v>
      </c>
      <c r="G190" s="63" t="str">
        <f>IF(F190="","",VLOOKUP(F190,新コード!$A$2:$E$129,5,FALSE))</f>
        <v>印章</v>
      </c>
    </row>
    <row r="191" spans="1:7" ht="42" customHeight="1">
      <c r="A191" s="43"/>
      <c r="B191" s="61" t="s">
        <v>283</v>
      </c>
      <c r="C191" s="61" t="s">
        <v>284</v>
      </c>
      <c r="D191" s="62">
        <v>4</v>
      </c>
      <c r="E191" s="63" t="str">
        <f>IF(D191="","",VLOOKUP(F191,新コード!$A$2:$C$129,3,FALSE))</f>
        <v>電気　通信機器</v>
      </c>
      <c r="F191" s="62">
        <v>11</v>
      </c>
      <c r="G191" s="63" t="str">
        <f>IF(F191="","",VLOOKUP(F191,新コード!$A$2:$E$129,5,FALSE))</f>
        <v>音響器具</v>
      </c>
    </row>
    <row r="192" spans="1:7" ht="42" customHeight="1">
      <c r="A192" s="43"/>
      <c r="B192" s="61" t="s">
        <v>283</v>
      </c>
      <c r="C192" s="61" t="s">
        <v>284</v>
      </c>
      <c r="D192" s="62">
        <f>IF(F192="","",VLOOKUP(F192,新コード!$A$2:$C$129,2,FALSE))</f>
        <v>4</v>
      </c>
      <c r="E192" s="63" t="str">
        <f>IF(D192="","",VLOOKUP(F192,新コード!$A$2:$C$129,3,FALSE))</f>
        <v>電気　通信機器</v>
      </c>
      <c r="F192" s="62">
        <v>12</v>
      </c>
      <c r="G192" s="63" t="str">
        <f>IF(F192="","",VLOOKUP(F192,新コード!$A$2:$E$129,5,FALSE))</f>
        <v>通信機器</v>
      </c>
    </row>
    <row r="193" spans="1:7" ht="42" customHeight="1">
      <c r="A193" s="43"/>
      <c r="B193" s="61" t="s">
        <v>283</v>
      </c>
      <c r="C193" s="61" t="s">
        <v>284</v>
      </c>
      <c r="D193" s="62">
        <f>IF(F193="","",VLOOKUP(F193,新コード!$A$2:$C$129,2,FALSE))</f>
        <v>4</v>
      </c>
      <c r="E193" s="63" t="str">
        <f>IF(D193="","",VLOOKUP(F193,新コード!$A$2:$C$129,3,FALSE))</f>
        <v>電気　通信機器</v>
      </c>
      <c r="F193" s="62">
        <v>10</v>
      </c>
      <c r="G193" s="63" t="str">
        <f>IF(F193="","",VLOOKUP(F193,新コード!$A$2:$E$129,5,FALSE))</f>
        <v>家庭用電化製品及び関連商品</v>
      </c>
    </row>
    <row r="194" spans="1:7" ht="42" customHeight="1">
      <c r="A194" s="43"/>
      <c r="B194" s="61" t="s">
        <v>367</v>
      </c>
      <c r="C194" s="61" t="s">
        <v>368</v>
      </c>
      <c r="D194" s="62">
        <v>35</v>
      </c>
      <c r="E194" s="63" t="str">
        <f>IF(D194="","",VLOOKUP(F194,新コード!$A$2:$C$129,3,FALSE))</f>
        <v>その他の委託業務</v>
      </c>
      <c r="F194" s="62">
        <v>117</v>
      </c>
      <c r="G194" s="63" t="str">
        <f>IF(F194="","",VLOOKUP(F194,新コード!$A$2:$E$129,5,FALSE))</f>
        <v>その他の委託業務</v>
      </c>
    </row>
    <row r="195" spans="1:7" ht="42" customHeight="1">
      <c r="A195" s="43"/>
      <c r="B195" s="61" t="s">
        <v>367</v>
      </c>
      <c r="C195" s="61" t="s">
        <v>368</v>
      </c>
      <c r="D195" s="62">
        <v>18</v>
      </c>
      <c r="E195" s="63" t="str">
        <f>IF(D195="","",VLOOKUP(F195,新コード!$A$2:$C$129,3,FALSE))</f>
        <v>その他の物品</v>
      </c>
      <c r="F195" s="62">
        <v>64</v>
      </c>
      <c r="G195" s="63" t="str">
        <f>IF(F195="","",VLOOKUP(F195,新コード!$A$2:$E$129,5,FALSE))</f>
        <v>その他の物品</v>
      </c>
    </row>
    <row r="196" spans="1:7" ht="42" customHeight="1">
      <c r="A196" s="43"/>
      <c r="B196" s="61" t="s">
        <v>725</v>
      </c>
      <c r="C196" s="61" t="s">
        <v>287</v>
      </c>
      <c r="D196" s="62">
        <f>IF(F196="","",VLOOKUP(F196,新コード!$A$2:$C$129,2,FALSE))</f>
        <v>19</v>
      </c>
      <c r="E196" s="63" t="str">
        <f>IF(D196="","",VLOOKUP(F196,新コード!$A$2:$C$129,3,FALSE))</f>
        <v>建物管理　運転管理</v>
      </c>
      <c r="F196" s="62">
        <v>68</v>
      </c>
      <c r="G196" s="63" t="str">
        <f>IF(F196="","",VLOOKUP(F196,新コード!$A$2:$E$129,5,FALSE))</f>
        <v>施設運転管理</v>
      </c>
    </row>
    <row r="197" spans="1:7" ht="42" customHeight="1">
      <c r="A197" s="43"/>
      <c r="B197" s="61" t="s">
        <v>725</v>
      </c>
      <c r="C197" s="61" t="s">
        <v>287</v>
      </c>
      <c r="D197" s="62">
        <f>IF(F197="","",VLOOKUP(F197,新コード!$A$2:$C$129,2,FALSE))</f>
        <v>22</v>
      </c>
      <c r="E197" s="63" t="str">
        <f>IF(D197="","",VLOOKUP(F197,新コード!$A$2:$C$129,3,FALSE))</f>
        <v>機械設備保守</v>
      </c>
      <c r="F197" s="62">
        <v>78</v>
      </c>
      <c r="G197" s="63" t="str">
        <f>IF(F197="","",VLOOKUP(F197,新コード!$A$2:$E$129,5,FALSE))</f>
        <v>電気設備保守</v>
      </c>
    </row>
    <row r="198" spans="1:7" ht="42" customHeight="1">
      <c r="A198" s="43"/>
      <c r="B198" s="61" t="s">
        <v>725</v>
      </c>
      <c r="C198" s="61" t="s">
        <v>287</v>
      </c>
      <c r="D198" s="62">
        <f>IF(F198="","",VLOOKUP(F198,新コード!$A$2:$C$129,2,FALSE))</f>
        <v>22</v>
      </c>
      <c r="E198" s="63" t="str">
        <f>IF(D198="","",VLOOKUP(F198,新コード!$A$2:$C$129,3,FALSE))</f>
        <v>機械設備保守</v>
      </c>
      <c r="F198" s="62">
        <v>81</v>
      </c>
      <c r="G198" s="63" t="str">
        <f>IF(F198="","",VLOOKUP(F198,新コード!$A$2:$E$129,5,FALSE))</f>
        <v>計装設備保守</v>
      </c>
    </row>
    <row r="199" spans="1:7" ht="42" customHeight="1">
      <c r="A199" s="43"/>
      <c r="B199" s="61" t="s">
        <v>725</v>
      </c>
      <c r="C199" s="61" t="s">
        <v>287</v>
      </c>
      <c r="D199" s="62">
        <f>IF(F199="","",VLOOKUP(F199,新コード!$A$2:$C$129,2,FALSE))</f>
        <v>8</v>
      </c>
      <c r="E199" s="63" t="str">
        <f>IF(D199="","",VLOOKUP(F199,新コード!$A$2:$C$129,3,FALSE))</f>
        <v>産業機器（医療用以外）</v>
      </c>
      <c r="F199" s="62">
        <v>30</v>
      </c>
      <c r="G199" s="63" t="str">
        <f>IF(F199="","",VLOOKUP(F199,新コード!$A$2:$E$129,5,FALSE))</f>
        <v>上　下水道用機器</v>
      </c>
    </row>
    <row r="200" spans="1:7" ht="42" customHeight="1">
      <c r="A200" s="43"/>
      <c r="B200" s="61" t="s">
        <v>725</v>
      </c>
      <c r="C200" s="61" t="s">
        <v>287</v>
      </c>
      <c r="D200" s="62">
        <f>IF(F200="","",VLOOKUP(F200,新コード!$A$2:$C$129,2,FALSE))</f>
        <v>8</v>
      </c>
      <c r="E200" s="63" t="str">
        <f>IF(D200="","",VLOOKUP(F200,新コード!$A$2:$C$129,3,FALSE))</f>
        <v>産業機器（医療用以外）</v>
      </c>
      <c r="F200" s="62">
        <v>27</v>
      </c>
      <c r="G200" s="63" t="str">
        <f>IF(F200="","",VLOOKUP(F200,新コード!$A$2:$E$129,5,FALSE))</f>
        <v>計測機器</v>
      </c>
    </row>
    <row r="201" spans="1:7" ht="42" customHeight="1">
      <c r="A201" s="43"/>
      <c r="B201" s="61" t="s">
        <v>725</v>
      </c>
      <c r="C201" s="61" t="s">
        <v>287</v>
      </c>
      <c r="D201" s="62">
        <f>IF(F201="","",VLOOKUP(F201,新コード!$A$2:$C$129,2,FALSE))</f>
        <v>7</v>
      </c>
      <c r="E201" s="63" t="str">
        <f>IF(D201="","",VLOOKUP(F201,新コード!$A$2:$C$129,3,FALSE))</f>
        <v>医療　衛生　薬品</v>
      </c>
      <c r="F201" s="62">
        <v>25</v>
      </c>
      <c r="G201" s="63" t="str">
        <f>IF(F201="","",VLOOKUP(F201,新コード!$A$2:$E$129,5,FALSE))</f>
        <v>工業薬品</v>
      </c>
    </row>
    <row r="202" spans="1:7" ht="42" customHeight="1">
      <c r="A202" s="43"/>
      <c r="B202" s="61" t="s">
        <v>330</v>
      </c>
      <c r="C202" s="61" t="s">
        <v>331</v>
      </c>
      <c r="D202" s="62">
        <f>IF(F202="","",VLOOKUP(F202,新コード!$A$2:$C$129,2,FALSE))</f>
        <v>33</v>
      </c>
      <c r="E202" s="63" t="str">
        <f>IF(D202="","",VLOOKUP(F202,新コード!$A$2:$C$129,3,FALSE))</f>
        <v>情報処理サービス</v>
      </c>
      <c r="F202" s="62">
        <v>112</v>
      </c>
      <c r="G202" s="63" t="str">
        <f>IF(F202="","",VLOOKUP(F202,新コード!$A$2:$E$129,5,FALSE))</f>
        <v>地理情報システムサービス（GIS）</v>
      </c>
    </row>
    <row r="203" spans="1:7" ht="42" customHeight="1">
      <c r="A203" s="43"/>
      <c r="B203" s="61" t="s">
        <v>330</v>
      </c>
      <c r="C203" s="61" t="s">
        <v>331</v>
      </c>
      <c r="D203" s="62">
        <f>IF(F203="","",VLOOKUP(F203,新コード!$A$2:$C$129,2,FALSE))</f>
        <v>33</v>
      </c>
      <c r="E203" s="63" t="str">
        <f>IF(D203="","",VLOOKUP(F203,新コード!$A$2:$C$129,3,FALSE))</f>
        <v>情報処理サービス</v>
      </c>
      <c r="F203" s="62">
        <v>108</v>
      </c>
      <c r="G203" s="63" t="str">
        <f>IF(F203="","",VLOOKUP(F203,新コード!$A$2:$E$129,5,FALSE))</f>
        <v>システム開発　保守　運用</v>
      </c>
    </row>
    <row r="204" spans="1:7" ht="42" customHeight="1">
      <c r="A204" s="43"/>
      <c r="B204" s="61" t="s">
        <v>330</v>
      </c>
      <c r="C204" s="61" t="s">
        <v>331</v>
      </c>
      <c r="D204" s="62">
        <f>IF(F204="","",VLOOKUP(F204,新コード!$A$2:$C$129,2,FALSE))</f>
        <v>33</v>
      </c>
      <c r="E204" s="63" t="str">
        <f>IF(D204="","",VLOOKUP(F204,新コード!$A$2:$C$129,3,FALSE))</f>
        <v>情報処理サービス</v>
      </c>
      <c r="F204" s="62">
        <v>107</v>
      </c>
      <c r="G204" s="63" t="str">
        <f>IF(F204="","",VLOOKUP(F204,新コード!$A$2:$E$129,5,FALSE))</f>
        <v>コンピュータ保守　管理</v>
      </c>
    </row>
    <row r="205" spans="1:7" ht="42" customHeight="1">
      <c r="A205" s="43"/>
      <c r="B205" s="61" t="s">
        <v>330</v>
      </c>
      <c r="C205" s="61" t="s">
        <v>331</v>
      </c>
      <c r="D205" s="62">
        <f>IF(F205="","",VLOOKUP(F205,新コード!$A$2:$C$129,2,FALSE))</f>
        <v>33</v>
      </c>
      <c r="E205" s="63" t="str">
        <f>IF(D205="","",VLOOKUP(F205,新コード!$A$2:$C$129,3,FALSE))</f>
        <v>情報処理サービス</v>
      </c>
      <c r="F205" s="62">
        <v>109</v>
      </c>
      <c r="G205" s="63" t="str">
        <f>IF(F205="","",VLOOKUP(F205,新コード!$A$2:$E$129,5,FALSE))</f>
        <v>データ入力</v>
      </c>
    </row>
    <row r="206" spans="1:7" ht="42" customHeight="1">
      <c r="A206" s="43"/>
      <c r="B206" s="61" t="s">
        <v>330</v>
      </c>
      <c r="C206" s="61" t="s">
        <v>331</v>
      </c>
      <c r="D206" s="62">
        <f>IF(F206="","",VLOOKUP(F206,新コード!$A$2:$C$129,2,FALSE))</f>
        <v>14</v>
      </c>
      <c r="E206" s="63" t="str">
        <f>IF(D206="","",VLOOKUP(F206,新コード!$A$2:$C$129,3,FALSE))</f>
        <v>印刷</v>
      </c>
      <c r="F206" s="62">
        <v>55</v>
      </c>
      <c r="G206" s="63" t="str">
        <f>IF(F206="","",VLOOKUP(F206,新コード!$A$2:$E$129,5,FALSE))</f>
        <v>地図　航空写真</v>
      </c>
    </row>
    <row r="207" spans="1:7" ht="42" customHeight="1">
      <c r="A207" s="43"/>
      <c r="B207" s="61" t="s">
        <v>330</v>
      </c>
      <c r="C207" s="61" t="s">
        <v>331</v>
      </c>
      <c r="D207" s="62">
        <f>IF(F207="","",VLOOKUP(F207,新コード!$A$2:$C$129,2,FALSE))</f>
        <v>14</v>
      </c>
      <c r="E207" s="63" t="str">
        <f>IF(D207="","",VLOOKUP(F207,新コード!$A$2:$C$129,3,FALSE))</f>
        <v>印刷</v>
      </c>
      <c r="F207" s="62">
        <v>52</v>
      </c>
      <c r="G207" s="63" t="str">
        <f>IF(F207="","",VLOOKUP(F207,新コード!$A$2:$E$129,5,FALSE))</f>
        <v>事務用印刷物　軽印刷物</v>
      </c>
    </row>
    <row r="208" spans="1:7" ht="42" customHeight="1">
      <c r="A208" s="43"/>
      <c r="B208" s="61" t="s">
        <v>330</v>
      </c>
      <c r="C208" s="61" t="s">
        <v>331</v>
      </c>
      <c r="D208" s="62">
        <f>IF(F208="","",VLOOKUP(F208,新コード!$A$2:$C$129,2,FALSE))</f>
        <v>33</v>
      </c>
      <c r="E208" s="63" t="str">
        <f>IF(D208="","",VLOOKUP(F208,新コード!$A$2:$C$129,3,FALSE))</f>
        <v>情報処理サービス</v>
      </c>
      <c r="F208" s="62">
        <v>110</v>
      </c>
      <c r="G208" s="63" t="str">
        <f>IF(F208="","",VLOOKUP(F208,新コード!$A$2:$E$129,5,FALSE))</f>
        <v>データ消去</v>
      </c>
    </row>
    <row r="209" spans="1:7" ht="42" customHeight="1">
      <c r="A209" s="43"/>
      <c r="B209" s="61" t="s">
        <v>330</v>
      </c>
      <c r="C209" s="61" t="s">
        <v>331</v>
      </c>
      <c r="D209" s="62">
        <f>IF(F209="","",VLOOKUP(F209,新コード!$A$2:$C$129,2,FALSE))</f>
        <v>33</v>
      </c>
      <c r="E209" s="63" t="str">
        <f>IF(D209="","",VLOOKUP(F209,新コード!$A$2:$C$129,3,FALSE))</f>
        <v>情報処理サービス</v>
      </c>
      <c r="F209" s="62">
        <v>111</v>
      </c>
      <c r="G209" s="63" t="str">
        <f>IF(F209="","",VLOOKUP(F209,新コード!$A$2:$E$129,5,FALSE))</f>
        <v>情報関係コンサルティング</v>
      </c>
    </row>
    <row r="210" spans="1:7" ht="42" customHeight="1">
      <c r="A210" s="43"/>
      <c r="B210" s="61" t="s">
        <v>330</v>
      </c>
      <c r="C210" s="61" t="s">
        <v>331</v>
      </c>
      <c r="D210" s="62">
        <f>IF(F210="","",VLOOKUP(F210,新コード!$A$2:$C$129,2,FALSE))</f>
        <v>34</v>
      </c>
      <c r="E210" s="63" t="str">
        <f>IF(D210="","",VLOOKUP(F210,新コード!$A$2:$C$129,3,FALSE))</f>
        <v>各種調査企画</v>
      </c>
      <c r="F210" s="62">
        <v>114</v>
      </c>
      <c r="G210" s="63" t="str">
        <f>IF(F210="","",VLOOKUP(F210,新コード!$A$2:$E$129,5,FALSE))</f>
        <v>計画策定</v>
      </c>
    </row>
    <row r="211" spans="1:7" ht="42" customHeight="1">
      <c r="A211" s="43"/>
      <c r="B211" s="61" t="s">
        <v>330</v>
      </c>
      <c r="C211" s="61" t="s">
        <v>331</v>
      </c>
      <c r="D211" s="62">
        <f>IF(F211="","",VLOOKUP(F211,新コード!$A$2:$C$129,2,FALSE))</f>
        <v>34</v>
      </c>
      <c r="E211" s="63" t="str">
        <f>IF(D211="","",VLOOKUP(F211,新コード!$A$2:$C$129,3,FALSE))</f>
        <v>各種調査企画</v>
      </c>
      <c r="F211" s="62">
        <v>113</v>
      </c>
      <c r="G211" s="63" t="str">
        <f>IF(F211="","",VLOOKUP(F211,新コード!$A$2:$E$129,5,FALSE))</f>
        <v>市場　世論調査</v>
      </c>
    </row>
    <row r="212" spans="1:7" ht="42" customHeight="1">
      <c r="A212" s="43"/>
      <c r="B212" s="61" t="s">
        <v>333</v>
      </c>
      <c r="C212" s="61" t="s">
        <v>536</v>
      </c>
      <c r="D212" s="62">
        <v>21</v>
      </c>
      <c r="E212" s="63" t="str">
        <f>IF(D212="","",VLOOKUP(F212,新コード!$A$2:$C$129,3,FALSE))</f>
        <v>浄化槽　貯水槽清掃</v>
      </c>
      <c r="F212" s="62">
        <v>71</v>
      </c>
      <c r="G212" s="63" t="str">
        <f>IF(F212="","",VLOOKUP(F212,新コード!$A$2:$E$129,5,FALSE))</f>
        <v>浄化槽清掃　点検</v>
      </c>
    </row>
    <row r="213" spans="1:7" ht="42" customHeight="1">
      <c r="A213" s="43"/>
      <c r="B213" s="61" t="s">
        <v>333</v>
      </c>
      <c r="C213" s="61" t="s">
        <v>536</v>
      </c>
      <c r="D213" s="62">
        <f>IF(F213="","",VLOOKUP(F213,新コード!$A$2:$C$129,2,FALSE))</f>
        <v>21</v>
      </c>
      <c r="E213" s="63" t="str">
        <f>IF(D213="","",VLOOKUP(F213,新コード!$A$2:$C$129,3,FALSE))</f>
        <v>浄化槽　貯水槽清掃</v>
      </c>
      <c r="F213" s="62">
        <v>72</v>
      </c>
      <c r="G213" s="63" t="str">
        <f>IF(F213="","",VLOOKUP(F213,新コード!$A$2:$E$129,5,FALSE))</f>
        <v>貯水槽清掃　点検</v>
      </c>
    </row>
    <row r="214" spans="1:7" ht="42" customHeight="1">
      <c r="A214" s="43"/>
      <c r="B214" s="61" t="s">
        <v>333</v>
      </c>
      <c r="C214" s="61" t="s">
        <v>536</v>
      </c>
      <c r="D214" s="62">
        <f>IF(F214="","",VLOOKUP(F214,新コード!$A$2:$C$129,2,FALSE))</f>
        <v>7</v>
      </c>
      <c r="E214" s="63" t="str">
        <f>IF(D214="","",VLOOKUP(F214,新コード!$A$2:$C$129,3,FALSE))</f>
        <v>医療　衛生　薬品</v>
      </c>
      <c r="F214" s="62">
        <v>25</v>
      </c>
      <c r="G214" s="63" t="str">
        <f>IF(F214="","",VLOOKUP(F214,新コード!$A$2:$E$129,5,FALSE))</f>
        <v>工業薬品</v>
      </c>
    </row>
    <row r="215" spans="1:7" ht="42" customHeight="1">
      <c r="A215" s="43"/>
      <c r="B215" s="61" t="s">
        <v>333</v>
      </c>
      <c r="C215" s="61" t="s">
        <v>536</v>
      </c>
      <c r="D215" s="62">
        <f>IF(F215="","",VLOOKUP(F215,新コード!$A$2:$C$129,2,FALSE))</f>
        <v>28</v>
      </c>
      <c r="E215" s="63" t="str">
        <f>IF(D215="","",VLOOKUP(F215,新コード!$A$2:$C$129,3,FALSE))</f>
        <v>廃棄物処理</v>
      </c>
      <c r="F215" s="62">
        <v>97</v>
      </c>
      <c r="G215" s="63" t="str">
        <f>IF(F215="","",VLOOKUP(F215,新コード!$A$2:$E$129,5,FALSE))</f>
        <v>産業廃棄物処理</v>
      </c>
    </row>
    <row r="216" spans="1:7" ht="42" customHeight="1">
      <c r="A216" s="43"/>
      <c r="B216" s="61" t="s">
        <v>333</v>
      </c>
      <c r="C216" s="61" t="s">
        <v>536</v>
      </c>
      <c r="D216" s="62">
        <f>IF(F216="","",VLOOKUP(F216,新コード!$A$2:$C$129,2,FALSE))</f>
        <v>35</v>
      </c>
      <c r="E216" s="63" t="str">
        <f>IF(D216="","",VLOOKUP(F216,新コード!$A$2:$C$129,3,FALSE))</f>
        <v>その他の委託業務</v>
      </c>
      <c r="F216" s="62">
        <v>117</v>
      </c>
      <c r="G216" s="63" t="str">
        <f>IF(F216="","",VLOOKUP(F216,新コード!$A$2:$E$129,5,FALSE))</f>
        <v>その他の委託業務</v>
      </c>
    </row>
    <row r="217" spans="1:7" ht="42" customHeight="1">
      <c r="A217" s="43"/>
      <c r="B217" s="61" t="s">
        <v>333</v>
      </c>
      <c r="C217" s="61" t="s">
        <v>536</v>
      </c>
      <c r="D217" s="62">
        <f>IF(F217="","",VLOOKUP(F217,新コード!$A$2:$C$129,2,FALSE))</f>
        <v>8</v>
      </c>
      <c r="E217" s="63" t="str">
        <f>IF(D217="","",VLOOKUP(F217,新コード!$A$2:$C$129,3,FALSE))</f>
        <v>産業機器（医療用以外）</v>
      </c>
      <c r="F217" s="62">
        <v>30</v>
      </c>
      <c r="G217" s="63" t="str">
        <f>IF(F217="","",VLOOKUP(F217,新コード!$A$2:$E$129,5,FALSE))</f>
        <v>上　下水道用機器</v>
      </c>
    </row>
    <row r="218" spans="1:7" ht="42" customHeight="1">
      <c r="A218" s="43"/>
      <c r="B218" s="61" t="s">
        <v>333</v>
      </c>
      <c r="C218" s="61" t="s">
        <v>536</v>
      </c>
      <c r="D218" s="62">
        <f>IF(F218="","",VLOOKUP(F218,新コード!$A$2:$C$129,2,FALSE))</f>
        <v>8</v>
      </c>
      <c r="E218" s="63" t="str">
        <f>IF(D218="","",VLOOKUP(F218,新コード!$A$2:$C$129,3,FALSE))</f>
        <v>産業機器（医療用以外）</v>
      </c>
      <c r="F218" s="62">
        <v>27</v>
      </c>
      <c r="G218" s="63" t="str">
        <f>IF(F218="","",VLOOKUP(F218,新コード!$A$2:$E$129,5,FALSE))</f>
        <v>計測機器</v>
      </c>
    </row>
    <row r="219" spans="1:7" ht="42" customHeight="1">
      <c r="A219" s="43"/>
      <c r="B219" s="61" t="s">
        <v>333</v>
      </c>
      <c r="C219" s="61" t="s">
        <v>536</v>
      </c>
      <c r="D219" s="62">
        <f>IF(F219="","",VLOOKUP(F219,新コード!$A$2:$C$129,2,FALSE))</f>
        <v>28</v>
      </c>
      <c r="E219" s="63" t="str">
        <f>IF(D219="","",VLOOKUP(F219,新コード!$A$2:$C$129,3,FALSE))</f>
        <v>廃棄物処理</v>
      </c>
      <c r="F219" s="62">
        <v>96</v>
      </c>
      <c r="G219" s="63" t="str">
        <f>IF(F219="","",VLOOKUP(F219,新コード!$A$2:$E$129,5,FALSE))</f>
        <v>一般廃棄物処理</v>
      </c>
    </row>
    <row r="220" spans="1:7" ht="42" customHeight="1">
      <c r="A220" s="43"/>
      <c r="B220" s="61" t="s">
        <v>291</v>
      </c>
      <c r="C220" s="61" t="s">
        <v>17</v>
      </c>
      <c r="D220" s="62">
        <f>IF(F220="","",VLOOKUP(F220,新コード!$A$2:$C$129,2,FALSE))</f>
        <v>5</v>
      </c>
      <c r="E220" s="63" t="str">
        <f>IF(D220="","",VLOOKUP(F220,新コード!$A$2:$C$129,3,FALSE))</f>
        <v>冷暖房器具類</v>
      </c>
      <c r="F220" s="62">
        <v>14</v>
      </c>
      <c r="G220" s="63" t="str">
        <f>IF(F220="","",VLOOKUP(F220,新コード!$A$2:$E$129,5,FALSE))</f>
        <v>石油暖房器具</v>
      </c>
    </row>
    <row r="221" spans="1:7" ht="42" customHeight="1">
      <c r="A221" s="43"/>
      <c r="B221" s="61" t="s">
        <v>291</v>
      </c>
      <c r="C221" s="61" t="s">
        <v>17</v>
      </c>
      <c r="D221" s="62">
        <f>IF(F221="","",VLOOKUP(F221,新コード!$A$2:$C$129,2,FALSE))</f>
        <v>5</v>
      </c>
      <c r="E221" s="63" t="str">
        <f>IF(D221="","",VLOOKUP(F221,新コード!$A$2:$C$129,3,FALSE))</f>
        <v>冷暖房器具類</v>
      </c>
      <c r="F221" s="62">
        <v>15</v>
      </c>
      <c r="G221" s="63" t="str">
        <f>IF(F221="","",VLOOKUP(F221,新コード!$A$2:$E$129,5,FALSE))</f>
        <v>ガス暖房器具</v>
      </c>
    </row>
    <row r="222" spans="1:7" ht="42" customHeight="1">
      <c r="A222" s="43"/>
      <c r="B222" s="61" t="s">
        <v>291</v>
      </c>
      <c r="C222" s="61" t="s">
        <v>17</v>
      </c>
      <c r="D222" s="62">
        <f>IF(F222="","",VLOOKUP(F222,新コード!$A$2:$C$129,2,FALSE))</f>
        <v>6</v>
      </c>
      <c r="E222" s="63" t="str">
        <f>IF(D222="","",VLOOKUP(F222,新コード!$A$2:$C$129,3,FALSE))</f>
        <v>厨房器具</v>
      </c>
      <c r="F222" s="62">
        <v>17</v>
      </c>
      <c r="G222" s="63" t="str">
        <f>IF(F222="","",VLOOKUP(F222,新コード!$A$2:$E$129,5,FALSE))</f>
        <v>厨房機器</v>
      </c>
    </row>
    <row r="223" spans="1:7" ht="42" customHeight="1">
      <c r="A223" s="43"/>
      <c r="B223" s="61" t="s">
        <v>291</v>
      </c>
      <c r="C223" s="61" t="s">
        <v>17</v>
      </c>
      <c r="D223" s="62">
        <f>IF(F223="","",VLOOKUP(F223,新コード!$A$2:$C$129,2,FALSE))</f>
        <v>5</v>
      </c>
      <c r="E223" s="63" t="str">
        <f>IF(D223="","",VLOOKUP(F223,新コード!$A$2:$C$129,3,FALSE))</f>
        <v>冷暖房器具類</v>
      </c>
      <c r="F223" s="62">
        <v>13</v>
      </c>
      <c r="G223" s="63" t="str">
        <f>IF(F223="","",VLOOKUP(F223,新コード!$A$2:$E$129,5,FALSE))</f>
        <v>冷房用器具</v>
      </c>
    </row>
    <row r="224" spans="1:7" ht="42" customHeight="1">
      <c r="A224" s="43"/>
      <c r="B224" s="61" t="s">
        <v>291</v>
      </c>
      <c r="C224" s="61" t="s">
        <v>17</v>
      </c>
      <c r="D224" s="62">
        <v>22</v>
      </c>
      <c r="E224" s="63" t="str">
        <f>IF(D224="","",VLOOKUP(F224,新コード!$A$2:$C$129,3,FALSE))</f>
        <v>機械設備保守</v>
      </c>
      <c r="F224" s="62">
        <v>73</v>
      </c>
      <c r="G224" s="63" t="str">
        <f>IF(F224="","",VLOOKUP(F224,新コード!$A$2:$E$129,5,FALSE))</f>
        <v>空調保守</v>
      </c>
    </row>
    <row r="225" spans="1:7" ht="42" customHeight="1">
      <c r="A225" s="43"/>
      <c r="B225" s="61" t="s">
        <v>291</v>
      </c>
      <c r="C225" s="61" t="s">
        <v>17</v>
      </c>
      <c r="D225" s="62">
        <f>IF(F225="","",VLOOKUP(F225,新コード!$A$2:$C$129,2,FALSE))</f>
        <v>8</v>
      </c>
      <c r="E225" s="63" t="str">
        <f>IF(D225="","",VLOOKUP(F225,新コード!$A$2:$C$129,3,FALSE))</f>
        <v>産業機器（医療用以外）</v>
      </c>
      <c r="F225" s="62">
        <v>30</v>
      </c>
      <c r="G225" s="63" t="str">
        <f>IF(F225="","",VLOOKUP(F225,新コード!$A$2:$E$129,5,FALSE))</f>
        <v>上　下水道用機器</v>
      </c>
    </row>
    <row r="226" spans="1:7" ht="42" customHeight="1">
      <c r="A226" s="43"/>
      <c r="B226" s="61" t="s">
        <v>291</v>
      </c>
      <c r="C226" s="61" t="s">
        <v>17</v>
      </c>
      <c r="D226" s="62">
        <f>IF(F226="","",VLOOKUP(F226,新コード!$A$2:$C$129,2,FALSE))</f>
        <v>11</v>
      </c>
      <c r="E226" s="63" t="str">
        <f>IF(D226="","",VLOOKUP(F226,新コード!$A$2:$C$129,3,FALSE))</f>
        <v>工事用材料</v>
      </c>
      <c r="F226" s="62">
        <v>36</v>
      </c>
      <c r="G226" s="63" t="str">
        <f>IF(F226="","",VLOOKUP(F226,新コード!$A$2:$E$129,5,FALSE))</f>
        <v>鋼材</v>
      </c>
    </row>
    <row r="227" spans="1:7" ht="42" customHeight="1">
      <c r="A227" s="43"/>
      <c r="B227" s="61" t="s">
        <v>291</v>
      </c>
      <c r="C227" s="61" t="s">
        <v>17</v>
      </c>
      <c r="D227" s="62">
        <f>IF(F227="","",VLOOKUP(F227,新コード!$A$2:$C$129,2,FALSE))</f>
        <v>11</v>
      </c>
      <c r="E227" s="63" t="str">
        <f>IF(D227="","",VLOOKUP(F227,新コード!$A$2:$C$129,3,FALSE))</f>
        <v>工事用材料</v>
      </c>
      <c r="F227" s="62">
        <v>40</v>
      </c>
      <c r="G227" s="63" t="str">
        <f>IF(F227="","",VLOOKUP(F227,新コード!$A$2:$E$129,5,FALSE))</f>
        <v>水道用資材</v>
      </c>
    </row>
    <row r="228" spans="1:7" ht="42" customHeight="1">
      <c r="A228" s="43"/>
      <c r="B228" s="61" t="s">
        <v>291</v>
      </c>
      <c r="C228" s="61" t="s">
        <v>17</v>
      </c>
      <c r="D228" s="62">
        <v>28</v>
      </c>
      <c r="E228" s="63" t="str">
        <f>IF(D228="","",VLOOKUP(F228,新コード!$A$2:$C$129,3,FALSE))</f>
        <v>廃棄物処理</v>
      </c>
      <c r="F228" s="62">
        <v>97</v>
      </c>
      <c r="G228" s="63" t="str">
        <f>IF(F228="","",VLOOKUP(F228,新コード!$A$2:$E$129,5,FALSE))</f>
        <v>産業廃棄物処理</v>
      </c>
    </row>
    <row r="229" spans="1:7" ht="42" customHeight="1">
      <c r="A229" s="43"/>
      <c r="B229" s="61" t="s">
        <v>359</v>
      </c>
      <c r="C229" s="61" t="s">
        <v>360</v>
      </c>
      <c r="D229" s="62">
        <f>IF(F229="","",VLOOKUP(F229,新コード!$A$2:$C$129,2,FALSE))</f>
        <v>22</v>
      </c>
      <c r="E229" s="63" t="str">
        <f>IF(D229="","",VLOOKUP(F229,新コード!$A$2:$C$129,3,FALSE))</f>
        <v>機械設備保守</v>
      </c>
      <c r="F229" s="62">
        <v>79</v>
      </c>
      <c r="G229" s="63" t="str">
        <f>IF(F229="","",VLOOKUP(F229,新コード!$A$2:$E$129,5,FALSE))</f>
        <v>消防設備保守</v>
      </c>
    </row>
    <row r="230" spans="1:7" ht="42" customHeight="1">
      <c r="A230" s="43"/>
      <c r="B230" s="61" t="s">
        <v>359</v>
      </c>
      <c r="C230" s="61" t="s">
        <v>360</v>
      </c>
      <c r="D230" s="62">
        <f>IF(F230="","",VLOOKUP(F230,新コード!$A$2:$C$129,2,FALSE))</f>
        <v>18</v>
      </c>
      <c r="E230" s="63" t="str">
        <f>IF(D230="","",VLOOKUP(F230,新コード!$A$2:$C$129,3,FALSE))</f>
        <v>その他の物品</v>
      </c>
      <c r="F230" s="62">
        <v>62</v>
      </c>
      <c r="G230" s="63" t="str">
        <f>IF(F230="","",VLOOKUP(F230,新コード!$A$2:$E$129,5,FALSE))</f>
        <v>消火　救命　防災用具</v>
      </c>
    </row>
    <row r="231" spans="1:7" ht="42" customHeight="1">
      <c r="A231" s="43"/>
      <c r="B231" s="61" t="s">
        <v>359</v>
      </c>
      <c r="C231" s="61" t="s">
        <v>360</v>
      </c>
      <c r="D231" s="62">
        <f>IF(F231="","",VLOOKUP(F231,新コード!$A$2:$C$129,2,FALSE))</f>
        <v>13</v>
      </c>
      <c r="E231" s="63" t="str">
        <f>IF(D231="","",VLOOKUP(F231,新コード!$A$2:$C$129,3,FALSE))</f>
        <v>車両</v>
      </c>
      <c r="F231" s="62">
        <v>47</v>
      </c>
      <c r="G231" s="63" t="str">
        <f>IF(F231="","",VLOOKUP(F231,新コード!$A$2:$E$129,5,FALSE))</f>
        <v>特殊車両</v>
      </c>
    </row>
    <row r="232" spans="1:7" ht="42" customHeight="1">
      <c r="A232" s="43"/>
      <c r="B232" s="61" t="s">
        <v>496</v>
      </c>
      <c r="C232" s="61" t="s">
        <v>756</v>
      </c>
      <c r="D232" s="62">
        <f>IF(F232="","",VLOOKUP(F232,新コード!$A$2:$C$129,2,FALSE))</f>
        <v>7</v>
      </c>
      <c r="E232" s="63" t="str">
        <f>IF(D232="","",VLOOKUP(F232,新コード!$A$2:$C$129,3,FALSE))</f>
        <v>医療　衛生　薬品</v>
      </c>
      <c r="F232" s="62">
        <v>25</v>
      </c>
      <c r="G232" s="63" t="str">
        <f>IF(F232="","",VLOOKUP(F232,新コード!$A$2:$E$129,5,FALSE))</f>
        <v>工業薬品</v>
      </c>
    </row>
    <row r="233" spans="1:7" ht="42" customHeight="1">
      <c r="A233" s="43"/>
      <c r="B233" s="61" t="s">
        <v>496</v>
      </c>
      <c r="C233" s="61" t="s">
        <v>756</v>
      </c>
      <c r="D233" s="62">
        <f>IF(F233="","",VLOOKUP(F233,新コード!$A$2:$C$129,2,FALSE))</f>
        <v>7</v>
      </c>
      <c r="E233" s="63" t="str">
        <f>IF(D233="","",VLOOKUP(F233,新コード!$A$2:$C$129,3,FALSE))</f>
        <v>医療　衛生　薬品</v>
      </c>
      <c r="F233" s="62">
        <v>26</v>
      </c>
      <c r="G233" s="63" t="str">
        <f>IF(F233="","",VLOOKUP(F233,新コード!$A$2:$E$129,5,FALSE))</f>
        <v>農業薬品</v>
      </c>
    </row>
    <row r="234" spans="1:7" ht="42" customHeight="1">
      <c r="A234" s="43"/>
      <c r="B234" s="61" t="s">
        <v>496</v>
      </c>
      <c r="C234" s="61" t="s">
        <v>756</v>
      </c>
      <c r="D234" s="62">
        <f>IF(F234="","",VLOOKUP(F234,新コード!$A$2:$C$129,2,FALSE))</f>
        <v>7</v>
      </c>
      <c r="E234" s="63" t="str">
        <f>IF(D234="","",VLOOKUP(F234,新コード!$A$2:$C$129,3,FALSE))</f>
        <v>医療　衛生　薬品</v>
      </c>
      <c r="F234" s="62">
        <v>22</v>
      </c>
      <c r="G234" s="63" t="str">
        <f>IF(F234="","",VLOOKUP(F234,新コード!$A$2:$E$129,5,FALSE))</f>
        <v>衛生材料</v>
      </c>
    </row>
    <row r="235" spans="1:7" ht="42" customHeight="1">
      <c r="A235" s="43"/>
      <c r="B235" s="61" t="s">
        <v>496</v>
      </c>
      <c r="C235" s="61" t="s">
        <v>756</v>
      </c>
      <c r="D235" s="62">
        <f>IF(F235="","",VLOOKUP(F235,新コード!$A$2:$C$129,2,FALSE))</f>
        <v>7</v>
      </c>
      <c r="E235" s="63" t="str">
        <f>IF(D235="","",VLOOKUP(F235,新コード!$A$2:$C$129,3,FALSE))</f>
        <v>医療　衛生　薬品</v>
      </c>
      <c r="F235" s="62">
        <v>22</v>
      </c>
      <c r="G235" s="63" t="str">
        <f>IF(F235="","",VLOOKUP(F235,新コード!$A$2:$E$129,5,FALSE))</f>
        <v>衛生材料</v>
      </c>
    </row>
    <row r="236" spans="1:7" ht="42" customHeight="1">
      <c r="A236" s="43"/>
      <c r="B236" s="61" t="s">
        <v>315</v>
      </c>
      <c r="C236" s="61" t="s">
        <v>316</v>
      </c>
      <c r="D236" s="62">
        <f>IF(F236="","",VLOOKUP(F236,新コード!$A$2:$C$129,2,FALSE))</f>
        <v>28</v>
      </c>
      <c r="E236" s="63" t="str">
        <f>IF(D236="","",VLOOKUP(F236,新コード!$A$2:$C$129,3,FALSE))</f>
        <v>廃棄物処理</v>
      </c>
      <c r="F236" s="62">
        <v>96</v>
      </c>
      <c r="G236" s="63" t="str">
        <f>IF(F236="","",VLOOKUP(F236,新コード!$A$2:$E$129,5,FALSE))</f>
        <v>一般廃棄物処理</v>
      </c>
    </row>
    <row r="237" spans="1:7" ht="42" customHeight="1">
      <c r="A237" s="43"/>
      <c r="B237" s="61" t="s">
        <v>379</v>
      </c>
      <c r="C237" s="61" t="s">
        <v>380</v>
      </c>
      <c r="D237" s="62">
        <f>IF(F237="","",VLOOKUP(F237,新コード!$A$2:$C$129,2,FALSE))</f>
        <v>3</v>
      </c>
      <c r="E237" s="63" t="str">
        <f>IF(D237="","",VLOOKUP(F237,新コード!$A$2:$C$129,3,FALSE))</f>
        <v>被服　寝具</v>
      </c>
      <c r="F237" s="62">
        <v>7</v>
      </c>
      <c r="G237" s="63" t="str">
        <f>IF(F237="","",VLOOKUP(F237,新コード!$A$2:$E$129,5,FALSE))</f>
        <v>着衣類</v>
      </c>
    </row>
    <row r="238" spans="1:7" ht="42" customHeight="1">
      <c r="A238" s="43"/>
      <c r="B238" s="61" t="s">
        <v>379</v>
      </c>
      <c r="C238" s="61" t="s">
        <v>380</v>
      </c>
      <c r="D238" s="62">
        <f>IF(F238="","",VLOOKUP(F238,新コード!$A$2:$C$129,2,FALSE))</f>
        <v>3</v>
      </c>
      <c r="E238" s="63" t="str">
        <f>IF(D238="","",VLOOKUP(F238,新コード!$A$2:$C$129,3,FALSE))</f>
        <v>被服　寝具</v>
      </c>
      <c r="F238" s="62">
        <v>8</v>
      </c>
      <c r="G238" s="63" t="str">
        <f>IF(F238="","",VLOOKUP(F238,新コード!$A$2:$E$129,5,FALSE))</f>
        <v>靴</v>
      </c>
    </row>
    <row r="239" spans="1:7" ht="42" customHeight="1">
      <c r="A239" s="43"/>
      <c r="B239" s="61" t="s">
        <v>379</v>
      </c>
      <c r="C239" s="61" t="s">
        <v>380</v>
      </c>
      <c r="D239" s="62">
        <f>IF(F239="","",VLOOKUP(F239,新コード!$A$2:$C$129,2,FALSE))</f>
        <v>3</v>
      </c>
      <c r="E239" s="63" t="str">
        <f>IF(D239="","",VLOOKUP(F239,新コード!$A$2:$C$129,3,FALSE))</f>
        <v>被服　寝具</v>
      </c>
      <c r="F239" s="62">
        <v>9</v>
      </c>
      <c r="G239" s="63" t="str">
        <f>IF(F239="","",VLOOKUP(F239,新コード!$A$2:$E$129,5,FALSE))</f>
        <v>寝具類</v>
      </c>
    </row>
    <row r="240" spans="1:7" ht="42" customHeight="1">
      <c r="A240" s="43"/>
      <c r="B240" s="61" t="s">
        <v>379</v>
      </c>
      <c r="C240" s="61" t="s">
        <v>380</v>
      </c>
      <c r="D240" s="62">
        <f>IF(F240="","",VLOOKUP(F240,新コード!$A$2:$C$129,2,FALSE))</f>
        <v>10</v>
      </c>
      <c r="E240" s="63" t="str">
        <f>IF(D240="","",VLOOKUP(F240,新コード!$A$2:$C$129,3,FALSE))</f>
        <v>標識　看板　旗類</v>
      </c>
      <c r="F240" s="62">
        <v>35</v>
      </c>
      <c r="G240" s="63" t="str">
        <f>IF(F240="","",VLOOKUP(F240,新コード!$A$2:$E$129,5,FALSE))</f>
        <v>横断幕　のぼり旗</v>
      </c>
    </row>
    <row r="241" spans="1:7" ht="42" customHeight="1">
      <c r="A241" s="43"/>
      <c r="B241" s="61" t="s">
        <v>379</v>
      </c>
      <c r="C241" s="61" t="s">
        <v>380</v>
      </c>
      <c r="D241" s="62">
        <f>IF(F241="","",VLOOKUP(F241,新コード!$A$2:$C$129,2,FALSE))</f>
        <v>18</v>
      </c>
      <c r="E241" s="63" t="str">
        <f>IF(D241="","",VLOOKUP(F241,新コード!$A$2:$C$129,3,FALSE))</f>
        <v>その他の物品</v>
      </c>
      <c r="F241" s="62">
        <v>62</v>
      </c>
      <c r="G241" s="63" t="str">
        <f>IF(F241="","",VLOOKUP(F241,新コード!$A$2:$E$129,5,FALSE))</f>
        <v>消火　救命　防災用具</v>
      </c>
    </row>
    <row r="242" spans="1:7" ht="42" customHeight="1">
      <c r="A242" s="43"/>
      <c r="B242" s="61" t="s">
        <v>379</v>
      </c>
      <c r="C242" s="61" t="s">
        <v>380</v>
      </c>
      <c r="D242" s="62">
        <f>IF(F242="","",VLOOKUP(F242,新コード!$A$2:$C$129,2,FALSE))</f>
        <v>18</v>
      </c>
      <c r="E242" s="63" t="str">
        <f>IF(D242="","",VLOOKUP(F242,新コード!$A$2:$C$129,3,FALSE))</f>
        <v>その他の物品</v>
      </c>
      <c r="F242" s="62">
        <v>63</v>
      </c>
      <c r="G242" s="63" t="str">
        <f>IF(F242="","",VLOOKUP(F242,新コード!$A$2:$E$129,5,FALSE))</f>
        <v>報償品</v>
      </c>
    </row>
    <row r="243" spans="1:7" ht="42" customHeight="1">
      <c r="A243" s="43"/>
      <c r="B243" s="61" t="s">
        <v>379</v>
      </c>
      <c r="C243" s="61" t="s">
        <v>380</v>
      </c>
      <c r="D243" s="62">
        <f>IF(F243="","",VLOOKUP(F243,新コード!$A$2:$C$129,2,FALSE))</f>
        <v>2</v>
      </c>
      <c r="E243" s="63" t="str">
        <f>IF(D243="","",VLOOKUP(F243,新コード!$A$2:$C$129,3,FALSE))</f>
        <v>家具</v>
      </c>
      <c r="F243" s="62">
        <v>5</v>
      </c>
      <c r="G243" s="63" t="str">
        <f>IF(F243="","",VLOOKUP(F243,新コード!$A$2:$E$129,5,FALSE))</f>
        <v>室内装飾品</v>
      </c>
    </row>
    <row r="244" spans="1:7" ht="42" customHeight="1">
      <c r="A244" s="43"/>
      <c r="B244" s="61" t="s">
        <v>420</v>
      </c>
      <c r="C244" s="61" t="s">
        <v>634</v>
      </c>
      <c r="D244" s="62">
        <f>IF(F244="","",VLOOKUP(F244,新コード!$A$2:$C$129,2,FALSE))</f>
        <v>30</v>
      </c>
      <c r="E244" s="63" t="str">
        <f>IF(D244="","",VLOOKUP(F244,新コード!$A$2:$C$129,3,FALSE))</f>
        <v>福祉サービス</v>
      </c>
      <c r="F244" s="62">
        <v>100</v>
      </c>
      <c r="G244" s="63" t="str">
        <f>IF(F244="","",VLOOKUP(F244,新コード!$A$2:$E$129,5,FALSE))</f>
        <v>福祉施設関連業務</v>
      </c>
    </row>
    <row r="245" spans="1:7" ht="42" customHeight="1">
      <c r="A245" s="43"/>
      <c r="B245" s="61" t="s">
        <v>570</v>
      </c>
      <c r="C245" s="61" t="s">
        <v>571</v>
      </c>
      <c r="D245" s="62">
        <v>18</v>
      </c>
      <c r="E245" s="61" t="str">
        <f>IF(F245="","",VLOOKUP(F245,新コード!$A$2:$C$129,3,FALSE))</f>
        <v>その他の物品</v>
      </c>
      <c r="F245" s="62">
        <v>64</v>
      </c>
      <c r="G245" s="61" t="str">
        <f>IF(F245="","",VLOOKUP(F245,新コード!$A$2:$E$129,5,FALSE))</f>
        <v>その他の物品</v>
      </c>
    </row>
    <row r="246" spans="1:7" ht="42" customHeight="1">
      <c r="A246" s="43"/>
      <c r="B246" s="61" t="s">
        <v>421</v>
      </c>
      <c r="C246" s="61" t="s">
        <v>422</v>
      </c>
      <c r="D246" s="62">
        <f>IF(F246="","",VLOOKUP(F246,新コード!$A$2:$C$129,2,FALSE))</f>
        <v>4</v>
      </c>
      <c r="E246" s="63" t="str">
        <f>IF(D246="","",VLOOKUP(F246,新コード!$A$2:$C$129,3,FALSE))</f>
        <v>電気　通信機器</v>
      </c>
      <c r="F246" s="62">
        <v>12</v>
      </c>
      <c r="G246" s="63" t="str">
        <f>IF(F246="","",VLOOKUP(F246,新コード!$A$2:$E$129,5,FALSE))</f>
        <v>通信機器</v>
      </c>
    </row>
    <row r="247" spans="1:7" ht="42" customHeight="1">
      <c r="A247" s="43"/>
      <c r="B247" s="61" t="s">
        <v>421</v>
      </c>
      <c r="C247" s="61" t="s">
        <v>422</v>
      </c>
      <c r="D247" s="62">
        <f>IF(F247="","",VLOOKUP(F247,新コード!$A$2:$C$129,2,FALSE))</f>
        <v>22</v>
      </c>
      <c r="E247" s="61" t="str">
        <f>IF(D247="","",VLOOKUP(F247,新コード!$A$2:$C$129,3,FALSE))</f>
        <v>機械設備保守</v>
      </c>
      <c r="F247" s="62">
        <v>80</v>
      </c>
      <c r="G247" s="63" t="str">
        <f>IF(F247="","",VLOOKUP(F247,新コード!$A$2:$E$129,5,FALSE))</f>
        <v>通信設備保守</v>
      </c>
    </row>
    <row r="248" spans="1:7" ht="42" customHeight="1">
      <c r="A248" s="43"/>
      <c r="B248" s="61" t="s">
        <v>421</v>
      </c>
      <c r="C248" s="61" t="s">
        <v>422</v>
      </c>
      <c r="D248" s="62">
        <v>35</v>
      </c>
      <c r="E248" s="63" t="str">
        <f>IF(D248="","",VLOOKUP(F248,新コード!$A$2:$C$129,3,FALSE))</f>
        <v>その他の委託業務</v>
      </c>
      <c r="F248" s="62">
        <v>117</v>
      </c>
      <c r="G248" s="63" t="str">
        <f>IF(F248="","",VLOOKUP(F248,新コード!$A$2:$E$129,5,FALSE))</f>
        <v>その他の委託業務</v>
      </c>
    </row>
    <row r="249" spans="1:7" ht="42" customHeight="1">
      <c r="A249" s="43"/>
      <c r="B249" s="61" t="s">
        <v>421</v>
      </c>
      <c r="C249" s="61" t="s">
        <v>422</v>
      </c>
      <c r="D249" s="62">
        <f>IF(F249="","",VLOOKUP(F249,新コード!$A$2:$C$129,2,FALSE))</f>
        <v>4</v>
      </c>
      <c r="E249" s="63" t="str">
        <f>IF(D249="","",VLOOKUP(F249,新コード!$A$2:$C$129,3,FALSE))</f>
        <v>電気　通信機器</v>
      </c>
      <c r="F249" s="62">
        <v>11</v>
      </c>
      <c r="G249" s="63" t="str">
        <f>IF(F249="","",VLOOKUP(F249,新コード!$A$2:$E$129,5,FALSE))</f>
        <v>音響器具</v>
      </c>
    </row>
    <row r="250" spans="1:7" ht="42" customHeight="1">
      <c r="A250" s="43"/>
      <c r="B250" s="61" t="s">
        <v>421</v>
      </c>
      <c r="C250" s="61" t="s">
        <v>422</v>
      </c>
      <c r="D250" s="62">
        <f>IF(F250="","",VLOOKUP(F250,新コード!$A$2:$C$129,2,FALSE))</f>
        <v>8</v>
      </c>
      <c r="E250" s="63" t="str">
        <f>IF(D250="","",VLOOKUP(F250,新コード!$A$2:$C$129,3,FALSE))</f>
        <v>産業機器（医療用以外）</v>
      </c>
      <c r="F250" s="62">
        <v>27</v>
      </c>
      <c r="G250" s="63" t="str">
        <f>IF(F250="","",VLOOKUP(F250,新コード!$A$2:$E$129,5,FALSE))</f>
        <v>計測機器</v>
      </c>
    </row>
    <row r="251" spans="1:7" ht="42" customHeight="1">
      <c r="A251" s="43"/>
      <c r="B251" s="61" t="s">
        <v>421</v>
      </c>
      <c r="C251" s="61" t="s">
        <v>422</v>
      </c>
      <c r="D251" s="62">
        <v>18</v>
      </c>
      <c r="E251" s="63" t="str">
        <f>IF(D251="","",VLOOKUP(F251,新コード!$A$2:$C$129,3,FALSE))</f>
        <v>その他の物品</v>
      </c>
      <c r="F251" s="62">
        <v>64</v>
      </c>
      <c r="G251" s="63" t="str">
        <f>IF(F251="","",VLOOKUP(F251,新コード!$A$2:$E$129,5,FALSE))</f>
        <v>その他の物品</v>
      </c>
    </row>
    <row r="252" spans="1:7" ht="42" customHeight="1">
      <c r="A252" s="43"/>
      <c r="B252" s="61" t="s">
        <v>421</v>
      </c>
      <c r="C252" s="61" t="s">
        <v>422</v>
      </c>
      <c r="D252" s="62">
        <v>1</v>
      </c>
      <c r="E252" s="63" t="str">
        <f>IF(D252="","",VLOOKUP(F252,新コード!$A$2:$C$129,3,FALSE))</f>
        <v>文具　事務機器</v>
      </c>
      <c r="F252" s="62">
        <v>3</v>
      </c>
      <c r="G252" s="63" t="str">
        <f>IF(F252="","",VLOOKUP(F252,新コード!$A$2:$E$129,5,FALSE))</f>
        <v>ＯＡ機器及び関連商品</v>
      </c>
    </row>
    <row r="253" spans="1:7" ht="42" customHeight="1">
      <c r="A253" s="43"/>
      <c r="B253" s="61" t="s">
        <v>421</v>
      </c>
      <c r="C253" s="61" t="s">
        <v>422</v>
      </c>
      <c r="D253" s="62">
        <v>36</v>
      </c>
      <c r="E253" s="63" t="str">
        <f>IF(D253="","",VLOOKUP(F253,新コード!$A$2:$C$129,3,FALSE))</f>
        <v>リース</v>
      </c>
      <c r="F253" s="62">
        <v>122</v>
      </c>
      <c r="G253" s="63" t="str">
        <f>IF(F253="","",VLOOKUP(F253,新コード!$A$2:$E$129,5,FALSE))</f>
        <v>上記以外のリース</v>
      </c>
    </row>
    <row r="254" spans="1:7" ht="42" customHeight="1">
      <c r="A254" s="43"/>
      <c r="B254" s="61" t="s">
        <v>421</v>
      </c>
      <c r="C254" s="61" t="s">
        <v>422</v>
      </c>
      <c r="D254" s="62">
        <v>36</v>
      </c>
      <c r="E254" s="63" t="str">
        <f>IF(D254="","",VLOOKUP(F254,新コード!$A$2:$C$129,3,FALSE))</f>
        <v>リース</v>
      </c>
      <c r="F254" s="62">
        <v>118</v>
      </c>
      <c r="G254" s="63" t="str">
        <f>IF(F254="","",VLOOKUP(F254,新コード!$A$2:$E$129,5,FALSE))</f>
        <v>コンピュータ関係</v>
      </c>
    </row>
    <row r="255" spans="1:7" ht="42" customHeight="1">
      <c r="A255" s="43"/>
      <c r="B255" s="61" t="s">
        <v>599</v>
      </c>
      <c r="C255" s="61" t="s">
        <v>618</v>
      </c>
      <c r="D255" s="62">
        <v>36</v>
      </c>
      <c r="E255" s="63" t="str">
        <f>IF(D255="","",VLOOKUP(F255,新コード!$A$2:$C$129,3,FALSE))</f>
        <v>リース</v>
      </c>
      <c r="F255" s="62">
        <v>118</v>
      </c>
      <c r="G255" s="63" t="str">
        <f>IF(F255="","",VLOOKUP(F255,新コード!$A$2:$E$129,5,FALSE))</f>
        <v>コンピュータ関係</v>
      </c>
    </row>
    <row r="256" spans="1:7" ht="42" customHeight="1">
      <c r="A256" s="43"/>
      <c r="B256" s="61" t="s">
        <v>599</v>
      </c>
      <c r="C256" s="61" t="s">
        <v>618</v>
      </c>
      <c r="D256" s="62">
        <f>IF(F256="","",VLOOKUP(F256,新コード!$A$2:$C$129,2,FALSE))</f>
        <v>36</v>
      </c>
      <c r="E256" s="63" t="str">
        <f>IF(D256="","",VLOOKUP(F256,新コード!$A$2:$C$129,3,FALSE))</f>
        <v>リース</v>
      </c>
      <c r="F256" s="62">
        <v>120</v>
      </c>
      <c r="G256" s="63" t="str">
        <f>IF(F256="","",VLOOKUP(F256,新コード!$A$2:$E$129,5,FALSE))</f>
        <v>事務機器</v>
      </c>
    </row>
    <row r="257" spans="1:7" ht="42" customHeight="1">
      <c r="A257" s="43"/>
      <c r="B257" s="61" t="s">
        <v>437</v>
      </c>
      <c r="C257" s="61" t="s">
        <v>516</v>
      </c>
      <c r="D257" s="62">
        <v>35</v>
      </c>
      <c r="E257" s="63" t="str">
        <f>IF(D257="","",VLOOKUP(F257,新コード!$A$2:$C$129,3,FALSE))</f>
        <v>その他の委託業務</v>
      </c>
      <c r="F257" s="62">
        <v>117</v>
      </c>
      <c r="G257" s="63" t="str">
        <f>IF(F257="","",VLOOKUP(F257,新コード!$A$2:$E$129,5,FALSE))</f>
        <v>その他の委託業務</v>
      </c>
    </row>
    <row r="258" spans="1:7" ht="42" customHeight="1">
      <c r="A258" s="43"/>
      <c r="B258" s="61" t="s">
        <v>345</v>
      </c>
      <c r="C258" s="61" t="s">
        <v>346</v>
      </c>
      <c r="D258" s="62">
        <f>IF(F258="","",VLOOKUP(F258,新コード!$A$2:$C$129,2,FALSE))</f>
        <v>13</v>
      </c>
      <c r="E258" s="63" t="str">
        <f>IF(D258="","",VLOOKUP(F258,新コード!$A$2:$C$129,3,FALSE))</f>
        <v>車両</v>
      </c>
      <c r="F258" s="62">
        <v>47</v>
      </c>
      <c r="G258" s="63" t="str">
        <f>IF(F258="","",VLOOKUP(F258,新コード!$A$2:$E$129,5,FALSE))</f>
        <v>特殊車両</v>
      </c>
    </row>
    <row r="259" spans="1:7" ht="42" customHeight="1">
      <c r="A259" s="43"/>
      <c r="B259" s="61" t="s">
        <v>345</v>
      </c>
      <c r="C259" s="61" t="s">
        <v>346</v>
      </c>
      <c r="D259" s="62">
        <f>IF(F259="","",VLOOKUP(F259,新コード!$A$2:$C$129,2,FALSE))</f>
        <v>18</v>
      </c>
      <c r="E259" s="63" t="str">
        <f>IF(D259="","",VLOOKUP(F259,新コード!$A$2:$C$129,3,FALSE))</f>
        <v>その他の物品</v>
      </c>
      <c r="F259" s="62">
        <v>62</v>
      </c>
      <c r="G259" s="63" t="str">
        <f>IF(F259="","",VLOOKUP(F259,新コード!$A$2:$E$129,5,FALSE))</f>
        <v>消火　救命　防災用具</v>
      </c>
    </row>
    <row r="260" spans="1:7" ht="42" customHeight="1">
      <c r="A260" s="43"/>
      <c r="B260" s="61" t="s">
        <v>345</v>
      </c>
      <c r="C260" s="61" t="s">
        <v>346</v>
      </c>
      <c r="D260" s="62">
        <f>IF(F260="","",VLOOKUP(F260,新コード!$A$2:$C$129,2,FALSE))</f>
        <v>3</v>
      </c>
      <c r="E260" s="63" t="str">
        <f>IF(D260="","",VLOOKUP(F260,新コード!$A$2:$C$129,3,FALSE))</f>
        <v>被服　寝具</v>
      </c>
      <c r="F260" s="62">
        <v>7</v>
      </c>
      <c r="G260" s="63" t="str">
        <f>IF(F260="","",VLOOKUP(F260,新コード!$A$2:$E$129,5,FALSE))</f>
        <v>着衣類</v>
      </c>
    </row>
    <row r="261" spans="1:7" ht="42" customHeight="1">
      <c r="A261" s="43"/>
      <c r="B261" s="61" t="s">
        <v>345</v>
      </c>
      <c r="C261" s="61" t="s">
        <v>346</v>
      </c>
      <c r="D261" s="62">
        <f>IF(F261="","",VLOOKUP(F261,新コード!$A$2:$C$129,2,FALSE))</f>
        <v>3</v>
      </c>
      <c r="E261" s="63" t="str">
        <f>IF(D261="","",VLOOKUP(F261,新コード!$A$2:$C$129,3,FALSE))</f>
        <v>被服　寝具</v>
      </c>
      <c r="F261" s="62">
        <v>8</v>
      </c>
      <c r="G261" s="63" t="str">
        <f>IF(F261="","",VLOOKUP(F261,新コード!$A$2:$E$129,5,FALSE))</f>
        <v>靴</v>
      </c>
    </row>
    <row r="262" spans="1:7" ht="42" customHeight="1">
      <c r="A262" s="43"/>
      <c r="B262" s="61" t="s">
        <v>345</v>
      </c>
      <c r="C262" s="61" t="s">
        <v>346</v>
      </c>
      <c r="D262" s="62">
        <f>IF(F262="","",VLOOKUP(F262,新コード!$A$2:$C$129,2,FALSE))</f>
        <v>10</v>
      </c>
      <c r="E262" s="63" t="str">
        <f>IF(D262="","",VLOOKUP(F262,新コード!$A$2:$C$129,3,FALSE))</f>
        <v>標識　看板　旗類</v>
      </c>
      <c r="F262" s="62">
        <v>33</v>
      </c>
      <c r="G262" s="63" t="str">
        <f>IF(F262="","",VLOOKUP(F262,新コード!$A$2:$E$129,5,FALSE))</f>
        <v>道路標識</v>
      </c>
    </row>
    <row r="263" spans="1:7" ht="42" customHeight="1">
      <c r="A263" s="43"/>
      <c r="B263" s="61" t="s">
        <v>345</v>
      </c>
      <c r="C263" s="61" t="s">
        <v>346</v>
      </c>
      <c r="D263" s="62">
        <v>35</v>
      </c>
      <c r="E263" s="63" t="str">
        <f>IF(D263="","",VLOOKUP(F263,新コード!$A$2:$C$129,3,FALSE))</f>
        <v>その他の委託業務</v>
      </c>
      <c r="F263" s="62">
        <v>117</v>
      </c>
      <c r="G263" s="63" t="str">
        <f>IF(F263="","",VLOOKUP(F263,新コード!$A$2:$E$129,5,FALSE))</f>
        <v>その他の委託業務</v>
      </c>
    </row>
    <row r="264" spans="1:7" ht="42" customHeight="1">
      <c r="A264" s="43"/>
      <c r="B264" s="61" t="s">
        <v>345</v>
      </c>
      <c r="C264" s="61" t="s">
        <v>346</v>
      </c>
      <c r="D264" s="62">
        <f>IF(F264="","",VLOOKUP(F264,新コード!$A$2:$C$129,2,FALSE))</f>
        <v>22</v>
      </c>
      <c r="E264" s="63" t="str">
        <f>IF(D264="","",VLOOKUP(F264,新コード!$A$2:$C$129,3,FALSE))</f>
        <v>機械設備保守</v>
      </c>
      <c r="F264" s="62">
        <v>79</v>
      </c>
      <c r="G264" s="63" t="str">
        <f>IF(F264="","",VLOOKUP(F264,新コード!$A$2:$E$129,5,FALSE))</f>
        <v>消防設備保守</v>
      </c>
    </row>
    <row r="265" spans="1:7" ht="42" customHeight="1">
      <c r="A265" s="43"/>
      <c r="B265" s="61" t="s">
        <v>345</v>
      </c>
      <c r="C265" s="61" t="s">
        <v>346</v>
      </c>
      <c r="D265" s="62">
        <v>10</v>
      </c>
      <c r="E265" s="63" t="str">
        <f>IF(D265="","",VLOOKUP(F265,新コード!$A$2:$C$129,3,FALSE))</f>
        <v>標識　看板　旗類</v>
      </c>
      <c r="F265" s="62">
        <v>35</v>
      </c>
      <c r="G265" s="63" t="str">
        <f>IF(F265="","",VLOOKUP(F265,新コード!$A$2:$E$129,5,FALSE))</f>
        <v>横断幕　のぼり旗</v>
      </c>
    </row>
    <row r="266" spans="1:7" ht="42" customHeight="1">
      <c r="A266" s="43"/>
      <c r="B266" s="61" t="s">
        <v>345</v>
      </c>
      <c r="C266" s="61" t="s">
        <v>346</v>
      </c>
      <c r="D266" s="62">
        <f>IF(F266="","",VLOOKUP(F266,新コード!$A$2:$C$129,2,FALSE))</f>
        <v>4</v>
      </c>
      <c r="E266" s="63" t="str">
        <f>IF(D266="","",VLOOKUP(F266,新コード!$A$2:$C$129,3,FALSE))</f>
        <v>電気　通信機器</v>
      </c>
      <c r="F266" s="62">
        <v>12</v>
      </c>
      <c r="G266" s="63" t="str">
        <f>IF(F266="","",VLOOKUP(F266,新コード!$A$2:$E$129,5,FALSE))</f>
        <v>通信機器</v>
      </c>
    </row>
    <row r="267" spans="1:7" ht="42" customHeight="1">
      <c r="A267" s="43"/>
      <c r="B267" s="61" t="s">
        <v>472</v>
      </c>
      <c r="C267" s="61" t="s">
        <v>524</v>
      </c>
      <c r="D267" s="62">
        <f>IF(F267="","",VLOOKUP(F267,新コード!$A$2:$C$129,2,FALSE))</f>
        <v>22</v>
      </c>
      <c r="E267" s="63" t="str">
        <f>IF(D267="","",VLOOKUP(F267,新コード!$A$2:$C$129,3,FALSE))</f>
        <v>機械設備保守</v>
      </c>
      <c r="F267" s="62">
        <v>79</v>
      </c>
      <c r="G267" s="63" t="str">
        <f>IF(F267="","",VLOOKUP(F267,新コード!$A$2:$E$129,5,FALSE))</f>
        <v>消防設備保守</v>
      </c>
    </row>
    <row r="268" spans="1:7" ht="42" customHeight="1">
      <c r="A268" s="43"/>
      <c r="B268" s="61" t="s">
        <v>472</v>
      </c>
      <c r="C268" s="61" t="s">
        <v>524</v>
      </c>
      <c r="D268" s="62">
        <f>IF(F268="","",VLOOKUP(F268,新コード!$A$2:$C$129,2,FALSE))</f>
        <v>18</v>
      </c>
      <c r="E268" s="63" t="str">
        <f>IF(D268="","",VLOOKUP(F268,新コード!$A$2:$C$129,3,FALSE))</f>
        <v>その他の物品</v>
      </c>
      <c r="F268" s="62">
        <v>62</v>
      </c>
      <c r="G268" s="63" t="str">
        <f>IF(F268="","",VLOOKUP(F268,新コード!$A$2:$E$129,5,FALSE))</f>
        <v>消火　救命　防災用具</v>
      </c>
    </row>
    <row r="269" spans="1:7" ht="42" customHeight="1">
      <c r="A269" s="43"/>
      <c r="B269" s="61" t="s">
        <v>472</v>
      </c>
      <c r="C269" s="61" t="s">
        <v>524</v>
      </c>
      <c r="D269" s="62">
        <f>IF(F269="","",VLOOKUP(F269,新コード!$A$2:$C$129,2,FALSE))</f>
        <v>13</v>
      </c>
      <c r="E269" s="63" t="str">
        <f>IF(D269="","",VLOOKUP(F269,新コード!$A$2:$C$129,3,FALSE))</f>
        <v>車両</v>
      </c>
      <c r="F269" s="62">
        <v>47</v>
      </c>
      <c r="G269" s="63" t="str">
        <f>IF(F269="","",VLOOKUP(F269,新コード!$A$2:$E$129,5,FALSE))</f>
        <v>特殊車両</v>
      </c>
    </row>
    <row r="270" spans="1:7" ht="42" customHeight="1">
      <c r="A270" s="43"/>
      <c r="B270" s="61" t="s">
        <v>472</v>
      </c>
      <c r="C270" s="61" t="s">
        <v>524</v>
      </c>
      <c r="D270" s="62">
        <f>IF(F270="","",VLOOKUP(F270,新コード!$A$2:$C$129,2,FALSE))</f>
        <v>5</v>
      </c>
      <c r="E270" s="63" t="str">
        <f>IF(D270="","",VLOOKUP(F270,新コード!$A$2:$C$129,3,FALSE))</f>
        <v>冷暖房器具類</v>
      </c>
      <c r="F270" s="62">
        <v>14</v>
      </c>
      <c r="G270" s="63" t="str">
        <f>IF(F270="","",VLOOKUP(F270,新コード!$A$2:$E$129,5,FALSE))</f>
        <v>石油暖房器具</v>
      </c>
    </row>
    <row r="271" spans="1:7" ht="42" customHeight="1">
      <c r="A271" s="43"/>
      <c r="B271" s="61" t="s">
        <v>472</v>
      </c>
      <c r="C271" s="61" t="s">
        <v>524</v>
      </c>
      <c r="D271" s="62">
        <f>IF(F271="","",VLOOKUP(F271,新コード!$A$2:$C$129,2,FALSE))</f>
        <v>5</v>
      </c>
      <c r="E271" s="63" t="str">
        <f>IF(D271="","",VLOOKUP(F271,新コード!$A$2:$C$129,3,FALSE))</f>
        <v>冷暖房器具類</v>
      </c>
      <c r="F271" s="62">
        <v>15</v>
      </c>
      <c r="G271" s="63" t="str">
        <f>IF(F271="","",VLOOKUP(F271,新コード!$A$2:$E$129,5,FALSE))</f>
        <v>ガス暖房器具</v>
      </c>
    </row>
    <row r="272" spans="1:7" ht="42" customHeight="1">
      <c r="A272" s="43"/>
      <c r="B272" s="61" t="s">
        <v>472</v>
      </c>
      <c r="C272" s="61" t="s">
        <v>524</v>
      </c>
      <c r="D272" s="62">
        <f>IF(F272="","",VLOOKUP(F272,新コード!$A$2:$C$129,2,FALSE))</f>
        <v>22</v>
      </c>
      <c r="E272" s="63" t="str">
        <f>IF(D272="","",VLOOKUP(F272,新コード!$A$2:$C$129,3,FALSE))</f>
        <v>機械設備保守</v>
      </c>
      <c r="F272" s="62">
        <v>78</v>
      </c>
      <c r="G272" s="63" t="str">
        <f>IF(F272="","",VLOOKUP(F272,新コード!$A$2:$E$129,5,FALSE))</f>
        <v>電気設備保守</v>
      </c>
    </row>
    <row r="273" spans="1:7" ht="42" customHeight="1">
      <c r="A273" s="43"/>
      <c r="B273" s="61" t="s">
        <v>472</v>
      </c>
      <c r="C273" s="61" t="s">
        <v>524</v>
      </c>
      <c r="D273" s="62">
        <f>IF(F273="","",VLOOKUP(F273,新コード!$A$2:$C$129,2,FALSE))</f>
        <v>4</v>
      </c>
      <c r="E273" s="63" t="str">
        <f>IF(D273="","",VLOOKUP(F273,新コード!$A$2:$C$129,3,FALSE))</f>
        <v>電気　通信機器</v>
      </c>
      <c r="F273" s="62">
        <v>11</v>
      </c>
      <c r="G273" s="63" t="str">
        <f>IF(F273="","",VLOOKUP(F273,新コード!$A$2:$E$129,5,FALSE))</f>
        <v>音響器具</v>
      </c>
    </row>
    <row r="274" spans="1:7" ht="42" customHeight="1">
      <c r="A274" s="43"/>
      <c r="B274" s="61" t="s">
        <v>472</v>
      </c>
      <c r="C274" s="61" t="s">
        <v>524</v>
      </c>
      <c r="D274" s="62">
        <f>IF(F274="","",VLOOKUP(F274,新コード!$A$2:$C$129,2,FALSE))</f>
        <v>4</v>
      </c>
      <c r="E274" s="63" t="str">
        <f>IF(D274="","",VLOOKUP(F274,新コード!$A$2:$C$129,3,FALSE))</f>
        <v>電気　通信機器</v>
      </c>
      <c r="F274" s="62">
        <v>12</v>
      </c>
      <c r="G274" s="63" t="str">
        <f>IF(F274="","",VLOOKUP(F274,新コード!$A$2:$E$129,5,FALSE))</f>
        <v>通信機器</v>
      </c>
    </row>
    <row r="275" spans="1:7" ht="42" customHeight="1">
      <c r="A275" s="43"/>
      <c r="B275" s="61" t="s">
        <v>472</v>
      </c>
      <c r="C275" s="61" t="s">
        <v>524</v>
      </c>
      <c r="D275" s="62">
        <f>IF(F275="","",VLOOKUP(F275,新コード!$A$2:$C$129,2,FALSE))</f>
        <v>5</v>
      </c>
      <c r="E275" s="63" t="str">
        <f>IF(D275="","",VLOOKUP(F275,新コード!$A$2:$C$129,3,FALSE))</f>
        <v>冷暖房器具類</v>
      </c>
      <c r="F275" s="62">
        <v>13</v>
      </c>
      <c r="G275" s="63" t="str">
        <f>IF(F275="","",VLOOKUP(F275,新コード!$A$2:$E$129,5,FALSE))</f>
        <v>冷房用器具</v>
      </c>
    </row>
    <row r="276" spans="1:7" ht="42" customHeight="1">
      <c r="A276" s="43"/>
      <c r="B276" s="61" t="s">
        <v>472</v>
      </c>
      <c r="C276" s="61" t="s">
        <v>524</v>
      </c>
      <c r="D276" s="62">
        <f>IF(F276="","",VLOOKUP(F276,新コード!$A$2:$C$129,2,FALSE))</f>
        <v>7</v>
      </c>
      <c r="E276" s="63" t="str">
        <f>IF(D276="","",VLOOKUP(F276,新コード!$A$2:$C$129,3,FALSE))</f>
        <v>医療　衛生　薬品</v>
      </c>
      <c r="F276" s="62">
        <v>20</v>
      </c>
      <c r="G276" s="63" t="str">
        <f>IF(F276="","",VLOOKUP(F276,新コード!$A$2:$E$129,5,FALSE))</f>
        <v>医療用機器　器具</v>
      </c>
    </row>
    <row r="277" spans="1:7" ht="42" customHeight="1">
      <c r="A277" s="43"/>
      <c r="B277" s="61" t="s">
        <v>472</v>
      </c>
      <c r="C277" s="61" t="s">
        <v>524</v>
      </c>
      <c r="D277" s="62">
        <f>IF(F277="","",VLOOKUP(F277,新コード!$A$2:$C$129,2,FALSE))</f>
        <v>6</v>
      </c>
      <c r="E277" s="63" t="str">
        <f>IF(D277="","",VLOOKUP(F277,新コード!$A$2:$C$129,3,FALSE))</f>
        <v>厨房器具</v>
      </c>
      <c r="F277" s="62">
        <v>17</v>
      </c>
      <c r="G277" s="63" t="str">
        <f>IF(F277="","",VLOOKUP(F277,新コード!$A$2:$E$129,5,FALSE))</f>
        <v>厨房機器</v>
      </c>
    </row>
    <row r="278" spans="1:7" ht="42" customHeight="1">
      <c r="A278" s="43"/>
      <c r="B278" s="61" t="s">
        <v>472</v>
      </c>
      <c r="C278" s="61" t="s">
        <v>524</v>
      </c>
      <c r="D278" s="62">
        <f>IF(F278="","",VLOOKUP(F278,新コード!$A$2:$C$129,2,FALSE))</f>
        <v>6</v>
      </c>
      <c r="E278" s="63" t="str">
        <f>IF(D278="","",VLOOKUP(F278,新コード!$A$2:$C$129,3,FALSE))</f>
        <v>厨房器具</v>
      </c>
      <c r="F278" s="62">
        <v>18</v>
      </c>
      <c r="G278" s="63" t="str">
        <f>IF(F278="","",VLOOKUP(F278,新コード!$A$2:$E$129,5,FALSE))</f>
        <v>食器　調理用器具</v>
      </c>
    </row>
    <row r="279" spans="1:7" ht="42" customHeight="1">
      <c r="A279" s="43"/>
      <c r="B279" s="61" t="s">
        <v>472</v>
      </c>
      <c r="C279" s="61" t="s">
        <v>524</v>
      </c>
      <c r="D279" s="62">
        <f>IF(F279="","",VLOOKUP(F279,新コード!$A$2:$C$129,2,FALSE))</f>
        <v>22</v>
      </c>
      <c r="E279" s="63" t="str">
        <f>IF(D279="","",VLOOKUP(F279,新コード!$A$2:$C$129,3,FALSE))</f>
        <v>機械設備保守</v>
      </c>
      <c r="F279" s="62">
        <v>80</v>
      </c>
      <c r="G279" s="63" t="str">
        <f>IF(F279="","",VLOOKUP(F279,新コード!$A$2:$E$129,5,FALSE))</f>
        <v>通信設備保守</v>
      </c>
    </row>
    <row r="280" spans="1:7" ht="42" customHeight="1">
      <c r="A280" s="43"/>
      <c r="B280" s="61" t="s">
        <v>472</v>
      </c>
      <c r="C280" s="61" t="s">
        <v>524</v>
      </c>
      <c r="D280" s="62">
        <f>IF(F280="","",VLOOKUP(F280,新コード!$A$2:$C$129,2,FALSE))</f>
        <v>12</v>
      </c>
      <c r="E280" s="63" t="str">
        <f>IF(D280="","",VLOOKUP(F280,新コード!$A$2:$C$129,3,FALSE))</f>
        <v>燃料</v>
      </c>
      <c r="F280" s="62">
        <v>42</v>
      </c>
      <c r="G280" s="63" t="str">
        <f>IF(F280="","",VLOOKUP(F280,新コード!$A$2:$E$129,5,FALSE))</f>
        <v>石油類</v>
      </c>
    </row>
    <row r="281" spans="1:7" ht="42" customHeight="1">
      <c r="A281" s="43"/>
      <c r="B281" s="61" t="s">
        <v>472</v>
      </c>
      <c r="C281" s="61" t="s">
        <v>524</v>
      </c>
      <c r="D281" s="62">
        <f>IF(F281="","",VLOOKUP(F281,新コード!$A$2:$C$129,2,FALSE))</f>
        <v>11</v>
      </c>
      <c r="E281" s="63" t="str">
        <f>IF(D281="","",VLOOKUP(F281,新コード!$A$2:$C$129,3,FALSE))</f>
        <v>工事用材料</v>
      </c>
      <c r="F281" s="62">
        <v>41</v>
      </c>
      <c r="G281" s="63" t="str">
        <f>IF(F281="","",VLOOKUP(F281,新コード!$A$2:$E$129,5,FALSE))</f>
        <v>災害関係資材</v>
      </c>
    </row>
    <row r="282" spans="1:7" ht="42" customHeight="1">
      <c r="A282" s="43"/>
      <c r="B282" s="61" t="s">
        <v>760</v>
      </c>
      <c r="C282" s="61" t="s">
        <v>549</v>
      </c>
      <c r="D282" s="62">
        <v>36</v>
      </c>
      <c r="E282" s="61" t="str">
        <f>IF(F282="","",VLOOKUP(F282,新コード!$A$2:$C$129,3,FALSE))</f>
        <v>リース</v>
      </c>
      <c r="F282" s="62">
        <v>118</v>
      </c>
      <c r="G282" s="61" t="str">
        <f>IF(F282="","",VLOOKUP(F282,新コード!$A$2:$E$129,5,FALSE))</f>
        <v>コンピュータ関係</v>
      </c>
    </row>
    <row r="283" spans="1:7" ht="42" customHeight="1">
      <c r="A283" s="43"/>
      <c r="B283" s="61" t="s">
        <v>760</v>
      </c>
      <c r="C283" s="61" t="s">
        <v>549</v>
      </c>
      <c r="D283" s="62">
        <v>36</v>
      </c>
      <c r="E283" s="61" t="str">
        <f>IF(F283="","",VLOOKUP(F283,新コード!$A$2:$C$129,3,FALSE))</f>
        <v>リース</v>
      </c>
      <c r="F283" s="62">
        <v>120</v>
      </c>
      <c r="G283" s="61" t="str">
        <f>IF(F283="","",VLOOKUP(F283,新コード!$A$2:$E$129,5,FALSE))</f>
        <v>事務機器</v>
      </c>
    </row>
    <row r="284" spans="1:7" ht="42" customHeight="1">
      <c r="A284" s="43"/>
      <c r="B284" s="61" t="s">
        <v>760</v>
      </c>
      <c r="C284" s="61" t="s">
        <v>549</v>
      </c>
      <c r="D284" s="62">
        <f>IF(F284="","",VLOOKUP(F284,新コード!$A$2:$C$129,2,FALSE))</f>
        <v>36</v>
      </c>
      <c r="E284" s="61" t="str">
        <f>IF(F284="","",VLOOKUP(F284,新コード!$A$2:$C$129,3,FALSE))</f>
        <v>リース</v>
      </c>
      <c r="F284" s="62">
        <v>121</v>
      </c>
      <c r="G284" s="61" t="str">
        <f>IF(F284="","",VLOOKUP(F284,新コード!$A$2:$E$129,5,FALSE))</f>
        <v>自動車リース</v>
      </c>
    </row>
    <row r="285" spans="1:7" ht="42" customHeight="1">
      <c r="A285" s="43"/>
      <c r="B285" s="61" t="s">
        <v>760</v>
      </c>
      <c r="C285" s="61" t="s">
        <v>549</v>
      </c>
      <c r="D285" s="62">
        <f>IF(F285="","",VLOOKUP(F285,新コード!$A$2:$C$129,2,FALSE))</f>
        <v>36</v>
      </c>
      <c r="E285" s="61" t="str">
        <f>IF(F285="","",VLOOKUP(F285,新コード!$A$2:$C$129,3,FALSE))</f>
        <v>リース</v>
      </c>
      <c r="F285" s="62">
        <v>119</v>
      </c>
      <c r="G285" s="61" t="str">
        <f>IF(F285="","",VLOOKUP(F285,新コード!$A$2:$E$129,5,FALSE))</f>
        <v>医療用機器</v>
      </c>
    </row>
    <row r="286" spans="1:7" ht="42" customHeight="1">
      <c r="A286" s="43"/>
      <c r="B286" s="61" t="s">
        <v>760</v>
      </c>
      <c r="C286" s="61" t="s">
        <v>549</v>
      </c>
      <c r="D286" s="62">
        <f>IF(F286="","",VLOOKUP(F286,新コード!$A$2:$C$129,2,FALSE))</f>
        <v>36</v>
      </c>
      <c r="E286" s="61" t="str">
        <f>IF(F286="","",VLOOKUP(F286,新コード!$A$2:$C$129,3,FALSE))</f>
        <v>リース</v>
      </c>
      <c r="F286" s="62">
        <v>120</v>
      </c>
      <c r="G286" s="61" t="str">
        <f>IF(F286="","",VLOOKUP(F286,新コード!$A$2:$E$129,5,FALSE))</f>
        <v>事務機器</v>
      </c>
    </row>
    <row r="287" spans="1:7" ht="42" customHeight="1">
      <c r="A287" s="43"/>
      <c r="B287" s="61" t="s">
        <v>409</v>
      </c>
      <c r="C287" s="61" t="s">
        <v>410</v>
      </c>
      <c r="D287" s="62">
        <f>IF(F287="","",VLOOKUP(F287,新コード!$A$2:$C$129,2,FALSE))</f>
        <v>7</v>
      </c>
      <c r="E287" s="63" t="str">
        <f>IF(D287="","",VLOOKUP(F287,新コード!$A$2:$C$129,3,FALSE))</f>
        <v>医療　衛生　薬品</v>
      </c>
      <c r="F287" s="62">
        <v>25</v>
      </c>
      <c r="G287" s="63" t="str">
        <f>IF(F287="","",VLOOKUP(F287,新コード!$A$2:$E$129,5,FALSE))</f>
        <v>工業薬品</v>
      </c>
    </row>
    <row r="288" spans="1:7" ht="42" customHeight="1">
      <c r="A288" s="43"/>
      <c r="B288" s="61" t="s">
        <v>409</v>
      </c>
      <c r="C288" s="61" t="s">
        <v>410</v>
      </c>
      <c r="D288" s="62">
        <v>11</v>
      </c>
      <c r="E288" s="63" t="str">
        <f>IF(D288="","",VLOOKUP(F288,新コード!$A$2:$C$129,3,FALSE))</f>
        <v>工事用材料</v>
      </c>
      <c r="F288" s="62">
        <v>37</v>
      </c>
      <c r="G288" s="63" t="str">
        <f>IF(F288="","",VLOOKUP(F288,新コード!$A$2:$E$129,5,FALSE))</f>
        <v>コンクリート　セメント　舗装材</v>
      </c>
    </row>
    <row r="289" spans="1:7" ht="42" customHeight="1">
      <c r="A289" s="43"/>
      <c r="B289" s="61" t="s">
        <v>409</v>
      </c>
      <c r="C289" s="61" t="s">
        <v>410</v>
      </c>
      <c r="D289" s="62">
        <v>8</v>
      </c>
      <c r="E289" s="63" t="str">
        <f>IF(D289="","",VLOOKUP(F289,新コード!$A$2:$C$129,3,FALSE))</f>
        <v>産業機器（医療用以外）</v>
      </c>
      <c r="F289" s="62">
        <v>29</v>
      </c>
      <c r="G289" s="63" t="str">
        <f>IF(F289="","",VLOOKUP(F289,新コード!$A$2:$E$129,5,FALSE))</f>
        <v>環境用機器</v>
      </c>
    </row>
    <row r="290" spans="1:7" ht="42" customHeight="1">
      <c r="A290" s="43"/>
      <c r="B290" s="61" t="s">
        <v>409</v>
      </c>
      <c r="C290" s="61" t="s">
        <v>410</v>
      </c>
      <c r="D290" s="62">
        <v>7</v>
      </c>
      <c r="E290" s="63" t="str">
        <f>IF(D290="","",VLOOKUP(F290,新コード!$A$2:$C$129,3,FALSE))</f>
        <v>医療　衛生　薬品</v>
      </c>
      <c r="F290" s="62">
        <v>26</v>
      </c>
      <c r="G290" s="63" t="str">
        <f>IF(F290="","",VLOOKUP(F290,新コード!$A$2:$E$129,5,FALSE))</f>
        <v>農業薬品</v>
      </c>
    </row>
    <row r="291" spans="1:7" ht="42" customHeight="1">
      <c r="A291" s="43"/>
      <c r="B291" s="61" t="s">
        <v>527</v>
      </c>
      <c r="C291" s="61" t="s">
        <v>501</v>
      </c>
      <c r="D291" s="62">
        <f>IF(F291="","",VLOOKUP(F291,新コード!$A$2:$C$129,2,FALSE))</f>
        <v>22</v>
      </c>
      <c r="E291" s="63" t="str">
        <f>IF(D291="","",VLOOKUP(F291,新コード!$A$2:$C$129,3,FALSE))</f>
        <v>機械設備保守</v>
      </c>
      <c r="F291" s="62">
        <v>78</v>
      </c>
      <c r="G291" s="63" t="str">
        <f>IF(F291="","",VLOOKUP(F291,新コード!$A$2:$E$129,5,FALSE))</f>
        <v>電気設備保守</v>
      </c>
    </row>
    <row r="292" spans="1:7" ht="42" customHeight="1">
      <c r="A292" s="43"/>
      <c r="B292" s="61" t="s">
        <v>527</v>
      </c>
      <c r="C292" s="61" t="s">
        <v>501</v>
      </c>
      <c r="D292" s="62">
        <f>IF(F292="","",VLOOKUP(F292,新コード!$A$2:$C$129,2,FALSE))</f>
        <v>22</v>
      </c>
      <c r="E292" s="63" t="str">
        <f>IF(D292="","",VLOOKUP(F292,新コード!$A$2:$C$129,3,FALSE))</f>
        <v>機械設備保守</v>
      </c>
      <c r="F292" s="62">
        <v>80</v>
      </c>
      <c r="G292" s="63" t="str">
        <f>IF(F292="","",VLOOKUP(F292,新コード!$A$2:$E$129,5,FALSE))</f>
        <v>通信設備保守</v>
      </c>
    </row>
    <row r="293" spans="1:7" ht="42" customHeight="1">
      <c r="A293" s="43"/>
      <c r="B293" s="61" t="s">
        <v>527</v>
      </c>
      <c r="C293" s="61" t="s">
        <v>501</v>
      </c>
      <c r="D293" s="62">
        <f>IF(F293="","",VLOOKUP(F293,新コード!$A$2:$C$129,2,FALSE))</f>
        <v>22</v>
      </c>
      <c r="E293" s="63" t="str">
        <f>IF(D293="","",VLOOKUP(F293,新コード!$A$2:$C$129,3,FALSE))</f>
        <v>機械設備保守</v>
      </c>
      <c r="F293" s="62">
        <v>81</v>
      </c>
      <c r="G293" s="63" t="str">
        <f>IF(F293="","",VLOOKUP(F293,新コード!$A$2:$E$129,5,FALSE))</f>
        <v>計装設備保守</v>
      </c>
    </row>
    <row r="294" spans="1:7" ht="42" customHeight="1">
      <c r="A294" s="43"/>
      <c r="B294" s="61" t="s">
        <v>527</v>
      </c>
      <c r="C294" s="61" t="s">
        <v>501</v>
      </c>
      <c r="D294" s="62">
        <f>IF(F294="","",VLOOKUP(F294,新コード!$A$2:$C$129,2,FALSE))</f>
        <v>4</v>
      </c>
      <c r="E294" s="63" t="str">
        <f>IF(D294="","",VLOOKUP(F294,新コード!$A$2:$C$129,3,FALSE))</f>
        <v>電気　通信機器</v>
      </c>
      <c r="F294" s="62">
        <v>10</v>
      </c>
      <c r="G294" s="63" t="str">
        <f>IF(F294="","",VLOOKUP(F294,新コード!$A$2:$E$129,5,FALSE))</f>
        <v>家庭用電化製品及び関連商品</v>
      </c>
    </row>
    <row r="295" spans="1:7" ht="42" customHeight="1">
      <c r="A295" s="43"/>
      <c r="B295" s="61" t="s">
        <v>527</v>
      </c>
      <c r="C295" s="61" t="s">
        <v>501</v>
      </c>
      <c r="D295" s="62">
        <f>IF(F295="","",VLOOKUP(F295,新コード!$A$2:$C$129,2,FALSE))</f>
        <v>4</v>
      </c>
      <c r="E295" s="63" t="str">
        <f>IF(D295="","",VLOOKUP(F295,新コード!$A$2:$C$129,3,FALSE))</f>
        <v>電気　通信機器</v>
      </c>
      <c r="F295" s="62">
        <v>11</v>
      </c>
      <c r="G295" s="63" t="str">
        <f>IF(F295="","",VLOOKUP(F295,新コード!$A$2:$E$129,5,FALSE))</f>
        <v>音響器具</v>
      </c>
    </row>
    <row r="296" spans="1:7" ht="42" customHeight="1">
      <c r="A296" s="43"/>
      <c r="B296" s="61" t="s">
        <v>527</v>
      </c>
      <c r="C296" s="61" t="s">
        <v>501</v>
      </c>
      <c r="D296" s="62">
        <f>IF(F296="","",VLOOKUP(F296,新コード!$A$2:$C$129,2,FALSE))</f>
        <v>4</v>
      </c>
      <c r="E296" s="63" t="str">
        <f>IF(D296="","",VLOOKUP(F296,新コード!$A$2:$C$129,3,FALSE))</f>
        <v>電気　通信機器</v>
      </c>
      <c r="F296" s="62">
        <v>12</v>
      </c>
      <c r="G296" s="63" t="str">
        <f>IF(F296="","",VLOOKUP(F296,新コード!$A$2:$E$129,5,FALSE))</f>
        <v>通信機器</v>
      </c>
    </row>
    <row r="297" spans="1:7" ht="42" customHeight="1">
      <c r="A297" s="43"/>
      <c r="B297" s="61" t="s">
        <v>527</v>
      </c>
      <c r="C297" s="61" t="s">
        <v>501</v>
      </c>
      <c r="D297" s="62">
        <f>IF(F297="","",VLOOKUP(F297,新コード!$A$2:$C$129,2,FALSE))</f>
        <v>5</v>
      </c>
      <c r="E297" s="63" t="str">
        <f>IF(D297="","",VLOOKUP(F297,新コード!$A$2:$C$129,3,FALSE))</f>
        <v>冷暖房器具類</v>
      </c>
      <c r="F297" s="62">
        <v>13</v>
      </c>
      <c r="G297" s="63" t="str">
        <f>IF(F297="","",VLOOKUP(F297,新コード!$A$2:$E$129,5,FALSE))</f>
        <v>冷房用器具</v>
      </c>
    </row>
    <row r="298" spans="1:7" ht="42" customHeight="1">
      <c r="A298" s="43"/>
      <c r="B298" s="61" t="s">
        <v>527</v>
      </c>
      <c r="C298" s="61" t="s">
        <v>501</v>
      </c>
      <c r="D298" s="62">
        <f>IF(F298="","",VLOOKUP(F298,新コード!$A$2:$C$129,2,FALSE))</f>
        <v>5</v>
      </c>
      <c r="E298" s="63" t="str">
        <f>IF(D298="","",VLOOKUP(F298,新コード!$A$2:$C$129,3,FALSE))</f>
        <v>冷暖房器具類</v>
      </c>
      <c r="F298" s="62">
        <v>16</v>
      </c>
      <c r="G298" s="63" t="str">
        <f>IF(F298="","",VLOOKUP(F298,新コード!$A$2:$E$129,5,FALSE))</f>
        <v>電気暖房器具</v>
      </c>
    </row>
    <row r="299" spans="1:7" ht="42" customHeight="1">
      <c r="A299" s="43"/>
      <c r="B299" s="61" t="s">
        <v>562</v>
      </c>
      <c r="C299" s="61" t="s">
        <v>786</v>
      </c>
      <c r="D299" s="62">
        <v>35</v>
      </c>
      <c r="E299" s="61" t="str">
        <f>IF(F299="","",VLOOKUP(F299,新コード!$A$2:$C$129,3,FALSE))</f>
        <v>その他の委託業務</v>
      </c>
      <c r="F299" s="62">
        <v>117</v>
      </c>
      <c r="G299" s="61" t="str">
        <f>IF(F299="","",VLOOKUP(F299,新コード!$A$2:$E$129,5,FALSE))</f>
        <v>その他の委託業務</v>
      </c>
    </row>
    <row r="300" spans="1:7" ht="42" customHeight="1">
      <c r="A300" s="43"/>
      <c r="B300" s="61" t="s">
        <v>302</v>
      </c>
      <c r="C300" s="61" t="s">
        <v>303</v>
      </c>
      <c r="D300" s="62">
        <v>35</v>
      </c>
      <c r="E300" s="61" t="str">
        <f>IF(F300="","",VLOOKUP(F300,新コード!$A$2:$C$129,3,FALSE))</f>
        <v>文具　事務機器</v>
      </c>
      <c r="F300" s="62">
        <v>1</v>
      </c>
      <c r="G300" s="61" t="str">
        <f>IF(F300="","",VLOOKUP(F300,新コード!$A$2:$E$129,5,FALSE))</f>
        <v>事務用品　スチール製品</v>
      </c>
    </row>
    <row r="301" spans="1:7" ht="42" customHeight="1">
      <c r="A301" s="43"/>
      <c r="B301" s="61" t="s">
        <v>302</v>
      </c>
      <c r="C301" s="61" t="s">
        <v>303</v>
      </c>
      <c r="D301" s="62">
        <v>35</v>
      </c>
      <c r="E301" s="61" t="str">
        <f>IF(F301="","",VLOOKUP(F301,新コード!$A$2:$C$129,3,FALSE))</f>
        <v>文具　事務機器</v>
      </c>
      <c r="F301" s="62">
        <v>2</v>
      </c>
      <c r="G301" s="61" t="str">
        <f>IF(F301="","",VLOOKUP(F301,新コード!$A$2:$E$129,5,FALSE))</f>
        <v>事務用機器</v>
      </c>
    </row>
    <row r="302" spans="1:7" ht="42" customHeight="1">
      <c r="A302" s="43"/>
      <c r="B302" s="61" t="s">
        <v>302</v>
      </c>
      <c r="C302" s="61" t="s">
        <v>303</v>
      </c>
      <c r="D302" s="62">
        <v>35</v>
      </c>
      <c r="E302" s="61" t="str">
        <f>IF(F302="","",VLOOKUP(F302,新コード!$A$2:$C$129,3,FALSE))</f>
        <v>文具　事務機器</v>
      </c>
      <c r="F302" s="62">
        <v>3</v>
      </c>
      <c r="G302" s="61" t="str">
        <f>IF(F302="","",VLOOKUP(F302,新コード!$A$2:$E$129,5,FALSE))</f>
        <v>ＯＡ機器及び関連商品</v>
      </c>
    </row>
    <row r="303" spans="1:7" ht="42" customHeight="1">
      <c r="A303" s="43"/>
      <c r="B303" s="61" t="s">
        <v>302</v>
      </c>
      <c r="C303" s="61" t="s">
        <v>303</v>
      </c>
      <c r="D303" s="62">
        <v>35</v>
      </c>
      <c r="E303" s="61" t="str">
        <f>IF(F303="","",VLOOKUP(F303,新コード!$A$2:$C$129,3,FALSE))</f>
        <v>文具　事務機器</v>
      </c>
      <c r="F303" s="62">
        <v>4</v>
      </c>
      <c r="G303" s="61" t="str">
        <f>IF(F303="","",VLOOKUP(F303,新コード!$A$2:$E$129,5,FALSE))</f>
        <v>印章</v>
      </c>
    </row>
    <row r="304" spans="1:7" ht="42" customHeight="1">
      <c r="A304" s="43"/>
      <c r="B304" s="61" t="s">
        <v>302</v>
      </c>
      <c r="C304" s="61" t="s">
        <v>303</v>
      </c>
      <c r="D304" s="62">
        <v>35</v>
      </c>
      <c r="E304" s="61" t="str">
        <f>IF(F304="","",VLOOKUP(F304,新コード!$A$2:$C$129,3,FALSE))</f>
        <v>家具</v>
      </c>
      <c r="F304" s="62">
        <v>5</v>
      </c>
      <c r="G304" s="61" t="str">
        <f>IF(F304="","",VLOOKUP(F304,新コード!$A$2:$E$129,5,FALSE))</f>
        <v>室内装飾品</v>
      </c>
    </row>
    <row r="305" spans="1:7" ht="42" customHeight="1">
      <c r="A305" s="43"/>
      <c r="B305" s="61" t="s">
        <v>302</v>
      </c>
      <c r="C305" s="61" t="s">
        <v>303</v>
      </c>
      <c r="D305" s="62">
        <v>35</v>
      </c>
      <c r="E305" s="61" t="str">
        <f>IF(F305="","",VLOOKUP(F305,新コード!$A$2:$C$129,3,FALSE))</f>
        <v>家具</v>
      </c>
      <c r="F305" s="62">
        <v>6</v>
      </c>
      <c r="G305" s="61" t="str">
        <f>IF(F305="","",VLOOKUP(F305,新コード!$A$2:$E$129,5,FALSE))</f>
        <v>家具</v>
      </c>
    </row>
    <row r="306" spans="1:7" ht="42" customHeight="1">
      <c r="A306" s="43"/>
      <c r="B306" s="61" t="s">
        <v>302</v>
      </c>
      <c r="C306" s="61" t="s">
        <v>303</v>
      </c>
      <c r="D306" s="62">
        <v>35</v>
      </c>
      <c r="E306" s="61" t="str">
        <f>IF(F306="","",VLOOKUP(F306,新コード!$A$2:$C$129,3,FALSE))</f>
        <v>電気　通信機器</v>
      </c>
      <c r="F306" s="62">
        <v>12</v>
      </c>
      <c r="G306" s="61" t="str">
        <f>IF(F306="","",VLOOKUP(F306,新コード!$A$2:$E$129,5,FALSE))</f>
        <v>通信機器</v>
      </c>
    </row>
    <row r="307" spans="1:7" ht="42" customHeight="1">
      <c r="A307" s="43"/>
      <c r="B307" s="61" t="s">
        <v>302</v>
      </c>
      <c r="C307" s="61" t="s">
        <v>303</v>
      </c>
      <c r="D307" s="62">
        <v>35</v>
      </c>
      <c r="E307" s="61" t="str">
        <f>IF(F307="","",VLOOKUP(F307,新コード!$A$2:$C$129,3,FALSE))</f>
        <v>標識　看板　旗類</v>
      </c>
      <c r="F307" s="62">
        <v>34</v>
      </c>
      <c r="G307" s="61" t="str">
        <f>IF(F307="","",VLOOKUP(F307,新コード!$A$2:$E$129,5,FALSE))</f>
        <v>看板</v>
      </c>
    </row>
    <row r="308" spans="1:7" ht="42" customHeight="1">
      <c r="A308" s="43"/>
      <c r="B308" s="61" t="s">
        <v>302</v>
      </c>
      <c r="C308" s="61" t="s">
        <v>303</v>
      </c>
      <c r="D308" s="62">
        <v>35</v>
      </c>
      <c r="E308" s="61" t="str">
        <f>IF(F308="","",VLOOKUP(F308,新コード!$A$2:$C$129,3,FALSE))</f>
        <v>標識　看板　旗類</v>
      </c>
      <c r="F308" s="62">
        <v>35</v>
      </c>
      <c r="G308" s="61" t="str">
        <f>IF(F308="","",VLOOKUP(F308,新コード!$A$2:$E$129,5,FALSE))</f>
        <v>横断幕　のぼり旗</v>
      </c>
    </row>
    <row r="309" spans="1:7" ht="42" customHeight="1">
      <c r="A309" s="43"/>
      <c r="B309" s="61" t="s">
        <v>302</v>
      </c>
      <c r="C309" s="61" t="s">
        <v>303</v>
      </c>
      <c r="D309" s="62">
        <v>35</v>
      </c>
      <c r="E309" s="61" t="str">
        <f>IF(F309="","",VLOOKUP(F309,新コード!$A$2:$C$129,3,FALSE))</f>
        <v>印刷</v>
      </c>
      <c r="F309" s="62">
        <v>52</v>
      </c>
      <c r="G309" s="61" t="str">
        <f>IF(F309="","",VLOOKUP(F309,新コード!$A$2:$E$129,5,FALSE))</f>
        <v>事務用印刷物　軽印刷物</v>
      </c>
    </row>
    <row r="310" spans="1:7" ht="42" customHeight="1">
      <c r="A310" s="43"/>
      <c r="B310" s="61" t="s">
        <v>302</v>
      </c>
      <c r="C310" s="61" t="s">
        <v>303</v>
      </c>
      <c r="D310" s="62">
        <v>35</v>
      </c>
      <c r="E310" s="61" t="str">
        <f>IF(F310="","",VLOOKUP(F310,新コード!$A$2:$C$129,3,FALSE))</f>
        <v>日用品</v>
      </c>
      <c r="F310" s="62">
        <v>58</v>
      </c>
      <c r="G310" s="61" t="str">
        <f>IF(F310="","",VLOOKUP(F310,新コード!$A$2:$E$129,5,FALSE))</f>
        <v>日用雑貨　金物</v>
      </c>
    </row>
    <row r="311" spans="1:7" ht="42" customHeight="1">
      <c r="A311" s="43"/>
      <c r="B311" s="61" t="s">
        <v>302</v>
      </c>
      <c r="C311" s="61" t="s">
        <v>303</v>
      </c>
      <c r="D311" s="62">
        <v>35</v>
      </c>
      <c r="E311" s="61" t="str">
        <f>IF(F311="","",VLOOKUP(F311,新コード!$A$2:$C$129,3,FALSE))</f>
        <v>その他の物品</v>
      </c>
      <c r="F311" s="62">
        <v>63</v>
      </c>
      <c r="G311" s="61" t="str">
        <f>IF(F311="","",VLOOKUP(F311,新コード!$A$2:$E$129,5,FALSE))</f>
        <v>報償品</v>
      </c>
    </row>
    <row r="312" spans="1:7" ht="42" customHeight="1">
      <c r="A312" s="43"/>
      <c r="B312" s="61" t="s">
        <v>302</v>
      </c>
      <c r="C312" s="61" t="s">
        <v>303</v>
      </c>
      <c r="D312" s="62">
        <v>35</v>
      </c>
      <c r="E312" s="61" t="str">
        <f>IF(F312="","",VLOOKUP(F312,新コード!$A$2:$C$129,3,FALSE))</f>
        <v>精密機械</v>
      </c>
      <c r="F312" s="62">
        <v>31</v>
      </c>
      <c r="G312" s="61" t="str">
        <f>IF(F312="","",VLOOKUP(F312,新コード!$A$2:$E$129,5,FALSE))</f>
        <v>カメラ　写真材料</v>
      </c>
    </row>
    <row r="313" spans="1:7" ht="42" customHeight="1">
      <c r="A313" s="43"/>
      <c r="B313" s="61" t="s">
        <v>538</v>
      </c>
      <c r="C313" s="61" t="s">
        <v>539</v>
      </c>
      <c r="D313" s="62">
        <v>26</v>
      </c>
      <c r="E313" s="61" t="str">
        <f>IF(F313="","",VLOOKUP(F313,新コード!$A$2:$C$129,3,FALSE))</f>
        <v>検査　測定</v>
      </c>
      <c r="F313" s="62">
        <v>90</v>
      </c>
      <c r="G313" s="61" t="str">
        <f>IF(F313="","",VLOOKUP(F313,新コード!$A$2:$E$129,5,FALSE))</f>
        <v>大気　水質等測定　分析</v>
      </c>
    </row>
    <row r="314" spans="1:7" ht="42" customHeight="1">
      <c r="A314" s="43"/>
      <c r="B314" s="61" t="s">
        <v>349</v>
      </c>
      <c r="C314" s="61" t="s">
        <v>350</v>
      </c>
      <c r="D314" s="62">
        <f>IF(F314="","",VLOOKUP(F314,新コード!$A$2:$C$129,2,FALSE))</f>
        <v>7</v>
      </c>
      <c r="E314" s="63" t="str">
        <f>IF(D314="","",VLOOKUP(F314,新コード!$A$2:$C$129,3,FALSE))</f>
        <v>医療　衛生　薬品</v>
      </c>
      <c r="F314" s="62">
        <v>25</v>
      </c>
      <c r="G314" s="63" t="str">
        <f>IF(F314="","",VLOOKUP(F314,新コード!$A$2:$E$129,5,FALSE))</f>
        <v>工業薬品</v>
      </c>
    </row>
    <row r="315" spans="1:7" ht="42" customHeight="1">
      <c r="A315" s="43"/>
      <c r="B315" s="61" t="s">
        <v>349</v>
      </c>
      <c r="C315" s="61" t="s">
        <v>350</v>
      </c>
      <c r="D315" s="62">
        <f>IF(F315="","",VLOOKUP(F315,新コード!$A$2:$C$129,2,FALSE))</f>
        <v>8</v>
      </c>
      <c r="E315" s="63" t="str">
        <f>IF(D315="","",VLOOKUP(F315,新コード!$A$2:$C$129,3,FALSE))</f>
        <v>産業機器（医療用以外）</v>
      </c>
      <c r="F315" s="62">
        <v>30</v>
      </c>
      <c r="G315" s="63" t="str">
        <f>IF(F315="","",VLOOKUP(F315,新コード!$A$2:$E$129,5,FALSE))</f>
        <v>上　下水道用機器</v>
      </c>
    </row>
    <row r="316" spans="1:7" ht="42" customHeight="1">
      <c r="A316" s="43"/>
      <c r="B316" s="61" t="s">
        <v>349</v>
      </c>
      <c r="C316" s="61" t="s">
        <v>350</v>
      </c>
      <c r="D316" s="62">
        <v>19</v>
      </c>
      <c r="E316" s="63" t="str">
        <f>IF(D316="","",VLOOKUP(F316,新コード!$A$2:$C$129,3,FALSE))</f>
        <v>建物管理　運転管理</v>
      </c>
      <c r="F316" s="62">
        <v>68</v>
      </c>
      <c r="G316" s="63" t="str">
        <f>IF(F316="","",VLOOKUP(F316,新コード!$A$2:$E$129,5,FALSE))</f>
        <v>施設運転管理</v>
      </c>
    </row>
    <row r="317" spans="1:7" ht="42" customHeight="1">
      <c r="A317" s="43"/>
      <c r="B317" s="61" t="s">
        <v>327</v>
      </c>
      <c r="C317" s="61" t="s">
        <v>651</v>
      </c>
      <c r="D317" s="62">
        <f>IF(F317="","",VLOOKUP(F317,新コード!$A$2:$C$129,2,FALSE))</f>
        <v>33</v>
      </c>
      <c r="E317" s="63" t="str">
        <f>IF(D317="","",VLOOKUP(F317,新コード!$A$2:$C$129,3,FALSE))</f>
        <v>情報処理サービス</v>
      </c>
      <c r="F317" s="62">
        <v>108</v>
      </c>
      <c r="G317" s="63" t="str">
        <f>IF(F317="","",VLOOKUP(F317,新コード!$A$2:$E$129,5,FALSE))</f>
        <v>システム開発　保守　運用</v>
      </c>
    </row>
    <row r="318" spans="1:7" ht="42" customHeight="1">
      <c r="A318" s="43"/>
      <c r="B318" s="61" t="s">
        <v>327</v>
      </c>
      <c r="C318" s="61" t="s">
        <v>651</v>
      </c>
      <c r="D318" s="62">
        <f>IF(F318="","",VLOOKUP(F318,新コード!$A$2:$C$129,2,FALSE))</f>
        <v>33</v>
      </c>
      <c r="E318" s="63" t="str">
        <f>IF(D318="","",VLOOKUP(F318,新コード!$A$2:$C$129,3,FALSE))</f>
        <v>情報処理サービス</v>
      </c>
      <c r="F318" s="62">
        <v>112</v>
      </c>
      <c r="G318" s="63" t="str">
        <f>IF(F318="","",VLOOKUP(F318,新コード!$A$2:$E$129,5,FALSE))</f>
        <v>地理情報システムサービス（GIS）</v>
      </c>
    </row>
    <row r="319" spans="1:7" ht="42" customHeight="1">
      <c r="A319" s="43"/>
      <c r="B319" s="61" t="s">
        <v>327</v>
      </c>
      <c r="C319" s="61" t="s">
        <v>651</v>
      </c>
      <c r="D319" s="62">
        <f>IF(F319="","",VLOOKUP(F319,新コード!$A$2:$C$129,2,FALSE))</f>
        <v>18</v>
      </c>
      <c r="E319" s="63" t="str">
        <f>IF(D319="","",VLOOKUP(F319,新コード!$A$2:$C$129,3,FALSE))</f>
        <v>その他の物品</v>
      </c>
      <c r="F319" s="62">
        <v>62</v>
      </c>
      <c r="G319" s="63" t="str">
        <f>IF(F319="","",VLOOKUP(F319,新コード!$A$2:$E$129,5,FALSE))</f>
        <v>消火　救命　防災用具</v>
      </c>
    </row>
    <row r="320" spans="1:7" ht="42" customHeight="1">
      <c r="A320" s="43"/>
      <c r="B320" s="61" t="s">
        <v>327</v>
      </c>
      <c r="C320" s="61" t="s">
        <v>651</v>
      </c>
      <c r="D320" s="62">
        <f>IF(F320="","",VLOOKUP(F320,新コード!$A$2:$C$129,2,FALSE))</f>
        <v>36</v>
      </c>
      <c r="E320" s="63" t="str">
        <f>IF(D320="","",VLOOKUP(F320,新コード!$A$2:$C$129,3,FALSE))</f>
        <v>リース</v>
      </c>
      <c r="F320" s="62">
        <v>118</v>
      </c>
      <c r="G320" s="63" t="str">
        <f>IF(F320="","",VLOOKUP(F320,新コード!$A$2:$E$129,5,FALSE))</f>
        <v>コンピュータ関係</v>
      </c>
    </row>
    <row r="321" spans="1:7" ht="42" customHeight="1">
      <c r="A321" s="43"/>
      <c r="B321" s="61" t="s">
        <v>327</v>
      </c>
      <c r="C321" s="61" t="s">
        <v>651</v>
      </c>
      <c r="D321" s="62">
        <f>IF(F321="","",VLOOKUP(F321,新コード!$A$2:$C$129,2,FALSE))</f>
        <v>1</v>
      </c>
      <c r="E321" s="63" t="str">
        <f>IF(D321="","",VLOOKUP(F321,新コード!$A$2:$C$129,3,FALSE))</f>
        <v>文具　事務機器</v>
      </c>
      <c r="F321" s="62">
        <v>3</v>
      </c>
      <c r="G321" s="63" t="str">
        <f>IF(F321="","",VLOOKUP(F321,新コード!$A$2:$E$129,5,FALSE))</f>
        <v>ＯＡ機器及び関連商品</v>
      </c>
    </row>
    <row r="322" spans="1:7" ht="42" customHeight="1">
      <c r="A322" s="43"/>
      <c r="B322" s="61" t="s">
        <v>327</v>
      </c>
      <c r="C322" s="61" t="s">
        <v>651</v>
      </c>
      <c r="D322" s="62">
        <f>IF(F322="","",VLOOKUP(F322,新コード!$A$2:$C$129,2,FALSE))</f>
        <v>30</v>
      </c>
      <c r="E322" s="63" t="str">
        <f>IF(D322="","",VLOOKUP(F322,新コード!$A$2:$C$129,3,FALSE))</f>
        <v>福祉サービス</v>
      </c>
      <c r="F322" s="62">
        <v>101</v>
      </c>
      <c r="G322" s="63" t="str">
        <f>IF(F322="","",VLOOKUP(F322,新コード!$A$2:$E$129,5,FALSE))</f>
        <v>緊急通報システムサービス</v>
      </c>
    </row>
    <row r="323" spans="1:7" ht="42" customHeight="1">
      <c r="A323" s="43"/>
      <c r="B323" s="61" t="s">
        <v>327</v>
      </c>
      <c r="C323" s="61" t="s">
        <v>651</v>
      </c>
      <c r="D323" s="62">
        <f>IF(F323="","",VLOOKUP(F323,新コード!$A$2:$C$129,2,FALSE))</f>
        <v>9</v>
      </c>
      <c r="E323" s="63" t="str">
        <f>IF(D323="","",VLOOKUP(F323,新コード!$A$2:$C$129,3,FALSE))</f>
        <v>精密機械</v>
      </c>
      <c r="F323" s="62">
        <v>31</v>
      </c>
      <c r="G323" s="63" t="str">
        <f>IF(F323="","",VLOOKUP(F323,新コード!$A$2:$E$129,5,FALSE))</f>
        <v>カメラ　写真材料</v>
      </c>
    </row>
    <row r="324" spans="1:7" ht="42" customHeight="1">
      <c r="A324" s="43"/>
      <c r="B324" s="61" t="s">
        <v>327</v>
      </c>
      <c r="C324" s="61" t="s">
        <v>651</v>
      </c>
      <c r="D324" s="62">
        <f>IF(F324="","",VLOOKUP(F324,新コード!$A$2:$C$129,2,FALSE))</f>
        <v>4</v>
      </c>
      <c r="E324" s="63" t="str">
        <f>IF(D324="","",VLOOKUP(F324,新コード!$A$2:$C$129,3,FALSE))</f>
        <v>電気　通信機器</v>
      </c>
      <c r="F324" s="62">
        <v>12</v>
      </c>
      <c r="G324" s="63" t="str">
        <f>IF(F324="","",VLOOKUP(F324,新コード!$A$2:$E$129,5,FALSE))</f>
        <v>通信機器</v>
      </c>
    </row>
    <row r="325" spans="1:7" ht="42" customHeight="1">
      <c r="A325" s="43"/>
      <c r="B325" s="61" t="s">
        <v>465</v>
      </c>
      <c r="C325" s="61" t="s">
        <v>526</v>
      </c>
      <c r="D325" s="62">
        <f>IF(F325="","",VLOOKUP(F325,新コード!$A$2:$C$129,2,FALSE))</f>
        <v>18</v>
      </c>
      <c r="E325" s="63" t="str">
        <f>IF(D325="","",VLOOKUP(F325,新コード!$A$2:$C$129,3,FALSE))</f>
        <v>その他の物品</v>
      </c>
      <c r="F325" s="62">
        <v>62</v>
      </c>
      <c r="G325" s="63" t="str">
        <f>IF(F325="","",VLOOKUP(F325,新コード!$A$2:$E$129,5,FALSE))</f>
        <v>消火　救命　防災用具</v>
      </c>
    </row>
    <row r="326" spans="1:7" ht="42" customHeight="1">
      <c r="A326" s="43"/>
      <c r="B326" s="61" t="s">
        <v>465</v>
      </c>
      <c r="C326" s="61" t="s">
        <v>526</v>
      </c>
      <c r="D326" s="62">
        <f>IF(F326="","",VLOOKUP(F326,新コード!$A$2:$C$129,2,FALSE))</f>
        <v>3</v>
      </c>
      <c r="E326" s="63" t="str">
        <f>IF(D326="","",VLOOKUP(F326,新コード!$A$2:$C$129,3,FALSE))</f>
        <v>被服　寝具</v>
      </c>
      <c r="F326" s="62">
        <v>7</v>
      </c>
      <c r="G326" s="63" t="str">
        <f>IF(F326="","",VLOOKUP(F326,新コード!$A$2:$E$129,5,FALSE))</f>
        <v>着衣類</v>
      </c>
    </row>
    <row r="327" spans="1:7" ht="42" customHeight="1">
      <c r="A327" s="43"/>
      <c r="B327" s="61" t="s">
        <v>465</v>
      </c>
      <c r="C327" s="61" t="s">
        <v>526</v>
      </c>
      <c r="D327" s="62">
        <f>IF(F327="","",VLOOKUP(F327,新コード!$A$2:$C$129,2,FALSE))</f>
        <v>3</v>
      </c>
      <c r="E327" s="63" t="str">
        <f>IF(D327="","",VLOOKUP(F327,新コード!$A$2:$C$129,3,FALSE))</f>
        <v>被服　寝具</v>
      </c>
      <c r="F327" s="62">
        <v>8</v>
      </c>
      <c r="G327" s="63" t="str">
        <f>IF(F327="","",VLOOKUP(F327,新コード!$A$2:$E$129,5,FALSE))</f>
        <v>靴</v>
      </c>
    </row>
    <row r="328" spans="1:7" ht="42" customHeight="1">
      <c r="A328" s="43"/>
      <c r="B328" s="61" t="s">
        <v>465</v>
      </c>
      <c r="C328" s="61" t="s">
        <v>526</v>
      </c>
      <c r="D328" s="62">
        <f>IF(F328="","",VLOOKUP(F328,新コード!$A$2:$C$129,2,FALSE))</f>
        <v>3</v>
      </c>
      <c r="E328" s="63" t="str">
        <f>IF(D328="","",VLOOKUP(F328,新コード!$A$2:$C$129,3,FALSE))</f>
        <v>被服　寝具</v>
      </c>
      <c r="F328" s="62">
        <v>9</v>
      </c>
      <c r="G328" s="63" t="str">
        <f>IF(F328="","",VLOOKUP(F328,新コード!$A$2:$E$129,5,FALSE))</f>
        <v>寝具類</v>
      </c>
    </row>
    <row r="329" spans="1:7" ht="42" customHeight="1">
      <c r="A329" s="43"/>
      <c r="B329" s="61" t="s">
        <v>334</v>
      </c>
      <c r="C329" s="61" t="s">
        <v>511</v>
      </c>
      <c r="D329" s="62">
        <f>IF(F329="","",VLOOKUP(F329,新コード!$A$2:$C$129,2,FALSE))</f>
        <v>12</v>
      </c>
      <c r="E329" s="63" t="str">
        <f>IF(D329="","",VLOOKUP(F329,新コード!$A$2:$C$129,3,FALSE))</f>
        <v>燃料</v>
      </c>
      <c r="F329" s="62">
        <v>42</v>
      </c>
      <c r="G329" s="63" t="str">
        <f>IF(F329="","",VLOOKUP(F329,新コード!$A$2:$E$129,5,FALSE))</f>
        <v>石油類</v>
      </c>
    </row>
    <row r="330" spans="1:7" ht="42" customHeight="1">
      <c r="A330" s="43"/>
      <c r="B330" s="61" t="s">
        <v>390</v>
      </c>
      <c r="C330" s="61" t="s">
        <v>391</v>
      </c>
      <c r="D330" s="62">
        <v>18</v>
      </c>
      <c r="E330" s="63" t="str">
        <f>IF(D330="","",VLOOKUP(F330,新コード!$A$2:$C$129,3,FALSE))</f>
        <v>その他の物品</v>
      </c>
      <c r="F330" s="62">
        <v>64</v>
      </c>
      <c r="G330" s="63" t="str">
        <f>IF(F330="","",VLOOKUP(F330,新コード!$A$2:$E$129,5,FALSE))</f>
        <v>その他の物品</v>
      </c>
    </row>
    <row r="331" spans="1:7" ht="42" customHeight="1">
      <c r="A331" s="43"/>
      <c r="B331" s="61" t="s">
        <v>390</v>
      </c>
      <c r="C331" s="61" t="s">
        <v>391</v>
      </c>
      <c r="D331" s="62">
        <v>35</v>
      </c>
      <c r="E331" s="63" t="str">
        <f>IF(D331="","",VLOOKUP(F331,新コード!$A$2:$C$129,3,FALSE))</f>
        <v>その他の委託業務</v>
      </c>
      <c r="F331" s="62">
        <v>117</v>
      </c>
      <c r="G331" s="63" t="str">
        <f>IF(F331="","",VLOOKUP(F331,新コード!$A$2:$E$129,5,FALSE))</f>
        <v>その他の委託業務</v>
      </c>
    </row>
    <row r="332" spans="1:7" ht="42" customHeight="1">
      <c r="A332" s="43"/>
      <c r="B332" s="61" t="s">
        <v>390</v>
      </c>
      <c r="C332" s="61" t="s">
        <v>391</v>
      </c>
      <c r="D332" s="62">
        <f>IF(F332="","",VLOOKUP(F332,新コード!$A$2:$C$129,2,FALSE))</f>
        <v>19</v>
      </c>
      <c r="E332" s="63" t="str">
        <f>IF(D332="","",VLOOKUP(F332,新コード!$A$2:$C$129,3,FALSE))</f>
        <v>建物管理　運転管理</v>
      </c>
      <c r="F332" s="62">
        <v>68</v>
      </c>
      <c r="G332" s="63" t="str">
        <f>IF(F332="","",VLOOKUP(F332,新コード!$A$2:$E$129,5,FALSE))</f>
        <v>施設運転管理</v>
      </c>
    </row>
    <row r="333" spans="1:7" ht="42" customHeight="1">
      <c r="A333" s="43"/>
      <c r="B333" s="61" t="s">
        <v>540</v>
      </c>
      <c r="C333" s="61" t="s">
        <v>541</v>
      </c>
      <c r="D333" s="62">
        <f>IF(F333="","",VLOOKUP(F333,新コード!$A$2:$C$129,2,FALSE))</f>
        <v>26</v>
      </c>
      <c r="E333" s="61" t="str">
        <f>IF(F333="","",VLOOKUP(F333,新コード!$A$2:$C$129,3,FALSE))</f>
        <v>検査　測定</v>
      </c>
      <c r="F333" s="62">
        <v>90</v>
      </c>
      <c r="G333" s="61" t="str">
        <f>IF(F333="","",VLOOKUP(F333,新コード!$A$2:$E$129,5,FALSE))</f>
        <v>大気　水質等測定　分析</v>
      </c>
    </row>
    <row r="334" spans="1:7" ht="42" customHeight="1">
      <c r="A334" s="43"/>
      <c r="B334" s="61" t="s">
        <v>540</v>
      </c>
      <c r="C334" s="61" t="s">
        <v>541</v>
      </c>
      <c r="D334" s="62">
        <f>IF(F334="","",VLOOKUP(F334,新コード!$A$2:$C$129,2,FALSE))</f>
        <v>26</v>
      </c>
      <c r="E334" s="61" t="str">
        <f>IF(F334="","",VLOOKUP(F334,新コード!$A$2:$C$129,3,FALSE))</f>
        <v>検査　測定</v>
      </c>
      <c r="F334" s="62">
        <v>91</v>
      </c>
      <c r="G334" s="61" t="str">
        <f>IF(F334="","",VLOOKUP(F334,新コード!$A$2:$E$129,5,FALSE))</f>
        <v>環境アセスメント調査</v>
      </c>
    </row>
    <row r="335" spans="1:7" ht="42" customHeight="1">
      <c r="A335" s="43"/>
      <c r="B335" s="61" t="s">
        <v>533</v>
      </c>
      <c r="C335" s="61" t="s">
        <v>573</v>
      </c>
      <c r="D335" s="62">
        <f>IF(F335="","",VLOOKUP(F335,新コード!$A$2:$C$129,2,FALSE))</f>
        <v>28</v>
      </c>
      <c r="E335" s="63" t="str">
        <f>IF(D335="","",VLOOKUP(F335,新コード!$A$2:$C$129,3,FALSE))</f>
        <v>廃棄物処理</v>
      </c>
      <c r="F335" s="62">
        <v>96</v>
      </c>
      <c r="G335" s="63" t="str">
        <f>IF(F335="","",VLOOKUP(F335,新コード!$A$2:$E$129,5,FALSE))</f>
        <v>一般廃棄物処理</v>
      </c>
    </row>
    <row r="336" spans="1:7" ht="42" customHeight="1">
      <c r="A336" s="43"/>
      <c r="B336" s="61" t="s">
        <v>533</v>
      </c>
      <c r="C336" s="61" t="s">
        <v>573</v>
      </c>
      <c r="D336" s="62">
        <f>IF(F336="","",VLOOKUP(F336,新コード!$A$2:$C$129,2,FALSE))</f>
        <v>8</v>
      </c>
      <c r="E336" s="63" t="str">
        <f>IF(D336="","",VLOOKUP(F336,新コード!$A$2:$C$129,3,FALSE))</f>
        <v>産業機器（医療用以外）</v>
      </c>
      <c r="F336" s="62">
        <v>27</v>
      </c>
      <c r="G336" s="63" t="str">
        <f>IF(F336="","",VLOOKUP(F336,新コード!$A$2:$E$129,5,FALSE))</f>
        <v>計測機器</v>
      </c>
    </row>
    <row r="337" spans="1:7" ht="42" customHeight="1">
      <c r="A337" s="43"/>
      <c r="B337" s="61" t="s">
        <v>533</v>
      </c>
      <c r="C337" s="61" t="s">
        <v>573</v>
      </c>
      <c r="D337" s="62">
        <f>IF(F337="","",VLOOKUP(F337,新コード!$A$2:$C$129,2,FALSE))</f>
        <v>11</v>
      </c>
      <c r="E337" s="63" t="str">
        <f>IF(D337="","",VLOOKUP(F337,新コード!$A$2:$C$129,3,FALSE))</f>
        <v>工事用材料</v>
      </c>
      <c r="F337" s="62">
        <v>40</v>
      </c>
      <c r="G337" s="63" t="str">
        <f>IF(F337="","",VLOOKUP(F337,新コード!$A$2:$E$129,5,FALSE))</f>
        <v>水道用資材</v>
      </c>
    </row>
    <row r="338" spans="1:7" ht="42" customHeight="1">
      <c r="A338" s="43"/>
      <c r="B338" s="61" t="s">
        <v>531</v>
      </c>
      <c r="C338" s="61" t="s">
        <v>505</v>
      </c>
      <c r="D338" s="62">
        <f>IF(F338="","",VLOOKUP(F338,新コード!$A$2:$C$129,2,FALSE))</f>
        <v>28</v>
      </c>
      <c r="E338" s="63" t="str">
        <f>IF(D338="","",VLOOKUP(F338,新コード!$A$2:$C$129,3,FALSE))</f>
        <v>廃棄物処理</v>
      </c>
      <c r="F338" s="62">
        <v>96</v>
      </c>
      <c r="G338" s="63" t="str">
        <f>IF(F338="","",VLOOKUP(F338,新コード!$A$2:$E$129,5,FALSE))</f>
        <v>一般廃棄物処理</v>
      </c>
    </row>
    <row r="339" spans="1:7" ht="42" customHeight="1">
      <c r="A339" s="43"/>
      <c r="B339" s="61" t="s">
        <v>531</v>
      </c>
      <c r="C339" s="61" t="s">
        <v>505</v>
      </c>
      <c r="D339" s="62">
        <f>IF(F339="","",VLOOKUP(F339,新コード!$A$2:$C$129,2,FALSE))</f>
        <v>28</v>
      </c>
      <c r="E339" s="63" t="str">
        <f>IF(D339="","",VLOOKUP(F339,新コード!$A$2:$C$129,3,FALSE))</f>
        <v>廃棄物処理</v>
      </c>
      <c r="F339" s="62">
        <v>97</v>
      </c>
      <c r="G339" s="63" t="str">
        <f>IF(F339="","",VLOOKUP(F339,新コード!$A$2:$E$129,5,FALSE))</f>
        <v>産業廃棄物処理</v>
      </c>
    </row>
    <row r="340" spans="1:7" ht="42" customHeight="1">
      <c r="A340" s="43"/>
      <c r="B340" s="61" t="s">
        <v>601</v>
      </c>
      <c r="C340" s="61" t="s">
        <v>602</v>
      </c>
      <c r="D340" s="62">
        <f>IF(F340="","",VLOOKUP(F340,新コード!$A$2:$C$129,2,FALSE))</f>
        <v>18</v>
      </c>
      <c r="E340" s="61" t="str">
        <f>IF(F340="","",VLOOKUP(F340,新コード!$A$2:$C$129,3,FALSE))</f>
        <v>その他の物品</v>
      </c>
      <c r="F340" s="62">
        <v>64</v>
      </c>
      <c r="G340" s="61" t="str">
        <f>IF(F340="","",VLOOKUP(F340,新コード!$A$2:$E$129,5,FALSE))</f>
        <v>その他の物品</v>
      </c>
    </row>
    <row r="341" spans="1:7" ht="42" customHeight="1">
      <c r="A341" s="43"/>
      <c r="B341" s="61" t="s">
        <v>601</v>
      </c>
      <c r="C341" s="61" t="s">
        <v>602</v>
      </c>
      <c r="D341" s="62">
        <f>IF(F341="","",VLOOKUP(F341,新コード!$A$2:$C$129,2,FALSE))</f>
        <v>18</v>
      </c>
      <c r="E341" s="61" t="str">
        <f>IF(F341="","",VLOOKUP(F341,新コード!$A$2:$C$129,3,FALSE))</f>
        <v>その他の物品</v>
      </c>
      <c r="F341" s="62">
        <v>62</v>
      </c>
      <c r="G341" s="61" t="str">
        <f>IF(F341="","",VLOOKUP(F341,新コード!$A$2:$E$129,5,FALSE))</f>
        <v>消火　救命　防災用具</v>
      </c>
    </row>
    <row r="342" spans="1:7" ht="42" customHeight="1">
      <c r="A342" s="43"/>
      <c r="B342" s="61" t="s">
        <v>601</v>
      </c>
      <c r="C342" s="61" t="s">
        <v>602</v>
      </c>
      <c r="D342" s="62">
        <f>IF(F342="","",VLOOKUP(F342,新コード!$A$2:$C$129,2,FALSE))</f>
        <v>18</v>
      </c>
      <c r="E342" s="61" t="str">
        <f>IF(F342="","",VLOOKUP(F342,新コード!$A$2:$C$129,3,FALSE))</f>
        <v>その他の物品</v>
      </c>
      <c r="F342" s="62">
        <v>64</v>
      </c>
      <c r="G342" s="61" t="str">
        <f>IF(F342="","",VLOOKUP(F342,新コード!$A$2:$E$129,5,FALSE))</f>
        <v>その他の物品</v>
      </c>
    </row>
    <row r="343" spans="1:7" ht="42" customHeight="1">
      <c r="A343" s="43"/>
      <c r="B343" s="61" t="s">
        <v>575</v>
      </c>
      <c r="C343" s="61" t="s">
        <v>576</v>
      </c>
      <c r="D343" s="62">
        <f>IF(F343="","",VLOOKUP(F343,新コード!$A$2:$C$129,2,FALSE))</f>
        <v>35</v>
      </c>
      <c r="E343" s="61" t="str">
        <f>IF(F343="","",VLOOKUP(F343,新コード!$A$2:$C$129,3,FALSE))</f>
        <v>その他の委託業務</v>
      </c>
      <c r="F343" s="62">
        <v>117</v>
      </c>
      <c r="G343" s="61" t="str">
        <f>IF(F343="","",VLOOKUP(F343,新コード!$A$2:$E$129,5,FALSE))</f>
        <v>その他の委託業務</v>
      </c>
    </row>
    <row r="344" spans="1:7" ht="42" customHeight="1">
      <c r="A344" s="43"/>
      <c r="B344" s="61" t="s">
        <v>654</v>
      </c>
      <c r="C344" s="61" t="s">
        <v>620</v>
      </c>
      <c r="D344" s="62">
        <f>IF(F344="","",VLOOKUP(F344,新コード!$A$2:$C$129,2,FALSE))</f>
        <v>34</v>
      </c>
      <c r="E344" s="61" t="str">
        <f>IF(F344="","",VLOOKUP(F344,新コード!$A$2:$C$129,3,FALSE))</f>
        <v>各種調査企画</v>
      </c>
      <c r="F344" s="62">
        <v>114</v>
      </c>
      <c r="G344" s="61" t="str">
        <f>IF(F344="","",VLOOKUP(F344,新コード!$A$2:$E$129,5,FALSE))</f>
        <v>計画策定</v>
      </c>
    </row>
    <row r="345" spans="1:7" ht="42" customHeight="1">
      <c r="A345" s="43"/>
      <c r="B345" s="61" t="s">
        <v>654</v>
      </c>
      <c r="C345" s="61" t="s">
        <v>620</v>
      </c>
      <c r="D345" s="62">
        <f>IF(F345="","",VLOOKUP(F345,新コード!$A$2:$C$129,2,FALSE))</f>
        <v>33</v>
      </c>
      <c r="E345" s="61" t="str">
        <f>IF(F345="","",VLOOKUP(F345,新コード!$A$2:$C$129,3,FALSE))</f>
        <v>情報処理サービス</v>
      </c>
      <c r="F345" s="62">
        <v>111</v>
      </c>
      <c r="G345" s="61" t="str">
        <f>IF(F345="","",VLOOKUP(F345,新コード!$A$2:$E$129,5,FALSE))</f>
        <v>情報関係コンサルティング</v>
      </c>
    </row>
    <row r="346" spans="1:7" ht="42" customHeight="1">
      <c r="A346" s="43"/>
      <c r="B346" s="61" t="s">
        <v>654</v>
      </c>
      <c r="C346" s="61" t="s">
        <v>620</v>
      </c>
      <c r="D346" s="62">
        <f>IF(F346="","",VLOOKUP(F346,新コード!$A$2:$C$129,2,FALSE))</f>
        <v>33</v>
      </c>
      <c r="E346" s="61" t="str">
        <f>IF(F346="","",VLOOKUP(F346,新コード!$A$2:$C$129,3,FALSE))</f>
        <v>情報処理サービス</v>
      </c>
      <c r="F346" s="62">
        <v>108</v>
      </c>
      <c r="G346" s="61" t="str">
        <f>IF(F346="","",VLOOKUP(F346,新コード!$A$2:$E$129,5,FALSE))</f>
        <v>システム開発　保守　運用</v>
      </c>
    </row>
    <row r="347" spans="1:7" ht="42" customHeight="1">
      <c r="A347" s="43"/>
      <c r="B347" s="61" t="s">
        <v>343</v>
      </c>
      <c r="C347" s="61" t="s">
        <v>344</v>
      </c>
      <c r="D347" s="62">
        <f>IF(F347="","",VLOOKUP(F347,新コード!$A$2:$C$129,2,FALSE))</f>
        <v>35</v>
      </c>
      <c r="E347" s="63" t="str">
        <f>IF(D347="","",VLOOKUP(F347,新コード!$A$2:$C$129,3,FALSE))</f>
        <v>その他の委託業務</v>
      </c>
      <c r="F347" s="62">
        <v>117</v>
      </c>
      <c r="G347" s="63" t="str">
        <f>IF(F347="","",VLOOKUP(F347,新コード!$A$2:$E$129,5,FALSE))</f>
        <v>その他の委託業務</v>
      </c>
    </row>
    <row r="348" spans="1:7" ht="42" customHeight="1">
      <c r="A348" s="43"/>
      <c r="B348" s="61" t="s">
        <v>343</v>
      </c>
      <c r="C348" s="61" t="s">
        <v>344</v>
      </c>
      <c r="D348" s="62">
        <f>IF(F348="","",VLOOKUP(F348,新コード!$A$2:$C$129,2,FALSE))</f>
        <v>8</v>
      </c>
      <c r="E348" s="63" t="str">
        <f>IF(D348="","",VLOOKUP(F348,新コード!$A$2:$C$129,3,FALSE))</f>
        <v>産業機器（医療用以外）</v>
      </c>
      <c r="F348" s="62">
        <v>30</v>
      </c>
      <c r="G348" s="63" t="str">
        <f>IF(F348="","",VLOOKUP(F348,新コード!$A$2:$E$129,5,FALSE))</f>
        <v>上　下水道用機器</v>
      </c>
    </row>
    <row r="349" spans="1:7" ht="42" customHeight="1">
      <c r="A349" s="43"/>
      <c r="B349" s="61" t="s">
        <v>295</v>
      </c>
      <c r="C349" s="61" t="s">
        <v>296</v>
      </c>
      <c r="D349" s="62">
        <f>IF(F349="","",VLOOKUP(F349,新コード!$A$2:$C$129,2,FALSE))</f>
        <v>35</v>
      </c>
      <c r="E349" s="63" t="str">
        <f>IF(D349="","",VLOOKUP(F349,新コード!$A$2:$C$129,3,FALSE))</f>
        <v>その他の委託業務</v>
      </c>
      <c r="F349" s="62">
        <v>117</v>
      </c>
      <c r="G349" s="63" t="str">
        <f>IF(F349="","",VLOOKUP(F349,新コード!$A$2:$E$129,5,FALSE))</f>
        <v>その他の委託業務</v>
      </c>
    </row>
    <row r="350" spans="1:7" ht="42" customHeight="1">
      <c r="A350" s="43"/>
      <c r="B350" s="61" t="s">
        <v>295</v>
      </c>
      <c r="C350" s="61" t="s">
        <v>296</v>
      </c>
      <c r="D350" s="62">
        <f>IF(F350="","",VLOOKUP(F350,新コード!$A$2:$C$129,2,FALSE))</f>
        <v>19</v>
      </c>
      <c r="E350" s="63" t="str">
        <f>IF(D350="","",VLOOKUP(F350,新コード!$A$2:$C$129,3,FALSE))</f>
        <v>建物管理　運転管理</v>
      </c>
      <c r="F350" s="62">
        <v>68</v>
      </c>
      <c r="G350" s="63" t="str">
        <f>IF(F350="","",VLOOKUP(F350,新コード!$A$2:$E$129,5,FALSE))</f>
        <v>施設運転管理</v>
      </c>
    </row>
    <row r="351" spans="1:7" ht="42" customHeight="1">
      <c r="A351" s="43"/>
      <c r="B351" s="61" t="s">
        <v>306</v>
      </c>
      <c r="C351" s="61" t="s">
        <v>307</v>
      </c>
      <c r="D351" s="62">
        <v>35</v>
      </c>
      <c r="E351" s="63" t="str">
        <f>IF(D351="","",VLOOKUP(F351,新コード!$A$2:$C$129,3,FALSE))</f>
        <v>その他の委託業務</v>
      </c>
      <c r="F351" s="62">
        <v>117</v>
      </c>
      <c r="G351" s="63" t="str">
        <f>IF(F351="","",VLOOKUP(F351,新コード!$A$2:$E$129,5,FALSE))</f>
        <v>その他の委託業務</v>
      </c>
    </row>
    <row r="352" spans="1:7" ht="42" customHeight="1">
      <c r="A352" s="43"/>
      <c r="B352" s="61" t="s">
        <v>306</v>
      </c>
      <c r="C352" s="61" t="s">
        <v>307</v>
      </c>
      <c r="D352" s="62">
        <v>30</v>
      </c>
      <c r="E352" s="63" t="str">
        <f>IF(D352="","",VLOOKUP(F352,新コード!$A$2:$C$129,3,FALSE))</f>
        <v>福祉サービス</v>
      </c>
      <c r="F352" s="62">
        <v>100</v>
      </c>
      <c r="G352" s="63" t="str">
        <f>IF(F352="","",VLOOKUP(F352,新コード!$A$2:$E$129,5,FALSE))</f>
        <v>福祉施設関連業務</v>
      </c>
    </row>
    <row r="353" spans="1:7" ht="42" customHeight="1">
      <c r="A353" s="43"/>
      <c r="B353" s="61" t="s">
        <v>314</v>
      </c>
      <c r="C353" s="61" t="s">
        <v>757</v>
      </c>
      <c r="D353" s="62">
        <f>IF(F353="","",VLOOKUP(F353,新コード!$A$2:$C$129,2,FALSE))</f>
        <v>7</v>
      </c>
      <c r="E353" s="63" t="str">
        <f>IF(D353="","",VLOOKUP(F353,新コード!$A$2:$C$129,3,FALSE))</f>
        <v>医療　衛生　薬品</v>
      </c>
      <c r="F353" s="62">
        <v>20</v>
      </c>
      <c r="G353" s="63" t="str">
        <f>IF(F353="","",VLOOKUP(F353,新コード!$A$2:$E$129,5,FALSE))</f>
        <v>医療用機器　器具</v>
      </c>
    </row>
    <row r="354" spans="1:7" ht="42" customHeight="1">
      <c r="A354" s="43"/>
      <c r="B354" s="61" t="s">
        <v>314</v>
      </c>
      <c r="C354" s="61" t="s">
        <v>757</v>
      </c>
      <c r="D354" s="62">
        <f>IF(F354="","",VLOOKUP(F354,新コード!$A$2:$C$129,2,FALSE))</f>
        <v>7</v>
      </c>
      <c r="E354" s="63" t="str">
        <f>IF(D354="","",VLOOKUP(F354,新コード!$A$2:$C$129,3,FALSE))</f>
        <v>医療　衛生　薬品</v>
      </c>
      <c r="F354" s="62">
        <v>22</v>
      </c>
      <c r="G354" s="63" t="str">
        <f>IF(F354="","",VLOOKUP(F354,新コード!$A$2:$E$129,5,FALSE))</f>
        <v>衛生材料</v>
      </c>
    </row>
    <row r="355" spans="1:7" ht="42" customHeight="1">
      <c r="A355" s="43"/>
      <c r="B355" s="61" t="s">
        <v>314</v>
      </c>
      <c r="C355" s="61" t="s">
        <v>757</v>
      </c>
      <c r="D355" s="62">
        <f>IF(F355="","",VLOOKUP(F355,新コード!$A$2:$C$129,2,FALSE))</f>
        <v>18</v>
      </c>
      <c r="E355" s="63" t="str">
        <f>IF(D355="","",VLOOKUP(F355,新コード!$A$2:$C$129,3,FALSE))</f>
        <v>その他の物品</v>
      </c>
      <c r="F355" s="62">
        <v>62</v>
      </c>
      <c r="G355" s="63" t="str">
        <f>IF(F355="","",VLOOKUP(F355,新コード!$A$2:$E$129,5,FALSE))</f>
        <v>消火　救命　防災用具</v>
      </c>
    </row>
    <row r="356" spans="1:7" ht="42" customHeight="1">
      <c r="A356" s="43"/>
      <c r="B356" s="61" t="s">
        <v>314</v>
      </c>
      <c r="C356" s="61" t="s">
        <v>757</v>
      </c>
      <c r="D356" s="62">
        <f>IF(F356="","",VLOOKUP(F356,新コード!$A$2:$C$129,2,FALSE))</f>
        <v>7</v>
      </c>
      <c r="E356" s="63" t="str">
        <f>IF(D356="","",VLOOKUP(F356,新コード!$A$2:$C$129,3,FALSE))</f>
        <v>医療　衛生　薬品</v>
      </c>
      <c r="F356" s="62">
        <v>21</v>
      </c>
      <c r="G356" s="63" t="str">
        <f>IF(F356="","",VLOOKUP(F356,新コード!$A$2:$E$129,5,FALSE))</f>
        <v>福祉機器　介護用品</v>
      </c>
    </row>
    <row r="357" spans="1:7" ht="42" customHeight="1">
      <c r="A357" s="43"/>
      <c r="B357" s="61" t="s">
        <v>314</v>
      </c>
      <c r="C357" s="61" t="s">
        <v>757</v>
      </c>
      <c r="D357" s="62">
        <f>IF(F357="","",VLOOKUP(F357,新コード!$A$2:$C$129,2,FALSE))</f>
        <v>8</v>
      </c>
      <c r="E357" s="63" t="str">
        <f>IF(D357="","",VLOOKUP(F357,新コード!$A$2:$C$129,3,FALSE))</f>
        <v>産業機器（医療用以外）</v>
      </c>
      <c r="F357" s="62">
        <v>27</v>
      </c>
      <c r="G357" s="63" t="str">
        <f>IF(F357="","",VLOOKUP(F357,新コード!$A$2:$E$129,5,FALSE))</f>
        <v>計測機器</v>
      </c>
    </row>
    <row r="358" spans="1:7" ht="42" customHeight="1">
      <c r="A358" s="43"/>
      <c r="B358" s="61" t="s">
        <v>314</v>
      </c>
      <c r="C358" s="61" t="s">
        <v>757</v>
      </c>
      <c r="D358" s="62">
        <f>IF(F358="","",VLOOKUP(F358,新コード!$A$2:$C$129,2,FALSE))</f>
        <v>7</v>
      </c>
      <c r="E358" s="63" t="str">
        <f>IF(D358="","",VLOOKUP(F358,新コード!$A$2:$C$129,3,FALSE))</f>
        <v>医療　衛生　薬品</v>
      </c>
      <c r="F358" s="62">
        <v>23</v>
      </c>
      <c r="G358" s="63" t="str">
        <f>IF(F358="","",VLOOKUP(F358,新コード!$A$2:$E$129,5,FALSE))</f>
        <v>医療薬品</v>
      </c>
    </row>
    <row r="359" spans="1:7" ht="42" customHeight="1">
      <c r="A359" s="43"/>
      <c r="B359" s="61" t="s">
        <v>314</v>
      </c>
      <c r="C359" s="61" t="s">
        <v>757</v>
      </c>
      <c r="D359" s="62">
        <f>IF(F359="","",VLOOKUP(F359,新コード!$A$2:$C$129,2,FALSE))</f>
        <v>35</v>
      </c>
      <c r="E359" s="63" t="str">
        <f>IF(D359="","",VLOOKUP(F359,新コード!$A$2:$C$129,3,FALSE))</f>
        <v>その他の委託業務</v>
      </c>
      <c r="F359" s="62">
        <v>117</v>
      </c>
      <c r="G359" s="63" t="str">
        <f>IF(F359="","",VLOOKUP(F359,新コード!$A$2:$E$129,5,FALSE))</f>
        <v>その他の委託業務</v>
      </c>
    </row>
    <row r="360" spans="1:7" ht="42" customHeight="1">
      <c r="A360" s="43"/>
      <c r="B360" s="61" t="s">
        <v>314</v>
      </c>
      <c r="C360" s="61" t="s">
        <v>757</v>
      </c>
      <c r="D360" s="62">
        <f>IF(F360="","",VLOOKUP(F360,新コード!$A$2:$C$129,2,FALSE))</f>
        <v>37</v>
      </c>
      <c r="E360" s="63" t="str">
        <f>IF(D360="","",VLOOKUP(F360,新コード!$A$2:$C$129,3,FALSE))</f>
        <v>レンタル</v>
      </c>
      <c r="F360" s="62">
        <v>128</v>
      </c>
      <c r="G360" s="63" t="str">
        <f>IF(F360="","",VLOOKUP(F360,新コード!$A$2:$E$129,5,FALSE))</f>
        <v>上記以外のレンタル</v>
      </c>
    </row>
    <row r="361" spans="1:7" ht="42" customHeight="1">
      <c r="A361" s="43"/>
      <c r="B361" s="61" t="s">
        <v>314</v>
      </c>
      <c r="C361" s="61" t="s">
        <v>757</v>
      </c>
      <c r="D361" s="62">
        <f>IF(F361="","",VLOOKUP(F361,新コード!$A$2:$C$129,2,FALSE))</f>
        <v>1</v>
      </c>
      <c r="E361" s="63" t="str">
        <f>IF(D361="","",VLOOKUP(F361,新コード!$A$2:$C$129,3,FALSE))</f>
        <v>文具　事務機器</v>
      </c>
      <c r="F361" s="62">
        <v>3</v>
      </c>
      <c r="G361" s="63" t="str">
        <f>IF(F361="","",VLOOKUP(F361,新コード!$A$2:$E$129,5,FALSE))</f>
        <v>ＯＡ機器及び関連商品</v>
      </c>
    </row>
    <row r="362" spans="1:7" ht="42" customHeight="1">
      <c r="A362" s="43"/>
      <c r="B362" s="61" t="s">
        <v>428</v>
      </c>
      <c r="C362" s="61" t="s">
        <v>759</v>
      </c>
      <c r="D362" s="62">
        <f>IF(F362="","",VLOOKUP(F362,新コード!$A$2:$C$129,2,FALSE))</f>
        <v>19</v>
      </c>
      <c r="E362" s="63" t="str">
        <f>IF(D362="","",VLOOKUP(F362,新コード!$A$2:$C$129,3,FALSE))</f>
        <v>建物管理　運転管理</v>
      </c>
      <c r="F362" s="62">
        <v>65</v>
      </c>
      <c r="G362" s="63" t="str">
        <f>IF(F362="","",VLOOKUP(F362,新コード!$A$2:$E$129,5,FALSE))</f>
        <v>庁舎　事務所等清掃</v>
      </c>
    </row>
    <row r="363" spans="1:7" ht="42" customHeight="1">
      <c r="A363" s="43"/>
      <c r="B363" s="61" t="s">
        <v>428</v>
      </c>
      <c r="C363" s="61" t="s">
        <v>759</v>
      </c>
      <c r="D363" s="62">
        <f>IF(F363="","",VLOOKUP(F363,新コード!$A$2:$C$129,2,FALSE))</f>
        <v>20</v>
      </c>
      <c r="E363" s="63" t="str">
        <f>IF(D363="","",VLOOKUP(F363,新コード!$A$2:$C$129,3,FALSE))</f>
        <v>警備業務</v>
      </c>
      <c r="F363" s="62">
        <v>69</v>
      </c>
      <c r="G363" s="63" t="str">
        <f>IF(F363="","",VLOOKUP(F363,新コード!$A$2:$E$129,5,FALSE))</f>
        <v>人的警備</v>
      </c>
    </row>
    <row r="364" spans="1:7" ht="42" customHeight="1">
      <c r="A364" s="43"/>
      <c r="B364" s="61" t="s">
        <v>428</v>
      </c>
      <c r="C364" s="61" t="s">
        <v>759</v>
      </c>
      <c r="D364" s="62">
        <f>IF(F364="","",VLOOKUP(F364,新コード!$A$2:$C$129,2,FALSE))</f>
        <v>19</v>
      </c>
      <c r="E364" s="63" t="str">
        <f>IF(D364="","",VLOOKUP(F364,新コード!$A$2:$C$129,3,FALSE))</f>
        <v>建物管理　運転管理</v>
      </c>
      <c r="F364" s="62">
        <v>66</v>
      </c>
      <c r="G364" s="63" t="str">
        <f>IF(F364="","",VLOOKUP(F364,新コード!$A$2:$E$129,5,FALSE))</f>
        <v>受付　案内業務</v>
      </c>
    </row>
    <row r="365" spans="1:7" ht="42" customHeight="1">
      <c r="A365" s="43"/>
      <c r="B365" s="61" t="s">
        <v>428</v>
      </c>
      <c r="C365" s="61" t="s">
        <v>759</v>
      </c>
      <c r="D365" s="62">
        <f>IF(F365="","",VLOOKUP(F365,新コード!$A$2:$C$129,2,FALSE))</f>
        <v>19</v>
      </c>
      <c r="E365" s="63" t="str">
        <f>IF(D365="","",VLOOKUP(F365,新コード!$A$2:$C$129,3,FALSE))</f>
        <v>建物管理　運転管理</v>
      </c>
      <c r="F365" s="62">
        <v>67</v>
      </c>
      <c r="G365" s="63" t="str">
        <f>IF(F365="","",VLOOKUP(F365,新コード!$A$2:$E$129,5,FALSE))</f>
        <v>管理人業務</v>
      </c>
    </row>
    <row r="366" spans="1:7" ht="42" customHeight="1">
      <c r="A366" s="43"/>
      <c r="B366" s="61" t="s">
        <v>428</v>
      </c>
      <c r="C366" s="61" t="s">
        <v>759</v>
      </c>
      <c r="D366" s="62">
        <f>IF(F366="","",VLOOKUP(F366,新コード!$A$2:$C$129,2,FALSE))</f>
        <v>21</v>
      </c>
      <c r="E366" s="63" t="str">
        <f>IF(D366="","",VLOOKUP(F366,新コード!$A$2:$C$129,3,FALSE))</f>
        <v>浄化槽　貯水槽清掃</v>
      </c>
      <c r="F366" s="62">
        <v>72</v>
      </c>
      <c r="G366" s="63" t="str">
        <f>IF(F366="","",VLOOKUP(F366,新コード!$A$2:$E$129,5,FALSE))</f>
        <v>貯水槽清掃　点検</v>
      </c>
    </row>
    <row r="367" spans="1:7" ht="42" customHeight="1">
      <c r="A367" s="43"/>
      <c r="B367" s="61" t="s">
        <v>428</v>
      </c>
      <c r="C367" s="61" t="s">
        <v>759</v>
      </c>
      <c r="D367" s="62">
        <f>IF(F367="","",VLOOKUP(F367,新コード!$A$2:$C$129,2,FALSE))</f>
        <v>22</v>
      </c>
      <c r="E367" s="63" t="str">
        <f>IF(D367="","",VLOOKUP(F367,新コード!$A$2:$C$129,3,FALSE))</f>
        <v>機械設備保守</v>
      </c>
      <c r="F367" s="62">
        <v>73</v>
      </c>
      <c r="G367" s="63" t="str">
        <f>IF(F367="","",VLOOKUP(F367,新コード!$A$2:$E$129,5,FALSE))</f>
        <v>空調保守</v>
      </c>
    </row>
    <row r="368" spans="1:7" ht="42" customHeight="1">
      <c r="A368" s="43"/>
      <c r="B368" s="61" t="s">
        <v>428</v>
      </c>
      <c r="C368" s="61" t="s">
        <v>759</v>
      </c>
      <c r="D368" s="62">
        <f>IF(F368="","",VLOOKUP(F368,新コード!$A$2:$C$129,2,FALSE))</f>
        <v>22</v>
      </c>
      <c r="E368" s="63" t="str">
        <f>IF(D368="","",VLOOKUP(F368,新コード!$A$2:$C$129,3,FALSE))</f>
        <v>機械設備保守</v>
      </c>
      <c r="F368" s="62">
        <v>74</v>
      </c>
      <c r="G368" s="63" t="str">
        <f>IF(F368="","",VLOOKUP(F368,新コード!$A$2:$E$129,5,FALSE))</f>
        <v>ボイラー保守</v>
      </c>
    </row>
    <row r="369" spans="1:7" ht="42" customHeight="1">
      <c r="A369" s="43"/>
      <c r="B369" s="61" t="s">
        <v>428</v>
      </c>
      <c r="C369" s="61" t="s">
        <v>759</v>
      </c>
      <c r="D369" s="62">
        <f>IF(F369="","",VLOOKUP(F369,新コード!$A$2:$C$129,2,FALSE))</f>
        <v>22</v>
      </c>
      <c r="E369" s="63" t="str">
        <f>IF(D369="","",VLOOKUP(F369,新コード!$A$2:$C$129,3,FALSE))</f>
        <v>機械設備保守</v>
      </c>
      <c r="F369" s="62">
        <v>79</v>
      </c>
      <c r="G369" s="63" t="str">
        <f>IF(F369="","",VLOOKUP(F369,新コード!$A$2:$E$129,5,FALSE))</f>
        <v>消防設備保守</v>
      </c>
    </row>
    <row r="370" spans="1:7" ht="42" customHeight="1">
      <c r="A370" s="43"/>
      <c r="B370" s="61" t="s">
        <v>428</v>
      </c>
      <c r="C370" s="61" t="s">
        <v>759</v>
      </c>
      <c r="D370" s="62">
        <f>IF(F370="","",VLOOKUP(F370,新コード!$A$2:$C$129,2,FALSE))</f>
        <v>22</v>
      </c>
      <c r="E370" s="63" t="str">
        <f>IF(D370="","",VLOOKUP(F370,新コード!$A$2:$C$129,3,FALSE))</f>
        <v>機械設備保守</v>
      </c>
      <c r="F370" s="62">
        <v>78</v>
      </c>
      <c r="G370" s="63" t="str">
        <f>IF(F370="","",VLOOKUP(F370,新コード!$A$2:$E$129,5,FALSE))</f>
        <v>電気設備保守</v>
      </c>
    </row>
    <row r="371" spans="1:7" ht="42" customHeight="1">
      <c r="A371" s="43"/>
      <c r="B371" s="61" t="s">
        <v>428</v>
      </c>
      <c r="C371" s="61" t="s">
        <v>759</v>
      </c>
      <c r="D371" s="62">
        <f>IF(F371="","",VLOOKUP(F371,新コード!$A$2:$C$129,2,FALSE))</f>
        <v>22</v>
      </c>
      <c r="E371" s="63" t="str">
        <f>IF(D371="","",VLOOKUP(F371,新コード!$A$2:$C$129,3,FALSE))</f>
        <v>機械設備保守</v>
      </c>
      <c r="F371" s="62">
        <v>76</v>
      </c>
      <c r="G371" s="63" t="str">
        <f>IF(F371="","",VLOOKUP(F371,新コード!$A$2:$E$129,5,FALSE))</f>
        <v>プール保守</v>
      </c>
    </row>
    <row r="372" spans="1:7" ht="42" customHeight="1">
      <c r="A372" s="43"/>
      <c r="B372" s="61" t="s">
        <v>428</v>
      </c>
      <c r="C372" s="61" t="s">
        <v>759</v>
      </c>
      <c r="D372" s="62">
        <f>IF(F372="","",VLOOKUP(F372,新コード!$A$2:$C$129,2,FALSE))</f>
        <v>22</v>
      </c>
      <c r="E372" s="63" t="str">
        <f>IF(D372="","",VLOOKUP(F372,新コード!$A$2:$C$129,3,FALSE))</f>
        <v>機械設備保守</v>
      </c>
      <c r="F372" s="62">
        <v>77</v>
      </c>
      <c r="G372" s="63" t="str">
        <f>IF(F372="","",VLOOKUP(F372,新コード!$A$2:$E$129,5,FALSE))</f>
        <v>自動ドア保守</v>
      </c>
    </row>
    <row r="373" spans="1:7" ht="42" customHeight="1">
      <c r="A373" s="43"/>
      <c r="B373" s="61" t="s">
        <v>428</v>
      </c>
      <c r="C373" s="61" t="s">
        <v>759</v>
      </c>
      <c r="D373" s="62">
        <f>IF(F373="","",VLOOKUP(F373,新コード!$A$2:$C$129,2,FALSE))</f>
        <v>22</v>
      </c>
      <c r="E373" s="63" t="str">
        <f>IF(D373="","",VLOOKUP(F373,新コード!$A$2:$C$129,3,FALSE))</f>
        <v>機械設備保守</v>
      </c>
      <c r="F373" s="62">
        <v>75</v>
      </c>
      <c r="G373" s="63" t="str">
        <f>IF(F373="","",VLOOKUP(F373,新コード!$A$2:$E$129,5,FALSE))</f>
        <v>エレベーター保守</v>
      </c>
    </row>
    <row r="374" spans="1:7" ht="42" customHeight="1">
      <c r="A374" s="43"/>
      <c r="B374" s="61" t="s">
        <v>428</v>
      </c>
      <c r="C374" s="61" t="s">
        <v>759</v>
      </c>
      <c r="D374" s="62">
        <f>IF(F374="","",VLOOKUP(F374,新コード!$A$2:$C$129,2,FALSE))</f>
        <v>20</v>
      </c>
      <c r="E374" s="63" t="str">
        <f>IF(D374="","",VLOOKUP(F374,新コード!$A$2:$C$129,3,FALSE))</f>
        <v>警備業務</v>
      </c>
      <c r="F374" s="62">
        <v>70</v>
      </c>
      <c r="G374" s="63" t="str">
        <f>IF(F374="","",VLOOKUP(F374,新コード!$A$2:$E$129,5,FALSE))</f>
        <v>機械警備</v>
      </c>
    </row>
    <row r="375" spans="1:7" ht="42" customHeight="1">
      <c r="A375" s="43"/>
      <c r="B375" s="61" t="s">
        <v>428</v>
      </c>
      <c r="C375" s="61" t="s">
        <v>759</v>
      </c>
      <c r="D375" s="62">
        <f>IF(F375="","",VLOOKUP(F375,新コード!$A$2:$C$129,2,FALSE))</f>
        <v>21</v>
      </c>
      <c r="E375" s="63" t="str">
        <f>IF(D375="","",VLOOKUP(F375,新コード!$A$2:$C$129,3,FALSE))</f>
        <v>浄化槽　貯水槽清掃</v>
      </c>
      <c r="F375" s="62">
        <v>71</v>
      </c>
      <c r="G375" s="63" t="str">
        <f>IF(F375="","",VLOOKUP(F375,新コード!$A$2:$E$129,5,FALSE))</f>
        <v>浄化槽清掃　点検</v>
      </c>
    </row>
    <row r="376" spans="1:7" ht="42" customHeight="1">
      <c r="A376" s="43"/>
      <c r="B376" s="61" t="s">
        <v>386</v>
      </c>
      <c r="C376" s="61" t="s">
        <v>387</v>
      </c>
      <c r="D376" s="62">
        <f>IF(F376="","",VLOOKUP(F376,新コード!$A$2:$C$129,2,FALSE))</f>
        <v>4</v>
      </c>
      <c r="E376" s="63" t="str">
        <f>IF(D376="","",VLOOKUP(F376,新コード!$A$2:$C$129,3,FALSE))</f>
        <v>電気　通信機器</v>
      </c>
      <c r="F376" s="62">
        <v>12</v>
      </c>
      <c r="G376" s="63" t="str">
        <f>IF(F376="","",VLOOKUP(F376,新コード!$A$2:$E$129,5,FALSE))</f>
        <v>通信機器</v>
      </c>
    </row>
    <row r="377" spans="1:7" ht="42" customHeight="1">
      <c r="A377" s="43"/>
      <c r="B377" s="61" t="s">
        <v>386</v>
      </c>
      <c r="C377" s="61" t="s">
        <v>387</v>
      </c>
      <c r="D377" s="62">
        <f>IF(F377="","",VLOOKUP(F377,新コード!$A$2:$C$129,2,FALSE))</f>
        <v>1</v>
      </c>
      <c r="E377" s="63" t="str">
        <f>IF(D377="","",VLOOKUP(F377,新コード!$A$2:$C$129,3,FALSE))</f>
        <v>文具　事務機器</v>
      </c>
      <c r="F377" s="62">
        <v>3</v>
      </c>
      <c r="G377" s="63" t="str">
        <f>IF(F377="","",VLOOKUP(F377,新コード!$A$2:$E$129,5,FALSE))</f>
        <v>ＯＡ機器及び関連商品</v>
      </c>
    </row>
    <row r="378" spans="1:7" ht="42" customHeight="1">
      <c r="A378" s="43"/>
      <c r="B378" s="61" t="s">
        <v>386</v>
      </c>
      <c r="C378" s="61" t="s">
        <v>387</v>
      </c>
      <c r="D378" s="62">
        <f>IF(F378="","",VLOOKUP(F378,新コード!$A$2:$C$129,2,FALSE))</f>
        <v>36</v>
      </c>
      <c r="E378" s="63" t="str">
        <f>IF(D378="","",VLOOKUP(F378,新コード!$A$2:$C$129,3,FALSE))</f>
        <v>リース</v>
      </c>
      <c r="F378" s="62">
        <v>118</v>
      </c>
      <c r="G378" s="63" t="str">
        <f>IF(F378="","",VLOOKUP(F378,新コード!$A$2:$E$129,5,FALSE))</f>
        <v>コンピュータ関係</v>
      </c>
    </row>
    <row r="379" spans="1:7" ht="42" customHeight="1">
      <c r="A379" s="43"/>
      <c r="B379" s="61" t="s">
        <v>386</v>
      </c>
      <c r="C379" s="61" t="s">
        <v>387</v>
      </c>
      <c r="D379" s="62">
        <f>IF(F379="","",VLOOKUP(F379,新コード!$A$2:$C$129,2,FALSE))</f>
        <v>36</v>
      </c>
      <c r="E379" s="63" t="str">
        <f>IF(D379="","",VLOOKUP(F379,新コード!$A$2:$C$129,3,FALSE))</f>
        <v>リース</v>
      </c>
      <c r="F379" s="62">
        <v>120</v>
      </c>
      <c r="G379" s="63" t="str">
        <f>IF(F379="","",VLOOKUP(F379,新コード!$A$2:$E$129,5,FALSE))</f>
        <v>事務機器</v>
      </c>
    </row>
    <row r="380" spans="1:7" ht="42" customHeight="1">
      <c r="A380" s="43"/>
      <c r="B380" s="61" t="s">
        <v>386</v>
      </c>
      <c r="C380" s="61" t="s">
        <v>387</v>
      </c>
      <c r="D380" s="62">
        <f>IF(F380="","",VLOOKUP(F380,新コード!$A$2:$C$129,2,FALSE))</f>
        <v>37</v>
      </c>
      <c r="E380" s="63" t="str">
        <f>IF(D380="","",VLOOKUP(F380,新コード!$A$2:$C$129,3,FALSE))</f>
        <v>レンタル</v>
      </c>
      <c r="F380" s="62">
        <v>123</v>
      </c>
      <c r="G380" s="63" t="str">
        <f>IF(F380="","",VLOOKUP(F380,新コード!$A$2:$E$129,5,FALSE))</f>
        <v>コンピュータ機器</v>
      </c>
    </row>
    <row r="381" spans="1:7" ht="42" customHeight="1">
      <c r="A381" s="43"/>
      <c r="B381" s="61" t="s">
        <v>386</v>
      </c>
      <c r="C381" s="61" t="s">
        <v>387</v>
      </c>
      <c r="D381" s="62">
        <f>IF(F381="","",VLOOKUP(F381,新コード!$A$2:$C$129,2,FALSE))</f>
        <v>22</v>
      </c>
      <c r="E381" s="63" t="str">
        <f>IF(D381="","",VLOOKUP(F381,新コード!$A$2:$C$129,3,FALSE))</f>
        <v>機械設備保守</v>
      </c>
      <c r="F381" s="62">
        <v>80</v>
      </c>
      <c r="G381" s="63" t="str">
        <f>IF(F381="","",VLOOKUP(F381,新コード!$A$2:$E$129,5,FALSE))</f>
        <v>通信設備保守</v>
      </c>
    </row>
    <row r="382" spans="1:7" ht="42" customHeight="1">
      <c r="A382" s="43"/>
      <c r="B382" s="61" t="s">
        <v>386</v>
      </c>
      <c r="C382" s="61" t="s">
        <v>387</v>
      </c>
      <c r="D382" s="62">
        <f>IF(F382="","",VLOOKUP(F382,新コード!$A$2:$C$129,2,FALSE))</f>
        <v>33</v>
      </c>
      <c r="E382" s="63" t="str">
        <f>IF(D382="","",VLOOKUP(F382,新コード!$A$2:$C$129,3,FALSE))</f>
        <v>情報処理サービス</v>
      </c>
      <c r="F382" s="62">
        <v>107</v>
      </c>
      <c r="G382" s="63" t="str">
        <f>IF(F382="","",VLOOKUP(F382,新コード!$A$2:$E$129,5,FALSE))</f>
        <v>コンピュータ保守　管理</v>
      </c>
    </row>
    <row r="383" spans="1:7" ht="42" customHeight="1">
      <c r="A383" s="43"/>
      <c r="B383" s="61" t="s">
        <v>386</v>
      </c>
      <c r="C383" s="61" t="s">
        <v>387</v>
      </c>
      <c r="D383" s="62">
        <f>IF(F383="","",VLOOKUP(F383,新コード!$A$2:$C$129,2,FALSE))</f>
        <v>33</v>
      </c>
      <c r="E383" s="63" t="str">
        <f>IF(D383="","",VLOOKUP(F383,新コード!$A$2:$C$129,3,FALSE))</f>
        <v>情報処理サービス</v>
      </c>
      <c r="F383" s="62">
        <v>108</v>
      </c>
      <c r="G383" s="63" t="str">
        <f>IF(F383="","",VLOOKUP(F383,新コード!$A$2:$E$129,5,FALSE))</f>
        <v>システム開発　保守　運用</v>
      </c>
    </row>
    <row r="384" spans="1:7" ht="42" customHeight="1">
      <c r="A384" s="43"/>
      <c r="B384" s="61" t="s">
        <v>508</v>
      </c>
      <c r="C384" s="61" t="s">
        <v>507</v>
      </c>
      <c r="D384" s="62">
        <f>IF(F384="","",VLOOKUP(F384,新コード!$A$2:$C$129,2,FALSE))</f>
        <v>33</v>
      </c>
      <c r="E384" s="61" t="str">
        <f>IF(D384="","",VLOOKUP(F384,新コード!$A$2:$C$129,3,FALSE))</f>
        <v>情報処理サービス</v>
      </c>
      <c r="F384" s="62">
        <v>108</v>
      </c>
      <c r="G384" s="61" t="str">
        <f>IF(F384="","",VLOOKUP(F384,新コード!$D$2:$E$129,2,TRUE))</f>
        <v>システム開発　保守　運用</v>
      </c>
    </row>
    <row r="385" spans="1:7" ht="42" customHeight="1">
      <c r="A385" s="43"/>
      <c r="B385" s="61" t="s">
        <v>508</v>
      </c>
      <c r="C385" s="61" t="s">
        <v>507</v>
      </c>
      <c r="D385" s="62">
        <f>IF(F385="","",VLOOKUP(F385,新コード!$A$2:$C$129,2,FALSE))</f>
        <v>33</v>
      </c>
      <c r="E385" s="61" t="str">
        <f>IF(D385="","",VLOOKUP(F385,新コード!$A$2:$C$129,3,FALSE))</f>
        <v>情報処理サービス</v>
      </c>
      <c r="F385" s="62">
        <v>107</v>
      </c>
      <c r="G385" s="61" t="str">
        <f>IF(F385="","",VLOOKUP(F385,新コード!$D$2:$E$129,2,TRUE))</f>
        <v>コンピュータ保守　管理</v>
      </c>
    </row>
    <row r="386" spans="1:7" ht="42" customHeight="1">
      <c r="A386" s="43"/>
      <c r="B386" s="61" t="s">
        <v>508</v>
      </c>
      <c r="C386" s="61" t="s">
        <v>507</v>
      </c>
      <c r="D386" s="62">
        <f>IF(F386="","",VLOOKUP(F386,新コード!$A$2:$C$129,2,FALSE))</f>
        <v>33</v>
      </c>
      <c r="E386" s="61" t="str">
        <f>IF(D386="","",VLOOKUP(F386,新コード!$A$2:$C$129,3,FALSE))</f>
        <v>情報処理サービス</v>
      </c>
      <c r="F386" s="62">
        <v>111</v>
      </c>
      <c r="G386" s="61" t="str">
        <f>IF(F386="","",VLOOKUP(F386,新コード!$D$2:$E$129,2,TRUE))</f>
        <v>情報関係コンサルティング</v>
      </c>
    </row>
    <row r="387" spans="1:7" ht="42" customHeight="1">
      <c r="A387" s="43"/>
      <c r="B387" s="61" t="s">
        <v>508</v>
      </c>
      <c r="C387" s="61" t="s">
        <v>507</v>
      </c>
      <c r="D387" s="62">
        <f>IF(F387="","",VLOOKUP(F387,新コード!$A$2:$C$129,2,FALSE))</f>
        <v>1</v>
      </c>
      <c r="E387" s="61" t="str">
        <f>IF(D387="","",VLOOKUP(F387,新コード!$A$2:$C$129,3,FALSE))</f>
        <v>文具　事務機器</v>
      </c>
      <c r="F387" s="62">
        <v>3</v>
      </c>
      <c r="G387" s="61" t="str">
        <f>IF(F387="","",VLOOKUP(F387,新コード!$D$2:$E$129,2,TRUE))</f>
        <v>ＯＡ機器及び関連商品</v>
      </c>
    </row>
    <row r="388" spans="1:7" ht="42" customHeight="1">
      <c r="A388" s="43"/>
      <c r="B388" s="61" t="s">
        <v>508</v>
      </c>
      <c r="C388" s="61" t="s">
        <v>507</v>
      </c>
      <c r="D388" s="62">
        <f>IF(F388="","",VLOOKUP(F388,新コード!$A$2:$C$129,2,FALSE))</f>
        <v>36</v>
      </c>
      <c r="E388" s="61" t="str">
        <f>IF(D388="","",VLOOKUP(F388,新コード!$A$2:$C$129,3,FALSE))</f>
        <v>リース</v>
      </c>
      <c r="F388" s="62">
        <v>118</v>
      </c>
      <c r="G388" s="61" t="str">
        <f>IF(F388="","",VLOOKUP(F388,新コード!$D$2:$E$129,2,TRUE))</f>
        <v>コンピュータ関係</v>
      </c>
    </row>
    <row r="389" spans="1:7" ht="42" customHeight="1">
      <c r="A389" s="43"/>
      <c r="B389" s="61" t="s">
        <v>508</v>
      </c>
      <c r="C389" s="61" t="s">
        <v>507</v>
      </c>
      <c r="D389" s="62">
        <f>IF(F389="","",VLOOKUP(F389,新コード!$A$2:$C$129,2,FALSE))</f>
        <v>37</v>
      </c>
      <c r="E389" s="61" t="str">
        <f>IF(D389="","",VLOOKUP(F389,新コード!$A$2:$C$129,3,FALSE))</f>
        <v>レンタル</v>
      </c>
      <c r="F389" s="62">
        <v>123</v>
      </c>
      <c r="G389" s="61" t="str">
        <f>IF(F389="","",VLOOKUP(F389,新コード!$D$2:$E$129,2,TRUE))</f>
        <v>コンピュータ機器</v>
      </c>
    </row>
    <row r="390" spans="1:7" ht="42" customHeight="1">
      <c r="A390" s="43"/>
      <c r="B390" s="61" t="s">
        <v>508</v>
      </c>
      <c r="C390" s="61" t="s">
        <v>507</v>
      </c>
      <c r="D390" s="62">
        <f>IF(F390="","",VLOOKUP(F390,新コード!$A$2:$C$129,2,FALSE))</f>
        <v>33</v>
      </c>
      <c r="E390" s="61" t="str">
        <f>IF(D390="","",VLOOKUP(F390,新コード!$A$2:$C$129,3,FALSE))</f>
        <v>情報処理サービス</v>
      </c>
      <c r="F390" s="62">
        <v>109</v>
      </c>
      <c r="G390" s="61" t="str">
        <f>IF(F390="","",VLOOKUP(F390,新コード!$D$2:$E$129,2,TRUE))</f>
        <v>データ入力</v>
      </c>
    </row>
    <row r="391" spans="1:7" ht="42" customHeight="1">
      <c r="A391" s="43"/>
      <c r="B391" s="61" t="s">
        <v>377</v>
      </c>
      <c r="C391" s="61" t="s">
        <v>378</v>
      </c>
      <c r="D391" s="62">
        <f>IF(F391="","",VLOOKUP(F391,新コード!$A$2:$C$129,2,FALSE))</f>
        <v>24</v>
      </c>
      <c r="E391" s="63" t="str">
        <f>IF(D391="","",VLOOKUP(F391,新コード!$A$2:$C$129,3,FALSE))</f>
        <v>森林整備</v>
      </c>
      <c r="F391" s="62">
        <v>85</v>
      </c>
      <c r="G391" s="63" t="str">
        <f>IF(F391="","",VLOOKUP(F391,新コード!$A$2:$E$129,5,FALSE))</f>
        <v>病害虫等防除対策伐倒駆除</v>
      </c>
    </row>
    <row r="392" spans="1:7" ht="42" customHeight="1">
      <c r="A392" s="43"/>
      <c r="B392" s="61" t="s">
        <v>377</v>
      </c>
      <c r="C392" s="61" t="s">
        <v>378</v>
      </c>
      <c r="D392" s="62">
        <f>IF(F392="","",VLOOKUP(F392,新コード!$A$2:$C$129,2,FALSE))</f>
        <v>24</v>
      </c>
      <c r="E392" s="63" t="str">
        <f>IF(D392="","",VLOOKUP(F392,新コード!$A$2:$C$129,3,FALSE))</f>
        <v>森林整備</v>
      </c>
      <c r="F392" s="62">
        <v>86</v>
      </c>
      <c r="G392" s="63" t="str">
        <f>IF(F392="","",VLOOKUP(F392,新コード!$A$2:$E$129,5,FALSE))</f>
        <v>病害虫等防除対策地上散布</v>
      </c>
    </row>
    <row r="393" spans="1:7" ht="42" customHeight="1">
      <c r="A393" s="43"/>
      <c r="B393" s="61" t="s">
        <v>377</v>
      </c>
      <c r="C393" s="61" t="s">
        <v>378</v>
      </c>
      <c r="D393" s="62">
        <f>IF(F393="","",VLOOKUP(F393,新コード!$A$2:$C$129,2,FALSE))</f>
        <v>11</v>
      </c>
      <c r="E393" s="63" t="str">
        <f>IF(D393="","",VLOOKUP(F393,新コード!$A$2:$C$129,3,FALSE))</f>
        <v>工事用材料</v>
      </c>
      <c r="F393" s="62">
        <v>38</v>
      </c>
      <c r="G393" s="63" t="str">
        <f>IF(F393="","",VLOOKUP(F393,新コード!$A$2:$E$129,5,FALSE))</f>
        <v>石材</v>
      </c>
    </row>
    <row r="394" spans="1:7" ht="42" customHeight="1">
      <c r="A394" s="43"/>
      <c r="B394" s="61" t="s">
        <v>377</v>
      </c>
      <c r="C394" s="61" t="s">
        <v>378</v>
      </c>
      <c r="D394" s="62">
        <f>IF(F394="","",VLOOKUP(F394,新コード!$A$2:$C$129,2,FALSE))</f>
        <v>10</v>
      </c>
      <c r="E394" s="63" t="str">
        <f>IF(D394="","",VLOOKUP(F394,新コード!$A$2:$C$129,3,FALSE))</f>
        <v>標識　看板　旗類</v>
      </c>
      <c r="F394" s="62">
        <v>33</v>
      </c>
      <c r="G394" s="63" t="str">
        <f>IF(F394="","",VLOOKUP(F394,新コード!$A$2:$E$129,5,FALSE))</f>
        <v>道路標識</v>
      </c>
    </row>
    <row r="395" spans="1:7" ht="42" customHeight="1">
      <c r="A395" s="43"/>
      <c r="B395" s="61" t="s">
        <v>377</v>
      </c>
      <c r="C395" s="61" t="s">
        <v>378</v>
      </c>
      <c r="D395" s="62">
        <f>IF(F395="","",VLOOKUP(F395,新コード!$A$2:$C$129,2,FALSE))</f>
        <v>23</v>
      </c>
      <c r="E395" s="63" t="str">
        <f>IF(D395="","",VLOOKUP(F395,新コード!$A$2:$C$129,3,FALSE))</f>
        <v>公園　芝生等維持管理</v>
      </c>
      <c r="F395" s="62">
        <v>83</v>
      </c>
      <c r="G395" s="63" t="str">
        <f>IF(F395="","",VLOOKUP(F395,新コード!$A$2:$E$129,5,FALSE))</f>
        <v>樹木せん定</v>
      </c>
    </row>
    <row r="396" spans="1:7" ht="42" customHeight="1">
      <c r="A396" s="43"/>
      <c r="B396" s="61" t="s">
        <v>377</v>
      </c>
      <c r="C396" s="61" t="s">
        <v>378</v>
      </c>
      <c r="D396" s="62">
        <f>IF(F396="","",VLOOKUP(F396,新コード!$A$2:$C$129,2,FALSE))</f>
        <v>23</v>
      </c>
      <c r="E396" s="63" t="str">
        <f>IF(D396="","",VLOOKUP(F396,新コード!$A$2:$C$129,3,FALSE))</f>
        <v>公園　芝生等維持管理</v>
      </c>
      <c r="F396" s="62">
        <v>82</v>
      </c>
      <c r="G396" s="63" t="str">
        <f>IF(F396="","",VLOOKUP(F396,新コード!$A$2:$E$129,5,FALSE))</f>
        <v>公園等清掃　管理</v>
      </c>
    </row>
    <row r="397" spans="1:7" ht="42" customHeight="1">
      <c r="A397" s="43"/>
      <c r="B397" s="61" t="s">
        <v>377</v>
      </c>
      <c r="C397" s="61" t="s">
        <v>378</v>
      </c>
      <c r="D397" s="62">
        <f>IF(F397="","",VLOOKUP(F397,新コード!$A$2:$C$129,2,FALSE))</f>
        <v>24</v>
      </c>
      <c r="E397" s="63" t="str">
        <f>IF(D397="","",VLOOKUP(F397,新コード!$A$2:$C$129,3,FALSE))</f>
        <v>森林整備</v>
      </c>
      <c r="F397" s="62">
        <v>84</v>
      </c>
      <c r="G397" s="63" t="str">
        <f>IF(F397="","",VLOOKUP(F397,新コード!$A$2:$E$129,5,FALSE))</f>
        <v>森林等伐採　保育</v>
      </c>
    </row>
    <row r="398" spans="1:7" ht="42" customHeight="1">
      <c r="A398" s="43"/>
      <c r="B398" s="61" t="s">
        <v>607</v>
      </c>
      <c r="C398" s="61" t="s">
        <v>372</v>
      </c>
      <c r="D398" s="62">
        <f>IF(F398="","",VLOOKUP(F398,新コード!$A$2:$C$129,2,FALSE))</f>
        <v>8</v>
      </c>
      <c r="E398" s="61" t="str">
        <f>IF(F398="","",VLOOKUP(F398,新コード!$A$2:$C$129,3,FALSE))</f>
        <v>産業機器（医療用以外）</v>
      </c>
      <c r="F398" s="62">
        <v>30</v>
      </c>
      <c r="G398" s="61" t="str">
        <f>IF(F398="","",VLOOKUP(F398,新コード!$A$2:$E$129,5,FALSE))</f>
        <v>上　下水道用機器</v>
      </c>
    </row>
    <row r="399" spans="1:7" ht="42" customHeight="1">
      <c r="A399" s="43"/>
      <c r="B399" s="61" t="s">
        <v>607</v>
      </c>
      <c r="C399" s="61" t="s">
        <v>372</v>
      </c>
      <c r="D399" s="62">
        <f>IF(F399="","",VLOOKUP(F399,新コード!$A$2:$C$129,2,FALSE))</f>
        <v>11</v>
      </c>
      <c r="E399" s="61" t="str">
        <f>IF(F399="","",VLOOKUP(F399,新コード!$A$2:$C$129,3,FALSE))</f>
        <v>工事用材料</v>
      </c>
      <c r="F399" s="62">
        <v>40</v>
      </c>
      <c r="G399" s="61" t="str">
        <f>IF(F399="","",VLOOKUP(F399,新コード!$A$2:$E$129,5,FALSE))</f>
        <v>水道用資材</v>
      </c>
    </row>
    <row r="400" spans="1:7" ht="42" customHeight="1">
      <c r="A400" s="43"/>
      <c r="B400" s="61" t="s">
        <v>607</v>
      </c>
      <c r="C400" s="61" t="s">
        <v>372</v>
      </c>
      <c r="D400" s="62">
        <f>IF(F400="","",VLOOKUP(F400,新コード!$A$2:$C$129,2,FALSE))</f>
        <v>7</v>
      </c>
      <c r="E400" s="61" t="str">
        <f>IF(F400="","",VLOOKUP(F400,新コード!$A$2:$C$129,3,FALSE))</f>
        <v>医療　衛生　薬品</v>
      </c>
      <c r="F400" s="62">
        <v>25</v>
      </c>
      <c r="G400" s="61" t="str">
        <f>IF(F400="","",VLOOKUP(F400,新コード!$A$2:$E$129,5,FALSE))</f>
        <v>工業薬品</v>
      </c>
    </row>
    <row r="401" spans="1:7" ht="42" customHeight="1">
      <c r="A401" s="43"/>
      <c r="B401" s="61" t="s">
        <v>323</v>
      </c>
      <c r="C401" s="61" t="s">
        <v>324</v>
      </c>
      <c r="D401" s="62">
        <f>IF(F401="","",VLOOKUP(F401,新コード!$A$2:$C$129,2,FALSE))</f>
        <v>8</v>
      </c>
      <c r="E401" s="63" t="str">
        <f>IF(D401="","",VLOOKUP(F401,新コード!$A$2:$C$129,3,FALSE))</f>
        <v>産業機器（医療用以外）</v>
      </c>
      <c r="F401" s="62">
        <v>27</v>
      </c>
      <c r="G401" s="63" t="str">
        <f>IF(F401="","",VLOOKUP(F401,新コード!$A$2:$E$129,5,FALSE))</f>
        <v>計測機器</v>
      </c>
    </row>
    <row r="402" spans="1:7" ht="42" customHeight="1">
      <c r="A402" s="43"/>
      <c r="B402" s="61" t="s">
        <v>323</v>
      </c>
      <c r="C402" s="61" t="s">
        <v>324</v>
      </c>
      <c r="D402" s="62">
        <f>IF(F402="","",VLOOKUP(F402,新コード!$A$2:$C$129,2,FALSE))</f>
        <v>18</v>
      </c>
      <c r="E402" s="63" t="str">
        <f>IF(D402="","",VLOOKUP(F402,新コード!$A$2:$C$129,3,FALSE))</f>
        <v>その他の物品</v>
      </c>
      <c r="F402" s="62">
        <v>62</v>
      </c>
      <c r="G402" s="63" t="str">
        <f>IF(F402="","",VLOOKUP(F402,新コード!$A$2:$E$129,5,FALSE))</f>
        <v>消火　救命　防災用具</v>
      </c>
    </row>
    <row r="403" spans="1:7" ht="42" customHeight="1">
      <c r="A403" s="43"/>
      <c r="B403" s="61" t="s">
        <v>598</v>
      </c>
      <c r="C403" s="61" t="s">
        <v>597</v>
      </c>
      <c r="D403" s="62">
        <f>IF(F403="","",VLOOKUP(F403,新コード!$A$2:$C$129,2,FALSE))</f>
        <v>36</v>
      </c>
      <c r="E403" s="63" t="str">
        <f>IF(D403="","",VLOOKUP(F403,新コード!$A$2:$C$129,3,FALSE))</f>
        <v>リース</v>
      </c>
      <c r="F403" s="62">
        <v>122</v>
      </c>
      <c r="G403" s="63" t="str">
        <f>IF(F403="","",VLOOKUP(F403,新コード!$A$2:$E$129,5,FALSE))</f>
        <v>上記以外のリース</v>
      </c>
    </row>
    <row r="404" spans="1:7" ht="42" customHeight="1">
      <c r="A404" s="43"/>
      <c r="B404" s="61" t="s">
        <v>598</v>
      </c>
      <c r="C404" s="61" t="s">
        <v>597</v>
      </c>
      <c r="D404" s="62">
        <f>IF(F404="","",VLOOKUP(F404,新コード!$A$2:$C$129,2,FALSE))</f>
        <v>37</v>
      </c>
      <c r="E404" s="63" t="str">
        <f>IF(D404="","",VLOOKUP(F404,新コード!$A$2:$C$129,3,FALSE))</f>
        <v>レンタル</v>
      </c>
      <c r="F404" s="62">
        <v>126</v>
      </c>
      <c r="G404" s="63" t="str">
        <f>IF(F404="","",VLOOKUP(F404,新コード!$A$2:$E$129,5,FALSE))</f>
        <v>寝具</v>
      </c>
    </row>
    <row r="405" spans="1:7" ht="42" customHeight="1">
      <c r="A405" s="43"/>
      <c r="B405" s="61" t="s">
        <v>598</v>
      </c>
      <c r="C405" s="61" t="s">
        <v>597</v>
      </c>
      <c r="D405" s="62">
        <f>IF(F405="","",VLOOKUP(F405,新コード!$A$2:$C$129,2,FALSE))</f>
        <v>2</v>
      </c>
      <c r="E405" s="63" t="str">
        <f>IF(D405="","",VLOOKUP(F405,新コード!$A$2:$C$129,3,FALSE))</f>
        <v>家具</v>
      </c>
      <c r="F405" s="62">
        <v>5</v>
      </c>
      <c r="G405" s="63" t="str">
        <f>IF(F405="","",VLOOKUP(F405,新コード!$A$2:$E$129,5,FALSE))</f>
        <v>室内装飾品</v>
      </c>
    </row>
    <row r="406" spans="1:7" ht="42" customHeight="1">
      <c r="A406" s="43"/>
      <c r="B406" s="61" t="s">
        <v>598</v>
      </c>
      <c r="C406" s="61" t="s">
        <v>597</v>
      </c>
      <c r="D406" s="62">
        <f>IF(F406="","",VLOOKUP(F406,新コード!$A$2:$C$129,2,FALSE))</f>
        <v>3</v>
      </c>
      <c r="E406" s="63" t="str">
        <f>IF(D406="","",VLOOKUP(F406,新コード!$A$2:$C$129,3,FALSE))</f>
        <v>被服　寝具</v>
      </c>
      <c r="F406" s="62">
        <v>9</v>
      </c>
      <c r="G406" s="63" t="str">
        <f>IF(F406="","",VLOOKUP(F406,新コード!$A$2:$E$129,5,FALSE))</f>
        <v>寝具類</v>
      </c>
    </row>
    <row r="407" spans="1:7" ht="42" customHeight="1">
      <c r="A407" s="43"/>
      <c r="B407" s="61" t="s">
        <v>598</v>
      </c>
      <c r="C407" s="61" t="s">
        <v>597</v>
      </c>
      <c r="D407" s="62">
        <f>IF(F407="","",VLOOKUP(F407,新コード!$A$2:$C$129,2,FALSE))</f>
        <v>1</v>
      </c>
      <c r="E407" s="63" t="str">
        <f>IF(D407="","",VLOOKUP(F407,新コード!$A$2:$C$129,3,FALSE))</f>
        <v>文具　事務機器</v>
      </c>
      <c r="F407" s="62">
        <v>1</v>
      </c>
      <c r="G407" s="63" t="str">
        <f>IF(F407="","",VLOOKUP(F407,新コード!$A$2:$E$129,5,FALSE))</f>
        <v>事務用品　スチール製品</v>
      </c>
    </row>
    <row r="408" spans="1:7" ht="42" customHeight="1">
      <c r="A408" s="43"/>
      <c r="B408" s="61" t="s">
        <v>598</v>
      </c>
      <c r="C408" s="61" t="s">
        <v>597</v>
      </c>
      <c r="D408" s="62">
        <f>IF(F408="","",VLOOKUP(F408,新コード!$A$2:$C$129,2,FALSE))</f>
        <v>31</v>
      </c>
      <c r="E408" s="63" t="str">
        <f>IF(D408="","",VLOOKUP(F408,新コード!$A$2:$C$129,3,FALSE))</f>
        <v>クリーニング</v>
      </c>
      <c r="F408" s="62">
        <v>102</v>
      </c>
      <c r="G408" s="63" t="str">
        <f>IF(F408="","",VLOOKUP(F408,新コード!$A$2:$E$129,5,FALSE))</f>
        <v>クリーニング</v>
      </c>
    </row>
    <row r="409" spans="1:7" ht="42" customHeight="1">
      <c r="A409" s="43"/>
      <c r="B409" s="61" t="s">
        <v>598</v>
      </c>
      <c r="C409" s="61" t="s">
        <v>597</v>
      </c>
      <c r="D409" s="62">
        <f>IF(F409="","",VLOOKUP(F409,新コード!$A$2:$C$129,2,FALSE))</f>
        <v>31</v>
      </c>
      <c r="E409" s="63" t="str">
        <f>IF(D409="","",VLOOKUP(F409,新コード!$A$2:$C$129,3,FALSE))</f>
        <v>クリーニング</v>
      </c>
      <c r="F409" s="62">
        <v>103</v>
      </c>
      <c r="G409" s="63" t="str">
        <f>IF(F409="","",VLOOKUP(F409,新コード!$A$2:$E$129,5,FALSE))</f>
        <v>寝具等乾燥</v>
      </c>
    </row>
    <row r="410" spans="1:7" ht="42" customHeight="1">
      <c r="A410" s="43"/>
      <c r="B410" s="61" t="s">
        <v>598</v>
      </c>
      <c r="C410" s="61" t="s">
        <v>597</v>
      </c>
      <c r="D410" s="62">
        <f>IF(F410="","",VLOOKUP(F410,新コード!$A$2:$C$129,2,FALSE))</f>
        <v>18</v>
      </c>
      <c r="E410" s="63" t="str">
        <f>IF(D410="","",VLOOKUP(F410,新コード!$A$2:$C$129,3,FALSE))</f>
        <v>その他の物品</v>
      </c>
      <c r="F410" s="62">
        <v>62</v>
      </c>
      <c r="G410" s="63" t="str">
        <f>IF(F410="","",VLOOKUP(F410,新コード!$A$2:$E$129,5,FALSE))</f>
        <v>消火　救命　防災用具</v>
      </c>
    </row>
    <row r="411" spans="1:7" ht="42" customHeight="1">
      <c r="A411" s="43"/>
      <c r="B411" s="61" t="s">
        <v>371</v>
      </c>
      <c r="C411" s="61" t="s">
        <v>372</v>
      </c>
      <c r="D411" s="62">
        <f>IF(F411="","",VLOOKUP(F411,新コード!$A$2:$C$129,2,FALSE))</f>
        <v>35</v>
      </c>
      <c r="E411" s="63" t="str">
        <f>IF(D411="","",VLOOKUP(F411,新コード!$A$2:$C$129,3,FALSE))</f>
        <v>その他の委託業務</v>
      </c>
      <c r="F411" s="62">
        <v>117</v>
      </c>
      <c r="G411" s="63" t="str">
        <f>IF(F411="","",VLOOKUP(F411,新コード!$A$2:$E$129,5,FALSE))</f>
        <v>その他の委託業務</v>
      </c>
    </row>
    <row r="412" spans="1:7" ht="42" customHeight="1">
      <c r="A412" s="43"/>
      <c r="B412" s="61" t="s">
        <v>371</v>
      </c>
      <c r="C412" s="61" t="s">
        <v>372</v>
      </c>
      <c r="D412" s="62">
        <f>IF(F412="","",VLOOKUP(F412,新コード!$A$2:$C$129,2,FALSE))</f>
        <v>8</v>
      </c>
      <c r="E412" s="63" t="str">
        <f>IF(D412="","",VLOOKUP(F412,新コード!$A$2:$C$129,3,FALSE))</f>
        <v>産業機器（医療用以外）</v>
      </c>
      <c r="F412" s="62">
        <v>30</v>
      </c>
      <c r="G412" s="63" t="str">
        <f>IF(F412="","",VLOOKUP(F412,新コード!$A$2:$E$129,5,FALSE))</f>
        <v>上　下水道用機器</v>
      </c>
    </row>
    <row r="413" spans="1:7" ht="42" customHeight="1">
      <c r="A413" s="43"/>
      <c r="B413" s="61" t="s">
        <v>371</v>
      </c>
      <c r="C413" s="61" t="s">
        <v>372</v>
      </c>
      <c r="D413" s="62">
        <f>IF(F413="","",VLOOKUP(F413,新コード!$A$2:$C$129,2,FALSE))</f>
        <v>11</v>
      </c>
      <c r="E413" s="63" t="str">
        <f>IF(D413="","",VLOOKUP(F413,新コード!$A$2:$C$129,3,FALSE))</f>
        <v>工事用材料</v>
      </c>
      <c r="F413" s="62">
        <v>40</v>
      </c>
      <c r="G413" s="63" t="str">
        <f>IF(F413="","",VLOOKUP(F413,新コード!$A$2:$E$129,5,FALSE))</f>
        <v>水道用資材</v>
      </c>
    </row>
    <row r="414" spans="1:7" ht="42" customHeight="1">
      <c r="A414" s="43"/>
      <c r="B414" s="61" t="s">
        <v>534</v>
      </c>
      <c r="C414" s="61" t="s">
        <v>506</v>
      </c>
      <c r="D414" s="62">
        <f>IF(F414="","",VLOOKUP(F414,新コード!$A$2:$C$129,2,FALSE))</f>
        <v>6</v>
      </c>
      <c r="E414" s="63" t="str">
        <f>IF(D414="","",VLOOKUP(F414,新コード!$A$2:$C$129,3,FALSE))</f>
        <v>厨房器具</v>
      </c>
      <c r="F414" s="62">
        <v>17</v>
      </c>
      <c r="G414" s="63" t="str">
        <f>IF(F414="","",VLOOKUP(F414,新コード!$A$2:$E$129,5,FALSE))</f>
        <v>厨房機器</v>
      </c>
    </row>
    <row r="415" spans="1:7" ht="42" customHeight="1">
      <c r="A415" s="43"/>
      <c r="B415" s="61" t="s">
        <v>534</v>
      </c>
      <c r="C415" s="61" t="s">
        <v>506</v>
      </c>
      <c r="D415" s="62">
        <f>IF(F415="","",VLOOKUP(F415,新コード!$A$2:$C$129,2,FALSE))</f>
        <v>6</v>
      </c>
      <c r="E415" s="63" t="str">
        <f>IF(D415="","",VLOOKUP(F415,新コード!$A$2:$C$129,3,FALSE))</f>
        <v>厨房器具</v>
      </c>
      <c r="F415" s="62">
        <v>18</v>
      </c>
      <c r="G415" s="63" t="str">
        <f>IF(F415="","",VLOOKUP(F415,新コード!$A$2:$E$129,5,FALSE))</f>
        <v>食器　調理用器具</v>
      </c>
    </row>
    <row r="416" spans="1:7" ht="42" customHeight="1">
      <c r="A416" s="43"/>
      <c r="B416" s="61" t="s">
        <v>534</v>
      </c>
      <c r="C416" s="61" t="s">
        <v>506</v>
      </c>
      <c r="D416" s="62">
        <f>IF(F416="","",VLOOKUP(F416,新コード!$A$2:$C$129,2,FALSE))</f>
        <v>6</v>
      </c>
      <c r="E416" s="63" t="str">
        <f>IF(D416="","",VLOOKUP(F416,新コード!$A$2:$C$129,3,FALSE))</f>
        <v>厨房器具</v>
      </c>
      <c r="F416" s="62">
        <v>19</v>
      </c>
      <c r="G416" s="63" t="str">
        <f>IF(F416="","",VLOOKUP(F416,新コード!$A$2:$E$129,5,FALSE))</f>
        <v>厨房用消耗品</v>
      </c>
    </row>
    <row r="417" spans="1:7" ht="42" customHeight="1">
      <c r="A417" s="43"/>
      <c r="B417" s="61" t="s">
        <v>431</v>
      </c>
      <c r="C417" s="61" t="s">
        <v>515</v>
      </c>
      <c r="D417" s="62">
        <f>IF(F417="","",VLOOKUP(F417,新コード!$A$2:$C$129,2,FALSE))</f>
        <v>1</v>
      </c>
      <c r="E417" s="63" t="str">
        <f>IF(D417="","",VLOOKUP(F417,新コード!$A$2:$C$129,3,FALSE))</f>
        <v>文具　事務機器</v>
      </c>
      <c r="F417" s="62">
        <v>1</v>
      </c>
      <c r="G417" s="63" t="str">
        <f>IF(F417="","",VLOOKUP(F417,新コード!$A$2:$E$129,5,FALSE))</f>
        <v>事務用品　スチール製品</v>
      </c>
    </row>
    <row r="418" spans="1:7" ht="42" customHeight="1">
      <c r="A418" s="43"/>
      <c r="B418" s="61" t="s">
        <v>431</v>
      </c>
      <c r="C418" s="61" t="s">
        <v>515</v>
      </c>
      <c r="D418" s="62">
        <f>IF(F418="","",VLOOKUP(F418,新コード!$A$2:$C$129,2,FALSE))</f>
        <v>1</v>
      </c>
      <c r="E418" s="63" t="str">
        <f>IF(D418="","",VLOOKUP(F418,新コード!$A$2:$C$129,3,FALSE))</f>
        <v>文具　事務機器</v>
      </c>
      <c r="F418" s="62">
        <v>2</v>
      </c>
      <c r="G418" s="63" t="str">
        <f>IF(F418="","",VLOOKUP(F418,新コード!$A$2:$E$129,5,FALSE))</f>
        <v>事務用機器</v>
      </c>
    </row>
    <row r="419" spans="1:7" ht="42" customHeight="1">
      <c r="A419" s="43"/>
      <c r="B419" s="61" t="s">
        <v>431</v>
      </c>
      <c r="C419" s="61" t="s">
        <v>515</v>
      </c>
      <c r="D419" s="62">
        <f>IF(F419="","",VLOOKUP(F419,新コード!$A$2:$C$129,2,FALSE))</f>
        <v>1</v>
      </c>
      <c r="E419" s="63" t="str">
        <f>IF(D419="","",VLOOKUP(F419,新コード!$A$2:$C$129,3,FALSE))</f>
        <v>文具　事務機器</v>
      </c>
      <c r="F419" s="62">
        <v>3</v>
      </c>
      <c r="G419" s="63" t="str">
        <f>IF(F419="","",VLOOKUP(F419,新コード!$A$2:$E$129,5,FALSE))</f>
        <v>ＯＡ機器及び関連商品</v>
      </c>
    </row>
    <row r="420" spans="1:7" ht="42" customHeight="1">
      <c r="A420" s="43"/>
      <c r="B420" s="61" t="s">
        <v>431</v>
      </c>
      <c r="C420" s="61" t="s">
        <v>515</v>
      </c>
      <c r="D420" s="62">
        <f>IF(F420="","",VLOOKUP(F420,新コード!$A$2:$C$129,2,FALSE))</f>
        <v>2</v>
      </c>
      <c r="E420" s="63" t="str">
        <f>IF(D420="","",VLOOKUP(F420,新コード!$A$2:$C$129,3,FALSE))</f>
        <v>家具</v>
      </c>
      <c r="F420" s="62">
        <v>6</v>
      </c>
      <c r="G420" s="63" t="str">
        <f>IF(F420="","",VLOOKUP(F420,新コード!$A$2:$E$129,5,FALSE))</f>
        <v>家具</v>
      </c>
    </row>
    <row r="421" spans="1:7" ht="42" customHeight="1">
      <c r="A421" s="43"/>
      <c r="B421" s="61" t="s">
        <v>431</v>
      </c>
      <c r="C421" s="61" t="s">
        <v>515</v>
      </c>
      <c r="D421" s="62">
        <f>IF(F421="","",VLOOKUP(F421,新コード!$A$2:$C$129,2,FALSE))</f>
        <v>4</v>
      </c>
      <c r="E421" s="63" t="str">
        <f>IF(D421="","",VLOOKUP(F421,新コード!$A$2:$C$129,3,FALSE))</f>
        <v>電気　通信機器</v>
      </c>
      <c r="F421" s="62">
        <v>10</v>
      </c>
      <c r="G421" s="63" t="str">
        <f>IF(F421="","",VLOOKUP(F421,新コード!$A$2:$E$129,5,FALSE))</f>
        <v>家庭用電化製品及び関連商品</v>
      </c>
    </row>
    <row r="422" spans="1:7" ht="42" customHeight="1">
      <c r="A422" s="43"/>
      <c r="B422" s="61" t="s">
        <v>431</v>
      </c>
      <c r="C422" s="61" t="s">
        <v>515</v>
      </c>
      <c r="D422" s="62">
        <f>IF(F422="","",VLOOKUP(F422,新コード!$A$2:$C$129,2,FALSE))</f>
        <v>4</v>
      </c>
      <c r="E422" s="63" t="str">
        <f>IF(D422="","",VLOOKUP(F422,新コード!$A$2:$C$129,3,FALSE))</f>
        <v>電気　通信機器</v>
      </c>
      <c r="F422" s="62">
        <v>12</v>
      </c>
      <c r="G422" s="63" t="str">
        <f>IF(F422="","",VLOOKUP(F422,新コード!$A$2:$E$129,5,FALSE))</f>
        <v>通信機器</v>
      </c>
    </row>
    <row r="423" spans="1:7" ht="42" customHeight="1">
      <c r="A423" s="43"/>
      <c r="B423" s="61" t="s">
        <v>431</v>
      </c>
      <c r="C423" s="61" t="s">
        <v>515</v>
      </c>
      <c r="D423" s="62">
        <f>IF(F423="","",VLOOKUP(F423,新コード!$A$2:$C$129,2,FALSE))</f>
        <v>2</v>
      </c>
      <c r="E423" s="63" t="str">
        <f>IF(D423="","",VLOOKUP(F423,新コード!$A$2:$C$129,3,FALSE))</f>
        <v>家具</v>
      </c>
      <c r="F423" s="62">
        <v>5</v>
      </c>
      <c r="G423" s="63" t="str">
        <f>IF(F423="","",VLOOKUP(F423,新コード!$A$2:$E$129,5,FALSE))</f>
        <v>室内装飾品</v>
      </c>
    </row>
    <row r="424" spans="1:7" ht="42" customHeight="1">
      <c r="A424" s="43"/>
      <c r="B424" s="61" t="s">
        <v>431</v>
      </c>
      <c r="C424" s="61" t="s">
        <v>515</v>
      </c>
      <c r="D424" s="62">
        <f>IF(F424="","",VLOOKUP(F424,新コード!$A$2:$C$129,2,FALSE))</f>
        <v>7</v>
      </c>
      <c r="E424" s="63" t="str">
        <f>IF(D424="","",VLOOKUP(F424,新コード!$A$2:$C$129,3,FALSE))</f>
        <v>医療　衛生　薬品</v>
      </c>
      <c r="F424" s="62">
        <v>21</v>
      </c>
      <c r="G424" s="63" t="str">
        <f>IF(F424="","",VLOOKUP(F424,新コード!$A$2:$E$129,5,FALSE))</f>
        <v>福祉機器　介護用品</v>
      </c>
    </row>
    <row r="425" spans="1:7" ht="42" customHeight="1">
      <c r="A425" s="43"/>
      <c r="B425" s="61" t="s">
        <v>431</v>
      </c>
      <c r="C425" s="61" t="s">
        <v>515</v>
      </c>
      <c r="D425" s="62">
        <f>IF(F425="","",VLOOKUP(F425,新コード!$A$2:$C$129,2,FALSE))</f>
        <v>5</v>
      </c>
      <c r="E425" s="63" t="str">
        <f>IF(D425="","",VLOOKUP(F425,新コード!$A$2:$C$129,3,FALSE))</f>
        <v>冷暖房器具類</v>
      </c>
      <c r="F425" s="62">
        <v>16</v>
      </c>
      <c r="G425" s="63" t="str">
        <f>IF(F425="","",VLOOKUP(F425,新コード!$A$2:$E$129,5,FALSE))</f>
        <v>電気暖房器具</v>
      </c>
    </row>
    <row r="426" spans="1:7" ht="42" customHeight="1">
      <c r="A426" s="43"/>
      <c r="B426" s="61" t="s">
        <v>431</v>
      </c>
      <c r="C426" s="61" t="s">
        <v>515</v>
      </c>
      <c r="D426" s="62">
        <f>IF(F426="","",VLOOKUP(F426,新コード!$A$2:$C$129,2,FALSE))</f>
        <v>9</v>
      </c>
      <c r="E426" s="63" t="str">
        <f>IF(D426="","",VLOOKUP(F426,新コード!$A$2:$C$129,3,FALSE))</f>
        <v>精密機械</v>
      </c>
      <c r="F426" s="62">
        <v>31</v>
      </c>
      <c r="G426" s="63" t="str">
        <f>IF(F426="","",VLOOKUP(F426,新コード!$A$2:$E$129,5,FALSE))</f>
        <v>カメラ　写真材料</v>
      </c>
    </row>
    <row r="427" spans="1:7" ht="42" customHeight="1">
      <c r="A427" s="43"/>
      <c r="B427" s="61" t="s">
        <v>431</v>
      </c>
      <c r="C427" s="61" t="s">
        <v>515</v>
      </c>
      <c r="D427" s="62">
        <f>IF(F427="","",VLOOKUP(F427,新コード!$A$2:$C$129,2,FALSE))</f>
        <v>16</v>
      </c>
      <c r="E427" s="63" t="str">
        <f>IF(D427="","",VLOOKUP(F427,新コード!$A$2:$C$129,3,FALSE))</f>
        <v>日用品</v>
      </c>
      <c r="F427" s="62">
        <v>58</v>
      </c>
      <c r="G427" s="63" t="str">
        <f>IF(F427="","",VLOOKUP(F427,新コード!$A$2:$E$129,5,FALSE))</f>
        <v>日用雑貨　金物</v>
      </c>
    </row>
    <row r="428" spans="1:7" ht="42" customHeight="1">
      <c r="A428" s="43"/>
      <c r="B428" s="61" t="s">
        <v>431</v>
      </c>
      <c r="C428" s="61" t="s">
        <v>515</v>
      </c>
      <c r="D428" s="62">
        <v>36</v>
      </c>
      <c r="E428" s="63" t="str">
        <f>IF(D428="","",VLOOKUP(F428,新コード!$A$2:$C$129,3,FALSE))</f>
        <v>リース</v>
      </c>
      <c r="F428" s="62">
        <v>118</v>
      </c>
      <c r="G428" s="63" t="str">
        <f>IF(F428="","",VLOOKUP(F428,新コード!$A$2:$E$129,5,FALSE))</f>
        <v>コンピュータ関係</v>
      </c>
    </row>
    <row r="429" spans="1:7" ht="42" customHeight="1">
      <c r="A429" s="43"/>
      <c r="B429" s="61" t="s">
        <v>431</v>
      </c>
      <c r="C429" s="61" t="s">
        <v>515</v>
      </c>
      <c r="D429" s="62">
        <f>IF(F429="","",VLOOKUP(F429,新コード!$A$2:$C$129,2,FALSE))</f>
        <v>4</v>
      </c>
      <c r="E429" s="63" t="str">
        <f>IF(D429="","",VLOOKUP(F429,新コード!$A$2:$C$129,3,FALSE))</f>
        <v>電気　通信機器</v>
      </c>
      <c r="F429" s="62">
        <v>11</v>
      </c>
      <c r="G429" s="63" t="str">
        <f>IF(F429="","",VLOOKUP(F429,新コード!$A$2:$E$129,5,FALSE))</f>
        <v>音響器具</v>
      </c>
    </row>
    <row r="430" spans="1:7" ht="42" customHeight="1">
      <c r="A430" s="43"/>
      <c r="B430" s="61" t="s">
        <v>431</v>
      </c>
      <c r="C430" s="61" t="s">
        <v>515</v>
      </c>
      <c r="D430" s="62">
        <f>IF(F430="","",VLOOKUP(F430,新コード!$A$2:$C$129,2,FALSE))</f>
        <v>10</v>
      </c>
      <c r="E430" s="63" t="str">
        <f>IF(D430="","",VLOOKUP(F430,新コード!$A$2:$C$129,3,FALSE))</f>
        <v>標識　看板　旗類</v>
      </c>
      <c r="F430" s="62">
        <v>34</v>
      </c>
      <c r="G430" s="63" t="str">
        <f>IF(F430="","",VLOOKUP(F430,新コード!$A$2:$E$129,5,FALSE))</f>
        <v>看板</v>
      </c>
    </row>
    <row r="431" spans="1:7" ht="42" customHeight="1">
      <c r="A431" s="43"/>
      <c r="B431" s="61" t="s">
        <v>431</v>
      </c>
      <c r="C431" s="61" t="s">
        <v>515</v>
      </c>
      <c r="D431" s="62">
        <f>IF(F431="","",VLOOKUP(F431,新コード!$A$2:$C$129,2,FALSE))</f>
        <v>14</v>
      </c>
      <c r="E431" s="63" t="str">
        <f>IF(D431="","",VLOOKUP(F431,新コード!$A$2:$C$129,3,FALSE))</f>
        <v>印刷</v>
      </c>
      <c r="F431" s="62">
        <v>52</v>
      </c>
      <c r="G431" s="63" t="str">
        <f>IF(F431="","",VLOOKUP(F431,新コード!$A$2:$E$129,5,FALSE))</f>
        <v>事務用印刷物　軽印刷物</v>
      </c>
    </row>
    <row r="432" spans="1:7" ht="42" customHeight="1">
      <c r="A432" s="43"/>
      <c r="B432" s="61" t="s">
        <v>485</v>
      </c>
      <c r="C432" s="61" t="s">
        <v>486</v>
      </c>
      <c r="D432" s="62">
        <v>8</v>
      </c>
      <c r="E432" s="63" t="str">
        <f>IF(D432="","",VLOOKUP(F432,新コード!$A$2:$C$129,3,FALSE))</f>
        <v>産業機器（医療用以外）</v>
      </c>
      <c r="F432" s="62">
        <v>29</v>
      </c>
      <c r="G432" s="63" t="str">
        <f>IF(F432="","",VLOOKUP(F432,新コード!$A$2:$E$129,5,FALSE))</f>
        <v>環境用機器</v>
      </c>
    </row>
    <row r="433" spans="1:7" ht="42" customHeight="1">
      <c r="A433" s="43"/>
      <c r="B433" s="61" t="s">
        <v>321</v>
      </c>
      <c r="C433" s="61" t="s">
        <v>322</v>
      </c>
      <c r="D433" s="62">
        <f>IF(F433="","",VLOOKUP(F433,新コード!$A$2:$C$129,2,FALSE))</f>
        <v>4</v>
      </c>
      <c r="E433" s="63" t="str">
        <f>IF(D433="","",VLOOKUP(F433,新コード!$A$2:$C$129,3,FALSE))</f>
        <v>電気　通信機器</v>
      </c>
      <c r="F433" s="62">
        <v>12</v>
      </c>
      <c r="G433" s="63" t="str">
        <f>IF(F433="","",VLOOKUP(F433,新コード!$A$2:$E$129,5,FALSE))</f>
        <v>通信機器</v>
      </c>
    </row>
    <row r="434" spans="1:7" ht="42" customHeight="1">
      <c r="A434" s="43"/>
      <c r="B434" s="61" t="s">
        <v>321</v>
      </c>
      <c r="C434" s="61" t="s">
        <v>337</v>
      </c>
      <c r="D434" s="62">
        <f>IF(F434="","",VLOOKUP(F434,新コード!$A$2:$C$129,2,FALSE))</f>
        <v>22</v>
      </c>
      <c r="E434" s="63" t="str">
        <f>IF(D434="","",VLOOKUP(F434,新コード!$A$2:$C$129,3,FALSE))</f>
        <v>機械設備保守</v>
      </c>
      <c r="F434" s="62">
        <v>80</v>
      </c>
      <c r="G434" s="63" t="str">
        <f>IF(F434="","",VLOOKUP(F434,新コード!$A$2:$E$129,5,FALSE))</f>
        <v>通信設備保守</v>
      </c>
    </row>
    <row r="435" spans="1:7" ht="42" customHeight="1">
      <c r="A435" s="43"/>
      <c r="B435" s="61" t="s">
        <v>375</v>
      </c>
      <c r="C435" s="61" t="s">
        <v>376</v>
      </c>
      <c r="D435" s="62">
        <f>IF(F435="","",VLOOKUP(F435,新コード!$A$2:$C$129,2,FALSE))</f>
        <v>19</v>
      </c>
      <c r="E435" s="63" t="str">
        <f>IF(D435="","",VLOOKUP(F435,新コード!$A$2:$C$129,3,FALSE))</f>
        <v>建物管理　運転管理</v>
      </c>
      <c r="F435" s="62">
        <v>65</v>
      </c>
      <c r="G435" s="63" t="str">
        <f>IF(F435="","",VLOOKUP(F435,新コード!$A$2:$E$129,5,FALSE))</f>
        <v>庁舎　事務所等清掃</v>
      </c>
    </row>
    <row r="436" spans="1:7" ht="42" customHeight="1">
      <c r="A436" s="43"/>
      <c r="B436" s="61" t="s">
        <v>375</v>
      </c>
      <c r="C436" s="61" t="s">
        <v>376</v>
      </c>
      <c r="D436" s="62">
        <f>IF(F436="","",VLOOKUP(F436,新コード!$A$2:$C$129,2,FALSE))</f>
        <v>25</v>
      </c>
      <c r="E436" s="63" t="str">
        <f>IF(D436="","",VLOOKUP(F436,新コード!$A$2:$C$129,3,FALSE))</f>
        <v>害虫駆除</v>
      </c>
      <c r="F436" s="62">
        <v>88</v>
      </c>
      <c r="G436" s="63" t="str">
        <f>IF(F436="","",VLOOKUP(F436,新コード!$A$2:$E$129,5,FALSE))</f>
        <v>ねずみ　害虫等駆除</v>
      </c>
    </row>
    <row r="437" spans="1:7" ht="42" customHeight="1">
      <c r="A437" s="43"/>
      <c r="B437" s="61" t="s">
        <v>375</v>
      </c>
      <c r="C437" s="61" t="s">
        <v>376</v>
      </c>
      <c r="D437" s="62">
        <f>IF(F437="","",VLOOKUP(F437,新コード!$A$2:$C$129,2,FALSE))</f>
        <v>25</v>
      </c>
      <c r="E437" s="63" t="str">
        <f>IF(D437="","",VLOOKUP(F437,新コード!$A$2:$C$129,3,FALSE))</f>
        <v>害虫駆除</v>
      </c>
      <c r="F437" s="62">
        <v>89</v>
      </c>
      <c r="G437" s="63" t="str">
        <f>IF(F437="","",VLOOKUP(F437,新コード!$A$2:$E$129,5,FALSE))</f>
        <v>シロアリ駆除</v>
      </c>
    </row>
    <row r="438" spans="1:7" ht="42" customHeight="1">
      <c r="A438" s="43"/>
      <c r="B438" s="61" t="s">
        <v>375</v>
      </c>
      <c r="C438" s="61" t="s">
        <v>376</v>
      </c>
      <c r="D438" s="62">
        <f>IF(F438="","",VLOOKUP(F438,新コード!$A$2:$C$129,2,FALSE))</f>
        <v>21</v>
      </c>
      <c r="E438" s="63" t="str">
        <f>IF(D438="","",VLOOKUP(F438,新コード!$A$2:$C$129,3,FALSE))</f>
        <v>浄化槽　貯水槽清掃</v>
      </c>
      <c r="F438" s="62">
        <v>72</v>
      </c>
      <c r="G438" s="63" t="str">
        <f>IF(F438="","",VLOOKUP(F438,新コード!$A$2:$E$129,5,FALSE))</f>
        <v>貯水槽清掃　点検</v>
      </c>
    </row>
    <row r="439" spans="1:7" ht="42" customHeight="1">
      <c r="A439" s="43"/>
      <c r="B439" s="61" t="s">
        <v>375</v>
      </c>
      <c r="C439" s="61" t="s">
        <v>376</v>
      </c>
      <c r="D439" s="62">
        <f>IF(F439="","",VLOOKUP(F439,新コード!$A$2:$C$129,2,FALSE))</f>
        <v>7</v>
      </c>
      <c r="E439" s="63" t="str">
        <f>IF(D439="","",VLOOKUP(F439,新コード!$A$2:$C$129,3,FALSE))</f>
        <v>医療　衛生　薬品</v>
      </c>
      <c r="F439" s="62">
        <v>20</v>
      </c>
      <c r="G439" s="63" t="str">
        <f>IF(F439="","",VLOOKUP(F439,新コード!$A$2:$E$129,5,FALSE))</f>
        <v>医療用機器　器具</v>
      </c>
    </row>
    <row r="440" spans="1:7" ht="42" customHeight="1">
      <c r="A440" s="43"/>
      <c r="B440" s="61" t="s">
        <v>375</v>
      </c>
      <c r="C440" s="61" t="s">
        <v>376</v>
      </c>
      <c r="D440" s="62">
        <f>IF(F440="","",VLOOKUP(F440,新コード!$A$2:$C$129,2,FALSE))</f>
        <v>37</v>
      </c>
      <c r="E440" s="63" t="str">
        <f>IF(D440="","",VLOOKUP(F440,新コード!$A$2:$C$129,3,FALSE))</f>
        <v>レンタル</v>
      </c>
      <c r="F440" s="62">
        <v>128</v>
      </c>
      <c r="G440" s="63" t="str">
        <f>IF(F440="","",VLOOKUP(F440,新コード!$A$2:$E$129,5,FALSE))</f>
        <v>上記以外のレンタル</v>
      </c>
    </row>
    <row r="441" spans="1:7" ht="42" customHeight="1">
      <c r="A441" s="43"/>
      <c r="B441" s="61" t="s">
        <v>353</v>
      </c>
      <c r="C441" s="61" t="s">
        <v>354</v>
      </c>
      <c r="D441" s="62">
        <f>IF(F441="","",VLOOKUP(F441,新コード!$A$2:$C$129,2,FALSE))</f>
        <v>8</v>
      </c>
      <c r="E441" s="63" t="str">
        <f>IF(D441="","",VLOOKUP(F441,新コード!$A$2:$C$129,3,FALSE))</f>
        <v>産業機器（医療用以外）</v>
      </c>
      <c r="F441" s="62">
        <v>30</v>
      </c>
      <c r="G441" s="63" t="str">
        <f>IF(F441="","",VLOOKUP(F441,新コード!$A$2:$E$129,5,FALSE))</f>
        <v>上　下水道用機器</v>
      </c>
    </row>
    <row r="442" spans="1:7" ht="42" customHeight="1">
      <c r="A442" s="43"/>
      <c r="B442" s="61" t="s">
        <v>615</v>
      </c>
      <c r="C442" s="61" t="s">
        <v>513</v>
      </c>
      <c r="D442" s="62">
        <f>IF(F442="","",VLOOKUP(F442,新コード!$A$2:$C$129,2,FALSE))</f>
        <v>35</v>
      </c>
      <c r="E442" s="63" t="str">
        <f>IF(D442="","",VLOOKUP(F442,新コード!$A$2:$C$129,3,FALSE))</f>
        <v>その他の委託業務</v>
      </c>
      <c r="F442" s="62">
        <v>117</v>
      </c>
      <c r="G442" s="63" t="str">
        <f>IF(F442="","",VLOOKUP(F442,新コード!$A$2:$E$129,5,FALSE))</f>
        <v>その他の委託業務</v>
      </c>
    </row>
    <row r="443" spans="1:7" ht="42" customHeight="1">
      <c r="A443" s="43"/>
      <c r="B443" s="61" t="s">
        <v>615</v>
      </c>
      <c r="C443" s="61" t="s">
        <v>513</v>
      </c>
      <c r="D443" s="62">
        <f>IF(F443="","",VLOOKUP(F443,新コード!$A$2:$C$129,2,FALSE))</f>
        <v>4</v>
      </c>
      <c r="E443" s="63" t="str">
        <f>IF(D443="","",VLOOKUP(F443,新コード!$A$2:$C$129,3,FALSE))</f>
        <v>電気　通信機器</v>
      </c>
      <c r="F443" s="62">
        <v>12</v>
      </c>
      <c r="G443" s="63" t="str">
        <f>IF(F443="","",VLOOKUP(F443,新コード!$A$2:$E$129,5,FALSE))</f>
        <v>通信機器</v>
      </c>
    </row>
    <row r="444" spans="1:7" ht="42" customHeight="1">
      <c r="A444" s="43"/>
      <c r="B444" s="61" t="s">
        <v>615</v>
      </c>
      <c r="C444" s="61" t="s">
        <v>513</v>
      </c>
      <c r="D444" s="62">
        <f>IF(F444="","",VLOOKUP(F444,新コード!$A$2:$C$129,2,FALSE))</f>
        <v>1</v>
      </c>
      <c r="E444" s="63" t="str">
        <f>IF(D444="","",VLOOKUP(F444,新コード!$A$2:$C$129,3,FALSE))</f>
        <v>文具　事務機器</v>
      </c>
      <c r="F444" s="62">
        <v>3</v>
      </c>
      <c r="G444" s="63" t="str">
        <f>IF(F444="","",VLOOKUP(F444,新コード!$A$2:$E$129,5,FALSE))</f>
        <v>ＯＡ機器及び関連商品</v>
      </c>
    </row>
    <row r="445" spans="1:7" ht="42" customHeight="1">
      <c r="A445" s="43"/>
      <c r="B445" s="61" t="s">
        <v>615</v>
      </c>
      <c r="C445" s="61" t="s">
        <v>513</v>
      </c>
      <c r="D445" s="62">
        <f>IF(F445="","",VLOOKUP(F445,新コード!$A$2:$C$129,2,FALSE))</f>
        <v>37</v>
      </c>
      <c r="E445" s="63" t="str">
        <f>IF(D445="","",VLOOKUP(F445,新コード!$A$2:$C$129,3,FALSE))</f>
        <v>レンタル</v>
      </c>
      <c r="F445" s="62">
        <v>123</v>
      </c>
      <c r="G445" s="63" t="str">
        <f>IF(F445="","",VLOOKUP(F445,新コード!$A$2:$E$129,5,FALSE))</f>
        <v>コンピュータ機器</v>
      </c>
    </row>
    <row r="446" spans="1:7" ht="42" customHeight="1">
      <c r="A446" s="43"/>
      <c r="B446" s="61" t="s">
        <v>408</v>
      </c>
      <c r="C446" s="61" t="s">
        <v>606</v>
      </c>
      <c r="D446" s="62">
        <v>30</v>
      </c>
      <c r="E446" s="63" t="str">
        <f>IF(D446="","",VLOOKUP(F446,新コード!$A$2:$C$129,3,FALSE))</f>
        <v>福祉サービス</v>
      </c>
      <c r="F446" s="62">
        <v>100</v>
      </c>
      <c r="G446" s="63" t="str">
        <f>IF(F446="","",VLOOKUP(F446,新コード!$A$2:$E$129,5,FALSE))</f>
        <v>福祉施設関連業務</v>
      </c>
    </row>
    <row r="447" spans="1:7" ht="42" customHeight="1">
      <c r="A447" s="43"/>
      <c r="B447" s="61" t="s">
        <v>298</v>
      </c>
      <c r="C447" s="61" t="s">
        <v>299</v>
      </c>
      <c r="D447" s="62">
        <f>IF(F447="","",VLOOKUP(F447,新コード!$A$2:$C$129,2,FALSE))</f>
        <v>16</v>
      </c>
      <c r="E447" s="63" t="str">
        <f>IF(D447="","",VLOOKUP(F447,新コード!$A$2:$C$129,3,FALSE))</f>
        <v>日用品</v>
      </c>
      <c r="F447" s="62">
        <v>60</v>
      </c>
      <c r="G447" s="63" t="str">
        <f>IF(F447="","",VLOOKUP(F447,新コード!$A$2:$E$129,5,FALSE))</f>
        <v>園芸用品　植木</v>
      </c>
    </row>
    <row r="448" spans="1:7" ht="42" customHeight="1">
      <c r="A448" s="43"/>
      <c r="B448" s="61" t="s">
        <v>298</v>
      </c>
      <c r="C448" s="61" t="s">
        <v>299</v>
      </c>
      <c r="D448" s="62">
        <f>IF(F448="","",VLOOKUP(F448,新コード!$A$2:$C$129,2,FALSE))</f>
        <v>16</v>
      </c>
      <c r="E448" s="63" t="str">
        <f>IF(D448="","",VLOOKUP(F448,新コード!$A$2:$C$129,3,FALSE))</f>
        <v>日用品</v>
      </c>
      <c r="F448" s="62">
        <v>58</v>
      </c>
      <c r="G448" s="63" t="str">
        <f>IF(F448="","",VLOOKUP(F448,新コード!$A$2:$E$129,5,FALSE))</f>
        <v>日用雑貨　金物</v>
      </c>
    </row>
    <row r="449" spans="1:7" ht="42" customHeight="1">
      <c r="A449" s="43"/>
      <c r="B449" s="61" t="s">
        <v>298</v>
      </c>
      <c r="C449" s="61" t="s">
        <v>299</v>
      </c>
      <c r="D449" s="62">
        <f>IF(F449="","",VLOOKUP(F449,新コード!$A$2:$C$129,2,FALSE))</f>
        <v>8</v>
      </c>
      <c r="E449" s="63" t="str">
        <f>IF(D449="","",VLOOKUP(F449,新コード!$A$2:$C$129,3,FALSE))</f>
        <v>産業機器（医療用以外）</v>
      </c>
      <c r="F449" s="62">
        <v>28</v>
      </c>
      <c r="G449" s="63" t="str">
        <f>IF(F449="","",VLOOKUP(F449,新コード!$A$2:$E$129,5,FALSE))</f>
        <v>農畜用機器</v>
      </c>
    </row>
    <row r="450" spans="1:7" ht="42" customHeight="1">
      <c r="A450" s="43"/>
      <c r="B450" s="61" t="s">
        <v>298</v>
      </c>
      <c r="C450" s="61" t="s">
        <v>299</v>
      </c>
      <c r="D450" s="62">
        <f>IF(F450="","",VLOOKUP(F450,新コード!$A$2:$C$129,2,FALSE))</f>
        <v>11</v>
      </c>
      <c r="E450" s="63" t="str">
        <f>IF(D450="","",VLOOKUP(F450,新コード!$A$2:$C$129,3,FALSE))</f>
        <v>工事用材料</v>
      </c>
      <c r="F450" s="62">
        <v>39</v>
      </c>
      <c r="G450" s="63" t="str">
        <f>IF(F450="","",VLOOKUP(F450,新コード!$A$2:$E$129,5,FALSE))</f>
        <v>諸材料類</v>
      </c>
    </row>
    <row r="451" spans="1:7" ht="42" customHeight="1">
      <c r="A451" s="43"/>
      <c r="B451" s="61" t="s">
        <v>298</v>
      </c>
      <c r="C451" s="61" t="s">
        <v>299</v>
      </c>
      <c r="D451" s="62">
        <f>IF(F451="","",VLOOKUP(F451,新コード!$A$2:$C$129,2,FALSE))</f>
        <v>11</v>
      </c>
      <c r="E451" s="63" t="str">
        <f>IF(D451="","",VLOOKUP(F451,新コード!$A$2:$C$129,3,FALSE))</f>
        <v>工事用材料</v>
      </c>
      <c r="F451" s="62">
        <v>38</v>
      </c>
      <c r="G451" s="63" t="str">
        <f>IF(F451="","",VLOOKUP(F451,新コード!$A$2:$E$129,5,FALSE))</f>
        <v>石材</v>
      </c>
    </row>
    <row r="452" spans="1:7" ht="42" customHeight="1">
      <c r="A452" s="43"/>
      <c r="B452" s="61" t="s">
        <v>298</v>
      </c>
      <c r="C452" s="61" t="s">
        <v>299</v>
      </c>
      <c r="D452" s="62">
        <f>IF(F452="","",VLOOKUP(F452,新コード!$A$2:$C$129,2,FALSE))</f>
        <v>11</v>
      </c>
      <c r="E452" s="63" t="str">
        <f>IF(D452="","",VLOOKUP(F452,新コード!$A$2:$C$129,3,FALSE))</f>
        <v>工事用材料</v>
      </c>
      <c r="F452" s="62">
        <v>37</v>
      </c>
      <c r="G452" s="63" t="str">
        <f>IF(F452="","",VLOOKUP(F452,新コード!$A$2:$E$129,5,FALSE))</f>
        <v>コンクリート　セメント　舗装材</v>
      </c>
    </row>
    <row r="453" spans="1:7" ht="42" customHeight="1">
      <c r="A453" s="43"/>
      <c r="B453" s="61" t="s">
        <v>298</v>
      </c>
      <c r="C453" s="61" t="s">
        <v>299</v>
      </c>
      <c r="D453" s="62">
        <f>IF(F453="","",VLOOKUP(F453,新コード!$A$2:$C$129,2,FALSE))</f>
        <v>11</v>
      </c>
      <c r="E453" s="63" t="str">
        <f>IF(D453="","",VLOOKUP(F453,新コード!$A$2:$C$129,3,FALSE))</f>
        <v>工事用材料</v>
      </c>
      <c r="F453" s="62">
        <v>36</v>
      </c>
      <c r="G453" s="63" t="str">
        <f>IF(F453="","",VLOOKUP(F453,新コード!$A$2:$E$129,5,FALSE))</f>
        <v>鋼材</v>
      </c>
    </row>
    <row r="454" spans="1:7" ht="42" customHeight="1">
      <c r="A454" s="43"/>
      <c r="B454" s="61" t="s">
        <v>298</v>
      </c>
      <c r="C454" s="61" t="s">
        <v>299</v>
      </c>
      <c r="D454" s="62">
        <f>IF(F454="","",VLOOKUP(F454,新コード!$A$2:$C$129,2,FALSE))</f>
        <v>11</v>
      </c>
      <c r="E454" s="63" t="str">
        <f>IF(D454="","",VLOOKUP(F454,新コード!$A$2:$C$129,3,FALSE))</f>
        <v>工事用材料</v>
      </c>
      <c r="F454" s="62">
        <v>40</v>
      </c>
      <c r="G454" s="63" t="str">
        <f>IF(F454="","",VLOOKUP(F454,新コード!$A$2:$E$129,5,FALSE))</f>
        <v>水道用資材</v>
      </c>
    </row>
    <row r="455" spans="1:7" ht="42" customHeight="1">
      <c r="A455" s="43"/>
      <c r="B455" s="61" t="s">
        <v>298</v>
      </c>
      <c r="C455" s="61" t="s">
        <v>299</v>
      </c>
      <c r="D455" s="62">
        <f>IF(F455="","",VLOOKUP(F455,新コード!$A$2:$C$129,2,FALSE))</f>
        <v>5</v>
      </c>
      <c r="E455" s="63" t="str">
        <f>IF(D455="","",VLOOKUP(F455,新コード!$A$2:$C$129,3,FALSE))</f>
        <v>冷暖房器具類</v>
      </c>
      <c r="F455" s="62">
        <v>16</v>
      </c>
      <c r="G455" s="63" t="str">
        <f>IF(F455="","",VLOOKUP(F455,新コード!$A$2:$E$129,5,FALSE))</f>
        <v>電気暖房器具</v>
      </c>
    </row>
    <row r="456" spans="1:7" ht="42" customHeight="1">
      <c r="A456" s="43"/>
      <c r="B456" s="61" t="s">
        <v>298</v>
      </c>
      <c r="C456" s="61" t="s">
        <v>299</v>
      </c>
      <c r="D456" s="62">
        <f>IF(F456="","",VLOOKUP(F456,新コード!$A$2:$C$129,2,FALSE))</f>
        <v>5</v>
      </c>
      <c r="E456" s="63" t="str">
        <f>IF(D456="","",VLOOKUP(F456,新コード!$A$2:$C$129,3,FALSE))</f>
        <v>冷暖房器具類</v>
      </c>
      <c r="F456" s="62">
        <v>14</v>
      </c>
      <c r="G456" s="63" t="str">
        <f>IF(F456="","",VLOOKUP(F456,新コード!$A$2:$E$129,5,FALSE))</f>
        <v>石油暖房器具</v>
      </c>
    </row>
    <row r="457" spans="1:7" ht="42" customHeight="1">
      <c r="A457" s="43"/>
      <c r="B457" s="61" t="s">
        <v>298</v>
      </c>
      <c r="C457" s="61" t="s">
        <v>299</v>
      </c>
      <c r="D457" s="62">
        <f>IF(F457="","",VLOOKUP(F457,新コード!$A$2:$C$129,2,FALSE))</f>
        <v>5</v>
      </c>
      <c r="E457" s="63" t="str">
        <f>IF(D457="","",VLOOKUP(F457,新コード!$A$2:$C$129,3,FALSE))</f>
        <v>冷暖房器具類</v>
      </c>
      <c r="F457" s="62">
        <v>13</v>
      </c>
      <c r="G457" s="63" t="str">
        <f>IF(F457="","",VLOOKUP(F457,新コード!$A$2:$E$129,5,FALSE))</f>
        <v>冷房用器具</v>
      </c>
    </row>
    <row r="458" spans="1:7" ht="42" customHeight="1">
      <c r="A458" s="43"/>
      <c r="B458" s="61" t="s">
        <v>298</v>
      </c>
      <c r="C458" s="61" t="s">
        <v>299</v>
      </c>
      <c r="D458" s="62">
        <f>IF(F458="","",VLOOKUP(F458,新コード!$A$2:$C$129,2,FALSE))</f>
        <v>4</v>
      </c>
      <c r="E458" s="63" t="str">
        <f>IF(D458="","",VLOOKUP(F458,新コード!$A$2:$C$129,3,FALSE))</f>
        <v>電気　通信機器</v>
      </c>
      <c r="F458" s="62">
        <v>10</v>
      </c>
      <c r="G458" s="63" t="str">
        <f>IF(F458="","",VLOOKUP(F458,新コード!$A$2:$E$129,5,FALSE))</f>
        <v>家庭用電化製品及び関連商品</v>
      </c>
    </row>
    <row r="459" spans="1:7" ht="42" customHeight="1">
      <c r="A459" s="43"/>
      <c r="B459" s="61" t="s">
        <v>298</v>
      </c>
      <c r="C459" s="61" t="s">
        <v>299</v>
      </c>
      <c r="D459" s="62">
        <f>IF(F459="","",VLOOKUP(F459,新コード!$A$2:$C$129,2,FALSE))</f>
        <v>1</v>
      </c>
      <c r="E459" s="63" t="str">
        <f>IF(D459="","",VLOOKUP(F459,新コード!$A$2:$C$129,3,FALSE))</f>
        <v>文具　事務機器</v>
      </c>
      <c r="F459" s="62">
        <v>1</v>
      </c>
      <c r="G459" s="63" t="str">
        <f>IF(F459="","",VLOOKUP(F459,新コード!$A$2:$E$129,5,FALSE))</f>
        <v>事務用品　スチール製品</v>
      </c>
    </row>
    <row r="460" spans="1:7" ht="42" customHeight="1">
      <c r="A460" s="43"/>
      <c r="B460" s="61" t="s">
        <v>298</v>
      </c>
      <c r="C460" s="61" t="s">
        <v>299</v>
      </c>
      <c r="D460" s="62">
        <f>IF(F460="","",VLOOKUP(F460,新コード!$A$2:$C$129,2,FALSE))</f>
        <v>11</v>
      </c>
      <c r="E460" s="63" t="str">
        <f>IF(D460="","",VLOOKUP(F460,新コード!$A$2:$C$129,3,FALSE))</f>
        <v>工事用材料</v>
      </c>
      <c r="F460" s="62">
        <v>41</v>
      </c>
      <c r="G460" s="63" t="str">
        <f>IF(F460="","",VLOOKUP(F460,新コード!$A$2:$E$129,5,FALSE))</f>
        <v>災害関係資材</v>
      </c>
    </row>
    <row r="461" spans="1:7" ht="42" customHeight="1">
      <c r="A461" s="43"/>
      <c r="B461" s="61" t="s">
        <v>298</v>
      </c>
      <c r="C461" s="61" t="s">
        <v>299</v>
      </c>
      <c r="D461" s="62">
        <f>IF(F461="","",VLOOKUP(F461,新コード!$A$2:$C$129,2,FALSE))</f>
        <v>3</v>
      </c>
      <c r="E461" s="63" t="str">
        <f>IF(D461="","",VLOOKUP(F461,新コード!$A$2:$C$129,3,FALSE))</f>
        <v>被服　寝具</v>
      </c>
      <c r="F461" s="62">
        <v>7</v>
      </c>
      <c r="G461" s="63" t="str">
        <f>IF(F461="","",VLOOKUP(F461,新コード!$A$2:$E$129,5,FALSE))</f>
        <v>着衣類</v>
      </c>
    </row>
    <row r="462" spans="1:7" ht="42" customHeight="1">
      <c r="A462" s="43"/>
      <c r="B462" s="61" t="s">
        <v>312</v>
      </c>
      <c r="C462" s="61" t="s">
        <v>313</v>
      </c>
      <c r="D462" s="62">
        <f>IF(F462="","",VLOOKUP(F462,新コード!$A$2:$C$129,2,FALSE))</f>
        <v>19</v>
      </c>
      <c r="E462" s="63" t="str">
        <f>IF(D462="","",VLOOKUP(F462,新コード!$A$2:$C$129,3,FALSE))</f>
        <v>建物管理　運転管理</v>
      </c>
      <c r="F462" s="62">
        <v>68</v>
      </c>
      <c r="G462" s="63" t="str">
        <f>IF(F462="","",VLOOKUP(F462,新コード!$A$2:$E$129,5,FALSE))</f>
        <v>施設運転管理</v>
      </c>
    </row>
    <row r="463" spans="1:7" ht="42" customHeight="1">
      <c r="A463" s="43"/>
      <c r="B463" s="61" t="s">
        <v>351</v>
      </c>
      <c r="C463" s="61" t="s">
        <v>352</v>
      </c>
      <c r="D463" s="62">
        <f>IF(F463="","",VLOOKUP(F463,新コード!$A$2:$C$129,2,FALSE))</f>
        <v>33</v>
      </c>
      <c r="E463" s="63" t="str">
        <f>IF(D463="","",VLOOKUP(F463,新コード!$A$2:$C$129,3,FALSE))</f>
        <v>情報処理サービス</v>
      </c>
      <c r="F463" s="62">
        <v>108</v>
      </c>
      <c r="G463" s="63" t="str">
        <f>IF(F463="","",VLOOKUP(F463,新コード!$A$2:$E$129,5,FALSE))</f>
        <v>システム開発　保守　運用</v>
      </c>
    </row>
    <row r="464" spans="1:7" ht="42" customHeight="1">
      <c r="A464" s="43"/>
      <c r="B464" s="61" t="s">
        <v>351</v>
      </c>
      <c r="C464" s="61" t="s">
        <v>352</v>
      </c>
      <c r="D464" s="62">
        <f>IF(F464="","",VLOOKUP(F464,新コード!$A$2:$C$129,2,FALSE))</f>
        <v>15</v>
      </c>
      <c r="E464" s="63" t="str">
        <f>IF(D464="","",VLOOKUP(F464,新コード!$A$2:$C$129,3,FALSE))</f>
        <v>図書</v>
      </c>
      <c r="F464" s="62">
        <v>57</v>
      </c>
      <c r="G464" s="63" t="str">
        <f>IF(F464="","",VLOOKUP(F464,新コード!$A$2:$E$129,5,FALSE))</f>
        <v>法令　台本</v>
      </c>
    </row>
    <row r="465" spans="1:7" ht="42" customHeight="1">
      <c r="A465" s="43"/>
      <c r="B465" s="61" t="s">
        <v>351</v>
      </c>
      <c r="C465" s="61" t="s">
        <v>352</v>
      </c>
      <c r="D465" s="62">
        <v>35</v>
      </c>
      <c r="E465" s="63" t="str">
        <f>IF(D465="","",VLOOKUP(F465,新コード!$A$2:$C$129,3,FALSE))</f>
        <v>その他の委託業務</v>
      </c>
      <c r="F465" s="62">
        <v>117</v>
      </c>
      <c r="G465" s="63" t="str">
        <f>IF(F465="","",VLOOKUP(F465,新コード!$A$2:$E$129,5,FALSE))</f>
        <v>その他の委託業務</v>
      </c>
    </row>
    <row r="466" spans="1:7" ht="42" customHeight="1">
      <c r="A466" s="43"/>
      <c r="B466" s="61" t="s">
        <v>351</v>
      </c>
      <c r="C466" s="61" t="s">
        <v>352</v>
      </c>
      <c r="D466" s="62">
        <f>IF(F466="","",VLOOKUP(F466,新コード!$A$2:$C$129,2,FALSE))</f>
        <v>15</v>
      </c>
      <c r="E466" s="63" t="str">
        <f>IF(D466="","",VLOOKUP(F466,新コード!$A$2:$C$129,3,FALSE))</f>
        <v>図書</v>
      </c>
      <c r="F466" s="62">
        <v>56</v>
      </c>
      <c r="G466" s="63" t="str">
        <f>IF(F466="","",VLOOKUP(F466,新コード!$A$2:$E$129,5,FALSE))</f>
        <v>書籍</v>
      </c>
    </row>
    <row r="467" spans="1:7" ht="42" customHeight="1">
      <c r="A467" s="43"/>
      <c r="B467" s="61" t="s">
        <v>279</v>
      </c>
      <c r="C467" s="61" t="s">
        <v>280</v>
      </c>
      <c r="D467" s="62">
        <v>23</v>
      </c>
      <c r="E467" s="63" t="str">
        <f>IF(D467="","",VLOOKUP(F467,新コード!$A$2:$C$129,3,FALSE))</f>
        <v>公園　芝生等維持管理</v>
      </c>
      <c r="F467" s="62">
        <v>82</v>
      </c>
      <c r="G467" s="63" t="str">
        <f>IF(F467="","",VLOOKUP(F467,新コード!$A$2:$E$129,5,FALSE))</f>
        <v>公園等清掃　管理</v>
      </c>
    </row>
    <row r="468" spans="1:7" ht="42" customHeight="1">
      <c r="A468" s="43"/>
      <c r="B468" s="61" t="s">
        <v>279</v>
      </c>
      <c r="C468" s="61" t="s">
        <v>280</v>
      </c>
      <c r="D468" s="62">
        <f>IF(F468="","",VLOOKUP(F468,新コード!$A$2:$C$129,2,FALSE))</f>
        <v>23</v>
      </c>
      <c r="E468" s="63" t="str">
        <f>IF(D468="","",VLOOKUP(F468,新コード!$A$2:$C$129,3,FALSE))</f>
        <v>公園　芝生等維持管理</v>
      </c>
      <c r="F468" s="62">
        <v>83</v>
      </c>
      <c r="G468" s="63" t="str">
        <f>IF(F468="","",VLOOKUP(F468,新コード!$A$2:$E$129,5,FALSE))</f>
        <v>樹木せん定</v>
      </c>
    </row>
    <row r="469" spans="1:7" ht="42" customHeight="1">
      <c r="A469" s="43"/>
      <c r="B469" s="61" t="s">
        <v>373</v>
      </c>
      <c r="C469" s="61" t="s">
        <v>374</v>
      </c>
      <c r="D469" s="62">
        <f>IF(F469="","",VLOOKUP(F469,新コード!$A$2:$C$129,2,FALSE))</f>
        <v>19</v>
      </c>
      <c r="E469" s="63" t="str">
        <f>IF(D469="","",VLOOKUP(F469,新コード!$A$2:$C$129,3,FALSE))</f>
        <v>建物管理　運転管理</v>
      </c>
      <c r="F469" s="62">
        <v>65</v>
      </c>
      <c r="G469" s="63" t="str">
        <f>IF(F469="","",VLOOKUP(F469,新コード!$A$2:$E$129,5,FALSE))</f>
        <v>庁舎　事務所等清掃</v>
      </c>
    </row>
    <row r="470" spans="1:7" ht="42" customHeight="1">
      <c r="A470" s="43"/>
      <c r="B470" s="61" t="s">
        <v>373</v>
      </c>
      <c r="C470" s="61" t="s">
        <v>374</v>
      </c>
      <c r="D470" s="62">
        <f>IF(F470="","",VLOOKUP(F470,新コード!$A$2:$C$129,2,FALSE))</f>
        <v>19</v>
      </c>
      <c r="E470" s="63" t="str">
        <f>IF(D470="","",VLOOKUP(F470,新コード!$A$2:$C$129,3,FALSE))</f>
        <v>建物管理　運転管理</v>
      </c>
      <c r="F470" s="62">
        <v>67</v>
      </c>
      <c r="G470" s="63" t="str">
        <f>IF(F470="","",VLOOKUP(F470,新コード!$A$2:$E$129,5,FALSE))</f>
        <v>管理人業務</v>
      </c>
    </row>
    <row r="471" spans="1:7" ht="42" customHeight="1">
      <c r="A471" s="43"/>
      <c r="B471" s="61" t="s">
        <v>373</v>
      </c>
      <c r="C471" s="61" t="s">
        <v>374</v>
      </c>
      <c r="D471" s="62">
        <f>IF(F471="","",VLOOKUP(F471,新コード!$A$2:$C$129,2,FALSE))</f>
        <v>20</v>
      </c>
      <c r="E471" s="63" t="str">
        <f>IF(D471="","",VLOOKUP(F471,新コード!$A$2:$C$129,3,FALSE))</f>
        <v>警備業務</v>
      </c>
      <c r="F471" s="62">
        <v>69</v>
      </c>
      <c r="G471" s="63" t="str">
        <f>IF(F471="","",VLOOKUP(F471,新コード!$A$2:$E$129,5,FALSE))</f>
        <v>人的警備</v>
      </c>
    </row>
    <row r="472" spans="1:7" ht="42" customHeight="1">
      <c r="A472" s="43"/>
      <c r="B472" s="61" t="s">
        <v>373</v>
      </c>
      <c r="C472" s="61" t="s">
        <v>374</v>
      </c>
      <c r="D472" s="62">
        <f>IF(F472="","",VLOOKUP(F472,新コード!$A$2:$C$129,2,FALSE))</f>
        <v>19</v>
      </c>
      <c r="E472" s="63" t="str">
        <f>IF(D472="","",VLOOKUP(F472,新コード!$A$2:$C$129,3,FALSE))</f>
        <v>建物管理　運転管理</v>
      </c>
      <c r="F472" s="62">
        <v>66</v>
      </c>
      <c r="G472" s="63" t="str">
        <f>IF(F472="","",VLOOKUP(F472,新コード!$A$2:$E$129,5,FALSE))</f>
        <v>受付　案内業務</v>
      </c>
    </row>
    <row r="473" spans="1:7" ht="42" customHeight="1">
      <c r="A473" s="43"/>
      <c r="B473" s="61" t="s">
        <v>373</v>
      </c>
      <c r="C473" s="61" t="s">
        <v>374</v>
      </c>
      <c r="D473" s="62">
        <f>IF(F473="","",VLOOKUP(F473,新コード!$A$2:$C$129,2,FALSE))</f>
        <v>21</v>
      </c>
      <c r="E473" s="63" t="str">
        <f>IF(D473="","",VLOOKUP(F473,新コード!$A$2:$C$129,3,FALSE))</f>
        <v>浄化槽　貯水槽清掃</v>
      </c>
      <c r="F473" s="62">
        <v>72</v>
      </c>
      <c r="G473" s="63" t="str">
        <f>IF(F473="","",VLOOKUP(F473,新コード!$A$2:$E$129,5,FALSE))</f>
        <v>貯水槽清掃　点検</v>
      </c>
    </row>
    <row r="474" spans="1:7" ht="42" customHeight="1">
      <c r="A474" s="43"/>
      <c r="B474" s="61" t="s">
        <v>373</v>
      </c>
      <c r="C474" s="61" t="s">
        <v>374</v>
      </c>
      <c r="D474" s="62">
        <f>IF(F474="","",VLOOKUP(F474,新コード!$A$2:$C$129,2,FALSE))</f>
        <v>25</v>
      </c>
      <c r="E474" s="63" t="str">
        <f>IF(D474="","",VLOOKUP(F474,新コード!$A$2:$C$129,3,FALSE))</f>
        <v>害虫駆除</v>
      </c>
      <c r="F474" s="62">
        <v>88</v>
      </c>
      <c r="G474" s="63" t="str">
        <f>IF(F474="","",VLOOKUP(F474,新コード!$A$2:$E$129,5,FALSE))</f>
        <v>ねずみ　害虫等駆除</v>
      </c>
    </row>
    <row r="475" spans="1:7" ht="42" customHeight="1">
      <c r="A475" s="43"/>
      <c r="B475" s="61" t="s">
        <v>373</v>
      </c>
      <c r="C475" s="61" t="s">
        <v>374</v>
      </c>
      <c r="D475" s="62">
        <f>IF(F475="","",VLOOKUP(F475,新コード!$A$2:$C$129,2,FALSE))</f>
        <v>25</v>
      </c>
      <c r="E475" s="63" t="str">
        <f>IF(D475="","",VLOOKUP(F475,新コード!$A$2:$C$129,3,FALSE))</f>
        <v>害虫駆除</v>
      </c>
      <c r="F475" s="62">
        <v>89</v>
      </c>
      <c r="G475" s="63" t="str">
        <f>IF(F475="","",VLOOKUP(F475,新コード!$A$2:$E$129,5,FALSE))</f>
        <v>シロアリ駆除</v>
      </c>
    </row>
    <row r="476" spans="1:7" ht="42" customHeight="1">
      <c r="A476" s="43"/>
      <c r="B476" s="61" t="s">
        <v>373</v>
      </c>
      <c r="C476" s="61" t="s">
        <v>374</v>
      </c>
      <c r="D476" s="62">
        <f>IF(F476="","",VLOOKUP(F476,新コード!$A$2:$C$129,2,FALSE))</f>
        <v>22</v>
      </c>
      <c r="E476" s="63" t="str">
        <f>IF(D476="","",VLOOKUP(F476,新コード!$A$2:$C$129,3,FALSE))</f>
        <v>機械設備保守</v>
      </c>
      <c r="F476" s="62">
        <v>73</v>
      </c>
      <c r="G476" s="63" t="str">
        <f>IF(F476="","",VLOOKUP(F476,新コード!$A$2:$E$129,5,FALSE))</f>
        <v>空調保守</v>
      </c>
    </row>
    <row r="477" spans="1:7" ht="42" customHeight="1">
      <c r="A477" s="43"/>
      <c r="B477" s="61" t="s">
        <v>373</v>
      </c>
      <c r="C477" s="61" t="s">
        <v>374</v>
      </c>
      <c r="D477" s="62">
        <f>IF(F477="","",VLOOKUP(F477,新コード!$A$2:$C$129,2,FALSE))</f>
        <v>22</v>
      </c>
      <c r="E477" s="63" t="str">
        <f>IF(D477="","",VLOOKUP(F477,新コード!$A$2:$C$129,3,FALSE))</f>
        <v>機械設備保守</v>
      </c>
      <c r="F477" s="62">
        <v>74</v>
      </c>
      <c r="G477" s="63" t="str">
        <f>IF(F477="","",VLOOKUP(F477,新コード!$A$2:$E$129,5,FALSE))</f>
        <v>ボイラー保守</v>
      </c>
    </row>
    <row r="478" spans="1:7" ht="42" customHeight="1">
      <c r="A478" s="43"/>
      <c r="B478" s="61" t="s">
        <v>373</v>
      </c>
      <c r="C478" s="61" t="s">
        <v>374</v>
      </c>
      <c r="D478" s="62">
        <f>IF(F478="","",VLOOKUP(F478,新コード!$A$2:$C$129,2,FALSE))</f>
        <v>22</v>
      </c>
      <c r="E478" s="63" t="str">
        <f>IF(D478="","",VLOOKUP(F478,新コード!$A$2:$C$129,3,FALSE))</f>
        <v>機械設備保守</v>
      </c>
      <c r="F478" s="62">
        <v>79</v>
      </c>
      <c r="G478" s="63" t="str">
        <f>IF(F478="","",VLOOKUP(F478,新コード!$A$2:$E$129,5,FALSE))</f>
        <v>消防設備保守</v>
      </c>
    </row>
    <row r="479" spans="1:7" ht="42" customHeight="1">
      <c r="A479" s="43"/>
      <c r="B479" s="61" t="s">
        <v>373</v>
      </c>
      <c r="C479" s="61" t="s">
        <v>374</v>
      </c>
      <c r="D479" s="62">
        <f>IF(F479="","",VLOOKUP(F479,新コード!$A$2:$C$129,2,FALSE))</f>
        <v>22</v>
      </c>
      <c r="E479" s="63" t="str">
        <f>IF(D479="","",VLOOKUP(F479,新コード!$A$2:$C$129,3,FALSE))</f>
        <v>機械設備保守</v>
      </c>
      <c r="F479" s="62">
        <v>78</v>
      </c>
      <c r="G479" s="63" t="str">
        <f>IF(F479="","",VLOOKUP(F479,新コード!$A$2:$E$129,5,FALSE))</f>
        <v>電気設備保守</v>
      </c>
    </row>
    <row r="480" spans="1:7" ht="42" customHeight="1">
      <c r="A480" s="43"/>
      <c r="B480" s="61" t="s">
        <v>373</v>
      </c>
      <c r="C480" s="61" t="s">
        <v>374</v>
      </c>
      <c r="D480" s="62">
        <f>IF(F480="","",VLOOKUP(F480,新コード!$A$2:$C$129,2,FALSE))</f>
        <v>22</v>
      </c>
      <c r="E480" s="63" t="str">
        <f>IF(D480="","",VLOOKUP(F480,新コード!$A$2:$C$129,3,FALSE))</f>
        <v>機械設備保守</v>
      </c>
      <c r="F480" s="62">
        <v>77</v>
      </c>
      <c r="G480" s="63" t="str">
        <f>IF(F480="","",VLOOKUP(F480,新コード!$A$2:$E$129,5,FALSE))</f>
        <v>自動ドア保守</v>
      </c>
    </row>
    <row r="481" spans="1:7" ht="42" customHeight="1">
      <c r="A481" s="43"/>
      <c r="B481" s="61" t="s">
        <v>373</v>
      </c>
      <c r="C481" s="61" t="s">
        <v>374</v>
      </c>
      <c r="D481" s="62">
        <f>IF(F481="","",VLOOKUP(F481,新コード!$A$2:$C$129,2,FALSE))</f>
        <v>22</v>
      </c>
      <c r="E481" s="63" t="str">
        <f>IF(D481="","",VLOOKUP(F481,新コード!$A$2:$C$129,3,FALSE))</f>
        <v>機械設備保守</v>
      </c>
      <c r="F481" s="62">
        <v>75</v>
      </c>
      <c r="G481" s="63" t="str">
        <f>IF(F481="","",VLOOKUP(F481,新コード!$A$2:$E$129,5,FALSE))</f>
        <v>エレベーター保守</v>
      </c>
    </row>
    <row r="482" spans="1:7" ht="42" customHeight="1">
      <c r="A482" s="43"/>
      <c r="B482" s="61" t="s">
        <v>373</v>
      </c>
      <c r="C482" s="61" t="s">
        <v>374</v>
      </c>
      <c r="D482" s="62">
        <f>IF(F482="","",VLOOKUP(F482,新コード!$A$2:$C$129,2,FALSE))</f>
        <v>36</v>
      </c>
      <c r="E482" s="63" t="str">
        <f>IF(D482="","",VLOOKUP(F482,新コード!$A$2:$C$129,3,FALSE))</f>
        <v>リース</v>
      </c>
      <c r="F482" s="62">
        <v>122</v>
      </c>
      <c r="G482" s="63" t="str">
        <f>IF(F482="","",VLOOKUP(F482,新コード!$A$2:$E$129,5,FALSE))</f>
        <v>上記以外のリース</v>
      </c>
    </row>
    <row r="483" spans="1:7" ht="42" customHeight="1">
      <c r="A483" s="43"/>
      <c r="B483" s="61" t="s">
        <v>411</v>
      </c>
      <c r="C483" s="61" t="s">
        <v>412</v>
      </c>
      <c r="D483" s="62">
        <f>IF(F483="","",VLOOKUP(F483,新コード!$A$2:$C$129,2,FALSE))</f>
        <v>7</v>
      </c>
      <c r="E483" s="63" t="str">
        <f>IF(D483="","",VLOOKUP(F483,新コード!$A$2:$C$129,3,FALSE))</f>
        <v>医療　衛生　薬品</v>
      </c>
      <c r="F483" s="62">
        <v>23</v>
      </c>
      <c r="G483" s="63" t="str">
        <f>IF(F483="","",VLOOKUP(F483,新コード!$A$2:$E$129,5,FALSE))</f>
        <v>医療薬品</v>
      </c>
    </row>
    <row r="484" spans="1:7" ht="42" customHeight="1">
      <c r="A484" s="43"/>
      <c r="B484" s="61" t="s">
        <v>411</v>
      </c>
      <c r="C484" s="61" t="s">
        <v>412</v>
      </c>
      <c r="D484" s="62">
        <f>IF(F484="","",VLOOKUP(F484,新コード!$A$2:$C$129,2,FALSE))</f>
        <v>7</v>
      </c>
      <c r="E484" s="63" t="str">
        <f>IF(D484="","",VLOOKUP(F484,新コード!$A$2:$C$129,3,FALSE))</f>
        <v>医療　衛生　薬品</v>
      </c>
      <c r="F484" s="62">
        <v>20</v>
      </c>
      <c r="G484" s="63" t="str">
        <f>IF(F484="","",VLOOKUP(F484,新コード!$A$2:$E$129,5,FALSE))</f>
        <v>医療用機器　器具</v>
      </c>
    </row>
    <row r="485" spans="1:7" ht="42" customHeight="1">
      <c r="A485" s="43"/>
      <c r="B485" s="61" t="s">
        <v>411</v>
      </c>
      <c r="C485" s="61" t="s">
        <v>412</v>
      </c>
      <c r="D485" s="62">
        <f>IF(F485="","",VLOOKUP(F485,新コード!$A$2:$C$129,2,FALSE))</f>
        <v>7</v>
      </c>
      <c r="E485" s="63" t="str">
        <f>IF(D485="","",VLOOKUP(F485,新コード!$A$2:$C$129,3,FALSE))</f>
        <v>医療　衛生　薬品</v>
      </c>
      <c r="F485" s="62">
        <v>21</v>
      </c>
      <c r="G485" s="63" t="str">
        <f>IF(F485="","",VLOOKUP(F485,新コード!$A$2:$E$129,5,FALSE))</f>
        <v>福祉機器　介護用品</v>
      </c>
    </row>
    <row r="486" spans="1:7" ht="42" customHeight="1">
      <c r="A486" s="43"/>
      <c r="B486" s="61" t="s">
        <v>411</v>
      </c>
      <c r="C486" s="61" t="s">
        <v>412</v>
      </c>
      <c r="D486" s="62">
        <f>IF(F486="","",VLOOKUP(F486,新コード!$A$2:$C$129,2,FALSE))</f>
        <v>7</v>
      </c>
      <c r="E486" s="63" t="str">
        <f>IF(D486="","",VLOOKUP(F486,新コード!$A$2:$C$129,3,FALSE))</f>
        <v>医療　衛生　薬品</v>
      </c>
      <c r="F486" s="62">
        <v>22</v>
      </c>
      <c r="G486" s="63" t="str">
        <f>IF(F486="","",VLOOKUP(F486,新コード!$A$2:$E$129,5,FALSE))</f>
        <v>衛生材料</v>
      </c>
    </row>
    <row r="487" spans="1:7" ht="42" customHeight="1">
      <c r="A487" s="43"/>
      <c r="B487" s="61" t="s">
        <v>400</v>
      </c>
      <c r="C487" s="61" t="s">
        <v>401</v>
      </c>
      <c r="D487" s="62">
        <v>26</v>
      </c>
      <c r="E487" s="63" t="str">
        <f>IF(D487="","",VLOOKUP(F487,新コード!$A$2:$C$129,3,FALSE))</f>
        <v>検査　測定</v>
      </c>
      <c r="F487" s="62">
        <v>90</v>
      </c>
      <c r="G487" s="63" t="str">
        <f>IF(F487="","",VLOOKUP(F487,新コード!$A$2:$E$129,5,FALSE))</f>
        <v>大気　水質等測定　分析</v>
      </c>
    </row>
    <row r="488" spans="1:7" ht="42" customHeight="1">
      <c r="A488" s="43"/>
      <c r="B488" s="61" t="s">
        <v>476</v>
      </c>
      <c r="C488" s="61" t="s">
        <v>477</v>
      </c>
      <c r="D488" s="62">
        <f>IF(F488="","",VLOOKUP(F488,新コード!$A$2:$C$129,2,FALSE))</f>
        <v>8</v>
      </c>
      <c r="E488" s="63" t="str">
        <f>IF(D488="","",VLOOKUP(F488,新コード!$A$2:$C$129,3,FALSE))</f>
        <v>産業機器（医療用以外）</v>
      </c>
      <c r="F488" s="62">
        <v>27</v>
      </c>
      <c r="G488" s="63" t="str">
        <f>IF(F488="","",VLOOKUP(F488,新コード!$A$2:$E$129,5,FALSE))</f>
        <v>計測機器</v>
      </c>
    </row>
    <row r="489" spans="1:7" ht="42" customHeight="1">
      <c r="A489" s="43"/>
      <c r="B489" s="61" t="s">
        <v>476</v>
      </c>
      <c r="C489" s="61" t="s">
        <v>477</v>
      </c>
      <c r="D489" s="62">
        <f>IF(F489="","",VLOOKUP(F489,新コード!$A$2:$C$129,2,FALSE))</f>
        <v>22</v>
      </c>
      <c r="E489" s="63" t="str">
        <f>IF(D489="","",VLOOKUP(F489,新コード!$A$2:$C$129,3,FALSE))</f>
        <v>機械設備保守</v>
      </c>
      <c r="F489" s="62">
        <v>81</v>
      </c>
      <c r="G489" s="63" t="str">
        <f>IF(F489="","",VLOOKUP(F489,新コード!$A$2:$E$129,5,FALSE))</f>
        <v>計装設備保守</v>
      </c>
    </row>
    <row r="490" spans="1:7" ht="42" customHeight="1">
      <c r="A490" s="43"/>
      <c r="B490" s="61" t="s">
        <v>558</v>
      </c>
      <c r="C490" s="61" t="s">
        <v>559</v>
      </c>
      <c r="D490" s="62">
        <f>IF(F490="","",VLOOKUP(F490,新コード!$A$2:$C$129,2,FALSE))</f>
        <v>13</v>
      </c>
      <c r="E490" s="61" t="str">
        <f>IF(F490="","",VLOOKUP(F490,新コード!$A$2:$C$129,3,FALSE))</f>
        <v>車両</v>
      </c>
      <c r="F490" s="62">
        <v>47</v>
      </c>
      <c r="G490" s="61" t="str">
        <f>IF(F490="","",VLOOKUP(F490,新コード!$A$2:$E$129,5,FALSE))</f>
        <v>特殊車両</v>
      </c>
    </row>
    <row r="491" spans="1:7" ht="42" customHeight="1">
      <c r="A491" s="43"/>
      <c r="B491" s="61" t="s">
        <v>558</v>
      </c>
      <c r="C491" s="61" t="s">
        <v>559</v>
      </c>
      <c r="D491" s="62">
        <f>IF(F491="","",VLOOKUP(F491,新コード!$A$2:$C$129,2,FALSE))</f>
        <v>7</v>
      </c>
      <c r="E491" s="61" t="str">
        <f>IF(F491="","",VLOOKUP(F491,新コード!$A$2:$C$129,3,FALSE))</f>
        <v>医療　衛生　薬品</v>
      </c>
      <c r="F491" s="62">
        <v>20</v>
      </c>
      <c r="G491" s="61" t="str">
        <f>IF(F491="","",VLOOKUP(F491,新コード!$A$2:$E$129,5,FALSE))</f>
        <v>医療用機器　器具</v>
      </c>
    </row>
    <row r="492" spans="1:7" ht="42" customHeight="1">
      <c r="A492" s="43"/>
      <c r="B492" s="61" t="s">
        <v>558</v>
      </c>
      <c r="C492" s="61" t="s">
        <v>559</v>
      </c>
      <c r="D492" s="62">
        <f>IF(F492="","",VLOOKUP(F492,新コード!$A$2:$C$129,2,FALSE))</f>
        <v>7</v>
      </c>
      <c r="E492" s="61" t="str">
        <f>IF(F492="","",VLOOKUP(F492,新コード!$A$2:$C$129,3,FALSE))</f>
        <v>医療　衛生　薬品</v>
      </c>
      <c r="F492" s="62">
        <v>21</v>
      </c>
      <c r="G492" s="61" t="str">
        <f>IF(F492="","",VLOOKUP(F492,新コード!$A$2:$E$129,5,FALSE))</f>
        <v>福祉機器　介護用品</v>
      </c>
    </row>
    <row r="493" spans="1:7" ht="42" customHeight="1">
      <c r="A493" s="43"/>
      <c r="B493" s="61" t="s">
        <v>558</v>
      </c>
      <c r="C493" s="61" t="s">
        <v>559</v>
      </c>
      <c r="D493" s="62">
        <f>IF(F493="","",VLOOKUP(F493,新コード!$A$2:$C$129,2,FALSE))</f>
        <v>7</v>
      </c>
      <c r="E493" s="61" t="str">
        <f>IF(F493="","",VLOOKUP(F493,新コード!$A$2:$C$129,3,FALSE))</f>
        <v>医療　衛生　薬品</v>
      </c>
      <c r="F493" s="62">
        <v>22</v>
      </c>
      <c r="G493" s="61" t="str">
        <f>IF(F493="","",VLOOKUP(F493,新コード!$A$2:$E$129,5,FALSE))</f>
        <v>衛生材料</v>
      </c>
    </row>
    <row r="494" spans="1:7" ht="42" customHeight="1">
      <c r="A494" s="43"/>
      <c r="B494" s="61" t="s">
        <v>558</v>
      </c>
      <c r="C494" s="61" t="s">
        <v>559</v>
      </c>
      <c r="D494" s="62">
        <f>IF(F494="","",VLOOKUP(F494,新コード!$A$2:$C$129,2,FALSE))</f>
        <v>7</v>
      </c>
      <c r="E494" s="61" t="str">
        <f>IF(F494="","",VLOOKUP(F494,新コード!$A$2:$C$129,3,FALSE))</f>
        <v>医療　衛生　薬品</v>
      </c>
      <c r="F494" s="62">
        <v>23</v>
      </c>
      <c r="G494" s="61" t="str">
        <f>IF(F494="","",VLOOKUP(F494,新コード!$A$2:$E$129,5,FALSE))</f>
        <v>医療薬品</v>
      </c>
    </row>
    <row r="495" spans="1:7" ht="42" customHeight="1">
      <c r="A495" s="43"/>
      <c r="B495" s="61" t="s">
        <v>558</v>
      </c>
      <c r="C495" s="61" t="s">
        <v>559</v>
      </c>
      <c r="D495" s="62">
        <f>IF(F495="","",VLOOKUP(F495,新コード!$A$2:$C$129,2,FALSE))</f>
        <v>1</v>
      </c>
      <c r="E495" s="61" t="str">
        <f>IF(F495="","",VLOOKUP(F495,新コード!$A$2:$C$129,3,FALSE))</f>
        <v>文具　事務機器</v>
      </c>
      <c r="F495" s="62">
        <v>1</v>
      </c>
      <c r="G495" s="61" t="str">
        <f>IF(F495="","",VLOOKUP(F495,新コード!$A$2:$E$129,5,FALSE))</f>
        <v>事務用品　スチール製品</v>
      </c>
    </row>
    <row r="496" spans="1:7" ht="42" customHeight="1">
      <c r="A496" s="43"/>
      <c r="B496" s="61" t="s">
        <v>558</v>
      </c>
      <c r="C496" s="61" t="s">
        <v>559</v>
      </c>
      <c r="D496" s="62">
        <f>IF(F496="","",VLOOKUP(F496,新コード!$A$2:$C$129,2,FALSE))</f>
        <v>1</v>
      </c>
      <c r="E496" s="61" t="str">
        <f>IF(F496="","",VLOOKUP(F496,新コード!$A$2:$C$129,3,FALSE))</f>
        <v>文具　事務機器</v>
      </c>
      <c r="F496" s="62">
        <v>2</v>
      </c>
      <c r="G496" s="61" t="str">
        <f>IF(F496="","",VLOOKUP(F496,新コード!$A$2:$E$129,5,FALSE))</f>
        <v>事務用機器</v>
      </c>
    </row>
    <row r="497" spans="1:7" ht="42" customHeight="1">
      <c r="A497" s="43"/>
      <c r="B497" s="61" t="s">
        <v>558</v>
      </c>
      <c r="C497" s="61" t="s">
        <v>559</v>
      </c>
      <c r="D497" s="62">
        <f>IF(F497="","",VLOOKUP(F497,新コード!$A$2:$C$129,2,FALSE))</f>
        <v>18</v>
      </c>
      <c r="E497" s="61" t="str">
        <f>IF(F497="","",VLOOKUP(F497,新コード!$A$2:$C$129,3,FALSE))</f>
        <v>その他の物品</v>
      </c>
      <c r="F497" s="62">
        <v>62</v>
      </c>
      <c r="G497" s="61" t="str">
        <f>IF(F497="","",VLOOKUP(F497,新コード!$A$2:$E$129,5,FALSE))</f>
        <v>消火　救命　防災用具</v>
      </c>
    </row>
    <row r="498" spans="1:7" ht="42" customHeight="1">
      <c r="A498" s="43"/>
      <c r="B498" s="61" t="s">
        <v>558</v>
      </c>
      <c r="C498" s="61" t="s">
        <v>559</v>
      </c>
      <c r="D498" s="62">
        <f>IF(F498="","",VLOOKUP(F498,新コード!$A$2:$C$129,2,FALSE))</f>
        <v>7</v>
      </c>
      <c r="E498" s="61" t="str">
        <f>IF(F498="","",VLOOKUP(F498,新コード!$A$2:$C$129,3,FALSE))</f>
        <v>医療　衛生　薬品</v>
      </c>
      <c r="F498" s="62">
        <v>25</v>
      </c>
      <c r="G498" s="61" t="str">
        <f>IF(F498="","",VLOOKUP(F498,新コード!$A$2:$E$129,5,FALSE))</f>
        <v>工業薬品</v>
      </c>
    </row>
    <row r="499" spans="1:7" ht="42" customHeight="1">
      <c r="A499" s="43"/>
      <c r="B499" s="61" t="s">
        <v>558</v>
      </c>
      <c r="C499" s="61" t="s">
        <v>559</v>
      </c>
      <c r="D499" s="62">
        <f>IF(F499="","",VLOOKUP(F499,新コード!$A$2:$C$129,2,FALSE))</f>
        <v>8</v>
      </c>
      <c r="E499" s="61" t="str">
        <f>IF(F499="","",VLOOKUP(F499,新コード!$A$2:$C$129,3,FALSE))</f>
        <v>産業機器（医療用以外）</v>
      </c>
      <c r="F499" s="62">
        <v>27</v>
      </c>
      <c r="G499" s="61" t="str">
        <f>IF(F499="","",VLOOKUP(F499,新コード!$A$2:$E$129,5,FALSE))</f>
        <v>計測機器</v>
      </c>
    </row>
    <row r="500" spans="1:7" ht="42" customHeight="1">
      <c r="A500" s="43"/>
      <c r="B500" s="61" t="s">
        <v>558</v>
      </c>
      <c r="C500" s="61" t="s">
        <v>559</v>
      </c>
      <c r="D500" s="62">
        <f>IF(F500="","",VLOOKUP(F500,新コード!$A$2:$C$129,2,FALSE))</f>
        <v>6</v>
      </c>
      <c r="E500" s="61" t="str">
        <f>IF(F500="","",VLOOKUP(F500,新コード!$A$2:$C$129,3,FALSE))</f>
        <v>厨房器具</v>
      </c>
      <c r="F500" s="62">
        <v>19</v>
      </c>
      <c r="G500" s="61" t="str">
        <f>IF(F500="","",VLOOKUP(F500,新コード!$A$2:$E$129,5,FALSE))</f>
        <v>厨房用消耗品</v>
      </c>
    </row>
    <row r="501" spans="1:7" ht="42" customHeight="1">
      <c r="A501" s="43"/>
      <c r="B501" s="61" t="s">
        <v>558</v>
      </c>
      <c r="C501" s="61" t="s">
        <v>559</v>
      </c>
      <c r="D501" s="62">
        <f>IF(F501="","",VLOOKUP(F501,新コード!$A$2:$C$129,2,FALSE))</f>
        <v>1</v>
      </c>
      <c r="E501" s="61" t="str">
        <f>IF(F501="","",VLOOKUP(F501,新コード!$A$2:$C$129,3,FALSE))</f>
        <v>文具　事務機器</v>
      </c>
      <c r="F501" s="62">
        <v>3</v>
      </c>
      <c r="G501" s="61" t="str">
        <f>IF(F501="","",VLOOKUP(F501,新コード!$A$2:$E$129,5,FALSE))</f>
        <v>ＯＡ機器及び関連商品</v>
      </c>
    </row>
    <row r="502" spans="1:7" ht="42" customHeight="1">
      <c r="A502" s="43"/>
      <c r="B502" s="61" t="s">
        <v>558</v>
      </c>
      <c r="C502" s="61" t="s">
        <v>559</v>
      </c>
      <c r="D502" s="62">
        <f>IF(F502="","",VLOOKUP(F502,新コード!$A$2:$C$129,2,FALSE))</f>
        <v>2</v>
      </c>
      <c r="E502" s="61" t="str">
        <f>IF(F502="","",VLOOKUP(F502,新コード!$A$2:$C$129,3,FALSE))</f>
        <v>家具</v>
      </c>
      <c r="F502" s="62">
        <v>6</v>
      </c>
      <c r="G502" s="61" t="str">
        <f>IF(F502="","",VLOOKUP(F502,新コード!$A$2:$E$129,5,FALSE))</f>
        <v>家具</v>
      </c>
    </row>
    <row r="503" spans="1:7" ht="42" customHeight="1">
      <c r="A503" s="43"/>
      <c r="B503" s="61" t="s">
        <v>300</v>
      </c>
      <c r="C503" s="61" t="s">
        <v>301</v>
      </c>
      <c r="D503" s="62">
        <f>IF(F503="","",VLOOKUP(F503,新コード!$A$2:$C$129,2,FALSE))</f>
        <v>28</v>
      </c>
      <c r="E503" s="63" t="str">
        <f>IF(D503="","",VLOOKUP(F503,新コード!$A$2:$C$129,3,FALSE))</f>
        <v>廃棄物処理</v>
      </c>
      <c r="F503" s="62">
        <v>96</v>
      </c>
      <c r="G503" s="63" t="str">
        <f>IF(F503="","",VLOOKUP(F503,新コード!$A$2:$E$129,5,FALSE))</f>
        <v>一般廃棄物処理</v>
      </c>
    </row>
    <row r="504" spans="1:7" ht="42" customHeight="1">
      <c r="A504" s="43"/>
      <c r="B504" s="61" t="s">
        <v>300</v>
      </c>
      <c r="C504" s="61" t="s">
        <v>301</v>
      </c>
      <c r="D504" s="62">
        <f>IF(F504="","",VLOOKUP(F504,新コード!$A$2:$C$129,2,FALSE))</f>
        <v>28</v>
      </c>
      <c r="E504" s="63" t="str">
        <f>IF(D504="","",VLOOKUP(F504,新コード!$A$2:$C$129,3,FALSE))</f>
        <v>廃棄物処理</v>
      </c>
      <c r="F504" s="62">
        <v>97</v>
      </c>
      <c r="G504" s="63" t="str">
        <f>IF(F504="","",VLOOKUP(F504,新コード!$A$2:$E$129,5,FALSE))</f>
        <v>産業廃棄物処理</v>
      </c>
    </row>
    <row r="505" spans="1:7" ht="42" customHeight="1">
      <c r="A505" s="43"/>
      <c r="B505" s="61" t="s">
        <v>300</v>
      </c>
      <c r="C505" s="61" t="s">
        <v>301</v>
      </c>
      <c r="D505" s="62">
        <f>IF(F505="","",VLOOKUP(F505,新コード!$A$2:$C$129,2,FALSE))</f>
        <v>35</v>
      </c>
      <c r="E505" s="63" t="str">
        <f>IF(D505="","",VLOOKUP(F505,新コード!$A$2:$C$129,3,FALSE))</f>
        <v>その他の委託業務</v>
      </c>
      <c r="F505" s="62">
        <v>117</v>
      </c>
      <c r="G505" s="63" t="str">
        <f>IF(F505="","",VLOOKUP(F505,新コード!$A$2:$E$129,5,FALSE))</f>
        <v>その他の委託業務</v>
      </c>
    </row>
    <row r="506" spans="1:7" ht="42" customHeight="1">
      <c r="A506" s="43"/>
      <c r="B506" s="61" t="s">
        <v>361</v>
      </c>
      <c r="C506" s="61" t="s">
        <v>362</v>
      </c>
      <c r="D506" s="62">
        <f>IF(F506="","",VLOOKUP(F506,新コード!$A$2:$C$129,2,FALSE))</f>
        <v>35</v>
      </c>
      <c r="E506" s="63" t="str">
        <f>IF(D506="","",VLOOKUP(F506,新コード!$A$2:$C$129,3,FALSE))</f>
        <v>その他の委託業務</v>
      </c>
      <c r="F506" s="62">
        <v>117</v>
      </c>
      <c r="G506" s="63" t="str">
        <f>IF(F506="","",VLOOKUP(F506,新コード!$A$2:$E$129,5,FALSE))</f>
        <v>その他の委託業務</v>
      </c>
    </row>
    <row r="507" spans="1:7" ht="42" customHeight="1">
      <c r="A507" s="43"/>
      <c r="B507" s="61" t="s">
        <v>361</v>
      </c>
      <c r="C507" s="61" t="s">
        <v>362</v>
      </c>
      <c r="D507" s="62">
        <f>IF(F507="","",VLOOKUP(F507,新コード!$A$2:$C$129,2,FALSE))</f>
        <v>18</v>
      </c>
      <c r="E507" s="63" t="str">
        <f>IF(D507="","",VLOOKUP(F507,新コード!$A$2:$C$129,3,FALSE))</f>
        <v>その他の物品</v>
      </c>
      <c r="F507" s="62">
        <v>64</v>
      </c>
      <c r="G507" s="63" t="str">
        <f>IF(F507="","",VLOOKUP(F507,新コード!$A$2:$E$129,5,FALSE))</f>
        <v>その他の物品</v>
      </c>
    </row>
    <row r="508" spans="1:7" ht="42" customHeight="1">
      <c r="A508" s="43"/>
      <c r="B508" s="61" t="s">
        <v>361</v>
      </c>
      <c r="C508" s="61" t="s">
        <v>362</v>
      </c>
      <c r="D508" s="62">
        <f>IF(F508="","",VLOOKUP(F508,新コード!$A$2:$C$129,2,FALSE))</f>
        <v>18</v>
      </c>
      <c r="E508" s="63" t="str">
        <f>IF(D508="","",VLOOKUP(F508,新コード!$A$2:$C$129,3,FALSE))</f>
        <v>その他の物品</v>
      </c>
      <c r="F508" s="62">
        <v>64</v>
      </c>
      <c r="G508" s="63" t="str">
        <f>IF(F508="","",VLOOKUP(F508,新コード!$A$2:$E$129,5,FALSE))</f>
        <v>その他の物品</v>
      </c>
    </row>
    <row r="509" spans="1:7" ht="42" customHeight="1">
      <c r="A509" s="43"/>
      <c r="B509" s="61" t="s">
        <v>635</v>
      </c>
      <c r="C509" s="61" t="s">
        <v>636</v>
      </c>
      <c r="D509" s="62">
        <v>4</v>
      </c>
      <c r="E509" s="61" t="str">
        <f>IF(F509="","",VLOOKUP(F509,新コード!$A$2:$C$129,3,FALSE))</f>
        <v>電気　通信機器</v>
      </c>
      <c r="F509" s="62">
        <v>12</v>
      </c>
      <c r="G509" s="61" t="str">
        <f>IF(F509="","",VLOOKUP(F509,新コード!$A$2:$E$129,5,FALSE))</f>
        <v>通信機器</v>
      </c>
    </row>
    <row r="510" spans="1:7" ht="42" customHeight="1">
      <c r="A510" s="43"/>
      <c r="B510" s="61" t="s">
        <v>635</v>
      </c>
      <c r="C510" s="61" t="s">
        <v>637</v>
      </c>
      <c r="D510" s="62">
        <v>1</v>
      </c>
      <c r="E510" s="61" t="str">
        <f>IF(F510="","",VLOOKUP(F510,新コード!$A$2:$C$129,3,FALSE))</f>
        <v>文具　事務機器</v>
      </c>
      <c r="F510" s="62">
        <v>3</v>
      </c>
      <c r="G510" s="61" t="str">
        <f>IF(F510="","",VLOOKUP(F510,新コード!$A$2:$E$129,5,FALSE))</f>
        <v>ＯＡ機器及び関連商品</v>
      </c>
    </row>
    <row r="511" spans="1:7" ht="42" customHeight="1">
      <c r="A511" s="43"/>
      <c r="B511" s="61" t="s">
        <v>635</v>
      </c>
      <c r="C511" s="61" t="s">
        <v>638</v>
      </c>
      <c r="D511" s="62">
        <v>18</v>
      </c>
      <c r="E511" s="61" t="str">
        <f>IF(F511="","",VLOOKUP(F511,新コード!$A$2:$C$129,3,FALSE))</f>
        <v>その他の物品</v>
      </c>
      <c r="F511" s="62">
        <v>62</v>
      </c>
      <c r="G511" s="61" t="str">
        <f>IF(F511="","",VLOOKUP(F511,新コード!$A$2:$E$129,5,FALSE))</f>
        <v>消火　救命　防災用具</v>
      </c>
    </row>
    <row r="512" spans="1:7" ht="42" customHeight="1">
      <c r="A512" s="43"/>
      <c r="B512" s="61" t="s">
        <v>635</v>
      </c>
      <c r="C512" s="61" t="s">
        <v>639</v>
      </c>
      <c r="D512" s="62">
        <v>22</v>
      </c>
      <c r="E512" s="61" t="str">
        <f>IF(F512="","",VLOOKUP(F512,新コード!$A$2:$C$129,3,FALSE))</f>
        <v>機械設備保守</v>
      </c>
      <c r="F512" s="62">
        <v>80</v>
      </c>
      <c r="G512" s="61" t="str">
        <f>IF(F512="","",VLOOKUP(F512,新コード!$A$2:$E$129,5,FALSE))</f>
        <v>通信設備保守</v>
      </c>
    </row>
    <row r="513" spans="1:7" ht="42" customHeight="1">
      <c r="A513" s="43"/>
      <c r="B513" s="61" t="s">
        <v>635</v>
      </c>
      <c r="C513" s="61" t="s">
        <v>640</v>
      </c>
      <c r="D513" s="62">
        <v>22</v>
      </c>
      <c r="E513" s="61" t="str">
        <f>IF(F513="","",VLOOKUP(F513,新コード!$A$2:$C$129,3,FALSE))</f>
        <v>機械設備保守</v>
      </c>
      <c r="F513" s="62">
        <v>79</v>
      </c>
      <c r="G513" s="61" t="str">
        <f>IF(F513="","",VLOOKUP(F513,新コード!$A$2:$E$129,5,FALSE))</f>
        <v>消防設備保守</v>
      </c>
    </row>
    <row r="514" spans="1:7" ht="42" customHeight="1">
      <c r="A514" s="43"/>
      <c r="B514" s="61" t="s">
        <v>635</v>
      </c>
      <c r="C514" s="61" t="s">
        <v>641</v>
      </c>
      <c r="D514" s="62">
        <v>4</v>
      </c>
      <c r="E514" s="61" t="str">
        <f>IF(F514="","",VLOOKUP(F514,新コード!$A$2:$C$129,3,FALSE))</f>
        <v>電気　通信機器</v>
      </c>
      <c r="F514" s="62">
        <v>10</v>
      </c>
      <c r="G514" s="61" t="str">
        <f>IF(F514="","",VLOOKUP(F514,新コード!$A$2:$E$129,5,FALSE))</f>
        <v>家庭用電化製品及び関連商品</v>
      </c>
    </row>
    <row r="515" spans="1:7" ht="42" customHeight="1">
      <c r="A515" s="43"/>
      <c r="B515" s="61" t="s">
        <v>635</v>
      </c>
      <c r="C515" s="61" t="s">
        <v>642</v>
      </c>
      <c r="D515" s="62">
        <v>1</v>
      </c>
      <c r="E515" s="61" t="str">
        <f>IF(F515="","",VLOOKUP(F515,新コード!$A$2:$C$129,3,FALSE))</f>
        <v>文具　事務機器</v>
      </c>
      <c r="F515" s="62">
        <v>2</v>
      </c>
      <c r="G515" s="61" t="str">
        <f>IF(F515="","",VLOOKUP(F515,新コード!$A$2:$E$129,5,FALSE))</f>
        <v>事務用機器</v>
      </c>
    </row>
    <row r="516" spans="1:7" ht="42" customHeight="1">
      <c r="A516" s="43"/>
      <c r="B516" s="61" t="s">
        <v>635</v>
      </c>
      <c r="C516" s="61" t="s">
        <v>643</v>
      </c>
      <c r="D516" s="62">
        <v>9</v>
      </c>
      <c r="E516" s="61" t="str">
        <f>IF(F516="","",VLOOKUP(F516,新コード!$A$2:$C$129,3,FALSE))</f>
        <v>精密機械</v>
      </c>
      <c r="F516" s="62">
        <v>31</v>
      </c>
      <c r="G516" s="61" t="str">
        <f>IF(F516="","",VLOOKUP(F516,新コード!$A$2:$E$129,5,FALSE))</f>
        <v>カメラ　写真材料</v>
      </c>
    </row>
    <row r="517" spans="1:7" ht="42" customHeight="1">
      <c r="A517" s="43"/>
      <c r="B517" s="61" t="s">
        <v>635</v>
      </c>
      <c r="C517" s="61" t="s">
        <v>644</v>
      </c>
      <c r="D517" s="62">
        <v>5</v>
      </c>
      <c r="E517" s="61" t="str">
        <f>IF(F517="","",VLOOKUP(F517,新コード!$A$2:$C$129,3,FALSE))</f>
        <v>冷暖房器具類</v>
      </c>
      <c r="F517" s="62">
        <v>13</v>
      </c>
      <c r="G517" s="61" t="str">
        <f>IF(F517="","",VLOOKUP(F517,新コード!$A$2:$E$129,5,FALSE))</f>
        <v>冷房用器具</v>
      </c>
    </row>
    <row r="518" spans="1:7" ht="42" customHeight="1">
      <c r="A518" s="43"/>
      <c r="B518" s="61" t="s">
        <v>635</v>
      </c>
      <c r="C518" s="61" t="s">
        <v>645</v>
      </c>
      <c r="D518" s="62">
        <v>33</v>
      </c>
      <c r="E518" s="61" t="str">
        <f>IF(F518="","",VLOOKUP(F518,新コード!$A$2:$C$129,3,FALSE))</f>
        <v>情報処理サービス</v>
      </c>
      <c r="F518" s="62">
        <v>107</v>
      </c>
      <c r="G518" s="61" t="str">
        <f>IF(F518="","",VLOOKUP(F518,新コード!$A$2:$E$129,5,FALSE))</f>
        <v>コンピュータ保守　管理</v>
      </c>
    </row>
    <row r="519" spans="1:7" ht="42" customHeight="1">
      <c r="A519" s="43"/>
      <c r="B519" s="61" t="s">
        <v>635</v>
      </c>
      <c r="C519" s="61" t="s">
        <v>646</v>
      </c>
      <c r="D519" s="62">
        <v>33</v>
      </c>
      <c r="E519" s="61" t="str">
        <f>IF(F519="","",VLOOKUP(F519,新コード!$A$2:$C$129,3,FALSE))</f>
        <v>情報処理サービス</v>
      </c>
      <c r="F519" s="62">
        <v>108</v>
      </c>
      <c r="G519" s="61" t="str">
        <f>IF(F519="","",VLOOKUP(F519,新コード!$A$2:$E$129,5,FALSE))</f>
        <v>システム開発　保守　運用</v>
      </c>
    </row>
    <row r="520" spans="1:7" ht="42" customHeight="1">
      <c r="A520" s="43"/>
      <c r="B520" s="61" t="s">
        <v>635</v>
      </c>
      <c r="C520" s="61" t="s">
        <v>647</v>
      </c>
      <c r="D520" s="62">
        <v>35</v>
      </c>
      <c r="E520" s="61" t="str">
        <f>IF(F520="","",VLOOKUP(F520,新コード!$A$2:$C$129,3,FALSE))</f>
        <v>その他の委託業務</v>
      </c>
      <c r="F520" s="62">
        <v>117</v>
      </c>
      <c r="G520" s="61" t="str">
        <f>IF(F520="","",VLOOKUP(F520,新コード!$A$2:$E$129,5,FALSE))</f>
        <v>その他の委託業務</v>
      </c>
    </row>
    <row r="521" spans="1:7" ht="42" customHeight="1">
      <c r="A521" s="43"/>
      <c r="B521" s="61" t="s">
        <v>635</v>
      </c>
      <c r="C521" s="61" t="s">
        <v>648</v>
      </c>
      <c r="D521" s="62">
        <v>4</v>
      </c>
      <c r="E521" s="61" t="str">
        <f>IF(F521="","",VLOOKUP(F521,新コード!$A$2:$C$129,3,FALSE))</f>
        <v>電気　通信機器</v>
      </c>
      <c r="F521" s="62">
        <v>11</v>
      </c>
      <c r="G521" s="61" t="str">
        <f>IF(F521="","",VLOOKUP(F521,新コード!$A$2:$E$129,5,FALSE))</f>
        <v>音響器具</v>
      </c>
    </row>
    <row r="522" spans="1:7" ht="42" customHeight="1">
      <c r="A522" s="43"/>
      <c r="B522" s="61" t="s">
        <v>635</v>
      </c>
      <c r="C522" s="61" t="s">
        <v>649</v>
      </c>
      <c r="D522" s="62">
        <v>36</v>
      </c>
      <c r="E522" s="61" t="str">
        <f>IF(F522="","",VLOOKUP(F522,新コード!$A$2:$C$129,3,FALSE))</f>
        <v>リース</v>
      </c>
      <c r="F522" s="62">
        <v>118</v>
      </c>
      <c r="G522" s="61" t="str">
        <f>IF(F522="","",VLOOKUP(F522,新コード!$A$2:$E$129,5,FALSE))</f>
        <v>コンピュータ関係</v>
      </c>
    </row>
    <row r="523" spans="1:7" ht="42" customHeight="1">
      <c r="A523" s="43"/>
      <c r="B523" s="61" t="s">
        <v>635</v>
      </c>
      <c r="C523" s="61" t="s">
        <v>650</v>
      </c>
      <c r="D523" s="62">
        <v>36</v>
      </c>
      <c r="E523" s="61" t="str">
        <f>IF(F523="","",VLOOKUP(F523,新コード!$A$2:$C$129,3,FALSE))</f>
        <v>リース</v>
      </c>
      <c r="F523" s="62">
        <v>120</v>
      </c>
      <c r="G523" s="61" t="str">
        <f>IF(F523="","",VLOOKUP(F523,新コード!$A$2:$E$129,5,FALSE))</f>
        <v>事務機器</v>
      </c>
    </row>
    <row r="524" spans="1:7" ht="42" customHeight="1">
      <c r="A524" s="43"/>
      <c r="B524" s="61" t="s">
        <v>494</v>
      </c>
      <c r="C524" s="61" t="s">
        <v>495</v>
      </c>
      <c r="D524" s="62">
        <f>IF(F524="","",VLOOKUP(F524,新コード!$A$2:$C$129,2,FALSE))</f>
        <v>26</v>
      </c>
      <c r="E524" s="63" t="str">
        <f>IF(D524="","",VLOOKUP(F524,新コード!$A$2:$C$129,3,FALSE))</f>
        <v>検査　測定</v>
      </c>
      <c r="F524" s="62">
        <v>90</v>
      </c>
      <c r="G524" s="63" t="str">
        <f>IF(F524="","",VLOOKUP(F524,新コード!$A$2:$E$129,5,FALSE))</f>
        <v>大気　水質等測定　分析</v>
      </c>
    </row>
    <row r="525" spans="1:7" ht="42" customHeight="1">
      <c r="A525" s="43"/>
      <c r="B525" s="61" t="s">
        <v>494</v>
      </c>
      <c r="C525" s="61" t="s">
        <v>495</v>
      </c>
      <c r="D525" s="62">
        <f>IF(F525="","",VLOOKUP(F525,新コード!$A$2:$C$129,2,FALSE))</f>
        <v>35</v>
      </c>
      <c r="E525" s="63" t="str">
        <f>IF(D525="","",VLOOKUP(F525,新コード!$A$2:$C$129,3,FALSE))</f>
        <v>その他の委託業務</v>
      </c>
      <c r="F525" s="62">
        <v>117</v>
      </c>
      <c r="G525" s="63" t="str">
        <f>IF(F525="","",VLOOKUP(F525,新コード!$A$2:$E$129,5,FALSE))</f>
        <v>その他の委託業務</v>
      </c>
    </row>
    <row r="526" spans="1:7" ht="42" customHeight="1">
      <c r="A526" s="43"/>
      <c r="B526" s="61" t="s">
        <v>402</v>
      </c>
      <c r="C526" s="61" t="s">
        <v>403</v>
      </c>
      <c r="D526" s="62">
        <f>IF(F526="","",VLOOKUP(F526,新コード!$A$2:$C$129,2,FALSE))</f>
        <v>14</v>
      </c>
      <c r="E526" s="63" t="str">
        <f>IF(D526="","",VLOOKUP(F526,新コード!$A$2:$C$129,3,FALSE))</f>
        <v>印刷</v>
      </c>
      <c r="F526" s="62">
        <v>50</v>
      </c>
      <c r="G526" s="63" t="str">
        <f>IF(F526="","",VLOOKUP(F526,新コード!$A$2:$E$129,5,FALSE))</f>
        <v>広報紙</v>
      </c>
    </row>
    <row r="527" spans="1:7" ht="42" customHeight="1">
      <c r="A527" s="43"/>
      <c r="B527" s="61" t="s">
        <v>402</v>
      </c>
      <c r="C527" s="61" t="s">
        <v>403</v>
      </c>
      <c r="D527" s="62">
        <f>IF(F527="","",VLOOKUP(F527,新コード!$A$2:$C$129,2,FALSE))</f>
        <v>14</v>
      </c>
      <c r="E527" s="63" t="str">
        <f>IF(D527="","",VLOOKUP(F527,新コード!$A$2:$C$129,3,FALSE))</f>
        <v>印刷</v>
      </c>
      <c r="F527" s="62">
        <v>51</v>
      </c>
      <c r="G527" s="63" t="str">
        <f>IF(F527="","",VLOOKUP(F527,新コード!$A$2:$E$129,5,FALSE))</f>
        <v>冊子</v>
      </c>
    </row>
    <row r="528" spans="1:7" ht="42" customHeight="1">
      <c r="A528" s="43"/>
      <c r="B528" s="61" t="s">
        <v>402</v>
      </c>
      <c r="C528" s="61" t="s">
        <v>403</v>
      </c>
      <c r="D528" s="62">
        <f>IF(F528="","",VLOOKUP(F528,新コード!$A$2:$C$129,2,FALSE))</f>
        <v>14</v>
      </c>
      <c r="E528" s="63" t="str">
        <f>IF(D528="","",VLOOKUP(F528,新コード!$A$2:$C$129,3,FALSE))</f>
        <v>印刷</v>
      </c>
      <c r="F528" s="62">
        <v>52</v>
      </c>
      <c r="G528" s="63" t="str">
        <f>IF(F528="","",VLOOKUP(F528,新コード!$A$2:$E$129,5,FALSE))</f>
        <v>事務用印刷物　軽印刷物</v>
      </c>
    </row>
    <row r="529" spans="1:7" ht="42" customHeight="1">
      <c r="A529" s="43"/>
      <c r="B529" s="61" t="s">
        <v>355</v>
      </c>
      <c r="C529" s="61" t="s">
        <v>356</v>
      </c>
      <c r="D529" s="62">
        <f>IF(F529="","",VLOOKUP(F529,新コード!$A$2:$C$129,2,FALSE))</f>
        <v>22</v>
      </c>
      <c r="E529" s="63" t="str">
        <f>IF(D529="","",VLOOKUP(F529,新コード!$A$2:$C$129,3,FALSE))</f>
        <v>機械設備保守</v>
      </c>
      <c r="F529" s="62">
        <v>80</v>
      </c>
      <c r="G529" s="63" t="str">
        <f>IF(F529="","",VLOOKUP(F529,新コード!$A$2:$E$129,5,FALSE))</f>
        <v>通信設備保守</v>
      </c>
    </row>
    <row r="530" spans="1:7" ht="42" customHeight="1">
      <c r="A530" s="43"/>
      <c r="B530" s="61" t="s">
        <v>355</v>
      </c>
      <c r="C530" s="61" t="s">
        <v>356</v>
      </c>
      <c r="D530" s="62">
        <f>IF(F530="","",VLOOKUP(F530,新コード!$A$2:$C$129,2,FALSE))</f>
        <v>4</v>
      </c>
      <c r="E530" s="63" t="str">
        <f>IF(D530="","",VLOOKUP(F530,新コード!$A$2:$C$129,3,FALSE))</f>
        <v>電気　通信機器</v>
      </c>
      <c r="F530" s="62">
        <v>12</v>
      </c>
      <c r="G530" s="63" t="str">
        <f>IF(F530="","",VLOOKUP(F530,新コード!$A$2:$E$129,5,FALSE))</f>
        <v>通信機器</v>
      </c>
    </row>
    <row r="531" spans="1:7" ht="42" customHeight="1">
      <c r="A531" s="43"/>
      <c r="B531" s="61" t="s">
        <v>406</v>
      </c>
      <c r="C531" s="61" t="s">
        <v>407</v>
      </c>
      <c r="D531" s="62">
        <f>IF(F531="","",VLOOKUP(F531,新コード!$A$2:$C$129,2,FALSE))</f>
        <v>19</v>
      </c>
      <c r="E531" s="63" t="str">
        <f>IF(D531="","",VLOOKUP(F531,新コード!$A$2:$C$129,3,FALSE))</f>
        <v>建物管理　運転管理</v>
      </c>
      <c r="F531" s="62">
        <v>68</v>
      </c>
      <c r="G531" s="63" t="str">
        <f>IF(F531="","",VLOOKUP(F531,新コード!$A$2:$E$129,5,FALSE))</f>
        <v>施設運転管理</v>
      </c>
    </row>
    <row r="532" spans="1:7" ht="42" customHeight="1">
      <c r="A532" s="43"/>
      <c r="B532" s="61" t="s">
        <v>406</v>
      </c>
      <c r="C532" s="61" t="s">
        <v>407</v>
      </c>
      <c r="D532" s="62">
        <f>IF(F532="","",VLOOKUP(F532,新コード!$A$2:$C$129,2,FALSE))</f>
        <v>11</v>
      </c>
      <c r="E532" s="63" t="str">
        <f>IF(D532="","",VLOOKUP(F532,新コード!$A$2:$C$129,3,FALSE))</f>
        <v>工事用材料</v>
      </c>
      <c r="F532" s="62">
        <v>39</v>
      </c>
      <c r="G532" s="63" t="str">
        <f>IF(F532="","",VLOOKUP(F532,新コード!$A$2:$E$129,5,FALSE))</f>
        <v>諸材料類</v>
      </c>
    </row>
    <row r="533" spans="1:7" ht="42" customHeight="1">
      <c r="A533" s="43"/>
      <c r="B533" s="61" t="s">
        <v>406</v>
      </c>
      <c r="C533" s="61" t="s">
        <v>407</v>
      </c>
      <c r="D533" s="62">
        <f>IF(F533="","",VLOOKUP(F533,新コード!$A$2:$C$129,2,FALSE))</f>
        <v>11</v>
      </c>
      <c r="E533" s="63" t="str">
        <f>IF(D533="","",VLOOKUP(F533,新コード!$A$2:$C$129,3,FALSE))</f>
        <v>工事用材料</v>
      </c>
      <c r="F533" s="62">
        <v>41</v>
      </c>
      <c r="G533" s="63" t="str">
        <f>IF(F533="","",VLOOKUP(F533,新コード!$A$2:$E$129,5,FALSE))</f>
        <v>災害関係資材</v>
      </c>
    </row>
    <row r="534" spans="1:7" ht="42" customHeight="1">
      <c r="A534" s="43"/>
      <c r="B534" s="61" t="s">
        <v>406</v>
      </c>
      <c r="C534" s="61" t="s">
        <v>407</v>
      </c>
      <c r="D534" s="62">
        <f>IF(F534="","",VLOOKUP(F534,新コード!$A$2:$C$129,2,FALSE))</f>
        <v>8</v>
      </c>
      <c r="E534" s="63" t="str">
        <f>IF(D534="","",VLOOKUP(F534,新コード!$A$2:$C$129,3,FALSE))</f>
        <v>産業機器（医療用以外）</v>
      </c>
      <c r="F534" s="62">
        <v>27</v>
      </c>
      <c r="G534" s="63" t="str">
        <f>IF(F534="","",VLOOKUP(F534,新コード!$A$2:$E$129,5,FALSE))</f>
        <v>計測機器</v>
      </c>
    </row>
    <row r="535" spans="1:7" ht="42" customHeight="1">
      <c r="A535" s="43"/>
      <c r="B535" s="61" t="s">
        <v>593</v>
      </c>
      <c r="C535" s="61" t="s">
        <v>381</v>
      </c>
      <c r="D535" s="62">
        <f>IF(F535="","",VLOOKUP(F535,新コード!$A$2:$C$129,2,FALSE))</f>
        <v>22</v>
      </c>
      <c r="E535" s="63" t="str">
        <f>IF(D535="","",VLOOKUP(F535,新コード!$A$2:$C$129,3,FALSE))</f>
        <v>機械設備保守</v>
      </c>
      <c r="F535" s="62">
        <v>77</v>
      </c>
      <c r="G535" s="63" t="str">
        <f>IF(F535="","",VLOOKUP(F535,新コード!$A$2:$E$129,5,FALSE))</f>
        <v>自動ドア保守</v>
      </c>
    </row>
    <row r="536" spans="1:7" ht="42" customHeight="1">
      <c r="A536" s="43"/>
      <c r="B536" s="61" t="s">
        <v>593</v>
      </c>
      <c r="C536" s="61" t="s">
        <v>381</v>
      </c>
      <c r="D536" s="62">
        <f>IF(F536="","",VLOOKUP(F536,新コード!$A$2:$C$129,2,FALSE))</f>
        <v>22</v>
      </c>
      <c r="E536" s="63" t="str">
        <f>IF(D536="","",VLOOKUP(F536,新コード!$A$2:$C$129,3,FALSE))</f>
        <v>機械設備保守</v>
      </c>
      <c r="F536" s="62">
        <v>79</v>
      </c>
      <c r="G536" s="63" t="str">
        <f>IF(F536="","",VLOOKUP(F536,新コード!$A$2:$E$129,5,FALSE))</f>
        <v>消防設備保守</v>
      </c>
    </row>
    <row r="537" spans="1:7" ht="42" customHeight="1">
      <c r="A537" s="43"/>
      <c r="B537" s="61" t="s">
        <v>593</v>
      </c>
      <c r="C537" s="61" t="s">
        <v>381</v>
      </c>
      <c r="D537" s="62">
        <f>IF(F537="","",VLOOKUP(F537,新コード!$A$2:$C$129,2,FALSE))</f>
        <v>35</v>
      </c>
      <c r="E537" s="63" t="str">
        <f>IF(D537="","",VLOOKUP(F537,新コード!$A$2:$C$129,3,FALSE))</f>
        <v>その他の委託業務</v>
      </c>
      <c r="F537" s="62">
        <v>117</v>
      </c>
      <c r="G537" s="63" t="str">
        <f>IF(F537="","",VLOOKUP(F537,新コード!$A$2:$E$129,5,FALSE))</f>
        <v>その他の委託業務</v>
      </c>
    </row>
    <row r="538" spans="1:7" ht="42" customHeight="1">
      <c r="A538" s="43"/>
      <c r="B538" s="61" t="s">
        <v>593</v>
      </c>
      <c r="C538" s="61" t="s">
        <v>381</v>
      </c>
      <c r="D538" s="62">
        <f>IF(F538="","",VLOOKUP(F538,新コード!$A$2:$C$129,2,FALSE))</f>
        <v>35</v>
      </c>
      <c r="E538" s="63" t="str">
        <f>IF(D538="","",VLOOKUP(F538,新コード!$A$2:$C$129,3,FALSE))</f>
        <v>その他の委託業務</v>
      </c>
      <c r="F538" s="62">
        <v>117</v>
      </c>
      <c r="G538" s="63" t="str">
        <f>IF(F538="","",VLOOKUP(F538,新コード!$A$2:$E$129,5,FALSE))</f>
        <v>その他の委託業務</v>
      </c>
    </row>
    <row r="539" spans="1:7" ht="42" customHeight="1">
      <c r="A539" s="43"/>
      <c r="B539" s="61" t="s">
        <v>384</v>
      </c>
      <c r="C539" s="61" t="s">
        <v>103</v>
      </c>
      <c r="D539" s="62">
        <f>IF(F539="","",VLOOKUP(F539,新コード!$A$2:$C$129,2,FALSE))</f>
        <v>5</v>
      </c>
      <c r="E539" s="63" t="str">
        <f>IF(D539="","",VLOOKUP(F539,新コード!$A$2:$C$129,3,FALSE))</f>
        <v>冷暖房器具類</v>
      </c>
      <c r="F539" s="62">
        <v>13</v>
      </c>
      <c r="G539" s="63" t="str">
        <f>IF(F539="","",VLOOKUP(F539,新コード!$A$2:$E$129,5,FALSE))</f>
        <v>冷房用器具</v>
      </c>
    </row>
    <row r="540" spans="1:7" ht="42" customHeight="1">
      <c r="A540" s="43"/>
      <c r="B540" s="61" t="s">
        <v>384</v>
      </c>
      <c r="C540" s="61" t="s">
        <v>103</v>
      </c>
      <c r="D540" s="62">
        <f>IF(F540="","",VLOOKUP(F540,新コード!$A$2:$C$129,2,FALSE))</f>
        <v>5</v>
      </c>
      <c r="E540" s="63" t="str">
        <f>IF(D540="","",VLOOKUP(F540,新コード!$A$2:$C$129,3,FALSE))</f>
        <v>冷暖房器具類</v>
      </c>
      <c r="F540" s="62">
        <v>14</v>
      </c>
      <c r="G540" s="63" t="str">
        <f>IF(F540="","",VLOOKUP(F540,新コード!$A$2:$E$129,5,FALSE))</f>
        <v>石油暖房器具</v>
      </c>
    </row>
    <row r="541" spans="1:7" ht="42" customHeight="1">
      <c r="A541" s="43"/>
      <c r="B541" s="61" t="s">
        <v>384</v>
      </c>
      <c r="C541" s="61" t="s">
        <v>103</v>
      </c>
      <c r="D541" s="62">
        <f>IF(F541="","",VLOOKUP(F541,新コード!$A$2:$C$129,2,FALSE))</f>
        <v>5</v>
      </c>
      <c r="E541" s="63" t="str">
        <f>IF(D541="","",VLOOKUP(F541,新コード!$A$2:$C$129,3,FALSE))</f>
        <v>冷暖房器具類</v>
      </c>
      <c r="F541" s="62">
        <v>15</v>
      </c>
      <c r="G541" s="63" t="str">
        <f>IF(F541="","",VLOOKUP(F541,新コード!$A$2:$E$129,5,FALSE))</f>
        <v>ガス暖房器具</v>
      </c>
    </row>
    <row r="542" spans="1:7" ht="42" customHeight="1">
      <c r="A542" s="43"/>
      <c r="B542" s="61" t="s">
        <v>384</v>
      </c>
      <c r="C542" s="61" t="s">
        <v>103</v>
      </c>
      <c r="D542" s="62">
        <f>IF(F542="","",VLOOKUP(F542,新コード!$A$2:$C$129,2,FALSE))</f>
        <v>5</v>
      </c>
      <c r="E542" s="63" t="str">
        <f>IF(D542="","",VLOOKUP(F542,新コード!$A$2:$C$129,3,FALSE))</f>
        <v>冷暖房器具類</v>
      </c>
      <c r="F542" s="62">
        <v>16</v>
      </c>
      <c r="G542" s="63" t="str">
        <f>IF(F542="","",VLOOKUP(F542,新コード!$A$2:$E$129,5,FALSE))</f>
        <v>電気暖房器具</v>
      </c>
    </row>
    <row r="543" spans="1:7" ht="42" customHeight="1">
      <c r="A543" s="43"/>
      <c r="B543" s="61" t="s">
        <v>384</v>
      </c>
      <c r="C543" s="61" t="s">
        <v>103</v>
      </c>
      <c r="D543" s="62">
        <f>IF(F543="","",VLOOKUP(F543,新コード!$A$2:$C$129,2,FALSE))</f>
        <v>4</v>
      </c>
      <c r="E543" s="63" t="str">
        <f>IF(D543="","",VLOOKUP(F543,新コード!$A$2:$C$129,3,FALSE))</f>
        <v>電気　通信機器</v>
      </c>
      <c r="F543" s="62">
        <v>10</v>
      </c>
      <c r="G543" s="63" t="str">
        <f>IF(F543="","",VLOOKUP(F543,新コード!$A$2:$E$129,5,FALSE))</f>
        <v>家庭用電化製品及び関連商品</v>
      </c>
    </row>
    <row r="544" spans="1:7" ht="42" customHeight="1">
      <c r="A544" s="43"/>
      <c r="B544" s="61" t="s">
        <v>384</v>
      </c>
      <c r="C544" s="61" t="s">
        <v>103</v>
      </c>
      <c r="D544" s="62">
        <f>IF(F544="","",VLOOKUP(F544,新コード!$A$2:$C$129,2,FALSE))</f>
        <v>4</v>
      </c>
      <c r="E544" s="63" t="str">
        <f>IF(D544="","",VLOOKUP(F544,新コード!$A$2:$C$129,3,FALSE))</f>
        <v>電気　通信機器</v>
      </c>
      <c r="F544" s="62">
        <v>11</v>
      </c>
      <c r="G544" s="63" t="str">
        <f>IF(F544="","",VLOOKUP(F544,新コード!$A$2:$E$129,5,FALSE))</f>
        <v>音響器具</v>
      </c>
    </row>
    <row r="545" spans="1:7" ht="42" customHeight="1">
      <c r="A545" s="43"/>
      <c r="B545" s="61" t="s">
        <v>384</v>
      </c>
      <c r="C545" s="61" t="s">
        <v>103</v>
      </c>
      <c r="D545" s="62">
        <f>IF(F545="","",VLOOKUP(F545,新コード!$A$2:$C$129,2,FALSE))</f>
        <v>4</v>
      </c>
      <c r="E545" s="63" t="str">
        <f>IF(D545="","",VLOOKUP(F545,新コード!$A$2:$C$129,3,FALSE))</f>
        <v>電気　通信機器</v>
      </c>
      <c r="F545" s="62">
        <v>12</v>
      </c>
      <c r="G545" s="63" t="str">
        <f>IF(F545="","",VLOOKUP(F545,新コード!$A$2:$E$129,5,FALSE))</f>
        <v>通信機器</v>
      </c>
    </row>
    <row r="546" spans="1:7" ht="42" customHeight="1">
      <c r="A546" s="43"/>
      <c r="B546" s="61" t="s">
        <v>384</v>
      </c>
      <c r="C546" s="61" t="s">
        <v>103</v>
      </c>
      <c r="D546" s="62">
        <f>IF(F546="","",VLOOKUP(F546,新コード!$A$2:$C$129,2,FALSE))</f>
        <v>6</v>
      </c>
      <c r="E546" s="63" t="str">
        <f>IF(D546="","",VLOOKUP(F546,新コード!$A$2:$C$129,3,FALSE))</f>
        <v>厨房器具</v>
      </c>
      <c r="F546" s="62">
        <v>17</v>
      </c>
      <c r="G546" s="63" t="str">
        <f>IF(F546="","",VLOOKUP(F546,新コード!$A$2:$E$129,5,FALSE))</f>
        <v>厨房機器</v>
      </c>
    </row>
    <row r="547" spans="1:7" ht="42" customHeight="1">
      <c r="A547" s="43"/>
      <c r="B547" s="61" t="s">
        <v>384</v>
      </c>
      <c r="C547" s="61" t="s">
        <v>103</v>
      </c>
      <c r="D547" s="62">
        <f>IF(F547="","",VLOOKUP(F547,新コード!$A$2:$C$129,2,FALSE))</f>
        <v>8</v>
      </c>
      <c r="E547" s="63" t="str">
        <f>IF(D547="","",VLOOKUP(F547,新コード!$A$2:$C$129,3,FALSE))</f>
        <v>産業機器（医療用以外）</v>
      </c>
      <c r="F547" s="62">
        <v>30</v>
      </c>
      <c r="G547" s="63" t="str">
        <f>IF(F547="","",VLOOKUP(F547,新コード!$A$2:$E$129,5,FALSE))</f>
        <v>上　下水道用機器</v>
      </c>
    </row>
    <row r="548" spans="1:7" ht="42" customHeight="1">
      <c r="A548" s="43"/>
      <c r="B548" s="61" t="s">
        <v>384</v>
      </c>
      <c r="C548" s="61" t="s">
        <v>103</v>
      </c>
      <c r="D548" s="62">
        <f>IF(F548="","",VLOOKUP(F548,新コード!$A$2:$C$129,2,FALSE))</f>
        <v>11</v>
      </c>
      <c r="E548" s="63" t="str">
        <f>IF(D548="","",VLOOKUP(F548,新コード!$A$2:$C$129,3,FALSE))</f>
        <v>工事用材料</v>
      </c>
      <c r="F548" s="62">
        <v>40</v>
      </c>
      <c r="G548" s="63" t="str">
        <f>IF(F548="","",VLOOKUP(F548,新コード!$A$2:$E$129,5,FALSE))</f>
        <v>水道用資材</v>
      </c>
    </row>
    <row r="549" spans="1:7" ht="42" customHeight="1">
      <c r="A549" s="43"/>
      <c r="B549" s="61" t="s">
        <v>384</v>
      </c>
      <c r="C549" s="61" t="s">
        <v>103</v>
      </c>
      <c r="D549" s="62">
        <f>IF(F549="","",VLOOKUP(F549,新コード!$A$2:$C$129,2,FALSE))</f>
        <v>22</v>
      </c>
      <c r="E549" s="63" t="str">
        <f>IF(D549="","",VLOOKUP(F549,新コード!$A$2:$C$129,3,FALSE))</f>
        <v>機械設備保守</v>
      </c>
      <c r="F549" s="62">
        <v>78</v>
      </c>
      <c r="G549" s="63" t="str">
        <f>IF(F549="","",VLOOKUP(F549,新コード!$A$2:$E$129,5,FALSE))</f>
        <v>電気設備保守</v>
      </c>
    </row>
    <row r="550" spans="1:7" ht="42" customHeight="1">
      <c r="A550" s="43"/>
      <c r="B550" s="61" t="s">
        <v>384</v>
      </c>
      <c r="C550" s="61" t="s">
        <v>103</v>
      </c>
      <c r="D550" s="62">
        <f>IF(F550="","",VLOOKUP(F550,新コード!$A$2:$C$129,2,FALSE))</f>
        <v>22</v>
      </c>
      <c r="E550" s="63" t="str">
        <f>IF(D550="","",VLOOKUP(F550,新コード!$A$2:$C$129,3,FALSE))</f>
        <v>機械設備保守</v>
      </c>
      <c r="F550" s="62">
        <v>79</v>
      </c>
      <c r="G550" s="63" t="str">
        <f>IF(F550="","",VLOOKUP(F550,新コード!$A$2:$E$129,5,FALSE))</f>
        <v>消防設備保守</v>
      </c>
    </row>
    <row r="551" spans="1:7" ht="42" customHeight="1">
      <c r="A551" s="43"/>
      <c r="B551" s="61" t="s">
        <v>384</v>
      </c>
      <c r="C551" s="61" t="s">
        <v>103</v>
      </c>
      <c r="D551" s="62">
        <f>IF(F551="","",VLOOKUP(F551,新コード!$A$2:$C$129,2,FALSE))</f>
        <v>22</v>
      </c>
      <c r="E551" s="63" t="str">
        <f>IF(D551="","",VLOOKUP(F551,新コード!$A$2:$C$129,3,FALSE))</f>
        <v>機械設備保守</v>
      </c>
      <c r="F551" s="62">
        <v>73</v>
      </c>
      <c r="G551" s="63" t="str">
        <f>IF(F551="","",VLOOKUP(F551,新コード!$A$2:$E$129,5,FALSE))</f>
        <v>空調保守</v>
      </c>
    </row>
    <row r="552" spans="1:7" ht="42" customHeight="1">
      <c r="A552" s="43"/>
      <c r="B552" s="61" t="s">
        <v>384</v>
      </c>
      <c r="C552" s="61" t="s">
        <v>103</v>
      </c>
      <c r="D552" s="62">
        <f>IF(F552="","",VLOOKUP(F552,新コード!$A$2:$C$129,2,FALSE))</f>
        <v>22</v>
      </c>
      <c r="E552" s="63" t="str">
        <f>IF(D552="","",VLOOKUP(F552,新コード!$A$2:$C$129,3,FALSE))</f>
        <v>機械設備保守</v>
      </c>
      <c r="F552" s="62">
        <v>80</v>
      </c>
      <c r="G552" s="63" t="str">
        <f>IF(F552="","",VLOOKUP(F552,新コード!$A$2:$E$129,5,FALSE))</f>
        <v>通信設備保守</v>
      </c>
    </row>
    <row r="553" spans="1:7" ht="42" customHeight="1">
      <c r="A553" s="43"/>
      <c r="B553" s="61" t="s">
        <v>384</v>
      </c>
      <c r="C553" s="61" t="s">
        <v>103</v>
      </c>
      <c r="D553" s="62">
        <f>IF(F553="","",VLOOKUP(F553,新コード!$A$2:$C$129,2,FALSE))</f>
        <v>22</v>
      </c>
      <c r="E553" s="63" t="str">
        <f>IF(D553="","",VLOOKUP(F553,新コード!$A$2:$C$129,3,FALSE))</f>
        <v>機械設備保守</v>
      </c>
      <c r="F553" s="62">
        <v>81</v>
      </c>
      <c r="G553" s="63" t="str">
        <f>IF(F553="","",VLOOKUP(F553,新コード!$A$2:$E$129,5,FALSE))</f>
        <v>計装設備保守</v>
      </c>
    </row>
    <row r="554" spans="1:7" ht="42" customHeight="1">
      <c r="A554" s="43"/>
      <c r="B554" s="61" t="s">
        <v>519</v>
      </c>
      <c r="C554" s="61" t="s">
        <v>520</v>
      </c>
      <c r="D554" s="62">
        <v>23</v>
      </c>
      <c r="E554" s="63" t="str">
        <f>IF(D554="","",VLOOKUP(F554,新コード!$A$2:$C$129,3,FALSE))</f>
        <v>公園　芝生等維持管理</v>
      </c>
      <c r="F554" s="62">
        <v>82</v>
      </c>
      <c r="G554" s="63" t="str">
        <f>IF(F554="","",VLOOKUP(F554,新コード!$A$2:$E$129,5,FALSE))</f>
        <v>公園等清掃　管理</v>
      </c>
    </row>
    <row r="555" spans="1:7" ht="42" customHeight="1">
      <c r="A555" s="43"/>
      <c r="B555" s="61" t="s">
        <v>519</v>
      </c>
      <c r="C555" s="61" t="s">
        <v>520</v>
      </c>
      <c r="D555" s="62">
        <f>IF(F555="","",VLOOKUP(F555,新コード!$A$2:$C$129,2,FALSE))</f>
        <v>23</v>
      </c>
      <c r="E555" s="63" t="str">
        <f>IF(D555="","",VLOOKUP(F555,新コード!$A$2:$C$129,3,FALSE))</f>
        <v>公園　芝生等維持管理</v>
      </c>
      <c r="F555" s="62">
        <v>83</v>
      </c>
      <c r="G555" s="63" t="str">
        <f>IF(F555="","",VLOOKUP(F555,新コード!$A$2:$E$129,5,FALSE))</f>
        <v>樹木せん定</v>
      </c>
    </row>
    <row r="556" spans="1:7" ht="42" customHeight="1">
      <c r="A556" s="43"/>
      <c r="B556" s="61" t="s">
        <v>519</v>
      </c>
      <c r="C556" s="61" t="s">
        <v>520</v>
      </c>
      <c r="D556" s="62">
        <v>24</v>
      </c>
      <c r="E556" s="63" t="str">
        <f>IF(D556="","",VLOOKUP(F556,新コード!$A$2:$C$129,3,FALSE))</f>
        <v>森林整備</v>
      </c>
      <c r="F556" s="62">
        <v>84</v>
      </c>
      <c r="G556" s="63" t="str">
        <f>IF(F556="","",VLOOKUP(F556,新コード!$A$2:$E$129,5,FALSE))</f>
        <v>森林等伐採　保育</v>
      </c>
    </row>
    <row r="557" spans="1:7" ht="42" customHeight="1">
      <c r="A557" s="43"/>
      <c r="B557" s="61" t="s">
        <v>519</v>
      </c>
      <c r="C557" s="61" t="s">
        <v>520</v>
      </c>
      <c r="D557" s="62">
        <f>IF(F557="","",VLOOKUP(F557,新コード!$A$2:$C$129,2,FALSE))</f>
        <v>24</v>
      </c>
      <c r="E557" s="63" t="str">
        <f>IF(D557="","",VLOOKUP(F557,新コード!$A$2:$C$129,3,FALSE))</f>
        <v>森林整備</v>
      </c>
      <c r="F557" s="62">
        <v>85</v>
      </c>
      <c r="G557" s="63" t="str">
        <f>IF(F557="","",VLOOKUP(F557,新コード!$A$2:$E$129,5,FALSE))</f>
        <v>病害虫等防除対策伐倒駆除</v>
      </c>
    </row>
    <row r="558" spans="1:7" ht="42" customHeight="1">
      <c r="A558" s="43"/>
      <c r="B558" s="61" t="s">
        <v>519</v>
      </c>
      <c r="C558" s="61" t="s">
        <v>520</v>
      </c>
      <c r="D558" s="62">
        <f>IF(F558="","",VLOOKUP(F558,新コード!$A$2:$C$129,2,FALSE))</f>
        <v>24</v>
      </c>
      <c r="E558" s="63" t="str">
        <f>IF(D558="","",VLOOKUP(F558,新コード!$A$2:$C$129,3,FALSE))</f>
        <v>森林整備</v>
      </c>
      <c r="F558" s="62">
        <v>86</v>
      </c>
      <c r="G558" s="63" t="str">
        <f>IF(F558="","",VLOOKUP(F558,新コード!$A$2:$E$129,5,FALSE))</f>
        <v>病害虫等防除対策地上散布</v>
      </c>
    </row>
    <row r="559" spans="1:7" ht="42" customHeight="1">
      <c r="A559" s="43"/>
      <c r="B559" s="61" t="s">
        <v>519</v>
      </c>
      <c r="C559" s="61" t="s">
        <v>520</v>
      </c>
      <c r="D559" s="62">
        <f>IF(F559="","",VLOOKUP(F559,新コード!$A$2:$C$129,2,FALSE))</f>
        <v>16</v>
      </c>
      <c r="E559" s="63" t="str">
        <f>IF(D559="","",VLOOKUP(F559,新コード!$A$2:$C$129,3,FALSE))</f>
        <v>日用品</v>
      </c>
      <c r="F559" s="62">
        <v>60</v>
      </c>
      <c r="G559" s="63" t="str">
        <f>IF(F559="","",VLOOKUP(F559,新コード!$A$2:$E$129,5,FALSE))</f>
        <v>園芸用品　植木</v>
      </c>
    </row>
    <row r="560" spans="1:7" ht="42" customHeight="1">
      <c r="A560" s="43"/>
      <c r="B560" s="61" t="s">
        <v>519</v>
      </c>
      <c r="C560" s="61" t="s">
        <v>520</v>
      </c>
      <c r="D560" s="62">
        <f>IF(F560="","",VLOOKUP(F560,新コード!$A$2:$C$129,2,FALSE))</f>
        <v>8</v>
      </c>
      <c r="E560" s="63" t="str">
        <f>IF(D560="","",VLOOKUP(F560,新コード!$A$2:$C$129,3,FALSE))</f>
        <v>産業機器（医療用以外）</v>
      </c>
      <c r="F560" s="62">
        <v>28</v>
      </c>
      <c r="G560" s="63" t="str">
        <f>IF(F560="","",VLOOKUP(F560,新コード!$A$2:$E$129,5,FALSE))</f>
        <v>農畜用機器</v>
      </c>
    </row>
    <row r="561" spans="1:7" ht="42" customHeight="1">
      <c r="A561" s="43"/>
      <c r="B561" s="61" t="s">
        <v>519</v>
      </c>
      <c r="C561" s="61" t="s">
        <v>520</v>
      </c>
      <c r="D561" s="62">
        <v>25</v>
      </c>
      <c r="E561" s="63" t="str">
        <f>IF(D561="","",VLOOKUP(F561,新コード!$A$2:$C$129,3,FALSE))</f>
        <v>害虫駆除</v>
      </c>
      <c r="F561" s="62">
        <v>88</v>
      </c>
      <c r="G561" s="63" t="str">
        <f>IF(F561="","",VLOOKUP(F561,新コード!$A$2:$E$129,5,FALSE))</f>
        <v>ねずみ　害虫等駆除</v>
      </c>
    </row>
    <row r="562" spans="1:7" ht="42" customHeight="1">
      <c r="A562" s="43"/>
      <c r="B562" s="61" t="s">
        <v>519</v>
      </c>
      <c r="C562" s="61" t="s">
        <v>520</v>
      </c>
      <c r="D562" s="62">
        <v>10</v>
      </c>
      <c r="E562" s="63" t="str">
        <f>IF(D562="","",VLOOKUP(F562,新コード!$A$2:$C$129,3,FALSE))</f>
        <v>標識　看板　旗類</v>
      </c>
      <c r="F562" s="62">
        <v>33</v>
      </c>
      <c r="G562" s="63" t="str">
        <f>IF(F562="","",VLOOKUP(F562,新コード!$A$2:$E$129,5,FALSE))</f>
        <v>道路標識</v>
      </c>
    </row>
    <row r="563" spans="1:7" ht="42" customHeight="1">
      <c r="A563" s="43"/>
      <c r="B563" s="61" t="s">
        <v>519</v>
      </c>
      <c r="C563" s="61" t="s">
        <v>520</v>
      </c>
      <c r="D563" s="62">
        <f>IF(F563="","",VLOOKUP(F563,新コード!$A$2:$C$129,2,FALSE))</f>
        <v>10</v>
      </c>
      <c r="E563" s="63" t="str">
        <f>IF(D563="","",VLOOKUP(F563,新コード!$A$2:$C$129,3,FALSE))</f>
        <v>標識　看板　旗類</v>
      </c>
      <c r="F563" s="62">
        <v>34</v>
      </c>
      <c r="G563" s="63" t="str">
        <f>IF(F563="","",VLOOKUP(F563,新コード!$A$2:$E$129,5,FALSE))</f>
        <v>看板</v>
      </c>
    </row>
    <row r="564" spans="1:7" ht="42" customHeight="1">
      <c r="A564" s="43"/>
      <c r="B564" s="61" t="s">
        <v>519</v>
      </c>
      <c r="C564" s="61" t="s">
        <v>520</v>
      </c>
      <c r="D564" s="62">
        <v>11</v>
      </c>
      <c r="E564" s="63" t="str">
        <f>IF(D564="","",VLOOKUP(F564,新コード!$A$2:$C$129,3,FALSE))</f>
        <v>工事用材料</v>
      </c>
      <c r="F564" s="62">
        <v>38</v>
      </c>
      <c r="G564" s="63" t="str">
        <f>IF(F564="","",VLOOKUP(F564,新コード!$A$2:$E$129,5,FALSE))</f>
        <v>石材</v>
      </c>
    </row>
    <row r="565" spans="1:7" ht="42" customHeight="1">
      <c r="A565" s="43"/>
      <c r="B565" s="61" t="s">
        <v>519</v>
      </c>
      <c r="C565" s="61" t="s">
        <v>520</v>
      </c>
      <c r="D565" s="62">
        <v>37</v>
      </c>
      <c r="E565" s="63" t="str">
        <f>IF(D565="","",VLOOKUP(F565,新コード!$A$2:$C$129,3,FALSE))</f>
        <v>レンタル</v>
      </c>
      <c r="F565" s="62">
        <v>125</v>
      </c>
      <c r="G565" s="63" t="str">
        <f>IF(F565="","",VLOOKUP(F565,新コード!$A$2:$E$129,5,FALSE))</f>
        <v>仮設物</v>
      </c>
    </row>
    <row r="566" spans="1:7" ht="42" customHeight="1">
      <c r="A566" s="43"/>
      <c r="B566" s="61" t="s">
        <v>519</v>
      </c>
      <c r="C566" s="61" t="s">
        <v>520</v>
      </c>
      <c r="D566" s="62">
        <v>7</v>
      </c>
      <c r="E566" s="63" t="str">
        <f>IF(D566="","",VLOOKUP(F566,新コード!$A$2:$C$129,3,FALSE))</f>
        <v>医療　衛生　薬品</v>
      </c>
      <c r="F566" s="62">
        <v>24</v>
      </c>
      <c r="G566" s="63" t="str">
        <f>IF(F566="","",VLOOKUP(F566,新コード!$A$2:$E$129,5,FALSE))</f>
        <v>防疫用薬品</v>
      </c>
    </row>
    <row r="567" spans="1:7" ht="42" customHeight="1">
      <c r="A567" s="43"/>
      <c r="B567" s="61" t="s">
        <v>519</v>
      </c>
      <c r="C567" s="61" t="s">
        <v>520</v>
      </c>
      <c r="D567" s="62">
        <f>IF(F567="","",VLOOKUP(F567,新コード!$A$2:$C$129,2,FALSE))</f>
        <v>7</v>
      </c>
      <c r="E567" s="63" t="str">
        <f>IF(D567="","",VLOOKUP(F567,新コード!$A$2:$C$129,3,FALSE))</f>
        <v>医療　衛生　薬品</v>
      </c>
      <c r="F567" s="62">
        <v>26</v>
      </c>
      <c r="G567" s="63" t="str">
        <f>IF(F567="","",VLOOKUP(F567,新コード!$A$2:$E$129,5,FALSE))</f>
        <v>農業薬品</v>
      </c>
    </row>
    <row r="568" spans="1:7" ht="42" customHeight="1">
      <c r="A568" s="43"/>
      <c r="B568" s="61" t="s">
        <v>528</v>
      </c>
      <c r="C568" s="61" t="s">
        <v>502</v>
      </c>
      <c r="D568" s="62">
        <f>IF(F568="","",VLOOKUP(F568,新コード!$A$2:$C$129,2,FALSE))</f>
        <v>7</v>
      </c>
      <c r="E568" s="63" t="str">
        <f>IF(D568="","",VLOOKUP(F568,新コード!$A$2:$C$129,3,FALSE))</f>
        <v>医療　衛生　薬品</v>
      </c>
      <c r="F568" s="62">
        <v>25</v>
      </c>
      <c r="G568" s="63" t="str">
        <f>IF(F568="","",VLOOKUP(F568,新コード!$A$2:$E$129,5,FALSE))</f>
        <v>工業薬品</v>
      </c>
    </row>
    <row r="569" spans="1:7" ht="42" customHeight="1">
      <c r="A569" s="43"/>
      <c r="B569" s="61" t="s">
        <v>528</v>
      </c>
      <c r="C569" s="61" t="s">
        <v>502</v>
      </c>
      <c r="D569" s="62">
        <f>IF(F569="","",VLOOKUP(F569,新コード!$A$2:$C$129,2,FALSE))</f>
        <v>11</v>
      </c>
      <c r="E569" s="63" t="str">
        <f>IF(D569="","",VLOOKUP(F569,新コード!$A$2:$C$129,3,FALSE))</f>
        <v>工事用材料</v>
      </c>
      <c r="F569" s="62">
        <v>40</v>
      </c>
      <c r="G569" s="63" t="str">
        <f>IF(F569="","",VLOOKUP(F569,新コード!$A$2:$E$129,5,FALSE))</f>
        <v>水道用資材</v>
      </c>
    </row>
    <row r="570" spans="1:7" ht="42" customHeight="1">
      <c r="A570" s="43"/>
      <c r="B570" s="61" t="s">
        <v>670</v>
      </c>
      <c r="C570" s="61" t="s">
        <v>671</v>
      </c>
      <c r="D570" s="62">
        <f>IF(F570="","",VLOOKUP(F570,新コード!$A$2:$C$129,2,FALSE))</f>
        <v>13</v>
      </c>
      <c r="E570" s="63" t="str">
        <f>IF(D570="","",VLOOKUP(F570,新コード!$A$2:$C$129,3,FALSE))</f>
        <v>車両</v>
      </c>
      <c r="F570" s="62">
        <v>47</v>
      </c>
      <c r="G570" s="63" t="str">
        <f>IF(F570="","",VLOOKUP(F570,新コード!$A$2:$E$129,5,FALSE))</f>
        <v>特殊車両</v>
      </c>
    </row>
    <row r="571" spans="1:7" ht="42" customHeight="1">
      <c r="A571" s="43"/>
      <c r="B571" s="61" t="s">
        <v>670</v>
      </c>
      <c r="C571" s="61" t="s">
        <v>671</v>
      </c>
      <c r="D571" s="62">
        <f>IF(F571="","",VLOOKUP(F571,新コード!$A$2:$C$129,2,FALSE))</f>
        <v>18</v>
      </c>
      <c r="E571" s="63" t="str">
        <f>IF(D571="","",VLOOKUP(F571,新コード!$A$2:$C$129,3,FALSE))</f>
        <v>その他の物品</v>
      </c>
      <c r="F571" s="62">
        <v>62</v>
      </c>
      <c r="G571" s="63" t="str">
        <f>IF(F571="","",VLOOKUP(F571,新コード!$A$2:$E$129,5,FALSE))</f>
        <v>消火　救命　防災用具</v>
      </c>
    </row>
    <row r="572" spans="1:7" ht="42" customHeight="1">
      <c r="A572" s="43"/>
      <c r="B572" s="61" t="s">
        <v>670</v>
      </c>
      <c r="C572" s="61" t="s">
        <v>671</v>
      </c>
      <c r="D572" s="62">
        <f>IF(F572="","",VLOOKUP(F572,新コード!$A$2:$C$129,2,FALSE))</f>
        <v>22</v>
      </c>
      <c r="E572" s="63" t="str">
        <f>IF(D572="","",VLOOKUP(F572,新コード!$A$2:$C$129,3,FALSE))</f>
        <v>機械設備保守</v>
      </c>
      <c r="F572" s="62">
        <v>79</v>
      </c>
      <c r="G572" s="63" t="str">
        <f>IF(F572="","",VLOOKUP(F572,新コード!$A$2:$E$129,5,FALSE))</f>
        <v>消防設備保守</v>
      </c>
    </row>
    <row r="573" spans="1:7" ht="42" customHeight="1">
      <c r="A573" s="43"/>
      <c r="B573" s="61" t="s">
        <v>670</v>
      </c>
      <c r="C573" s="61" t="s">
        <v>671</v>
      </c>
      <c r="D573" s="62">
        <f>IF(F573="","",VLOOKUP(F573,新コード!$A$2:$C$129,2,FALSE))</f>
        <v>10</v>
      </c>
      <c r="E573" s="63" t="str">
        <f>IF(D573="","",VLOOKUP(F573,新コード!$A$2:$C$129,3,FALSE))</f>
        <v>標識　看板　旗類</v>
      </c>
      <c r="F573" s="62">
        <v>35</v>
      </c>
      <c r="G573" s="63" t="str">
        <f>IF(F573="","",VLOOKUP(F573,新コード!$A$2:$E$129,5,FALSE))</f>
        <v>横断幕　のぼり旗</v>
      </c>
    </row>
    <row r="574" spans="1:7" ht="42" customHeight="1">
      <c r="A574" s="43"/>
      <c r="B574" s="61" t="s">
        <v>670</v>
      </c>
      <c r="C574" s="61" t="s">
        <v>671</v>
      </c>
      <c r="D574" s="62">
        <f>IF(F574="","",VLOOKUP(F574,新コード!$A$2:$C$129,2,FALSE))</f>
        <v>11</v>
      </c>
      <c r="E574" s="63" t="str">
        <f>IF(D574="","",VLOOKUP(F574,新コード!$A$2:$C$129,3,FALSE))</f>
        <v>工事用材料</v>
      </c>
      <c r="F574" s="62">
        <v>41</v>
      </c>
      <c r="G574" s="63" t="str">
        <f>IF(F574="","",VLOOKUP(F574,新コード!$A$2:$E$129,5,FALSE))</f>
        <v>災害関係資材</v>
      </c>
    </row>
    <row r="575" spans="1:7" ht="42" customHeight="1">
      <c r="A575" s="43"/>
      <c r="B575" s="61" t="s">
        <v>436</v>
      </c>
      <c r="C575" s="61" t="s">
        <v>514</v>
      </c>
      <c r="D575" s="62">
        <f>IF(F575="","",VLOOKUP(F575,新コード!$A$2:$C$129,2,FALSE))</f>
        <v>12</v>
      </c>
      <c r="E575" s="63" t="str">
        <f>IF(D575="","",VLOOKUP(F575,新コード!$A$2:$C$129,3,FALSE))</f>
        <v>燃料</v>
      </c>
      <c r="F575" s="62">
        <v>42</v>
      </c>
      <c r="G575" s="63" t="str">
        <f>IF(F575="","",VLOOKUP(F575,新コード!$A$2:$E$129,5,FALSE))</f>
        <v>石油類</v>
      </c>
    </row>
    <row r="576" spans="1:7" ht="42" customHeight="1">
      <c r="A576" s="43"/>
      <c r="B576" s="61" t="s">
        <v>595</v>
      </c>
      <c r="C576" s="61" t="s">
        <v>596</v>
      </c>
      <c r="D576" s="62">
        <f>IF(F576="","",VLOOKUP(F576,新コード!$A$2:$C$129,2,FALSE))</f>
        <v>7</v>
      </c>
      <c r="E576" s="61" t="str">
        <f>IF(F576="","",VLOOKUP(F576,新コード!$A$2:$C$129,3,FALSE))</f>
        <v>医療　衛生　薬品</v>
      </c>
      <c r="F576" s="62">
        <v>20</v>
      </c>
      <c r="G576" s="61" t="str">
        <f>IF(F576="","",VLOOKUP(F576,新コード!$A$2:$E$129,5,FALSE))</f>
        <v>医療用機器　器具</v>
      </c>
    </row>
    <row r="577" spans="1:7" ht="42" customHeight="1">
      <c r="A577" s="43"/>
      <c r="B577" s="61" t="s">
        <v>595</v>
      </c>
      <c r="C577" s="61" t="s">
        <v>596</v>
      </c>
      <c r="D577" s="62">
        <f>IF(F577="","",VLOOKUP(F577,新コード!$A$2:$C$129,2,FALSE))</f>
        <v>7</v>
      </c>
      <c r="E577" s="61" t="str">
        <f>IF(F577="","",VLOOKUP(F577,新コード!$A$2:$C$129,3,FALSE))</f>
        <v>医療　衛生　薬品</v>
      </c>
      <c r="F577" s="62">
        <v>22</v>
      </c>
      <c r="G577" s="61" t="str">
        <f>IF(F577="","",VLOOKUP(F577,新コード!$A$2:$E$129,5,FALSE))</f>
        <v>衛生材料</v>
      </c>
    </row>
    <row r="578" spans="1:7" ht="42" customHeight="1">
      <c r="A578" s="43"/>
      <c r="B578" s="61" t="s">
        <v>595</v>
      </c>
      <c r="C578" s="61" t="s">
        <v>596</v>
      </c>
      <c r="D578" s="62">
        <f>IF(F578="","",VLOOKUP(F578,新コード!$A$2:$C$129,2,FALSE))</f>
        <v>13</v>
      </c>
      <c r="E578" s="61" t="str">
        <f>IF(F578="","",VLOOKUP(F578,新コード!$A$2:$C$129,3,FALSE))</f>
        <v>車両</v>
      </c>
      <c r="F578" s="62">
        <v>47</v>
      </c>
      <c r="G578" s="61" t="str">
        <f>IF(F578="","",VLOOKUP(F578,新コード!$A$2:$E$129,5,FALSE))</f>
        <v>特殊車両</v>
      </c>
    </row>
    <row r="579" spans="1:7" ht="42" customHeight="1">
      <c r="A579" s="43"/>
      <c r="B579" s="61" t="s">
        <v>550</v>
      </c>
      <c r="C579" s="61" t="s">
        <v>551</v>
      </c>
      <c r="D579" s="62">
        <f>IF(F579="","",VLOOKUP(F579,新コード!$A$2:$C$129,2,FALSE))</f>
        <v>12</v>
      </c>
      <c r="E579" s="61" t="str">
        <f>IF(F579="","",VLOOKUP(F579,新コード!$A$2:$C$129,3,FALSE))</f>
        <v>燃料</v>
      </c>
      <c r="F579" s="62">
        <v>42</v>
      </c>
      <c r="G579" s="61" t="str">
        <f>IF(F579="","",VLOOKUP(F579,新コード!$A$2:$E$129,5,FALSE))</f>
        <v>石油類</v>
      </c>
    </row>
    <row r="580" spans="1:7" ht="42" customHeight="1">
      <c r="A580" s="43"/>
      <c r="B580" s="61" t="s">
        <v>464</v>
      </c>
      <c r="C580" s="61" t="s">
        <v>463</v>
      </c>
      <c r="D580" s="62">
        <f>IF(F580="","",VLOOKUP(F580,新コード!$A$2:$C$129,2,FALSE))</f>
        <v>11</v>
      </c>
      <c r="E580" s="63" t="str">
        <f>IF(D580="","",VLOOKUP(F580,新コード!$A$2:$C$129,3,FALSE))</f>
        <v>工事用材料</v>
      </c>
      <c r="F580" s="62">
        <v>38</v>
      </c>
      <c r="G580" s="63" t="str">
        <f>IF(F580="","",VLOOKUP(F580,新コード!$A$2:$E$129,5,FALSE))</f>
        <v>石材</v>
      </c>
    </row>
    <row r="581" spans="1:7" ht="42" customHeight="1">
      <c r="A581" s="43"/>
      <c r="B581" s="61" t="s">
        <v>464</v>
      </c>
      <c r="C581" s="61" t="s">
        <v>463</v>
      </c>
      <c r="D581" s="62">
        <f>IF(F581="","",VLOOKUP(F581,新コード!$A$2:$C$129,2,FALSE))</f>
        <v>28</v>
      </c>
      <c r="E581" s="63" t="str">
        <f>IF(D581="","",VLOOKUP(F581,新コード!$A$2:$C$129,3,FALSE))</f>
        <v>廃棄物処理</v>
      </c>
      <c r="F581" s="62">
        <v>97</v>
      </c>
      <c r="G581" s="63" t="str">
        <f>IF(F581="","",VLOOKUP(F581,新コード!$A$2:$E$129,5,FALSE))</f>
        <v>産業廃棄物処理</v>
      </c>
    </row>
    <row r="582" spans="1:7" ht="42" customHeight="1">
      <c r="A582" s="43"/>
      <c r="B582" s="61" t="s">
        <v>464</v>
      </c>
      <c r="C582" s="61" t="s">
        <v>463</v>
      </c>
      <c r="D582" s="62">
        <f>IF(F582="","",VLOOKUP(F582,新コード!$A$2:$C$129,2,FALSE))</f>
        <v>37</v>
      </c>
      <c r="E582" s="63" t="str">
        <f>IF(D582="","",VLOOKUP(F582,新コード!$A$2:$C$129,3,FALSE))</f>
        <v>レンタル</v>
      </c>
      <c r="F582" s="62">
        <v>127</v>
      </c>
      <c r="G582" s="63" t="str">
        <f>IF(F582="","",VLOOKUP(F582,新コード!$A$2:$E$129,5,FALSE))</f>
        <v>重機　建設機械</v>
      </c>
    </row>
    <row r="583" spans="1:7" ht="42" customHeight="1">
      <c r="A583" s="43"/>
      <c r="B583" s="61" t="s">
        <v>464</v>
      </c>
      <c r="C583" s="61" t="s">
        <v>463</v>
      </c>
      <c r="D583" s="62">
        <f>IF(F583="","",VLOOKUP(F583,新コード!$A$2:$C$129,2,FALSE))</f>
        <v>24</v>
      </c>
      <c r="E583" s="63" t="str">
        <f>IF(D583="","",VLOOKUP(F583,新コード!$A$2:$C$129,3,FALSE))</f>
        <v>森林整備</v>
      </c>
      <c r="F583" s="62">
        <v>84</v>
      </c>
      <c r="G583" s="63" t="str">
        <f>IF(F583="","",VLOOKUP(F583,新コード!$A$2:$E$129,5,FALSE))</f>
        <v>森林等伐採　保育</v>
      </c>
    </row>
    <row r="584" spans="1:7" ht="42" customHeight="1">
      <c r="A584" s="43"/>
      <c r="B584" s="61" t="s">
        <v>464</v>
      </c>
      <c r="C584" s="61" t="s">
        <v>463</v>
      </c>
      <c r="D584" s="62">
        <f>IF(F584="","",VLOOKUP(F584,新コード!$A$2:$C$129,2,FALSE))</f>
        <v>24</v>
      </c>
      <c r="E584" s="63" t="str">
        <f>IF(D584="","",VLOOKUP(F584,新コード!$A$2:$C$129,3,FALSE))</f>
        <v>森林整備</v>
      </c>
      <c r="F584" s="62">
        <v>85</v>
      </c>
      <c r="G584" s="63" t="str">
        <f>IF(F584="","",VLOOKUP(F584,新コード!$A$2:$E$129,5,FALSE))</f>
        <v>病害虫等防除対策伐倒駆除</v>
      </c>
    </row>
    <row r="585" spans="1:7" ht="42" customHeight="1">
      <c r="A585" s="43"/>
      <c r="B585" s="61" t="s">
        <v>464</v>
      </c>
      <c r="C585" s="61" t="s">
        <v>463</v>
      </c>
      <c r="D585" s="62">
        <f>IF(F585="","",VLOOKUP(F585,新コード!$A$2:$C$129,2,FALSE))</f>
        <v>24</v>
      </c>
      <c r="E585" s="63" t="str">
        <f>IF(D585="","",VLOOKUP(F585,新コード!$A$2:$C$129,3,FALSE))</f>
        <v>森林整備</v>
      </c>
      <c r="F585" s="62">
        <v>86</v>
      </c>
      <c r="G585" s="63" t="str">
        <f>IF(F585="","",VLOOKUP(F585,新コード!$A$2:$E$129,5,FALSE))</f>
        <v>病害虫等防除対策地上散布</v>
      </c>
    </row>
    <row r="586" spans="1:7" ht="42" customHeight="1">
      <c r="A586" s="43"/>
      <c r="B586" s="61" t="s">
        <v>462</v>
      </c>
      <c r="C586" s="61" t="s">
        <v>463</v>
      </c>
      <c r="D586" s="62">
        <f>IF(F586="","",VLOOKUP(F586,新コード!$A$2:$C$129,2,FALSE))</f>
        <v>11</v>
      </c>
      <c r="E586" s="63" t="str">
        <f>IF(D586="","",VLOOKUP(F586,新コード!$A$2:$C$129,3,FALSE))</f>
        <v>工事用材料</v>
      </c>
      <c r="F586" s="62">
        <v>38</v>
      </c>
      <c r="G586" s="63" t="str">
        <f>IF(F586="","",VLOOKUP(F586,新コード!$A$2:$E$129,5,FALSE))</f>
        <v>石材</v>
      </c>
    </row>
    <row r="587" spans="1:7" ht="42" customHeight="1">
      <c r="A587" s="43"/>
      <c r="B587" s="61" t="s">
        <v>462</v>
      </c>
      <c r="C587" s="61" t="s">
        <v>463</v>
      </c>
      <c r="D587" s="62">
        <f>IF(F587="","",VLOOKUP(F587,新コード!$A$2:$C$129,2,FALSE))</f>
        <v>28</v>
      </c>
      <c r="E587" s="63" t="str">
        <f>IF(D587="","",VLOOKUP(F587,新コード!$A$2:$C$129,3,FALSE))</f>
        <v>廃棄物処理</v>
      </c>
      <c r="F587" s="62">
        <v>97</v>
      </c>
      <c r="G587" s="63" t="str">
        <f>IF(F587="","",VLOOKUP(F587,新コード!$A$2:$E$129,5,FALSE))</f>
        <v>産業廃棄物処理</v>
      </c>
    </row>
    <row r="588" spans="1:7" ht="42" customHeight="1">
      <c r="A588" s="43"/>
      <c r="B588" s="61" t="s">
        <v>462</v>
      </c>
      <c r="C588" s="61" t="s">
        <v>463</v>
      </c>
      <c r="D588" s="62">
        <f>IF(F588="","",VLOOKUP(F588,新コード!$A$2:$C$129,2,FALSE))</f>
        <v>11</v>
      </c>
      <c r="E588" s="63" t="str">
        <f>IF(D588="","",VLOOKUP(F588,新コード!$A$2:$C$129,3,FALSE))</f>
        <v>工事用材料</v>
      </c>
      <c r="F588" s="62">
        <v>37</v>
      </c>
      <c r="G588" s="63" t="str">
        <f>IF(F588="","",VLOOKUP(F588,新コード!$A$2:$E$129,5,FALSE))</f>
        <v>コンクリート　セメント　舗装材</v>
      </c>
    </row>
    <row r="589" spans="1:7" ht="42" customHeight="1">
      <c r="A589" s="43"/>
      <c r="B589" s="61" t="s">
        <v>462</v>
      </c>
      <c r="C589" s="61" t="s">
        <v>463</v>
      </c>
      <c r="D589" s="62">
        <f>IF(F589="","",VLOOKUP(F589,新コード!$A$2:$C$129,2,FALSE))</f>
        <v>24</v>
      </c>
      <c r="E589" s="63" t="str">
        <f>IF(D589="","",VLOOKUP(F589,新コード!$A$2:$C$129,3,FALSE))</f>
        <v>森林整備</v>
      </c>
      <c r="F589" s="62">
        <v>84</v>
      </c>
      <c r="G589" s="63" t="str">
        <f>IF(F589="","",VLOOKUP(F589,新コード!$A$2:$E$129,5,FALSE))</f>
        <v>森林等伐採　保育</v>
      </c>
    </row>
    <row r="590" spans="1:7" ht="42" customHeight="1">
      <c r="A590" s="43"/>
      <c r="B590" s="61" t="s">
        <v>462</v>
      </c>
      <c r="C590" s="61" t="s">
        <v>463</v>
      </c>
      <c r="D590" s="62">
        <f>IF(F590="","",VLOOKUP(F590,新コード!$A$2:$C$129,2,FALSE))</f>
        <v>24</v>
      </c>
      <c r="E590" s="63" t="str">
        <f>IF(D590="","",VLOOKUP(F590,新コード!$A$2:$C$129,3,FALSE))</f>
        <v>森林整備</v>
      </c>
      <c r="F590" s="62">
        <v>85</v>
      </c>
      <c r="G590" s="63" t="str">
        <f>IF(F590="","",VLOOKUP(F590,新コード!$A$2:$E$129,5,FALSE))</f>
        <v>病害虫等防除対策伐倒駆除</v>
      </c>
    </row>
    <row r="591" spans="1:7" ht="42" customHeight="1">
      <c r="A591" s="43"/>
      <c r="B591" s="61" t="s">
        <v>462</v>
      </c>
      <c r="C591" s="61" t="s">
        <v>463</v>
      </c>
      <c r="D591" s="62">
        <f>IF(F591="","",VLOOKUP(F591,新コード!$A$2:$C$129,2,FALSE))</f>
        <v>24</v>
      </c>
      <c r="E591" s="63" t="str">
        <f>IF(D591="","",VLOOKUP(F591,新コード!$A$2:$C$129,3,FALSE))</f>
        <v>森林整備</v>
      </c>
      <c r="F591" s="62">
        <v>86</v>
      </c>
      <c r="G591" s="63" t="str">
        <f>IF(F591="","",VLOOKUP(F591,新コード!$A$2:$E$129,5,FALSE))</f>
        <v>病害虫等防除対策地上散布</v>
      </c>
    </row>
    <row r="592" spans="1:7" ht="42" customHeight="1">
      <c r="A592" s="43"/>
      <c r="B592" s="61" t="s">
        <v>297</v>
      </c>
      <c r="C592" s="61" t="s">
        <v>653</v>
      </c>
      <c r="D592" s="62">
        <f>IF(F592="","",VLOOKUP(F592,新コード!$A$2:$C$129,2,FALSE))</f>
        <v>27</v>
      </c>
      <c r="E592" s="63" t="str">
        <f>IF(D592="","",VLOOKUP(F592,新コード!$A$2:$C$129,3,FALSE))</f>
        <v>資源化委託</v>
      </c>
      <c r="F592" s="62">
        <v>95</v>
      </c>
      <c r="G592" s="63" t="str">
        <f>IF(F592="","",VLOOKUP(F592,新コード!$A$2:$E$129,5,FALSE))</f>
        <v>廃プラスチック資源化</v>
      </c>
    </row>
    <row r="593" spans="1:7" ht="42" customHeight="1">
      <c r="A593" s="43"/>
      <c r="B593" s="61" t="s">
        <v>297</v>
      </c>
      <c r="C593" s="61" t="s">
        <v>653</v>
      </c>
      <c r="D593" s="62">
        <f>IF(F593="","",VLOOKUP(F593,新コード!$A$2:$C$129,2,FALSE))</f>
        <v>28</v>
      </c>
      <c r="E593" s="63" t="str">
        <f>IF(D593="","",VLOOKUP(F593,新コード!$A$2:$C$129,3,FALSE))</f>
        <v>廃棄物処理</v>
      </c>
      <c r="F593" s="62">
        <v>96</v>
      </c>
      <c r="G593" s="63" t="str">
        <f>IF(F593="","",VLOOKUP(F593,新コード!$A$2:$E$129,5,FALSE))</f>
        <v>一般廃棄物処理</v>
      </c>
    </row>
    <row r="594" spans="1:7" ht="42" customHeight="1">
      <c r="A594" s="43"/>
      <c r="B594" s="61" t="s">
        <v>297</v>
      </c>
      <c r="C594" s="61" t="s">
        <v>653</v>
      </c>
      <c r="D594" s="62">
        <f>IF(F594="","",VLOOKUP(F594,新コード!$A$2:$C$129,2,FALSE))</f>
        <v>18</v>
      </c>
      <c r="E594" s="63" t="str">
        <f>IF(D594="","",VLOOKUP(F594,新コード!$A$2:$C$129,3,FALSE))</f>
        <v>その他の物品</v>
      </c>
      <c r="F594" s="62">
        <v>64</v>
      </c>
      <c r="G594" s="63" t="str">
        <f>IF(F594="","",VLOOKUP(F594,新コード!$A$2:$E$129,5,FALSE))</f>
        <v>その他の物品</v>
      </c>
    </row>
    <row r="595" spans="1:7" ht="42" customHeight="1">
      <c r="A595" s="43"/>
      <c r="B595" s="61" t="s">
        <v>297</v>
      </c>
      <c r="C595" s="61" t="s">
        <v>653</v>
      </c>
      <c r="D595" s="62">
        <f>IF(F595="","",VLOOKUP(F595,新コード!$A$2:$C$129,2,FALSE))</f>
        <v>19</v>
      </c>
      <c r="E595" s="63" t="str">
        <f>IF(D595="","",VLOOKUP(F595,新コード!$A$2:$C$129,3,FALSE))</f>
        <v>建物管理　運転管理</v>
      </c>
      <c r="F595" s="62">
        <v>65</v>
      </c>
      <c r="G595" s="63" t="str">
        <f>IF(F595="","",VLOOKUP(F595,新コード!$A$2:$E$129,5,FALSE))</f>
        <v>庁舎　事務所等清掃</v>
      </c>
    </row>
    <row r="596" spans="1:7" ht="42" customHeight="1">
      <c r="A596" s="43"/>
      <c r="B596" s="61" t="s">
        <v>297</v>
      </c>
      <c r="C596" s="61" t="s">
        <v>653</v>
      </c>
      <c r="D596" s="62">
        <f>IF(F596="","",VLOOKUP(F596,新コード!$A$2:$C$129,2,FALSE))</f>
        <v>19</v>
      </c>
      <c r="E596" s="63" t="str">
        <f>IF(D596="","",VLOOKUP(F596,新コード!$A$2:$C$129,3,FALSE))</f>
        <v>建物管理　運転管理</v>
      </c>
      <c r="F596" s="62">
        <v>68</v>
      </c>
      <c r="G596" s="63" t="str">
        <f>IF(F596="","",VLOOKUP(F596,新コード!$A$2:$E$129,5,FALSE))</f>
        <v>施設運転管理</v>
      </c>
    </row>
    <row r="597" spans="1:7" ht="42" customHeight="1">
      <c r="A597" s="43"/>
      <c r="B597" s="61" t="s">
        <v>297</v>
      </c>
      <c r="C597" s="61" t="s">
        <v>653</v>
      </c>
      <c r="D597" s="62">
        <f>IF(F597="","",VLOOKUP(F597,新コード!$A$2:$C$129,2,FALSE))</f>
        <v>21</v>
      </c>
      <c r="E597" s="63" t="str">
        <f>IF(D597="","",VLOOKUP(F597,新コード!$A$2:$C$129,3,FALSE))</f>
        <v>浄化槽　貯水槽清掃</v>
      </c>
      <c r="F597" s="62">
        <v>71</v>
      </c>
      <c r="G597" s="63" t="str">
        <f>IF(F597="","",VLOOKUP(F597,新コード!$A$2:$E$129,5,FALSE))</f>
        <v>浄化槽清掃　点検</v>
      </c>
    </row>
    <row r="598" spans="1:7" ht="42" customHeight="1">
      <c r="A598" s="43"/>
      <c r="B598" s="61" t="s">
        <v>297</v>
      </c>
      <c r="C598" s="61" t="s">
        <v>653</v>
      </c>
      <c r="D598" s="62">
        <f>IF(F598="","",VLOOKUP(F598,新コード!$A$2:$C$129,2,FALSE))</f>
        <v>24</v>
      </c>
      <c r="E598" s="63" t="str">
        <f>IF(D598="","",VLOOKUP(F598,新コード!$A$2:$C$129,3,FALSE))</f>
        <v>森林整備</v>
      </c>
      <c r="F598" s="62">
        <v>87</v>
      </c>
      <c r="G598" s="63" t="str">
        <f>IF(F598="","",VLOOKUP(F598,新コード!$A$2:$E$129,5,FALSE))</f>
        <v>病害虫等防除対策航空防除</v>
      </c>
    </row>
    <row r="599" spans="1:7" ht="42" customHeight="1">
      <c r="A599" s="43"/>
      <c r="B599" s="61" t="s">
        <v>517</v>
      </c>
      <c r="C599" s="61" t="s">
        <v>518</v>
      </c>
      <c r="D599" s="62">
        <v>36</v>
      </c>
      <c r="E599" s="63" t="str">
        <f>IF(D599="","",VLOOKUP(F599,新コード!$A$2:$C$129,3,FALSE))</f>
        <v>リース</v>
      </c>
      <c r="F599" s="62">
        <v>118</v>
      </c>
      <c r="G599" s="63" t="str">
        <f>IF(F599="","",VLOOKUP(F599,新コード!$A$2:$E$129,5,FALSE))</f>
        <v>コンピュータ関係</v>
      </c>
    </row>
    <row r="600" spans="1:7" ht="42" customHeight="1">
      <c r="A600" s="43"/>
      <c r="B600" s="61" t="s">
        <v>517</v>
      </c>
      <c r="C600" s="61" t="s">
        <v>518</v>
      </c>
      <c r="D600" s="62">
        <f>IF(F600="","",VLOOKUP(F600,新コード!$A$2:$C$129,2,FALSE))</f>
        <v>36</v>
      </c>
      <c r="E600" s="63" t="str">
        <f>IF(D600="","",VLOOKUP(F600,新コード!$A$2:$C$129,3,FALSE))</f>
        <v>リース</v>
      </c>
      <c r="F600" s="62">
        <v>120</v>
      </c>
      <c r="G600" s="63" t="str">
        <f>IF(F600="","",VLOOKUP(F600,新コード!$A$2:$E$129,5,FALSE))</f>
        <v>事務機器</v>
      </c>
    </row>
    <row r="601" spans="1:7" ht="42" customHeight="1">
      <c r="A601" s="43"/>
      <c r="B601" s="61" t="s">
        <v>608</v>
      </c>
      <c r="C601" s="61" t="s">
        <v>609</v>
      </c>
      <c r="D601" s="62">
        <f>IF(F601="","",VLOOKUP(F601,新コード!$A$2:$C$129,2,FALSE))</f>
        <v>8</v>
      </c>
      <c r="E601" s="63" t="str">
        <f>IF(D601="","",VLOOKUP(F601,新コード!$A$2:$C$129,3,FALSE))</f>
        <v>産業機器（医療用以外）</v>
      </c>
      <c r="F601" s="62">
        <v>28</v>
      </c>
      <c r="G601" s="63" t="str">
        <f>IF(F601="","",VLOOKUP(F601,新コード!$A$2:$E$129,5,FALSE))</f>
        <v>農畜用機器</v>
      </c>
    </row>
    <row r="602" spans="1:7" ht="42" customHeight="1">
      <c r="A602" s="43"/>
      <c r="B602" s="61" t="s">
        <v>608</v>
      </c>
      <c r="C602" s="61" t="s">
        <v>609</v>
      </c>
      <c r="D602" s="62">
        <f>IF(F602="","",VLOOKUP(F602,新コード!$A$2:$C$129,2,FALSE))</f>
        <v>11</v>
      </c>
      <c r="E602" s="63" t="str">
        <f>IF(D602="","",VLOOKUP(F602,新コード!$A$2:$C$129,3,FALSE))</f>
        <v>工事用材料</v>
      </c>
      <c r="F602" s="62">
        <v>41</v>
      </c>
      <c r="G602" s="63" t="str">
        <f>IF(F602="","",VLOOKUP(F602,新コード!$A$2:$E$129,5,FALSE))</f>
        <v>災害関係資材</v>
      </c>
    </row>
    <row r="603" spans="1:7" ht="42" customHeight="1">
      <c r="A603" s="43"/>
      <c r="B603" s="61" t="s">
        <v>608</v>
      </c>
      <c r="C603" s="61" t="s">
        <v>609</v>
      </c>
      <c r="D603" s="62">
        <f>IF(F603="","",VLOOKUP(F603,新コード!$A$2:$C$129,2,FALSE))</f>
        <v>7</v>
      </c>
      <c r="E603" s="63" t="str">
        <f>IF(D603="","",VLOOKUP(F603,新コード!$A$2:$C$129,3,FALSE))</f>
        <v>医療　衛生　薬品</v>
      </c>
      <c r="F603" s="62">
        <v>26</v>
      </c>
      <c r="G603" s="63" t="str">
        <f>IF(F603="","",VLOOKUP(F603,新コード!$A$2:$E$129,5,FALSE))</f>
        <v>農業薬品</v>
      </c>
    </row>
    <row r="604" spans="1:7" ht="42" customHeight="1">
      <c r="A604" s="43"/>
      <c r="B604" s="61" t="s">
        <v>608</v>
      </c>
      <c r="C604" s="61" t="s">
        <v>609</v>
      </c>
      <c r="D604" s="62">
        <f>IF(F604="","",VLOOKUP(F604,新コード!$A$2:$C$129,2,FALSE))</f>
        <v>11</v>
      </c>
      <c r="E604" s="63" t="str">
        <f>IF(D604="","",VLOOKUP(F604,新コード!$A$2:$C$129,3,FALSE))</f>
        <v>工事用材料</v>
      </c>
      <c r="F604" s="62">
        <v>37</v>
      </c>
      <c r="G604" s="63" t="str">
        <f>IF(F604="","",VLOOKUP(F604,新コード!$A$2:$E$129,5,FALSE))</f>
        <v>コンクリート　セメント　舗装材</v>
      </c>
    </row>
    <row r="605" spans="1:7" ht="42" customHeight="1">
      <c r="A605" s="43"/>
      <c r="B605" s="61" t="s">
        <v>608</v>
      </c>
      <c r="C605" s="61" t="s">
        <v>609</v>
      </c>
      <c r="D605" s="62">
        <f>IF(F605="","",VLOOKUP(F605,新コード!$A$2:$C$129,2,FALSE))</f>
        <v>11</v>
      </c>
      <c r="E605" s="63" t="str">
        <f>IF(D605="","",VLOOKUP(F605,新コード!$A$2:$C$129,3,FALSE))</f>
        <v>工事用材料</v>
      </c>
      <c r="F605" s="62">
        <v>36</v>
      </c>
      <c r="G605" s="63" t="str">
        <f>IF(F605="","",VLOOKUP(F605,新コード!$A$2:$E$129,5,FALSE))</f>
        <v>鋼材</v>
      </c>
    </row>
    <row r="606" spans="1:7" ht="42" customHeight="1">
      <c r="A606" s="43"/>
      <c r="B606" s="61" t="s">
        <v>608</v>
      </c>
      <c r="C606" s="61" t="s">
        <v>609</v>
      </c>
      <c r="D606" s="62">
        <f>IF(F606="","",VLOOKUP(F606,新コード!$A$2:$C$129,2,FALSE))</f>
        <v>1</v>
      </c>
      <c r="E606" s="63" t="str">
        <f>IF(D606="","",VLOOKUP(F606,新コード!$A$2:$C$129,3,FALSE))</f>
        <v>文具　事務機器</v>
      </c>
      <c r="F606" s="62">
        <v>1</v>
      </c>
      <c r="G606" s="63" t="str">
        <f>IF(F606="","",VLOOKUP(F606,新コード!$A$2:$E$129,5,FALSE))</f>
        <v>事務用品　スチール製品</v>
      </c>
    </row>
    <row r="607" spans="1:7" ht="42" customHeight="1">
      <c r="A607" s="43"/>
      <c r="B607" s="61" t="s">
        <v>608</v>
      </c>
      <c r="C607" s="61" t="s">
        <v>609</v>
      </c>
      <c r="D607" s="62">
        <f>IF(F607="","",VLOOKUP(F607,新コード!$A$2:$C$129,2,FALSE))</f>
        <v>3</v>
      </c>
      <c r="E607" s="63" t="str">
        <f>IF(D607="","",VLOOKUP(F607,新コード!$A$2:$C$129,3,FALSE))</f>
        <v>被服　寝具</v>
      </c>
      <c r="F607" s="62">
        <v>7</v>
      </c>
      <c r="G607" s="63" t="str">
        <f>IF(F607="","",VLOOKUP(F607,新コード!$A$2:$E$129,5,FALSE))</f>
        <v>着衣類</v>
      </c>
    </row>
    <row r="608" spans="1:7" ht="42" customHeight="1">
      <c r="A608" s="43"/>
      <c r="B608" s="61" t="s">
        <v>608</v>
      </c>
      <c r="C608" s="61" t="s">
        <v>609</v>
      </c>
      <c r="D608" s="62">
        <f>IF(F608="","",VLOOKUP(F608,新コード!$A$2:$C$129,2,FALSE))</f>
        <v>3</v>
      </c>
      <c r="E608" s="63" t="str">
        <f>IF(D608="","",VLOOKUP(F608,新コード!$A$2:$C$129,3,FALSE))</f>
        <v>被服　寝具</v>
      </c>
      <c r="F608" s="62">
        <v>8</v>
      </c>
      <c r="G608" s="63" t="str">
        <f>IF(F608="","",VLOOKUP(F608,新コード!$A$2:$E$129,5,FALSE))</f>
        <v>靴</v>
      </c>
    </row>
    <row r="609" spans="1:7" ht="42" customHeight="1">
      <c r="A609" s="43"/>
      <c r="B609" s="61" t="s">
        <v>608</v>
      </c>
      <c r="C609" s="61" t="s">
        <v>609</v>
      </c>
      <c r="D609" s="62">
        <f>IF(F609="","",VLOOKUP(F609,新コード!$A$2:$C$129,2,FALSE))</f>
        <v>11</v>
      </c>
      <c r="E609" s="63" t="str">
        <f>IF(D609="","",VLOOKUP(F609,新コード!$A$2:$C$129,3,FALSE))</f>
        <v>工事用材料</v>
      </c>
      <c r="F609" s="62">
        <v>39</v>
      </c>
      <c r="G609" s="63" t="str">
        <f>IF(F609="","",VLOOKUP(F609,新コード!$A$2:$E$129,5,FALSE))</f>
        <v>諸材料類</v>
      </c>
    </row>
    <row r="610" spans="1:7" ht="42" customHeight="1">
      <c r="A610" s="43"/>
      <c r="B610" s="61" t="s">
        <v>470</v>
      </c>
      <c r="C610" s="61" t="s">
        <v>471</v>
      </c>
      <c r="D610" s="62">
        <f>IF(F610="","",VLOOKUP(F610,新コード!$A$2:$C$129,2,FALSE))</f>
        <v>6</v>
      </c>
      <c r="E610" s="63" t="str">
        <f>IF(D610="","",VLOOKUP(F610,新コード!$A$2:$C$129,3,FALSE))</f>
        <v>厨房器具</v>
      </c>
      <c r="F610" s="62">
        <v>17</v>
      </c>
      <c r="G610" s="63" t="str">
        <f>IF(F610="","",VLOOKUP(F610,新コード!$A$2:$E$129,5,FALSE))</f>
        <v>厨房機器</v>
      </c>
    </row>
    <row r="611" spans="1:7" ht="42" customHeight="1">
      <c r="A611" s="43"/>
      <c r="B611" s="61" t="s">
        <v>470</v>
      </c>
      <c r="C611" s="61" t="s">
        <v>471</v>
      </c>
      <c r="D611" s="62">
        <f>IF(F611="","",VLOOKUP(F611,新コード!$A$2:$C$129,2,FALSE))</f>
        <v>5</v>
      </c>
      <c r="E611" s="63" t="str">
        <f>IF(D611="","",VLOOKUP(F611,新コード!$A$2:$C$129,3,FALSE))</f>
        <v>冷暖房器具類</v>
      </c>
      <c r="F611" s="62">
        <v>13</v>
      </c>
      <c r="G611" s="63" t="str">
        <f>IF(F611="","",VLOOKUP(F611,新コード!$A$2:$E$129,5,FALSE))</f>
        <v>冷房用器具</v>
      </c>
    </row>
    <row r="612" spans="1:7" ht="42" customHeight="1">
      <c r="A612" s="43"/>
      <c r="B612" s="61" t="s">
        <v>470</v>
      </c>
      <c r="C612" s="61" t="s">
        <v>471</v>
      </c>
      <c r="D612" s="62">
        <f>IF(F612="","",VLOOKUP(F612,新コード!$A$2:$C$129,2,FALSE))</f>
        <v>5</v>
      </c>
      <c r="E612" s="63" t="str">
        <f>IF(D612="","",VLOOKUP(F612,新コード!$A$2:$C$129,3,FALSE))</f>
        <v>冷暖房器具類</v>
      </c>
      <c r="F612" s="62">
        <v>14</v>
      </c>
      <c r="G612" s="63" t="str">
        <f>IF(F612="","",VLOOKUP(F612,新コード!$A$2:$E$129,5,FALSE))</f>
        <v>石油暖房器具</v>
      </c>
    </row>
    <row r="613" spans="1:7" ht="42" customHeight="1">
      <c r="A613" s="43"/>
      <c r="B613" s="61" t="s">
        <v>470</v>
      </c>
      <c r="C613" s="61" t="s">
        <v>471</v>
      </c>
      <c r="D613" s="62">
        <f>IF(F613="","",VLOOKUP(F613,新コード!$A$2:$C$129,2,FALSE))</f>
        <v>1</v>
      </c>
      <c r="E613" s="63" t="str">
        <f>IF(D613="","",VLOOKUP(F613,新コード!$A$2:$C$129,3,FALSE))</f>
        <v>文具　事務機器</v>
      </c>
      <c r="F613" s="62">
        <v>1</v>
      </c>
      <c r="G613" s="63" t="str">
        <f>IF(F613="","",VLOOKUP(F613,新コード!$A$2:$E$129,5,FALSE))</f>
        <v>事務用品　スチール製品</v>
      </c>
    </row>
    <row r="614" spans="1:7" ht="42" customHeight="1">
      <c r="A614" s="43"/>
      <c r="B614" s="61" t="s">
        <v>470</v>
      </c>
      <c r="C614" s="61" t="s">
        <v>471</v>
      </c>
      <c r="D614" s="62">
        <f>IF(F614="","",VLOOKUP(F614,新コード!$A$2:$C$129,2,FALSE))</f>
        <v>1</v>
      </c>
      <c r="E614" s="63" t="str">
        <f>IF(D614="","",VLOOKUP(F614,新コード!$A$2:$C$129,3,FALSE))</f>
        <v>文具　事務機器</v>
      </c>
      <c r="F614" s="62">
        <v>2</v>
      </c>
      <c r="G614" s="63" t="str">
        <f>IF(F614="","",VLOOKUP(F614,新コード!$A$2:$E$129,5,FALSE))</f>
        <v>事務用機器</v>
      </c>
    </row>
    <row r="615" spans="1:7" ht="42" customHeight="1">
      <c r="A615" s="43"/>
      <c r="B615" s="61" t="s">
        <v>470</v>
      </c>
      <c r="C615" s="61" t="s">
        <v>471</v>
      </c>
      <c r="D615" s="62">
        <f>IF(F615="","",VLOOKUP(F615,新コード!$A$2:$C$129,2,FALSE))</f>
        <v>8</v>
      </c>
      <c r="E615" s="63" t="str">
        <f>IF(D615="","",VLOOKUP(F615,新コード!$A$2:$C$129,3,FALSE))</f>
        <v>産業機器（医療用以外）</v>
      </c>
      <c r="F615" s="62">
        <v>27</v>
      </c>
      <c r="G615" s="63" t="str">
        <f>IF(F615="","",VLOOKUP(F615,新コード!$A$2:$E$129,5,FALSE))</f>
        <v>計測機器</v>
      </c>
    </row>
    <row r="616" spans="1:7" ht="42" customHeight="1">
      <c r="A616" s="43"/>
      <c r="B616" s="61" t="s">
        <v>470</v>
      </c>
      <c r="C616" s="61" t="s">
        <v>471</v>
      </c>
      <c r="D616" s="62">
        <f>IF(F616="","",VLOOKUP(F616,新コード!$A$2:$C$129,2,FALSE))</f>
        <v>8</v>
      </c>
      <c r="E616" s="63" t="str">
        <f>IF(D616="","",VLOOKUP(F616,新コード!$A$2:$C$129,3,FALSE))</f>
        <v>産業機器（医療用以外）</v>
      </c>
      <c r="F616" s="62">
        <v>28</v>
      </c>
      <c r="G616" s="63" t="str">
        <f>IF(F616="","",VLOOKUP(F616,新コード!$A$2:$E$129,5,FALSE))</f>
        <v>農畜用機器</v>
      </c>
    </row>
    <row r="617" spans="1:7" ht="42" customHeight="1">
      <c r="A617" s="43"/>
      <c r="B617" s="61" t="s">
        <v>470</v>
      </c>
      <c r="C617" s="61" t="s">
        <v>471</v>
      </c>
      <c r="D617" s="62">
        <f>IF(F617="","",VLOOKUP(F617,新コード!$A$2:$C$129,2,FALSE))</f>
        <v>8</v>
      </c>
      <c r="E617" s="63" t="str">
        <f>IF(D617="","",VLOOKUP(F617,新コード!$A$2:$C$129,3,FALSE))</f>
        <v>産業機器（医療用以外）</v>
      </c>
      <c r="F617" s="62">
        <v>29</v>
      </c>
      <c r="G617" s="63" t="str">
        <f>IF(F617="","",VLOOKUP(F617,新コード!$A$2:$E$129,5,FALSE))</f>
        <v>環境用機器</v>
      </c>
    </row>
    <row r="618" spans="1:7" ht="42" customHeight="1">
      <c r="A618" s="43"/>
      <c r="B618" s="61" t="s">
        <v>470</v>
      </c>
      <c r="C618" s="61" t="s">
        <v>471</v>
      </c>
      <c r="D618" s="62">
        <f>IF(F618="","",VLOOKUP(F618,新コード!$A$2:$C$129,2,FALSE))</f>
        <v>11</v>
      </c>
      <c r="E618" s="63" t="str">
        <f>IF(D618="","",VLOOKUP(F618,新コード!$A$2:$C$129,3,FALSE))</f>
        <v>工事用材料</v>
      </c>
      <c r="F618" s="62">
        <v>36</v>
      </c>
      <c r="G618" s="63" t="str">
        <f>IF(F618="","",VLOOKUP(F618,新コード!$A$2:$E$129,5,FALSE))</f>
        <v>鋼材</v>
      </c>
    </row>
    <row r="619" spans="1:7" ht="42" customHeight="1">
      <c r="A619" s="43"/>
      <c r="B619" s="61" t="s">
        <v>470</v>
      </c>
      <c r="C619" s="61" t="s">
        <v>471</v>
      </c>
      <c r="D619" s="62">
        <f>IF(F619="","",VLOOKUP(F619,新コード!$A$2:$C$129,2,FALSE))</f>
        <v>11</v>
      </c>
      <c r="E619" s="63" t="str">
        <f>IF(D619="","",VLOOKUP(F619,新コード!$A$2:$C$129,3,FALSE))</f>
        <v>工事用材料</v>
      </c>
      <c r="F619" s="62">
        <v>40</v>
      </c>
      <c r="G619" s="63" t="str">
        <f>IF(F619="","",VLOOKUP(F619,新コード!$A$2:$E$129,5,FALSE))</f>
        <v>水道用資材</v>
      </c>
    </row>
    <row r="620" spans="1:7" ht="42" customHeight="1">
      <c r="A620" s="43"/>
      <c r="B620" s="61" t="s">
        <v>470</v>
      </c>
      <c r="C620" s="61" t="s">
        <v>471</v>
      </c>
      <c r="D620" s="62">
        <f>IF(F620="","",VLOOKUP(F620,新コード!$A$2:$C$129,2,FALSE))</f>
        <v>11</v>
      </c>
      <c r="E620" s="63" t="str">
        <f>IF(D620="","",VLOOKUP(F620,新コード!$A$2:$C$129,3,FALSE))</f>
        <v>工事用材料</v>
      </c>
      <c r="F620" s="62">
        <v>41</v>
      </c>
      <c r="G620" s="63" t="str">
        <f>IF(F620="","",VLOOKUP(F620,新コード!$A$2:$E$129,5,FALSE))</f>
        <v>災害関係資材</v>
      </c>
    </row>
    <row r="621" spans="1:7" ht="42" customHeight="1">
      <c r="A621" s="43"/>
      <c r="B621" s="61" t="s">
        <v>470</v>
      </c>
      <c r="C621" s="61" t="s">
        <v>471</v>
      </c>
      <c r="D621" s="62">
        <f>IF(F621="","",VLOOKUP(F621,新コード!$A$2:$C$129,2,FALSE))</f>
        <v>18</v>
      </c>
      <c r="E621" s="63" t="str">
        <f>IF(D621="","",VLOOKUP(F621,新コード!$A$2:$C$129,3,FALSE))</f>
        <v>その他の物品</v>
      </c>
      <c r="F621" s="62">
        <v>62</v>
      </c>
      <c r="G621" s="63" t="str">
        <f>IF(F621="","",VLOOKUP(F621,新コード!$A$2:$E$129,5,FALSE))</f>
        <v>消火　救命　防災用具</v>
      </c>
    </row>
    <row r="622" spans="1:7" ht="42" customHeight="1">
      <c r="A622" s="43"/>
      <c r="B622" s="61" t="s">
        <v>470</v>
      </c>
      <c r="C622" s="61" t="s">
        <v>471</v>
      </c>
      <c r="D622" s="62">
        <v>18</v>
      </c>
      <c r="E622" s="63" t="str">
        <f>IF(D622="","",VLOOKUP(F622,新コード!$A$2:$C$129,3,FALSE))</f>
        <v>その他の物品</v>
      </c>
      <c r="F622" s="62">
        <v>64</v>
      </c>
      <c r="G622" s="63" t="str">
        <f>IF(F622="","",VLOOKUP(F622,新コード!$A$2:$E$129,5,FALSE))</f>
        <v>その他の物品</v>
      </c>
    </row>
    <row r="623" spans="1:7" ht="42" customHeight="1">
      <c r="A623" s="43"/>
      <c r="B623" s="61" t="s">
        <v>547</v>
      </c>
      <c r="C623" s="61" t="s">
        <v>548</v>
      </c>
      <c r="D623" s="62">
        <f>IF(F623="","",VLOOKUP(F623,新コード!$A$2:$C$129,2,FALSE))</f>
        <v>34</v>
      </c>
      <c r="E623" s="61" t="str">
        <f>IF(F623="","",VLOOKUP(F623,新コード!$A$2:$C$129,3,FALSE))</f>
        <v>各種調査企画</v>
      </c>
      <c r="F623" s="62">
        <v>114</v>
      </c>
      <c r="G623" s="61" t="str">
        <f>IF(F623="","",VLOOKUP(F623,新コード!$A$2:$E$129,5,FALSE))</f>
        <v>計画策定</v>
      </c>
    </row>
    <row r="624" spans="1:7" ht="42" customHeight="1">
      <c r="A624" s="43"/>
      <c r="B624" s="61" t="s">
        <v>547</v>
      </c>
      <c r="C624" s="61" t="s">
        <v>548</v>
      </c>
      <c r="D624" s="62">
        <v>35</v>
      </c>
      <c r="E624" s="61" t="str">
        <f>IF(F624="","",VLOOKUP(F624,新コード!$A$2:$C$129,3,FALSE))</f>
        <v>その他の委託業務</v>
      </c>
      <c r="F624" s="62">
        <v>117</v>
      </c>
      <c r="G624" s="61" t="str">
        <f>IF(F624="","",VLOOKUP(F624,新コード!$A$2:$E$129,5,FALSE))</f>
        <v>その他の委託業務</v>
      </c>
    </row>
    <row r="625" spans="1:7" ht="42" customHeight="1">
      <c r="A625" s="43"/>
      <c r="B625" s="61" t="s">
        <v>547</v>
      </c>
      <c r="C625" s="61" t="s">
        <v>548</v>
      </c>
      <c r="D625" s="62">
        <f>IF(F625="","",VLOOKUP(F625,新コード!$A$2:$C$129,2,FALSE))</f>
        <v>26</v>
      </c>
      <c r="E625" s="61" t="str">
        <f>IF(F625="","",VLOOKUP(F625,新コード!$A$2:$C$129,3,FALSE))</f>
        <v>検査　測定</v>
      </c>
      <c r="F625" s="62">
        <v>91</v>
      </c>
      <c r="G625" s="61" t="str">
        <f>IF(F625="","",VLOOKUP(F625,新コード!$A$2:$E$129,5,FALSE))</f>
        <v>環境アセスメント調査</v>
      </c>
    </row>
    <row r="626" spans="1:7" ht="42" customHeight="1">
      <c r="A626" s="43"/>
      <c r="B626" s="61" t="s">
        <v>304</v>
      </c>
      <c r="C626" s="61" t="s">
        <v>305</v>
      </c>
      <c r="D626" s="62">
        <f>IF(F626="","",VLOOKUP(F626,新コード!$A$2:$C$129,2,FALSE))</f>
        <v>19</v>
      </c>
      <c r="E626" s="63" t="str">
        <f>IF(D626="","",VLOOKUP(F626,新コード!$A$2:$C$129,3,FALSE))</f>
        <v>建物管理　運転管理</v>
      </c>
      <c r="F626" s="62">
        <v>68</v>
      </c>
      <c r="G626" s="63" t="str">
        <f>IF(F626="","",VLOOKUP(F626,新コード!$A$2:$E$129,5,FALSE))</f>
        <v>施設運転管理</v>
      </c>
    </row>
    <row r="627" spans="1:7" ht="42" customHeight="1">
      <c r="A627" s="43"/>
      <c r="B627" s="61" t="s">
        <v>304</v>
      </c>
      <c r="C627" s="61" t="s">
        <v>305</v>
      </c>
      <c r="D627" s="62">
        <v>19</v>
      </c>
      <c r="E627" s="63" t="str">
        <f>IF(D627="","",VLOOKUP(F627,新コード!$A$2:$C$129,3,FALSE))</f>
        <v>建物管理　運転管理</v>
      </c>
      <c r="F627" s="62">
        <v>65</v>
      </c>
      <c r="G627" s="63" t="str">
        <f>IF(F627="","",VLOOKUP(F627,新コード!$A$2:$E$129,5,FALSE))</f>
        <v>庁舎　事務所等清掃</v>
      </c>
    </row>
    <row r="628" spans="1:7" ht="42" customHeight="1">
      <c r="A628" s="43"/>
      <c r="B628" s="61" t="s">
        <v>304</v>
      </c>
      <c r="C628" s="61" t="s">
        <v>305</v>
      </c>
      <c r="D628" s="62">
        <f>IF(F628="","",VLOOKUP(F628,新コード!$A$2:$C$129,2,FALSE))</f>
        <v>19</v>
      </c>
      <c r="E628" s="63" t="str">
        <f>IF(D628="","",VLOOKUP(F628,新コード!$A$2:$C$129,3,FALSE))</f>
        <v>建物管理　運転管理</v>
      </c>
      <c r="F628" s="62">
        <v>66</v>
      </c>
      <c r="G628" s="63" t="str">
        <f>IF(F628="","",VLOOKUP(F628,新コード!$A$2:$E$129,5,FALSE))</f>
        <v>受付　案内業務</v>
      </c>
    </row>
    <row r="629" spans="1:7" ht="42" customHeight="1">
      <c r="A629" s="43"/>
      <c r="B629" s="61" t="s">
        <v>304</v>
      </c>
      <c r="C629" s="61" t="s">
        <v>305</v>
      </c>
      <c r="D629" s="62">
        <f>IF(F629="","",VLOOKUP(F629,新コード!$A$2:$C$129,2,FALSE))</f>
        <v>20</v>
      </c>
      <c r="E629" s="63" t="str">
        <f>IF(D629="","",VLOOKUP(F629,新コード!$A$2:$C$129,3,FALSE))</f>
        <v>警備業務</v>
      </c>
      <c r="F629" s="62">
        <v>69</v>
      </c>
      <c r="G629" s="63" t="str">
        <f>IF(F629="","",VLOOKUP(F629,新コード!$A$2:$E$129,5,FALSE))</f>
        <v>人的警備</v>
      </c>
    </row>
    <row r="630" spans="1:7" ht="42" customHeight="1">
      <c r="A630" s="43"/>
      <c r="B630" s="61" t="s">
        <v>304</v>
      </c>
      <c r="C630" s="61" t="s">
        <v>305</v>
      </c>
      <c r="D630" s="62">
        <v>25</v>
      </c>
      <c r="E630" s="63" t="str">
        <f>IF(D630="","",VLOOKUP(F630,新コード!$A$2:$C$129,3,FALSE))</f>
        <v>害虫駆除</v>
      </c>
      <c r="F630" s="62">
        <v>88</v>
      </c>
      <c r="G630" s="63" t="str">
        <f>IF(F630="","",VLOOKUP(F630,新コード!$A$2:$E$129,5,FALSE))</f>
        <v>ねずみ　害虫等駆除</v>
      </c>
    </row>
    <row r="631" spans="1:7" ht="42" customHeight="1">
      <c r="A631" s="43"/>
      <c r="B631" s="61" t="s">
        <v>442</v>
      </c>
      <c r="C631" s="61" t="s">
        <v>443</v>
      </c>
      <c r="D631" s="62">
        <f>IF(F631="","",VLOOKUP(F631,新コード!$A$2:$C$129,2,FALSE))</f>
        <v>22</v>
      </c>
      <c r="E631" s="63" t="str">
        <f>IF(D631="","",VLOOKUP(F631,新コード!$A$2:$C$129,3,FALSE))</f>
        <v>機械設備保守</v>
      </c>
      <c r="F631" s="62">
        <v>78</v>
      </c>
      <c r="G631" s="63" t="str">
        <f>IF(F631="","",VLOOKUP(F631,新コード!$A$2:$E$129,5,FALSE))</f>
        <v>電気設備保守</v>
      </c>
    </row>
    <row r="632" spans="1:7" ht="42" customHeight="1">
      <c r="A632" s="43"/>
      <c r="B632" s="61" t="s">
        <v>442</v>
      </c>
      <c r="C632" s="61" t="s">
        <v>443</v>
      </c>
      <c r="D632" s="62">
        <f>IF(F632="","",VLOOKUP(F632,新コード!$A$2:$C$129,2,FALSE))</f>
        <v>22</v>
      </c>
      <c r="E632" s="63" t="str">
        <f>IF(D632="","",VLOOKUP(F632,新コード!$A$2:$C$129,3,FALSE))</f>
        <v>機械設備保守</v>
      </c>
      <c r="F632" s="62">
        <v>80</v>
      </c>
      <c r="G632" s="63" t="str">
        <f>IF(F632="","",VLOOKUP(F632,新コード!$A$2:$E$129,5,FALSE))</f>
        <v>通信設備保守</v>
      </c>
    </row>
    <row r="633" spans="1:7" ht="42" customHeight="1">
      <c r="A633" s="43"/>
      <c r="B633" s="61" t="s">
        <v>442</v>
      </c>
      <c r="C633" s="61" t="s">
        <v>443</v>
      </c>
      <c r="D633" s="62">
        <f>IF(F633="","",VLOOKUP(F633,新コード!$A$2:$C$129,2,FALSE))</f>
        <v>4</v>
      </c>
      <c r="E633" s="63" t="str">
        <f>IF(D633="","",VLOOKUP(F633,新コード!$A$2:$C$129,3,FALSE))</f>
        <v>電気　通信機器</v>
      </c>
      <c r="F633" s="62">
        <v>10</v>
      </c>
      <c r="G633" s="63" t="str">
        <f>IF(F633="","",VLOOKUP(F633,新コード!$A$2:$E$129,5,FALSE))</f>
        <v>家庭用電化製品及び関連商品</v>
      </c>
    </row>
    <row r="634" spans="1:7" ht="42" customHeight="1">
      <c r="A634" s="43"/>
      <c r="B634" s="61" t="s">
        <v>442</v>
      </c>
      <c r="C634" s="61" t="s">
        <v>443</v>
      </c>
      <c r="D634" s="62">
        <f>IF(F634="","",VLOOKUP(F634,新コード!$A$2:$C$129,2,FALSE))</f>
        <v>4</v>
      </c>
      <c r="E634" s="63" t="str">
        <f>IF(D634="","",VLOOKUP(F634,新コード!$A$2:$C$129,3,FALSE))</f>
        <v>電気　通信機器</v>
      </c>
      <c r="F634" s="62">
        <v>11</v>
      </c>
      <c r="G634" s="63" t="str">
        <f>IF(F634="","",VLOOKUP(F634,新コード!$A$2:$E$129,5,FALSE))</f>
        <v>音響器具</v>
      </c>
    </row>
    <row r="635" spans="1:7" ht="42" customHeight="1">
      <c r="A635" s="43"/>
      <c r="B635" s="61" t="s">
        <v>442</v>
      </c>
      <c r="C635" s="61" t="s">
        <v>443</v>
      </c>
      <c r="D635" s="62">
        <f>IF(F635="","",VLOOKUP(F635,新コード!$A$2:$C$129,2,FALSE))</f>
        <v>4</v>
      </c>
      <c r="E635" s="63" t="str">
        <f>IF(D635="","",VLOOKUP(F635,新コード!$A$2:$C$129,3,FALSE))</f>
        <v>電気　通信機器</v>
      </c>
      <c r="F635" s="62">
        <v>12</v>
      </c>
      <c r="G635" s="63" t="str">
        <f>IF(F635="","",VLOOKUP(F635,新コード!$A$2:$E$129,5,FALSE))</f>
        <v>通信機器</v>
      </c>
    </row>
    <row r="636" spans="1:7" ht="42" customHeight="1">
      <c r="A636" s="43"/>
      <c r="B636" s="61" t="s">
        <v>442</v>
      </c>
      <c r="C636" s="61" t="s">
        <v>443</v>
      </c>
      <c r="D636" s="62">
        <f>IF(F636="","",VLOOKUP(F636,新コード!$A$2:$C$129,2,FALSE))</f>
        <v>5</v>
      </c>
      <c r="E636" s="63" t="str">
        <f>IF(D636="","",VLOOKUP(F636,新コード!$A$2:$C$129,3,FALSE))</f>
        <v>冷暖房器具類</v>
      </c>
      <c r="F636" s="62">
        <v>13</v>
      </c>
      <c r="G636" s="63" t="str">
        <f>IF(F636="","",VLOOKUP(F636,新コード!$A$2:$E$129,5,FALSE))</f>
        <v>冷房用器具</v>
      </c>
    </row>
    <row r="637" spans="1:7" ht="42" customHeight="1">
      <c r="A637" s="43"/>
      <c r="B637" s="61" t="s">
        <v>442</v>
      </c>
      <c r="C637" s="61" t="s">
        <v>443</v>
      </c>
      <c r="D637" s="62">
        <f>IF(F637="","",VLOOKUP(F637,新コード!$A$2:$C$129,2,FALSE))</f>
        <v>5</v>
      </c>
      <c r="E637" s="63" t="str">
        <f>IF(D637="","",VLOOKUP(F637,新コード!$A$2:$C$129,3,FALSE))</f>
        <v>冷暖房器具類</v>
      </c>
      <c r="F637" s="62">
        <v>14</v>
      </c>
      <c r="G637" s="63" t="str">
        <f>IF(F637="","",VLOOKUP(F637,新コード!$A$2:$E$129,5,FALSE))</f>
        <v>石油暖房器具</v>
      </c>
    </row>
    <row r="638" spans="1:7" ht="42" customHeight="1">
      <c r="A638" s="43"/>
      <c r="B638" s="61" t="s">
        <v>442</v>
      </c>
      <c r="C638" s="61" t="s">
        <v>443</v>
      </c>
      <c r="D638" s="62">
        <f>IF(F638="","",VLOOKUP(F638,新コード!$A$2:$C$129,2,FALSE))</f>
        <v>5</v>
      </c>
      <c r="E638" s="63" t="str">
        <f>IF(D638="","",VLOOKUP(F638,新コード!$A$2:$C$129,3,FALSE))</f>
        <v>冷暖房器具類</v>
      </c>
      <c r="F638" s="62">
        <v>15</v>
      </c>
      <c r="G638" s="63" t="str">
        <f>IF(F638="","",VLOOKUP(F638,新コード!$A$2:$E$129,5,FALSE))</f>
        <v>ガス暖房器具</v>
      </c>
    </row>
    <row r="639" spans="1:7" ht="42" customHeight="1">
      <c r="A639" s="43"/>
      <c r="B639" s="61" t="s">
        <v>442</v>
      </c>
      <c r="C639" s="61" t="s">
        <v>443</v>
      </c>
      <c r="D639" s="62">
        <f>IF(F639="","",VLOOKUP(F639,新コード!$A$2:$C$129,2,FALSE))</f>
        <v>5</v>
      </c>
      <c r="E639" s="63" t="str">
        <f>IF(D639="","",VLOOKUP(F639,新コード!$A$2:$C$129,3,FALSE))</f>
        <v>冷暖房器具類</v>
      </c>
      <c r="F639" s="62">
        <v>16</v>
      </c>
      <c r="G639" s="63" t="str">
        <f>IF(F639="","",VLOOKUP(F639,新コード!$A$2:$E$129,5,FALSE))</f>
        <v>電気暖房器具</v>
      </c>
    </row>
    <row r="640" spans="1:7" ht="42" customHeight="1">
      <c r="A640" s="43"/>
      <c r="B640" s="61" t="s">
        <v>442</v>
      </c>
      <c r="C640" s="61" t="s">
        <v>443</v>
      </c>
      <c r="D640" s="62">
        <f>IF(F640="","",VLOOKUP(F640,新コード!$A$2:$C$129,2,FALSE))</f>
        <v>8</v>
      </c>
      <c r="E640" s="63" t="str">
        <f>IF(D640="","",VLOOKUP(F640,新コード!$A$2:$C$129,3,FALSE))</f>
        <v>産業機器（医療用以外）</v>
      </c>
      <c r="F640" s="62">
        <v>29</v>
      </c>
      <c r="G640" s="63" t="str">
        <f>IF(F640="","",VLOOKUP(F640,新コード!$A$2:$E$129,5,FALSE))</f>
        <v>環境用機器</v>
      </c>
    </row>
    <row r="641" spans="1:7" ht="42" customHeight="1">
      <c r="A641" s="43"/>
      <c r="B641" s="61" t="s">
        <v>442</v>
      </c>
      <c r="C641" s="61" t="s">
        <v>443</v>
      </c>
      <c r="D641" s="62">
        <f>IF(F641="","",VLOOKUP(F641,新コード!$A$2:$C$129,2,FALSE))</f>
        <v>9</v>
      </c>
      <c r="E641" s="63" t="str">
        <f>IF(D641="","",VLOOKUP(F641,新コード!$A$2:$C$129,3,FALSE))</f>
        <v>精密機械</v>
      </c>
      <c r="F641" s="62">
        <v>31</v>
      </c>
      <c r="G641" s="63" t="str">
        <f>IF(F641="","",VLOOKUP(F641,新コード!$A$2:$E$129,5,FALSE))</f>
        <v>カメラ　写真材料</v>
      </c>
    </row>
    <row r="642" spans="1:7" ht="42" customHeight="1">
      <c r="A642" s="43"/>
      <c r="B642" s="61" t="s">
        <v>429</v>
      </c>
      <c r="C642" s="61" t="s">
        <v>430</v>
      </c>
      <c r="D642" s="62">
        <v>22</v>
      </c>
      <c r="E642" s="63" t="str">
        <f>IF(D642="","",VLOOKUP(F642,新コード!$A$2:$C$129,3,FALSE))</f>
        <v>機械設備保守</v>
      </c>
      <c r="F642" s="62">
        <v>73</v>
      </c>
      <c r="G642" s="63" t="str">
        <f>IF(F642="","",VLOOKUP(F642,新コード!$A$2:$E$129,5,FALSE))</f>
        <v>空調保守</v>
      </c>
    </row>
    <row r="643" spans="1:7" ht="42" customHeight="1">
      <c r="A643" s="43"/>
      <c r="B643" s="61" t="s">
        <v>429</v>
      </c>
      <c r="C643" s="61" t="s">
        <v>430</v>
      </c>
      <c r="D643" s="62">
        <f>IF(F643="","",VLOOKUP(F643,新コード!$A$2:$C$129,2,FALSE))</f>
        <v>22</v>
      </c>
      <c r="E643" s="63" t="str">
        <f>IF(D643="","",VLOOKUP(F643,新コード!$A$2:$C$129,3,FALSE))</f>
        <v>機械設備保守</v>
      </c>
      <c r="F643" s="62">
        <v>74</v>
      </c>
      <c r="G643" s="63" t="str">
        <f>IF(F643="","",VLOOKUP(F643,新コード!$A$2:$E$129,5,FALSE))</f>
        <v>ボイラー保守</v>
      </c>
    </row>
    <row r="644" spans="1:7" ht="42" customHeight="1">
      <c r="A644" s="43"/>
      <c r="B644" s="61" t="s">
        <v>429</v>
      </c>
      <c r="C644" s="61" t="s">
        <v>430</v>
      </c>
      <c r="D644" s="62">
        <f>IF(F644="","",VLOOKUP(F644,新コード!$A$2:$C$129,2,FALSE))</f>
        <v>22</v>
      </c>
      <c r="E644" s="63" t="str">
        <f>IF(D644="","",VLOOKUP(F644,新コード!$A$2:$C$129,3,FALSE))</f>
        <v>機械設備保守</v>
      </c>
      <c r="F644" s="62">
        <v>76</v>
      </c>
      <c r="G644" s="63" t="str">
        <f>IF(F644="","",VLOOKUP(F644,新コード!$A$2:$E$129,5,FALSE))</f>
        <v>プール保守</v>
      </c>
    </row>
    <row r="645" spans="1:7" ht="42" customHeight="1">
      <c r="A645" s="43"/>
      <c r="B645" s="61" t="s">
        <v>429</v>
      </c>
      <c r="C645" s="61" t="s">
        <v>430</v>
      </c>
      <c r="D645" s="62">
        <f>IF(F645="","",VLOOKUP(F645,新コード!$A$2:$C$129,2,FALSE))</f>
        <v>22</v>
      </c>
      <c r="E645" s="63" t="str">
        <f>IF(D645="","",VLOOKUP(F645,新コード!$A$2:$C$129,3,FALSE))</f>
        <v>機械設備保守</v>
      </c>
      <c r="F645" s="62">
        <v>79</v>
      </c>
      <c r="G645" s="63" t="str">
        <f>IF(F645="","",VLOOKUP(F645,新コード!$A$2:$E$129,5,FALSE))</f>
        <v>消防設備保守</v>
      </c>
    </row>
    <row r="646" spans="1:7" ht="42" customHeight="1">
      <c r="A646" s="43"/>
      <c r="B646" s="61" t="s">
        <v>429</v>
      </c>
      <c r="C646" s="61" t="s">
        <v>430</v>
      </c>
      <c r="D646" s="62">
        <f>IF(F646="","",VLOOKUP(F646,新コード!$A$2:$C$129,2,FALSE))</f>
        <v>21</v>
      </c>
      <c r="E646" s="63" t="str">
        <f>IF(D646="","",VLOOKUP(F646,新コード!$A$2:$C$129,3,FALSE))</f>
        <v>浄化槽　貯水槽清掃</v>
      </c>
      <c r="F646" s="62">
        <v>72</v>
      </c>
      <c r="G646" s="63" t="str">
        <f>IF(F646="","",VLOOKUP(F646,新コード!$A$2:$E$129,5,FALSE))</f>
        <v>貯水槽清掃　点検</v>
      </c>
    </row>
    <row r="647" spans="1:7" ht="42" customHeight="1">
      <c r="A647" s="43"/>
      <c r="B647" s="61" t="s">
        <v>429</v>
      </c>
      <c r="C647" s="61" t="s">
        <v>430</v>
      </c>
      <c r="D647" s="62">
        <f>IF(F647="","",VLOOKUP(F647,新コード!$A$2:$C$129,2,FALSE))</f>
        <v>21</v>
      </c>
      <c r="E647" s="63" t="str">
        <f>IF(D647="","",VLOOKUP(F647,新コード!$A$2:$C$129,3,FALSE))</f>
        <v>浄化槽　貯水槽清掃</v>
      </c>
      <c r="F647" s="62">
        <v>71</v>
      </c>
      <c r="G647" s="63" t="str">
        <f>IF(F647="","",VLOOKUP(F647,新コード!$A$2:$E$129,5,FALSE))</f>
        <v>浄化槽清掃　点検</v>
      </c>
    </row>
    <row r="648" spans="1:7" ht="42" customHeight="1">
      <c r="A648" s="43"/>
      <c r="B648" s="61" t="s">
        <v>429</v>
      </c>
      <c r="C648" s="61" t="s">
        <v>430</v>
      </c>
      <c r="D648" s="62">
        <f>IF(F648="","",VLOOKUP(F648,新コード!$A$2:$C$129,2,FALSE))</f>
        <v>5</v>
      </c>
      <c r="E648" s="63" t="str">
        <f>IF(D648="","",VLOOKUP(F648,新コード!$A$2:$C$129,3,FALSE))</f>
        <v>冷暖房器具類</v>
      </c>
      <c r="F648" s="62">
        <v>15</v>
      </c>
      <c r="G648" s="63" t="str">
        <f>IF(F648="","",VLOOKUP(F648,新コード!$A$2:$E$129,5,FALSE))</f>
        <v>ガス暖房器具</v>
      </c>
    </row>
    <row r="649" spans="1:7" ht="42" customHeight="1">
      <c r="A649" s="43"/>
      <c r="B649" s="61" t="s">
        <v>429</v>
      </c>
      <c r="C649" s="61" t="s">
        <v>430</v>
      </c>
      <c r="D649" s="62">
        <f>IF(F649="","",VLOOKUP(F649,新コード!$A$2:$C$129,2,FALSE))</f>
        <v>5</v>
      </c>
      <c r="E649" s="63" t="str">
        <f>IF(D649="","",VLOOKUP(F649,新コード!$A$2:$C$129,3,FALSE))</f>
        <v>冷暖房器具類</v>
      </c>
      <c r="F649" s="62">
        <v>13</v>
      </c>
      <c r="G649" s="63" t="str">
        <f>IF(F649="","",VLOOKUP(F649,新コード!$A$2:$E$129,5,FALSE))</f>
        <v>冷房用器具</v>
      </c>
    </row>
    <row r="650" spans="1:7" ht="42" customHeight="1">
      <c r="A650" s="43"/>
      <c r="B650" s="61" t="s">
        <v>429</v>
      </c>
      <c r="C650" s="61" t="s">
        <v>430</v>
      </c>
      <c r="D650" s="62">
        <f>IF(F650="","",VLOOKUP(F650,新コード!$A$2:$C$129,2,FALSE))</f>
        <v>6</v>
      </c>
      <c r="E650" s="63" t="str">
        <f>IF(D650="","",VLOOKUP(F650,新コード!$A$2:$C$129,3,FALSE))</f>
        <v>厨房器具</v>
      </c>
      <c r="F650" s="62">
        <v>17</v>
      </c>
      <c r="G650" s="63" t="str">
        <f>IF(F650="","",VLOOKUP(F650,新コード!$A$2:$E$129,5,FALSE))</f>
        <v>厨房機器</v>
      </c>
    </row>
    <row r="651" spans="1:7" ht="42" customHeight="1">
      <c r="A651" s="43"/>
      <c r="B651" s="61" t="s">
        <v>523</v>
      </c>
      <c r="C651" s="61" t="s">
        <v>455</v>
      </c>
      <c r="D651" s="62">
        <v>22</v>
      </c>
      <c r="E651" s="63" t="str">
        <f>IF(D651="","",VLOOKUP(F651,新コード!$A$2:$C$129,3,FALSE))</f>
        <v>機械設備保守</v>
      </c>
      <c r="F651" s="62">
        <v>73</v>
      </c>
      <c r="G651" s="63" t="str">
        <f>IF(F651="","",VLOOKUP(F651,新コード!$A$2:$E$129,5,FALSE))</f>
        <v>空調保守</v>
      </c>
    </row>
    <row r="652" spans="1:7" ht="42" customHeight="1">
      <c r="A652" s="43"/>
      <c r="B652" s="61" t="s">
        <v>523</v>
      </c>
      <c r="C652" s="61" t="s">
        <v>455</v>
      </c>
      <c r="D652" s="62">
        <f>IF(F652="","",VLOOKUP(F652,新コード!$A$2:$C$129,2,FALSE))</f>
        <v>22</v>
      </c>
      <c r="E652" s="63" t="str">
        <f>IF(D652="","",VLOOKUP(F652,新コード!$A$2:$C$129,3,FALSE))</f>
        <v>機械設備保守</v>
      </c>
      <c r="F652" s="62">
        <v>74</v>
      </c>
      <c r="G652" s="63" t="str">
        <f>IF(F652="","",VLOOKUP(F652,新コード!$A$2:$E$129,5,FALSE))</f>
        <v>ボイラー保守</v>
      </c>
    </row>
    <row r="653" spans="1:7" ht="42" customHeight="1">
      <c r="A653" s="43"/>
      <c r="B653" s="61" t="s">
        <v>523</v>
      </c>
      <c r="C653" s="61" t="s">
        <v>455</v>
      </c>
      <c r="D653" s="62">
        <f>IF(F653="","",VLOOKUP(F653,新コード!$A$2:$C$129,2,FALSE))</f>
        <v>5</v>
      </c>
      <c r="E653" s="63" t="str">
        <f>IF(D653="","",VLOOKUP(F653,新コード!$A$2:$C$129,3,FALSE))</f>
        <v>冷暖房器具類</v>
      </c>
      <c r="F653" s="62">
        <v>14</v>
      </c>
      <c r="G653" s="63" t="str">
        <f>IF(F653="","",VLOOKUP(F653,新コード!$A$2:$E$129,5,FALSE))</f>
        <v>石油暖房器具</v>
      </c>
    </row>
    <row r="654" spans="1:7" ht="42" customHeight="1">
      <c r="A654" s="43"/>
      <c r="B654" s="61" t="s">
        <v>523</v>
      </c>
      <c r="C654" s="61" t="s">
        <v>455</v>
      </c>
      <c r="D654" s="62">
        <f>IF(F654="","",VLOOKUP(F654,新コード!$A$2:$C$129,2,FALSE))</f>
        <v>5</v>
      </c>
      <c r="E654" s="63" t="str">
        <f>IF(D654="","",VLOOKUP(F654,新コード!$A$2:$C$129,3,FALSE))</f>
        <v>冷暖房器具類</v>
      </c>
      <c r="F654" s="62">
        <v>15</v>
      </c>
      <c r="G654" s="63" t="str">
        <f>IF(F654="","",VLOOKUP(F654,新コード!$A$2:$E$129,5,FALSE))</f>
        <v>ガス暖房器具</v>
      </c>
    </row>
    <row r="655" spans="1:7" ht="42" customHeight="1">
      <c r="A655" s="43"/>
      <c r="B655" s="61" t="s">
        <v>523</v>
      </c>
      <c r="C655" s="61" t="s">
        <v>455</v>
      </c>
      <c r="D655" s="62">
        <f>IF(F655="","",VLOOKUP(F655,新コード!$A$2:$C$129,2,FALSE))</f>
        <v>5</v>
      </c>
      <c r="E655" s="63" t="str">
        <f>IF(D655="","",VLOOKUP(F655,新コード!$A$2:$C$129,3,FALSE))</f>
        <v>冷暖房器具類</v>
      </c>
      <c r="F655" s="62">
        <v>13</v>
      </c>
      <c r="G655" s="63" t="str">
        <f>IF(F655="","",VLOOKUP(F655,新コード!$A$2:$E$129,5,FALSE))</f>
        <v>冷房用器具</v>
      </c>
    </row>
    <row r="656" spans="1:7" ht="42" customHeight="1">
      <c r="A656" s="43"/>
      <c r="B656" s="61" t="s">
        <v>523</v>
      </c>
      <c r="C656" s="61" t="s">
        <v>455</v>
      </c>
      <c r="D656" s="62">
        <f>IF(F656="","",VLOOKUP(F656,新コード!$A$2:$C$129,2,FALSE))</f>
        <v>5</v>
      </c>
      <c r="E656" s="63" t="str">
        <f>IF(D656="","",VLOOKUP(F656,新コード!$A$2:$C$129,3,FALSE))</f>
        <v>冷暖房器具類</v>
      </c>
      <c r="F656" s="62">
        <v>16</v>
      </c>
      <c r="G656" s="63" t="str">
        <f>IF(F656="","",VLOOKUP(F656,新コード!$A$2:$E$129,5,FALSE))</f>
        <v>電気暖房器具</v>
      </c>
    </row>
    <row r="657" spans="1:7" ht="42" customHeight="1">
      <c r="A657" s="43"/>
      <c r="B657" s="61" t="s">
        <v>523</v>
      </c>
      <c r="C657" s="61" t="s">
        <v>455</v>
      </c>
      <c r="D657" s="62">
        <f>IF(F657="","",VLOOKUP(F657,新コード!$A$2:$C$129,2,FALSE))</f>
        <v>6</v>
      </c>
      <c r="E657" s="63" t="str">
        <f>IF(D657="","",VLOOKUP(F657,新コード!$A$2:$C$129,3,FALSE))</f>
        <v>厨房器具</v>
      </c>
      <c r="F657" s="62">
        <v>17</v>
      </c>
      <c r="G657" s="63" t="str">
        <f>IF(F657="","",VLOOKUP(F657,新コード!$A$2:$E$129,5,FALSE))</f>
        <v>厨房機器</v>
      </c>
    </row>
    <row r="658" spans="1:7" ht="42" customHeight="1">
      <c r="A658" s="43"/>
      <c r="B658" s="61" t="s">
        <v>523</v>
      </c>
      <c r="C658" s="61" t="s">
        <v>455</v>
      </c>
      <c r="D658" s="62">
        <f>IF(F658="","",VLOOKUP(F658,新コード!$A$2:$C$129,2,FALSE))</f>
        <v>6</v>
      </c>
      <c r="E658" s="63" t="str">
        <f>IF(D658="","",VLOOKUP(F658,新コード!$A$2:$C$129,3,FALSE))</f>
        <v>厨房器具</v>
      </c>
      <c r="F658" s="62">
        <v>18</v>
      </c>
      <c r="G658" s="63" t="str">
        <f>IF(F658="","",VLOOKUP(F658,新コード!$A$2:$E$129,5,FALSE))</f>
        <v>食器　調理用器具</v>
      </c>
    </row>
    <row r="659" spans="1:7" ht="42" customHeight="1">
      <c r="A659" s="43"/>
      <c r="B659" s="61" t="s">
        <v>523</v>
      </c>
      <c r="C659" s="61" t="s">
        <v>455</v>
      </c>
      <c r="D659" s="62">
        <f>IF(F659="","",VLOOKUP(F659,新コード!$A$2:$C$129,2,FALSE))</f>
        <v>6</v>
      </c>
      <c r="E659" s="63" t="str">
        <f>IF(D659="","",VLOOKUP(F659,新コード!$A$2:$C$129,3,FALSE))</f>
        <v>厨房器具</v>
      </c>
      <c r="F659" s="62">
        <v>19</v>
      </c>
      <c r="G659" s="63" t="str">
        <f>IF(F659="","",VLOOKUP(F659,新コード!$A$2:$E$129,5,FALSE))</f>
        <v>厨房用消耗品</v>
      </c>
    </row>
    <row r="660" spans="1:7" ht="42" customHeight="1">
      <c r="A660" s="43"/>
      <c r="B660" s="61" t="s">
        <v>523</v>
      </c>
      <c r="C660" s="61" t="s">
        <v>455</v>
      </c>
      <c r="D660" s="62">
        <f>IF(F660="","",VLOOKUP(F660,新コード!$A$2:$C$129,2,FALSE))</f>
        <v>4</v>
      </c>
      <c r="E660" s="63" t="str">
        <f>IF(D660="","",VLOOKUP(F660,新コード!$A$2:$C$129,3,FALSE))</f>
        <v>電気　通信機器</v>
      </c>
      <c r="F660" s="62">
        <v>10</v>
      </c>
      <c r="G660" s="63" t="str">
        <f>IF(F660="","",VLOOKUP(F660,新コード!$A$2:$E$129,5,FALSE))</f>
        <v>家庭用電化製品及び関連商品</v>
      </c>
    </row>
    <row r="661" spans="1:7" ht="42" customHeight="1">
      <c r="A661" s="43"/>
      <c r="B661" s="61" t="s">
        <v>523</v>
      </c>
      <c r="C661" s="61" t="s">
        <v>455</v>
      </c>
      <c r="D661" s="62">
        <f>IF(F661="","",VLOOKUP(F661,新コード!$A$2:$C$129,2,FALSE))</f>
        <v>8</v>
      </c>
      <c r="E661" s="63" t="str">
        <f>IF(D661="","",VLOOKUP(F661,新コード!$A$2:$C$129,3,FALSE))</f>
        <v>産業機器（医療用以外）</v>
      </c>
      <c r="F661" s="62">
        <v>30</v>
      </c>
      <c r="G661" s="63" t="str">
        <f>IF(F661="","",VLOOKUP(F661,新コード!$A$2:$E$129,5,FALSE))</f>
        <v>上　下水道用機器</v>
      </c>
    </row>
    <row r="662" spans="1:7" ht="42" customHeight="1">
      <c r="A662" s="43"/>
      <c r="B662" s="61" t="s">
        <v>523</v>
      </c>
      <c r="C662" s="61" t="s">
        <v>455</v>
      </c>
      <c r="D662" s="62">
        <v>11</v>
      </c>
      <c r="E662" s="63" t="str">
        <f>IF(D662="","",VLOOKUP(F662,新コード!$A$2:$C$129,3,FALSE))</f>
        <v>工事用材料</v>
      </c>
      <c r="F662" s="62">
        <v>40</v>
      </c>
      <c r="G662" s="63" t="str">
        <f>IF(F662="","",VLOOKUP(F662,新コード!$A$2:$E$129,5,FALSE))</f>
        <v>水道用資材</v>
      </c>
    </row>
    <row r="663" spans="1:7" ht="42" customHeight="1">
      <c r="A663" s="43"/>
      <c r="B663" s="61" t="s">
        <v>523</v>
      </c>
      <c r="C663" s="61" t="s">
        <v>455</v>
      </c>
      <c r="D663" s="62">
        <f>IF(F663="","",VLOOKUP(F663,新コード!$A$2:$C$129,2,FALSE))</f>
        <v>2</v>
      </c>
      <c r="E663" s="63" t="str">
        <f>IF(D663="","",VLOOKUP(F663,新コード!$A$2:$C$129,3,FALSE))</f>
        <v>家具</v>
      </c>
      <c r="F663" s="62">
        <v>6</v>
      </c>
      <c r="G663" s="63" t="str">
        <f>IF(F663="","",VLOOKUP(F663,新コード!$A$2:$E$129,5,FALSE))</f>
        <v>家具</v>
      </c>
    </row>
    <row r="664" spans="1:7" ht="42" customHeight="1">
      <c r="A664" s="43"/>
      <c r="B664" s="61" t="s">
        <v>523</v>
      </c>
      <c r="C664" s="61" t="s">
        <v>455</v>
      </c>
      <c r="D664" s="62">
        <f>IF(F664="","",VLOOKUP(F664,新コード!$A$2:$C$129,2,FALSE))</f>
        <v>2</v>
      </c>
      <c r="E664" s="63" t="str">
        <f>IF(D664="","",VLOOKUP(F664,新コード!$A$2:$C$129,3,FALSE))</f>
        <v>家具</v>
      </c>
      <c r="F664" s="62">
        <v>5</v>
      </c>
      <c r="G664" s="63" t="str">
        <f>IF(F664="","",VLOOKUP(F664,新コード!$A$2:$E$129,5,FALSE))</f>
        <v>室内装飾品</v>
      </c>
    </row>
    <row r="665" spans="1:7" ht="42" customHeight="1">
      <c r="A665" s="43"/>
      <c r="B665" s="61" t="s">
        <v>523</v>
      </c>
      <c r="C665" s="61" t="s">
        <v>455</v>
      </c>
      <c r="D665" s="62">
        <v>8</v>
      </c>
      <c r="E665" s="63" t="str">
        <f>IF(D665="","",VLOOKUP(F665,新コード!$A$2:$C$129,3,FALSE))</f>
        <v>産業機器（医療用以外）</v>
      </c>
      <c r="F665" s="62">
        <v>29</v>
      </c>
      <c r="G665" s="63" t="str">
        <f>IF(F665="","",VLOOKUP(F665,新コード!$A$2:$E$129,5,FALSE))</f>
        <v>環境用機器</v>
      </c>
    </row>
    <row r="666" spans="1:7" ht="42" customHeight="1">
      <c r="A666" s="43"/>
      <c r="B666" s="61" t="s">
        <v>468</v>
      </c>
      <c r="C666" s="61" t="s">
        <v>469</v>
      </c>
      <c r="D666" s="62">
        <f>IF(F666="","",VLOOKUP(F666,新コード!$A$2:$C$129,2,FALSE))</f>
        <v>36</v>
      </c>
      <c r="E666" s="63" t="str">
        <f>IF(D666="","",VLOOKUP(F666,新コード!$A$2:$C$129,3,FALSE))</f>
        <v>リース</v>
      </c>
      <c r="F666" s="62">
        <v>118</v>
      </c>
      <c r="G666" s="63" t="str">
        <f>IF(F666="","",VLOOKUP(F666,新コード!$A$2:$E$129,5,FALSE))</f>
        <v>コンピュータ関係</v>
      </c>
    </row>
    <row r="667" spans="1:7" ht="42" customHeight="1">
      <c r="A667" s="43"/>
      <c r="B667" s="61" t="s">
        <v>468</v>
      </c>
      <c r="C667" s="61" t="s">
        <v>469</v>
      </c>
      <c r="D667" s="62">
        <f>IF(F667="","",VLOOKUP(F667,新コード!$A$2:$C$129,2,FALSE))</f>
        <v>36</v>
      </c>
      <c r="E667" s="63" t="str">
        <f>IF(D667="","",VLOOKUP(F667,新コード!$A$2:$C$129,3,FALSE))</f>
        <v>リース</v>
      </c>
      <c r="F667" s="62">
        <v>120</v>
      </c>
      <c r="G667" s="63" t="str">
        <f>IF(F667="","",VLOOKUP(F667,新コード!$A$2:$E$129,5,FALSE))</f>
        <v>事務機器</v>
      </c>
    </row>
    <row r="668" spans="1:7" ht="42" customHeight="1">
      <c r="A668" s="43"/>
      <c r="B668" s="61" t="s">
        <v>468</v>
      </c>
      <c r="C668" s="61" t="s">
        <v>469</v>
      </c>
      <c r="D668" s="62">
        <f>IF(F668="","",VLOOKUP(F668,新コード!$A$2:$C$129,2,FALSE))</f>
        <v>36</v>
      </c>
      <c r="E668" s="63" t="str">
        <f>IF(D668="","",VLOOKUP(F668,新コード!$A$2:$C$129,3,FALSE))</f>
        <v>リース</v>
      </c>
      <c r="F668" s="62">
        <v>119</v>
      </c>
      <c r="G668" s="63" t="str">
        <f>IF(F668="","",VLOOKUP(F668,新コード!$A$2:$E$129,5,FALSE))</f>
        <v>医療用機器</v>
      </c>
    </row>
    <row r="669" spans="1:7" ht="42" customHeight="1">
      <c r="A669" s="43"/>
      <c r="B669" s="61" t="s">
        <v>468</v>
      </c>
      <c r="C669" s="61" t="s">
        <v>469</v>
      </c>
      <c r="D669" s="62">
        <f>IF(F669="","",VLOOKUP(F669,新コード!$A$2:$C$129,2,FALSE))</f>
        <v>36</v>
      </c>
      <c r="E669" s="63" t="str">
        <f>IF(D669="","",VLOOKUP(F669,新コード!$A$2:$C$129,3,FALSE))</f>
        <v>リース</v>
      </c>
      <c r="F669" s="62">
        <v>122</v>
      </c>
      <c r="G669" s="63" t="str">
        <f>IF(F669="","",VLOOKUP(F669,新コード!$A$2:$E$129,5,FALSE))</f>
        <v>上記以外のリース</v>
      </c>
    </row>
    <row r="670" spans="1:7" ht="42" customHeight="1">
      <c r="A670" s="43"/>
      <c r="B670" s="61" t="s">
        <v>468</v>
      </c>
      <c r="C670" s="61" t="s">
        <v>469</v>
      </c>
      <c r="D670" s="62">
        <f>IF(F670="","",VLOOKUP(F670,新コード!$A$2:$C$129,2,FALSE))</f>
        <v>36</v>
      </c>
      <c r="E670" s="63" t="str">
        <f>IF(D670="","",VLOOKUP(F670,新コード!$A$2:$C$129,3,FALSE))</f>
        <v>リース</v>
      </c>
      <c r="F670" s="62">
        <v>121</v>
      </c>
      <c r="G670" s="63" t="str">
        <f>IF(F670="","",VLOOKUP(F670,新コード!$A$2:$E$129,5,FALSE))</f>
        <v>自動車リース</v>
      </c>
    </row>
    <row r="671" spans="1:7" ht="42" customHeight="1">
      <c r="A671" s="43"/>
      <c r="B671" s="61" t="s">
        <v>616</v>
      </c>
      <c r="C671" s="61" t="s">
        <v>617</v>
      </c>
      <c r="D671" s="62">
        <f>IF(F671="","",VLOOKUP(F671,新コード!$A$2:$C$129,2,FALSE))</f>
        <v>1</v>
      </c>
      <c r="E671" s="61" t="str">
        <f>IF(F671="","",VLOOKUP(F671,新コード!$A$2:$C$129,3,FALSE))</f>
        <v>文具　事務機器</v>
      </c>
      <c r="F671" s="62">
        <v>2</v>
      </c>
      <c r="G671" s="61" t="str">
        <f>IF(F671="","",VLOOKUP(F671,新コード!$A$2:$E$129,5,FALSE))</f>
        <v>事務用機器</v>
      </c>
    </row>
    <row r="672" spans="1:7" ht="42" customHeight="1">
      <c r="A672" s="43"/>
      <c r="B672" s="61" t="s">
        <v>616</v>
      </c>
      <c r="C672" s="61" t="s">
        <v>617</v>
      </c>
      <c r="D672" s="62">
        <v>37</v>
      </c>
      <c r="E672" s="61" t="str">
        <f>IF(F672="","",VLOOKUP(F672,新コード!$A$2:$C$129,3,FALSE))</f>
        <v>レンタル</v>
      </c>
      <c r="F672" s="62">
        <v>128</v>
      </c>
      <c r="G672" s="61" t="str">
        <f>IF(F672="","",VLOOKUP(F672,新コード!$A$2:$E$129,5,FALSE))</f>
        <v>上記以外のレンタル</v>
      </c>
    </row>
    <row r="673" spans="1:7" ht="42" customHeight="1">
      <c r="A673" s="43"/>
      <c r="B673" s="61" t="s">
        <v>616</v>
      </c>
      <c r="C673" s="61" t="s">
        <v>617</v>
      </c>
      <c r="D673" s="62">
        <v>1</v>
      </c>
      <c r="E673" s="61" t="str">
        <f>IF(F673="","",VLOOKUP(F673,新コード!$A$2:$C$129,3,FALSE))</f>
        <v>文具　事務機器</v>
      </c>
      <c r="F673" s="62">
        <v>3</v>
      </c>
      <c r="G673" s="61" t="str">
        <f>IF(F673="","",VLOOKUP(F673,新コード!$A$2:$E$129,5,FALSE))</f>
        <v>ＯＡ機器及び関連商品</v>
      </c>
    </row>
    <row r="674" spans="1:7" ht="42" customHeight="1">
      <c r="A674" s="43"/>
      <c r="B674" s="61" t="s">
        <v>616</v>
      </c>
      <c r="C674" s="61" t="s">
        <v>617</v>
      </c>
      <c r="D674" s="62">
        <v>1</v>
      </c>
      <c r="E674" s="61" t="str">
        <f>IF(F674="","",VLOOKUP(F674,新コード!$A$2:$C$129,3,FALSE))</f>
        <v>文具　事務機器</v>
      </c>
      <c r="F674" s="62">
        <v>1</v>
      </c>
      <c r="G674" s="61" t="str">
        <f>IF(F674="","",VLOOKUP(F674,新コード!$A$2:$E$129,5,FALSE))</f>
        <v>事務用品　スチール製品</v>
      </c>
    </row>
    <row r="675" spans="1:7" ht="42" customHeight="1">
      <c r="A675" s="43"/>
      <c r="B675" s="61" t="s">
        <v>616</v>
      </c>
      <c r="C675" s="61" t="s">
        <v>617</v>
      </c>
      <c r="D675" s="62">
        <v>9</v>
      </c>
      <c r="E675" s="61" t="str">
        <f>IF(F675="","",VLOOKUP(F675,新コード!$A$2:$C$129,3,FALSE))</f>
        <v>精密機械</v>
      </c>
      <c r="F675" s="62">
        <v>31</v>
      </c>
      <c r="G675" s="61" t="str">
        <f>IF(F675="","",VLOOKUP(F675,新コード!$A$2:$E$129,5,FALSE))</f>
        <v>カメラ　写真材料</v>
      </c>
    </row>
    <row r="676" spans="1:7" ht="42" customHeight="1">
      <c r="A676" s="43"/>
      <c r="B676" s="61" t="s">
        <v>616</v>
      </c>
      <c r="C676" s="61" t="s">
        <v>617</v>
      </c>
      <c r="D676" s="62">
        <v>33</v>
      </c>
      <c r="E676" s="61" t="str">
        <f>IF(F676="","",VLOOKUP(F676,新コード!$A$2:$C$129,3,FALSE))</f>
        <v>情報処理サービス</v>
      </c>
      <c r="F676" s="62">
        <v>107</v>
      </c>
      <c r="G676" s="61" t="str">
        <f>IF(F676="","",VLOOKUP(F676,新コード!$A$2:$E$129,5,FALSE))</f>
        <v>コンピュータ保守　管理</v>
      </c>
    </row>
    <row r="677" spans="1:7" ht="42" customHeight="1">
      <c r="A677" s="43"/>
      <c r="B677" s="61" t="s">
        <v>616</v>
      </c>
      <c r="C677" s="61" t="s">
        <v>617</v>
      </c>
      <c r="D677" s="62">
        <v>33</v>
      </c>
      <c r="E677" s="61" t="str">
        <f>IF(F677="","",VLOOKUP(F677,新コード!$A$2:$C$129,3,FALSE))</f>
        <v>情報処理サービス</v>
      </c>
      <c r="F677" s="62">
        <v>108</v>
      </c>
      <c r="G677" s="61" t="str">
        <f>IF(F677="","",VLOOKUP(F677,新コード!$A$2:$E$129,5,FALSE))</f>
        <v>システム開発　保守　運用</v>
      </c>
    </row>
    <row r="678" spans="1:7" ht="42" customHeight="1">
      <c r="A678" s="43"/>
      <c r="B678" s="61" t="s">
        <v>434</v>
      </c>
      <c r="C678" s="61" t="s">
        <v>435</v>
      </c>
      <c r="D678" s="62">
        <v>35</v>
      </c>
      <c r="E678" s="63" t="str">
        <f>IF(D678="","",VLOOKUP(F678,新コード!$A$2:$C$129,3,FALSE))</f>
        <v>その他の委託業務</v>
      </c>
      <c r="F678" s="62">
        <v>117</v>
      </c>
      <c r="G678" s="63" t="str">
        <f>IF(F678="","",VLOOKUP(F678,新コード!$A$2:$E$129,5,FALSE))</f>
        <v>その他の委託業務</v>
      </c>
    </row>
    <row r="679" spans="1:7" ht="42" customHeight="1">
      <c r="A679" s="43"/>
      <c r="B679" s="61" t="s">
        <v>434</v>
      </c>
      <c r="C679" s="61" t="s">
        <v>435</v>
      </c>
      <c r="D679" s="62">
        <v>19</v>
      </c>
      <c r="E679" s="63" t="str">
        <f>IF(D679="","",VLOOKUP(F679,新コード!$A$2:$C$129,3,FALSE))</f>
        <v>建物管理　運転管理</v>
      </c>
      <c r="F679" s="62">
        <v>65</v>
      </c>
      <c r="G679" s="63" t="str">
        <f>IF(F679="","",VLOOKUP(F679,新コード!$A$2:$E$129,5,FALSE))</f>
        <v>庁舎　事務所等清掃</v>
      </c>
    </row>
    <row r="680" spans="1:7" ht="42" customHeight="1">
      <c r="A680" s="43"/>
      <c r="B680" s="61" t="s">
        <v>434</v>
      </c>
      <c r="C680" s="61" t="s">
        <v>435</v>
      </c>
      <c r="D680" s="62">
        <f>IF(F680="","",VLOOKUP(F680,新コード!$A$2:$C$129,2,FALSE))</f>
        <v>22</v>
      </c>
      <c r="E680" s="63" t="str">
        <f>IF(D680="","",VLOOKUP(F680,新コード!$A$2:$C$129,3,FALSE))</f>
        <v>機械設備保守</v>
      </c>
      <c r="F680" s="62">
        <v>73</v>
      </c>
      <c r="G680" s="63" t="str">
        <f>IF(F680="","",VLOOKUP(F680,新コード!$A$2:$E$129,5,FALSE))</f>
        <v>空調保守</v>
      </c>
    </row>
    <row r="681" spans="1:7" ht="42" customHeight="1">
      <c r="A681" s="43"/>
      <c r="B681" s="61" t="s">
        <v>434</v>
      </c>
      <c r="C681" s="61" t="s">
        <v>435</v>
      </c>
      <c r="D681" s="62">
        <v>22</v>
      </c>
      <c r="E681" s="63" t="str">
        <f>IF(D681="","",VLOOKUP(F681,新コード!$A$2:$C$129,3,FALSE))</f>
        <v>機械設備保守</v>
      </c>
      <c r="F681" s="62">
        <v>78</v>
      </c>
      <c r="G681" s="63" t="str">
        <f>IF(F681="","",VLOOKUP(F681,新コード!$A$2:$E$129,5,FALSE))</f>
        <v>電気設備保守</v>
      </c>
    </row>
    <row r="682" spans="1:7" ht="42" customHeight="1">
      <c r="A682" s="43"/>
      <c r="B682" s="61" t="s">
        <v>434</v>
      </c>
      <c r="C682" s="61" t="s">
        <v>435</v>
      </c>
      <c r="D682" s="62">
        <f>IF(F682="","",VLOOKUP(F682,新コード!$A$2:$C$129,2,FALSE))</f>
        <v>22</v>
      </c>
      <c r="E682" s="63" t="str">
        <f>IF(D682="","",VLOOKUP(F682,新コード!$A$2:$C$129,3,FALSE))</f>
        <v>機械設備保守</v>
      </c>
      <c r="F682" s="62">
        <v>79</v>
      </c>
      <c r="G682" s="63" t="str">
        <f>IF(F682="","",VLOOKUP(F682,新コード!$A$2:$E$129,5,FALSE))</f>
        <v>消防設備保守</v>
      </c>
    </row>
    <row r="683" spans="1:7" ht="42" customHeight="1">
      <c r="A683" s="43"/>
      <c r="B683" s="61" t="s">
        <v>434</v>
      </c>
      <c r="C683" s="61" t="s">
        <v>435</v>
      </c>
      <c r="D683" s="62">
        <v>21</v>
      </c>
      <c r="E683" s="63" t="str">
        <f>IF(D683="","",VLOOKUP(F683,新コード!$A$2:$C$129,3,FALSE))</f>
        <v>浄化槽　貯水槽清掃</v>
      </c>
      <c r="F683" s="62">
        <v>72</v>
      </c>
      <c r="G683" s="63" t="str">
        <f>IF(F683="","",VLOOKUP(F683,新コード!$A$2:$E$129,5,FALSE))</f>
        <v>貯水槽清掃　点検</v>
      </c>
    </row>
    <row r="684" spans="1:7" ht="42" customHeight="1">
      <c r="A684" s="43"/>
      <c r="B684" s="61" t="s">
        <v>434</v>
      </c>
      <c r="C684" s="61" t="s">
        <v>435</v>
      </c>
      <c r="D684" s="62">
        <v>19</v>
      </c>
      <c r="E684" s="63" t="str">
        <f>IF(D684="","",VLOOKUP(F684,新コード!$A$2:$C$129,3,FALSE))</f>
        <v>建物管理　運転管理</v>
      </c>
      <c r="F684" s="62">
        <v>66</v>
      </c>
      <c r="G684" s="63" t="str">
        <f>IF(F684="","",VLOOKUP(F684,新コード!$A$2:$E$129,5,FALSE))</f>
        <v>受付　案内業務</v>
      </c>
    </row>
    <row r="685" spans="1:7" ht="42" customHeight="1">
      <c r="A685" s="43"/>
      <c r="B685" s="61" t="s">
        <v>396</v>
      </c>
      <c r="C685" s="61" t="s">
        <v>397</v>
      </c>
      <c r="D685" s="62">
        <v>35</v>
      </c>
      <c r="E685" s="63" t="str">
        <f>IF(D685="","",VLOOKUP(F685,新コード!$A$2:$C$129,3,FALSE))</f>
        <v>その他の委託業務</v>
      </c>
      <c r="F685" s="62">
        <v>117</v>
      </c>
      <c r="G685" s="63" t="str">
        <f>IF(F685="","",VLOOKUP(F685,新コード!$A$2:$E$129,5,FALSE))</f>
        <v>その他の委託業務</v>
      </c>
    </row>
    <row r="686" spans="1:7" ht="42" customHeight="1">
      <c r="A686" s="43"/>
      <c r="B686" s="61" t="s">
        <v>396</v>
      </c>
      <c r="C686" s="61" t="s">
        <v>397</v>
      </c>
      <c r="D686" s="62">
        <v>18</v>
      </c>
      <c r="E686" s="63" t="str">
        <f>IF(D686="","",VLOOKUP(F686,新コード!$A$2:$C$129,3,FALSE))</f>
        <v>その他の物品</v>
      </c>
      <c r="F686" s="62">
        <v>64</v>
      </c>
      <c r="G686" s="63" t="str">
        <f>IF(F686="","",VLOOKUP(F686,新コード!$A$2:$E$129,5,FALSE))</f>
        <v>その他の物品</v>
      </c>
    </row>
    <row r="687" spans="1:7" ht="42" customHeight="1">
      <c r="A687" s="43"/>
      <c r="B687" s="61" t="s">
        <v>347</v>
      </c>
      <c r="C687" s="61" t="s">
        <v>348</v>
      </c>
      <c r="D687" s="62">
        <v>18</v>
      </c>
      <c r="E687" s="63" t="str">
        <f>IF(D687="","",VLOOKUP(F687,新コード!$A$2:$C$129,3,FALSE))</f>
        <v>その他の物品</v>
      </c>
      <c r="F687" s="62">
        <v>64</v>
      </c>
      <c r="G687" s="63" t="str">
        <f>IF(F687="","",VLOOKUP(F687,新コード!$A$2:$E$129,5,FALSE))</f>
        <v>その他の物品</v>
      </c>
    </row>
    <row r="688" spans="1:7" ht="42" customHeight="1">
      <c r="A688" s="43"/>
      <c r="B688" s="61" t="s">
        <v>347</v>
      </c>
      <c r="C688" s="61" t="s">
        <v>348</v>
      </c>
      <c r="D688" s="62">
        <v>18</v>
      </c>
      <c r="E688" s="63" t="str">
        <f>IF(D688="","",VLOOKUP(F688,新コード!$A$2:$C$129,3,FALSE))</f>
        <v>その他の物品</v>
      </c>
      <c r="F688" s="62">
        <v>64</v>
      </c>
      <c r="G688" s="63" t="str">
        <f>IF(F688="","",VLOOKUP(F688,新コード!$A$2:$E$129,5,FALSE))</f>
        <v>その他の物品</v>
      </c>
    </row>
    <row r="689" spans="1:7" ht="42" customHeight="1">
      <c r="A689" s="43"/>
      <c r="B689" s="61" t="s">
        <v>347</v>
      </c>
      <c r="C689" s="61" t="s">
        <v>348</v>
      </c>
      <c r="D689" s="62">
        <v>18</v>
      </c>
      <c r="E689" s="63" t="str">
        <f>IF(D689="","",VLOOKUP(F689,新コード!$A$2:$C$129,3,FALSE))</f>
        <v>その他の物品</v>
      </c>
      <c r="F689" s="62">
        <v>64</v>
      </c>
      <c r="G689" s="63" t="str">
        <f>IF(F689="","",VLOOKUP(F689,新コード!$A$2:$E$129,5,FALSE))</f>
        <v>その他の物品</v>
      </c>
    </row>
    <row r="690" spans="1:7" ht="42" customHeight="1">
      <c r="A690" s="43"/>
      <c r="B690" s="61" t="s">
        <v>347</v>
      </c>
      <c r="C690" s="61" t="s">
        <v>348</v>
      </c>
      <c r="D690" s="62">
        <v>18</v>
      </c>
      <c r="E690" s="63" t="str">
        <f>IF(D690="","",VLOOKUP(F690,新コード!$A$2:$C$129,3,FALSE))</f>
        <v>その他の物品</v>
      </c>
      <c r="F690" s="62">
        <v>64</v>
      </c>
      <c r="G690" s="63" t="str">
        <f>IF(F690="","",VLOOKUP(F690,新コード!$A$2:$E$129,5,FALSE))</f>
        <v>その他の物品</v>
      </c>
    </row>
    <row r="691" spans="1:7" ht="42" customHeight="1">
      <c r="A691" s="43"/>
      <c r="B691" s="61" t="s">
        <v>347</v>
      </c>
      <c r="C691" s="61" t="s">
        <v>348</v>
      </c>
      <c r="D691" s="62">
        <f>IF(F691="","",VLOOKUP(F691,新コード!$A$2:$C$129,2,FALSE))</f>
        <v>8</v>
      </c>
      <c r="E691" s="63" t="str">
        <f>IF(D691="","",VLOOKUP(F691,新コード!$A$2:$C$129,3,FALSE))</f>
        <v>産業機器（医療用以外）</v>
      </c>
      <c r="F691" s="62">
        <v>30</v>
      </c>
      <c r="G691" s="63" t="str">
        <f>IF(F691="","",VLOOKUP(F691,新コード!$A$2:$E$129,5,FALSE))</f>
        <v>上　下水道用機器</v>
      </c>
    </row>
    <row r="692" spans="1:7" ht="42" customHeight="1">
      <c r="A692" s="43"/>
      <c r="B692" s="61" t="s">
        <v>347</v>
      </c>
      <c r="C692" s="61" t="s">
        <v>348</v>
      </c>
      <c r="D692" s="62">
        <f>IF(F692="","",VLOOKUP(F692,新コード!$A$2:$C$129,2,FALSE))</f>
        <v>11</v>
      </c>
      <c r="E692" s="63" t="str">
        <f>IF(D692="","",VLOOKUP(F692,新コード!$A$2:$C$129,3,FALSE))</f>
        <v>工事用材料</v>
      </c>
      <c r="F692" s="62">
        <v>40</v>
      </c>
      <c r="G692" s="63" t="str">
        <f>IF(F692="","",VLOOKUP(F692,新コード!$A$2:$E$129,5,FALSE))</f>
        <v>水道用資材</v>
      </c>
    </row>
    <row r="693" spans="1:7" ht="42" customHeight="1">
      <c r="A693" s="43"/>
      <c r="B693" s="61" t="s">
        <v>347</v>
      </c>
      <c r="C693" s="61" t="s">
        <v>348</v>
      </c>
      <c r="D693" s="62">
        <v>33</v>
      </c>
      <c r="E693" s="63" t="s">
        <v>628</v>
      </c>
      <c r="F693" s="62">
        <v>107</v>
      </c>
      <c r="G693" s="63" t="s">
        <v>332</v>
      </c>
    </row>
    <row r="694" spans="1:7" ht="42" customHeight="1">
      <c r="A694" s="43"/>
      <c r="B694" s="61" t="s">
        <v>347</v>
      </c>
      <c r="C694" s="61" t="s">
        <v>348</v>
      </c>
      <c r="D694" s="62">
        <f>IF(F694="","",VLOOKUP(F694,新コード!$A$2:$C$129,2,FALSE))</f>
        <v>33</v>
      </c>
      <c r="E694" s="63" t="str">
        <f>IF(D694="","",VLOOKUP(F694,新コード!$A$2:$C$129,3,FALSE))</f>
        <v>情報処理サービス</v>
      </c>
      <c r="F694" s="62">
        <v>108</v>
      </c>
      <c r="G694" s="63" t="str">
        <f>IF(F694="","",VLOOKUP(F694,新コード!$A$2:$E$129,5,FALSE))</f>
        <v>システム開発　保守　運用</v>
      </c>
    </row>
    <row r="695" spans="1:7" ht="42" customHeight="1">
      <c r="A695" s="43"/>
      <c r="B695" s="61" t="s">
        <v>347</v>
      </c>
      <c r="C695" s="61" t="s">
        <v>348</v>
      </c>
      <c r="D695" s="62">
        <f>IF(F695="","",VLOOKUP(F695,新コード!$A$2:$C$129,2,FALSE))</f>
        <v>33</v>
      </c>
      <c r="E695" s="63" t="str">
        <f>IF(D695="","",VLOOKUP(F695,新コード!$A$2:$C$129,3,FALSE))</f>
        <v>情報処理サービス</v>
      </c>
      <c r="F695" s="62">
        <v>111</v>
      </c>
      <c r="G695" s="63" t="str">
        <f>IF(F695="","",VLOOKUP(F695,新コード!$A$2:$E$129,5,FALSE))</f>
        <v>情報関係コンサルティング</v>
      </c>
    </row>
    <row r="696" spans="1:7" ht="42" customHeight="1">
      <c r="A696" s="43"/>
      <c r="B696" s="61" t="s">
        <v>347</v>
      </c>
      <c r="C696" s="61" t="s">
        <v>348</v>
      </c>
      <c r="D696" s="62">
        <f>IF(F696="","",VLOOKUP(F696,新コード!$A$2:$C$129,2,FALSE))</f>
        <v>8</v>
      </c>
      <c r="E696" s="63" t="str">
        <f>IF(D696="","",VLOOKUP(F696,新コード!$A$2:$C$129,3,FALSE))</f>
        <v>産業機器（医療用以外）</v>
      </c>
      <c r="F696" s="62">
        <v>27</v>
      </c>
      <c r="G696" s="63" t="str">
        <f>IF(F696="","",VLOOKUP(F696,新コード!$A$2:$E$129,5,FALSE))</f>
        <v>計測機器</v>
      </c>
    </row>
    <row r="697" spans="1:7" ht="42" customHeight="1">
      <c r="A697" s="43"/>
      <c r="B697" s="61" t="s">
        <v>347</v>
      </c>
      <c r="C697" s="61" t="s">
        <v>348</v>
      </c>
      <c r="D697" s="62">
        <f>IF(F697="","",VLOOKUP(F697,新コード!$A$2:$C$129,2,FALSE))</f>
        <v>11</v>
      </c>
      <c r="E697" s="63" t="str">
        <f>IF(D697="","",VLOOKUP(F697,新コード!$A$2:$C$129,3,FALSE))</f>
        <v>工事用材料</v>
      </c>
      <c r="F697" s="62">
        <v>41</v>
      </c>
      <c r="G697" s="63" t="str">
        <f>IF(F697="","",VLOOKUP(F697,新コード!$A$2:$E$129,5,FALSE))</f>
        <v>災害関係資材</v>
      </c>
    </row>
    <row r="698" spans="1:7" ht="42" customHeight="1">
      <c r="A698" s="43"/>
      <c r="B698" s="61" t="s">
        <v>347</v>
      </c>
      <c r="C698" s="61" t="s">
        <v>348</v>
      </c>
      <c r="D698" s="62">
        <f>IF(F698="","",VLOOKUP(F698,新コード!$A$2:$C$129,2,FALSE))</f>
        <v>8</v>
      </c>
      <c r="E698" s="63" t="str">
        <f>IF(D698="","",VLOOKUP(F698,新コード!$A$2:$C$129,3,FALSE))</f>
        <v>産業機器（医療用以外）</v>
      </c>
      <c r="F698" s="62">
        <v>28</v>
      </c>
      <c r="G698" s="63" t="str">
        <f>IF(F698="","",VLOOKUP(F698,新コード!$A$2:$E$129,5,FALSE))</f>
        <v>農畜用機器</v>
      </c>
    </row>
    <row r="699" spans="1:7" ht="42" customHeight="1">
      <c r="A699" s="43"/>
      <c r="B699" s="61" t="s">
        <v>347</v>
      </c>
      <c r="C699" s="61" t="s">
        <v>348</v>
      </c>
      <c r="D699" s="62">
        <f>IF(F699="","",VLOOKUP(F699,新コード!$A$2:$C$129,2,FALSE))</f>
        <v>4</v>
      </c>
      <c r="E699" s="63" t="str">
        <f>IF(D699="","",VLOOKUP(F699,新コード!$A$2:$C$129,3,FALSE))</f>
        <v>電気　通信機器</v>
      </c>
      <c r="F699" s="62">
        <v>10</v>
      </c>
      <c r="G699" s="63" t="str">
        <f>IF(F699="","",VLOOKUP(F699,新コード!$A$2:$E$129,5,FALSE))</f>
        <v>家庭用電化製品及び関連商品</v>
      </c>
    </row>
    <row r="700" spans="1:7" ht="42" customHeight="1">
      <c r="A700" s="43"/>
      <c r="B700" s="61" t="s">
        <v>347</v>
      </c>
      <c r="C700" s="61" t="s">
        <v>348</v>
      </c>
      <c r="D700" s="62">
        <f>IF(F700="","",VLOOKUP(F700,新コード!$A$2:$C$129,2,FALSE))</f>
        <v>4</v>
      </c>
      <c r="E700" s="63" t="str">
        <f>IF(D700="","",VLOOKUP(F700,新コード!$A$2:$C$129,3,FALSE))</f>
        <v>電気　通信機器</v>
      </c>
      <c r="F700" s="62">
        <v>11</v>
      </c>
      <c r="G700" s="63" t="str">
        <f>IF(F700="","",VLOOKUP(F700,新コード!$A$2:$E$129,5,FALSE))</f>
        <v>音響器具</v>
      </c>
    </row>
    <row r="701" spans="1:7" ht="42" customHeight="1">
      <c r="A701" s="43"/>
      <c r="B701" s="61" t="s">
        <v>347</v>
      </c>
      <c r="C701" s="61" t="s">
        <v>348</v>
      </c>
      <c r="D701" s="62">
        <f>IF(F701="","",VLOOKUP(F701,新コード!$A$2:$C$129,2,FALSE))</f>
        <v>5</v>
      </c>
      <c r="E701" s="63" t="str">
        <f>IF(D701="","",VLOOKUP(F701,新コード!$A$2:$C$129,3,FALSE))</f>
        <v>冷暖房器具類</v>
      </c>
      <c r="F701" s="62">
        <v>13</v>
      </c>
      <c r="G701" s="63" t="str">
        <f>IF(F701="","",VLOOKUP(F701,新コード!$A$2:$E$129,5,FALSE))</f>
        <v>冷房用器具</v>
      </c>
    </row>
    <row r="702" spans="1:7" ht="42" customHeight="1">
      <c r="A702" s="43"/>
      <c r="B702" s="61" t="s">
        <v>726</v>
      </c>
      <c r="C702" s="61" t="s">
        <v>482</v>
      </c>
      <c r="D702" s="62">
        <v>35</v>
      </c>
      <c r="E702" s="63" t="str">
        <f>IF(D702="","",VLOOKUP(F702,新コード!$A$2:$C$129,3,FALSE))</f>
        <v>その他の委託業務</v>
      </c>
      <c r="F702" s="62">
        <v>117</v>
      </c>
      <c r="G702" s="63" t="str">
        <f>IF(F702="","",VLOOKUP(F702,新コード!$A$2:$E$129,5,FALSE))</f>
        <v>その他の委託業務</v>
      </c>
    </row>
    <row r="703" spans="1:7" ht="42" customHeight="1">
      <c r="A703" s="43"/>
      <c r="B703" s="61" t="s">
        <v>726</v>
      </c>
      <c r="C703" s="61" t="s">
        <v>482</v>
      </c>
      <c r="D703" s="62">
        <v>35</v>
      </c>
      <c r="E703" s="63" t="str">
        <f>IF(D703="","",VLOOKUP(F703,新コード!$A$2:$C$129,3,FALSE))</f>
        <v>その他の委託業務</v>
      </c>
      <c r="F703" s="62">
        <v>117</v>
      </c>
      <c r="G703" s="63" t="str">
        <f>IF(F703="","",VLOOKUP(F703,新コード!$A$2:$E$129,5,FALSE))</f>
        <v>その他の委託業務</v>
      </c>
    </row>
    <row r="704" spans="1:7" ht="42" customHeight="1">
      <c r="A704" s="43"/>
      <c r="B704" s="61" t="s">
        <v>726</v>
      </c>
      <c r="C704" s="61" t="s">
        <v>482</v>
      </c>
      <c r="D704" s="62">
        <f>IF(F704="","",VLOOKUP(F704,新コード!$A$2:$C$129,2,FALSE))</f>
        <v>33</v>
      </c>
      <c r="E704" s="63" t="str">
        <f>IF(D704="","",VLOOKUP(F704,新コード!$A$2:$C$129,3,FALSE))</f>
        <v>情報処理サービス</v>
      </c>
      <c r="F704" s="62">
        <v>108</v>
      </c>
      <c r="G704" s="63" t="str">
        <f>IF(F704="","",VLOOKUP(F704,新コード!$A$2:$E$129,5,FALSE))</f>
        <v>システム開発　保守　運用</v>
      </c>
    </row>
    <row r="705" spans="1:7" ht="42" customHeight="1">
      <c r="A705" s="43"/>
      <c r="B705" s="61" t="s">
        <v>726</v>
      </c>
      <c r="C705" s="61" t="s">
        <v>482</v>
      </c>
      <c r="D705" s="62">
        <v>32</v>
      </c>
      <c r="E705" s="63" t="str">
        <f>IF(D705="","",VLOOKUP(F705,新コード!$A$2:$C$129,3,FALSE))</f>
        <v>広告　看板　イベント</v>
      </c>
      <c r="F705" s="62">
        <v>104</v>
      </c>
      <c r="G705" s="63" t="str">
        <f>IF(F705="","",VLOOKUP(F705,新コード!$A$2:$E$129,5,FALSE))</f>
        <v>放送　制作業務</v>
      </c>
    </row>
    <row r="706" spans="1:7" ht="42" customHeight="1">
      <c r="A706" s="43"/>
      <c r="B706" s="61" t="s">
        <v>426</v>
      </c>
      <c r="C706" s="61" t="s">
        <v>427</v>
      </c>
      <c r="D706" s="62">
        <f>IF(F706="","",VLOOKUP(F706,新コード!$A$2:$C$129,2,FALSE))</f>
        <v>11</v>
      </c>
      <c r="E706" s="63" t="str">
        <f>IF(D706="","",VLOOKUP(F706,新コード!$A$2:$C$129,3,FALSE))</f>
        <v>工事用材料</v>
      </c>
      <c r="F706" s="62">
        <v>38</v>
      </c>
      <c r="G706" s="63" t="str">
        <f>IF(F706="","",VLOOKUP(F706,新コード!$A$2:$E$129,5,FALSE))</f>
        <v>石材</v>
      </c>
    </row>
    <row r="707" spans="1:7" ht="42" customHeight="1">
      <c r="A707" s="43"/>
      <c r="B707" s="61" t="s">
        <v>426</v>
      </c>
      <c r="C707" s="61" t="s">
        <v>427</v>
      </c>
      <c r="D707" s="62">
        <v>23</v>
      </c>
      <c r="E707" s="63" t="str">
        <f>IF(D707="","",VLOOKUP(F707,新コード!$A$2:$C$129,3,FALSE))</f>
        <v>公園　芝生等維持管理</v>
      </c>
      <c r="F707" s="62">
        <v>82</v>
      </c>
      <c r="G707" s="63" t="str">
        <f>IF(F707="","",VLOOKUP(F707,新コード!$A$2:$E$129,5,FALSE))</f>
        <v>公園等清掃　管理</v>
      </c>
    </row>
    <row r="708" spans="1:7" ht="42" customHeight="1">
      <c r="A708" s="43"/>
      <c r="B708" s="61" t="s">
        <v>426</v>
      </c>
      <c r="C708" s="61" t="s">
        <v>427</v>
      </c>
      <c r="D708" s="62">
        <f>IF(F708="","",VLOOKUP(F708,新コード!$A$2:$C$129,2,FALSE))</f>
        <v>23</v>
      </c>
      <c r="E708" s="63" t="str">
        <f>IF(D708="","",VLOOKUP(F708,新コード!$A$2:$C$129,3,FALSE))</f>
        <v>公園　芝生等維持管理</v>
      </c>
      <c r="F708" s="62">
        <v>83</v>
      </c>
      <c r="G708" s="63" t="str">
        <f>IF(F708="","",VLOOKUP(F708,新コード!$A$2:$E$129,5,FALSE))</f>
        <v>樹木せん定</v>
      </c>
    </row>
    <row r="709" spans="1:7" ht="42" customHeight="1">
      <c r="A709" s="43"/>
      <c r="B709" s="61" t="s">
        <v>426</v>
      </c>
      <c r="C709" s="61" t="s">
        <v>427</v>
      </c>
      <c r="D709" s="62">
        <f>IF(F709="","",VLOOKUP(F709,新コード!$A$2:$C$129,2,FALSE))</f>
        <v>24</v>
      </c>
      <c r="E709" s="63" t="str">
        <f>IF(D709="","",VLOOKUP(F709,新コード!$A$2:$C$129,3,FALSE))</f>
        <v>森林整備</v>
      </c>
      <c r="F709" s="62">
        <v>85</v>
      </c>
      <c r="G709" s="63" t="str">
        <f>IF(F709="","",VLOOKUP(F709,新コード!$A$2:$E$129,5,FALSE))</f>
        <v>病害虫等防除対策伐倒駆除</v>
      </c>
    </row>
    <row r="710" spans="1:7" ht="42" customHeight="1">
      <c r="A710" s="43"/>
      <c r="B710" s="61" t="s">
        <v>426</v>
      </c>
      <c r="C710" s="61" t="s">
        <v>427</v>
      </c>
      <c r="D710" s="62">
        <f>IF(F710="","",VLOOKUP(F710,新コード!$A$2:$C$129,2,FALSE))</f>
        <v>24</v>
      </c>
      <c r="E710" s="63" t="str">
        <f>IF(D710="","",VLOOKUP(F710,新コード!$A$2:$C$129,3,FALSE))</f>
        <v>森林整備</v>
      </c>
      <c r="F710" s="62">
        <v>86</v>
      </c>
      <c r="G710" s="63" t="str">
        <f>IF(F710="","",VLOOKUP(F710,新コード!$A$2:$E$129,5,FALSE))</f>
        <v>病害虫等防除対策地上散布</v>
      </c>
    </row>
    <row r="711" spans="1:7" ht="42" customHeight="1">
      <c r="A711" s="43"/>
      <c r="B711" s="61" t="s">
        <v>426</v>
      </c>
      <c r="C711" s="61" t="s">
        <v>427</v>
      </c>
      <c r="D711" s="62">
        <f>IF(F711="","",VLOOKUP(F711,新コード!$A$2:$C$129,2,FALSE))</f>
        <v>28</v>
      </c>
      <c r="E711" s="63" t="str">
        <f>IF(D711="","",VLOOKUP(F711,新コード!$A$2:$C$129,3,FALSE))</f>
        <v>廃棄物処理</v>
      </c>
      <c r="F711" s="62">
        <v>97</v>
      </c>
      <c r="G711" s="63" t="str">
        <f>IF(F711="","",VLOOKUP(F711,新コード!$A$2:$E$129,5,FALSE))</f>
        <v>産業廃棄物処理</v>
      </c>
    </row>
    <row r="712" spans="1:7" ht="42" customHeight="1">
      <c r="A712" s="43"/>
      <c r="B712" s="61" t="s">
        <v>426</v>
      </c>
      <c r="C712" s="61" t="s">
        <v>427</v>
      </c>
      <c r="D712" s="62">
        <v>10</v>
      </c>
      <c r="E712" s="63" t="str">
        <f>IF(D712="","",VLOOKUP(F712,新コード!$A$2:$C$129,3,FALSE))</f>
        <v>標識　看板　旗類</v>
      </c>
      <c r="F712" s="62">
        <v>33</v>
      </c>
      <c r="G712" s="63" t="str">
        <f>IF(F712="","",VLOOKUP(F712,新コード!$A$2:$E$129,5,FALSE))</f>
        <v>道路標識</v>
      </c>
    </row>
    <row r="713" spans="1:7" ht="42" customHeight="1">
      <c r="A713" s="43"/>
      <c r="B713" s="61" t="s">
        <v>426</v>
      </c>
      <c r="C713" s="61" t="s">
        <v>427</v>
      </c>
      <c r="D713" s="62">
        <v>10</v>
      </c>
      <c r="E713" s="63" t="str">
        <f>IF(D713="","",VLOOKUP(F713,新コード!$A$2:$C$129,3,FALSE))</f>
        <v>標識　看板　旗類</v>
      </c>
      <c r="F713" s="62">
        <v>34</v>
      </c>
      <c r="G713" s="63" t="str">
        <f>IF(F713="","",VLOOKUP(F713,新コード!$A$2:$E$129,5,FALSE))</f>
        <v>看板</v>
      </c>
    </row>
    <row r="714" spans="1:7" ht="42" customHeight="1">
      <c r="A714" s="43"/>
      <c r="B714" s="61" t="s">
        <v>497</v>
      </c>
      <c r="C714" s="61" t="s">
        <v>498</v>
      </c>
      <c r="D714" s="62">
        <f>IF(F714="","",VLOOKUP(F714,新コード!$A$2:$C$129,2,FALSE))</f>
        <v>12</v>
      </c>
      <c r="E714" s="63" t="str">
        <f>IF(D714="","",VLOOKUP(F714,新コード!$A$2:$C$129,3,FALSE))</f>
        <v>燃料</v>
      </c>
      <c r="F714" s="62">
        <v>42</v>
      </c>
      <c r="G714" s="63" t="str">
        <f>IF(F714="","",VLOOKUP(F714,新コード!$A$2:$E$129,5,FALSE))</f>
        <v>石油類</v>
      </c>
    </row>
    <row r="715" spans="1:7" ht="42" customHeight="1">
      <c r="A715" s="43"/>
      <c r="B715" s="61" t="s">
        <v>497</v>
      </c>
      <c r="C715" s="61" t="s">
        <v>498</v>
      </c>
      <c r="D715" s="62">
        <f>IF(F715="","",VLOOKUP(F715,新コード!$A$2:$C$129,2,FALSE))</f>
        <v>12</v>
      </c>
      <c r="E715" s="63" t="str">
        <f>IF(D715="","",VLOOKUP(F715,新コード!$A$2:$C$129,3,FALSE))</f>
        <v>燃料</v>
      </c>
      <c r="F715" s="62">
        <v>43</v>
      </c>
      <c r="G715" s="63" t="str">
        <f>IF(F715="","",VLOOKUP(F715,新コード!$A$2:$E$129,5,FALSE))</f>
        <v>気体燃料</v>
      </c>
    </row>
    <row r="716" spans="1:7" ht="42" customHeight="1">
      <c r="A716" s="43"/>
      <c r="B716" s="61" t="s">
        <v>497</v>
      </c>
      <c r="C716" s="61" t="s">
        <v>498</v>
      </c>
      <c r="D716" s="62">
        <f>IF(F716="","",VLOOKUP(F716,新コード!$A$2:$C$129,2,FALSE))</f>
        <v>13</v>
      </c>
      <c r="E716" s="63" t="str">
        <f>IF(D716="","",VLOOKUP(F716,新コード!$A$2:$C$129,3,FALSE))</f>
        <v>車両</v>
      </c>
      <c r="F716" s="62">
        <v>49</v>
      </c>
      <c r="G716" s="63" t="str">
        <f>IF(F716="","",VLOOKUP(F716,新コード!$A$2:$E$129,5,FALSE))</f>
        <v>自動車部品　用品</v>
      </c>
    </row>
    <row r="717" spans="1:7" ht="42" customHeight="1">
      <c r="A717" s="43"/>
      <c r="B717" s="61" t="s">
        <v>497</v>
      </c>
      <c r="C717" s="61" t="s">
        <v>498</v>
      </c>
      <c r="D717" s="62">
        <f>IF(F717="","",VLOOKUP(F717,新コード!$A$2:$C$129,2,FALSE))</f>
        <v>5</v>
      </c>
      <c r="E717" s="63" t="str">
        <f>IF(D717="","",VLOOKUP(F717,新コード!$A$2:$C$129,3,FALSE))</f>
        <v>冷暖房器具類</v>
      </c>
      <c r="F717" s="62">
        <v>14</v>
      </c>
      <c r="G717" s="63" t="str">
        <f>IF(F717="","",VLOOKUP(F717,新コード!$A$2:$E$129,5,FALSE))</f>
        <v>石油暖房器具</v>
      </c>
    </row>
    <row r="718" spans="1:7" ht="42" customHeight="1">
      <c r="A718" s="43"/>
      <c r="B718" s="61" t="s">
        <v>497</v>
      </c>
      <c r="C718" s="61" t="s">
        <v>498</v>
      </c>
      <c r="D718" s="62">
        <f>IF(F718="","",VLOOKUP(F718,新コード!$A$2:$C$129,2,FALSE))</f>
        <v>5</v>
      </c>
      <c r="E718" s="63" t="str">
        <f>IF(D718="","",VLOOKUP(F718,新コード!$A$2:$C$129,3,FALSE))</f>
        <v>冷暖房器具類</v>
      </c>
      <c r="F718" s="62">
        <v>15</v>
      </c>
      <c r="G718" s="63" t="str">
        <f>IF(F718="","",VLOOKUP(F718,新コード!$A$2:$E$129,5,FALSE))</f>
        <v>ガス暖房器具</v>
      </c>
    </row>
    <row r="719" spans="1:7" ht="42" customHeight="1">
      <c r="A719" s="43"/>
      <c r="B719" s="61" t="s">
        <v>497</v>
      </c>
      <c r="C719" s="61" t="s">
        <v>498</v>
      </c>
      <c r="D719" s="62">
        <f>IF(F719="","",VLOOKUP(F719,新コード!$A$2:$C$129,2,FALSE))</f>
        <v>5</v>
      </c>
      <c r="E719" s="63" t="str">
        <f>IF(D719="","",VLOOKUP(F719,新コード!$A$2:$C$129,3,FALSE))</f>
        <v>冷暖房器具類</v>
      </c>
      <c r="F719" s="62">
        <v>13</v>
      </c>
      <c r="G719" s="63" t="str">
        <f>IF(F719="","",VLOOKUP(F719,新コード!$A$2:$E$129,5,FALSE))</f>
        <v>冷房用器具</v>
      </c>
    </row>
    <row r="720" spans="1:7" ht="42" customHeight="1">
      <c r="A720" s="43"/>
      <c r="B720" s="61" t="s">
        <v>497</v>
      </c>
      <c r="C720" s="61" t="s">
        <v>498</v>
      </c>
      <c r="D720" s="62">
        <f>IF(F720="","",VLOOKUP(F720,新コード!$A$2:$C$129,2,FALSE))</f>
        <v>5</v>
      </c>
      <c r="E720" s="63" t="str">
        <f>IF(D720="","",VLOOKUP(F720,新コード!$A$2:$C$129,3,FALSE))</f>
        <v>冷暖房器具類</v>
      </c>
      <c r="F720" s="62">
        <v>16</v>
      </c>
      <c r="G720" s="63" t="str">
        <f>IF(F720="","",VLOOKUP(F720,新コード!$A$2:$E$129,5,FALSE))</f>
        <v>電気暖房器具</v>
      </c>
    </row>
    <row r="721" spans="1:7" ht="42" customHeight="1">
      <c r="A721" s="43"/>
      <c r="B721" s="61" t="s">
        <v>497</v>
      </c>
      <c r="C721" s="61" t="s">
        <v>498</v>
      </c>
      <c r="D721" s="62">
        <f>IF(F721="","",VLOOKUP(F721,新コード!$A$2:$C$129,2,FALSE))</f>
        <v>4</v>
      </c>
      <c r="E721" s="63" t="str">
        <f>IF(D721="","",VLOOKUP(F721,新コード!$A$2:$C$129,3,FALSE))</f>
        <v>電気　通信機器</v>
      </c>
      <c r="F721" s="62">
        <v>10</v>
      </c>
      <c r="G721" s="63" t="str">
        <f>IF(F721="","",VLOOKUP(F721,新コード!$A$2:$E$129,5,FALSE))</f>
        <v>家庭用電化製品及び関連商品</v>
      </c>
    </row>
    <row r="722" spans="1:7" ht="42" customHeight="1">
      <c r="A722" s="43"/>
      <c r="B722" s="61" t="s">
        <v>382</v>
      </c>
      <c r="C722" s="61" t="s">
        <v>383</v>
      </c>
      <c r="D722" s="62">
        <v>35</v>
      </c>
      <c r="E722" s="63" t="str">
        <f>IF(D722="","",VLOOKUP(F722,新コード!$A$2:$C$129,3,FALSE))</f>
        <v>その他の委託業務</v>
      </c>
      <c r="F722" s="62">
        <v>117</v>
      </c>
      <c r="G722" s="63" t="str">
        <f>IF(F722="","",VLOOKUP(F722,新コード!$A$2:$E$129,5,FALSE))</f>
        <v>その他の委託業務</v>
      </c>
    </row>
    <row r="723" spans="1:7" ht="42" customHeight="1">
      <c r="A723" s="43"/>
      <c r="B723" s="61" t="s">
        <v>473</v>
      </c>
      <c r="C723" s="61" t="s">
        <v>474</v>
      </c>
      <c r="D723" s="62">
        <f>IF(F723="","",VLOOKUP(F723,新コード!$A$2:$C$129,2,FALSE))</f>
        <v>13</v>
      </c>
      <c r="E723" s="63" t="str">
        <f>IF(D723="","",VLOOKUP(F723,新コード!$A$2:$C$129,3,FALSE))</f>
        <v>車両</v>
      </c>
      <c r="F723" s="62">
        <v>47</v>
      </c>
      <c r="G723" s="63" t="str">
        <f>IF(F723="","",VLOOKUP(F723,新コード!$A$2:$E$129,5,FALSE))</f>
        <v>特殊車両</v>
      </c>
    </row>
    <row r="724" spans="1:7" ht="42" customHeight="1">
      <c r="A724" s="43"/>
      <c r="B724" s="61" t="s">
        <v>473</v>
      </c>
      <c r="C724" s="61" t="s">
        <v>474</v>
      </c>
      <c r="D724" s="62">
        <f>IF(F724="","",VLOOKUP(F724,新コード!$A$2:$C$129,2,FALSE))</f>
        <v>18</v>
      </c>
      <c r="E724" s="63" t="str">
        <f>IF(D724="","",VLOOKUP(F724,新コード!$A$2:$C$129,3,FALSE))</f>
        <v>その他の物品</v>
      </c>
      <c r="F724" s="62">
        <v>62</v>
      </c>
      <c r="G724" s="63" t="str">
        <f>IF(F724="","",VLOOKUP(F724,新コード!$A$2:$E$129,5,FALSE))</f>
        <v>消火　救命　防災用具</v>
      </c>
    </row>
    <row r="725" spans="1:7" ht="42" customHeight="1">
      <c r="A725" s="43"/>
      <c r="B725" s="61" t="s">
        <v>473</v>
      </c>
      <c r="C725" s="61" t="s">
        <v>474</v>
      </c>
      <c r="D725" s="62">
        <f>IF(F725="","",VLOOKUP(F725,新コード!$A$2:$C$129,2,FALSE))</f>
        <v>8</v>
      </c>
      <c r="E725" s="63" t="str">
        <f>IF(D725="","",VLOOKUP(F725,新コード!$A$2:$C$129,3,FALSE))</f>
        <v>産業機器（医療用以外）</v>
      </c>
      <c r="F725" s="62">
        <v>30</v>
      </c>
      <c r="G725" s="63" t="str">
        <f>IF(F725="","",VLOOKUP(F725,新コード!$A$2:$E$129,5,FALSE))</f>
        <v>上　下水道用機器</v>
      </c>
    </row>
    <row r="726" spans="1:7" ht="42" customHeight="1">
      <c r="A726" s="43"/>
      <c r="B726" s="61" t="s">
        <v>473</v>
      </c>
      <c r="C726" s="61" t="s">
        <v>474</v>
      </c>
      <c r="D726" s="62">
        <f>IF(F726="","",VLOOKUP(F726,新コード!$A$2:$C$129,2,FALSE))</f>
        <v>22</v>
      </c>
      <c r="E726" s="63" t="str">
        <f>IF(D726="","",VLOOKUP(F726,新コード!$A$2:$C$129,3,FALSE))</f>
        <v>機械設備保守</v>
      </c>
      <c r="F726" s="62">
        <v>79</v>
      </c>
      <c r="G726" s="63" t="str">
        <f>IF(F726="","",VLOOKUP(F726,新コード!$A$2:$E$129,5,FALSE))</f>
        <v>消防設備保守</v>
      </c>
    </row>
    <row r="727" spans="1:7" ht="42" customHeight="1">
      <c r="A727" s="43"/>
      <c r="B727" s="61" t="s">
        <v>473</v>
      </c>
      <c r="C727" s="61" t="s">
        <v>474</v>
      </c>
      <c r="D727" s="62">
        <f>IF(F727="","",VLOOKUP(F727,新コード!$A$2:$C$129,2,FALSE))</f>
        <v>11</v>
      </c>
      <c r="E727" s="63" t="str">
        <f>IF(D727="","",VLOOKUP(F727,新コード!$A$2:$C$129,3,FALSE))</f>
        <v>工事用材料</v>
      </c>
      <c r="F727" s="62">
        <v>41</v>
      </c>
      <c r="G727" s="63" t="str">
        <f>IF(F727="","",VLOOKUP(F727,新コード!$A$2:$E$129,5,FALSE))</f>
        <v>災害関係資材</v>
      </c>
    </row>
    <row r="728" spans="1:7" ht="42" customHeight="1">
      <c r="A728" s="43"/>
      <c r="B728" s="61" t="s">
        <v>473</v>
      </c>
      <c r="C728" s="61" t="s">
        <v>474</v>
      </c>
      <c r="D728" s="62">
        <f>IF(F728="","",VLOOKUP(F728,新コード!$A$2:$C$129,2,FALSE))</f>
        <v>10</v>
      </c>
      <c r="E728" s="63" t="str">
        <f>IF(D728="","",VLOOKUP(F728,新コード!$A$2:$C$129,3,FALSE))</f>
        <v>標識　看板　旗類</v>
      </c>
      <c r="F728" s="62">
        <v>35</v>
      </c>
      <c r="G728" s="63" t="str">
        <f>IF(F728="","",VLOOKUP(F728,新コード!$A$2:$E$129,5,FALSE))</f>
        <v>横断幕　のぼり旗</v>
      </c>
    </row>
    <row r="729" spans="1:7" ht="42" customHeight="1">
      <c r="A729" s="43"/>
      <c r="B729" s="61" t="s">
        <v>473</v>
      </c>
      <c r="C729" s="61" t="s">
        <v>474</v>
      </c>
      <c r="D729" s="62">
        <f>IF(F729="","",VLOOKUP(F729,新コード!$A$2:$C$129,2,FALSE))</f>
        <v>7</v>
      </c>
      <c r="E729" s="63" t="str">
        <f>IF(D729="","",VLOOKUP(F729,新コード!$A$2:$C$129,3,FALSE))</f>
        <v>医療　衛生　薬品</v>
      </c>
      <c r="F729" s="62">
        <v>20</v>
      </c>
      <c r="G729" s="63" t="str">
        <f>IF(F729="","",VLOOKUP(F729,新コード!$A$2:$E$129,5,FALSE))</f>
        <v>医療用機器　器具</v>
      </c>
    </row>
    <row r="730" spans="1:7" ht="42" customHeight="1">
      <c r="A730" s="43"/>
      <c r="B730" s="61" t="s">
        <v>363</v>
      </c>
      <c r="C730" s="61" t="s">
        <v>364</v>
      </c>
      <c r="D730" s="62">
        <f>IF(F730="","",VLOOKUP(F730,新コード!$A$2:$C$129,2,FALSE))</f>
        <v>6</v>
      </c>
      <c r="E730" s="63" t="str">
        <f>IF(D730="","",VLOOKUP(F730,新コード!$A$2:$C$129,3,FALSE))</f>
        <v>厨房器具</v>
      </c>
      <c r="F730" s="62">
        <v>17</v>
      </c>
      <c r="G730" s="63" t="str">
        <f>IF(F730="","",VLOOKUP(F730,新コード!$A$2:$E$129,5,FALSE))</f>
        <v>厨房機器</v>
      </c>
    </row>
    <row r="731" spans="1:7" ht="42" customHeight="1">
      <c r="A731" s="43"/>
      <c r="B731" s="61" t="s">
        <v>363</v>
      </c>
      <c r="C731" s="61" t="s">
        <v>364</v>
      </c>
      <c r="D731" s="62">
        <f>IF(F731="","",VLOOKUP(F731,新コード!$A$2:$C$129,2,FALSE))</f>
        <v>6</v>
      </c>
      <c r="E731" s="63" t="str">
        <f>IF(D731="","",VLOOKUP(F731,新コード!$A$2:$C$129,3,FALSE))</f>
        <v>厨房器具</v>
      </c>
      <c r="F731" s="62">
        <v>18</v>
      </c>
      <c r="G731" s="63" t="str">
        <f>IF(F731="","",VLOOKUP(F731,新コード!$A$2:$E$129,5,FALSE))</f>
        <v>食器　調理用器具</v>
      </c>
    </row>
    <row r="732" spans="1:7" ht="42" customHeight="1">
      <c r="A732" s="43"/>
      <c r="B732" s="61" t="s">
        <v>612</v>
      </c>
      <c r="C732" s="61" t="s">
        <v>613</v>
      </c>
      <c r="D732" s="62">
        <v>26</v>
      </c>
      <c r="E732" s="61" t="str">
        <f>IF(F732="","",VLOOKUP(F732,新コード!$A$2:$C$129,3,FALSE))</f>
        <v>検査　測定</v>
      </c>
      <c r="F732" s="62">
        <v>91</v>
      </c>
      <c r="G732" s="61" t="str">
        <f>IF(F732="","",VLOOKUP(F732,新コード!$A$2:$E$129,5,FALSE))</f>
        <v>環境アセスメント調査</v>
      </c>
    </row>
    <row r="733" spans="1:7" ht="42" customHeight="1">
      <c r="A733" s="43"/>
      <c r="B733" s="61" t="s">
        <v>612</v>
      </c>
      <c r="C733" s="61" t="s">
        <v>613</v>
      </c>
      <c r="D733" s="62">
        <v>34</v>
      </c>
      <c r="E733" s="61" t="str">
        <f>IF(F733="","",VLOOKUP(F733,新コード!$A$2:$C$129,3,FALSE))</f>
        <v>各種調査企画</v>
      </c>
      <c r="F733" s="62">
        <v>114</v>
      </c>
      <c r="G733" s="61" t="str">
        <f>IF(F733="","",VLOOKUP(F733,新コード!$A$2:$E$129,5,FALSE))</f>
        <v>計画策定</v>
      </c>
    </row>
    <row r="734" spans="1:7" ht="42" customHeight="1">
      <c r="A734" s="43"/>
      <c r="B734" s="61" t="s">
        <v>612</v>
      </c>
      <c r="C734" s="61" t="s">
        <v>613</v>
      </c>
      <c r="D734" s="62">
        <v>26</v>
      </c>
      <c r="E734" s="61" t="str">
        <f>IF(F734="","",VLOOKUP(F734,新コード!$A$2:$C$129,3,FALSE))</f>
        <v>検査　測定</v>
      </c>
      <c r="F734" s="62">
        <v>90</v>
      </c>
      <c r="G734" s="61" t="str">
        <f>IF(F734="","",VLOOKUP(F734,新コード!$A$2:$E$129,5,FALSE))</f>
        <v>大気　水質等測定　分析</v>
      </c>
    </row>
    <row r="735" spans="1:7" ht="42" customHeight="1">
      <c r="A735" s="43"/>
      <c r="B735" s="61" t="s">
        <v>612</v>
      </c>
      <c r="C735" s="61" t="s">
        <v>613</v>
      </c>
      <c r="D735" s="62">
        <v>35</v>
      </c>
      <c r="E735" s="61" t="str">
        <f>IF(F735="","",VLOOKUP(F735,新コード!$A$2:$C$129,3,FALSE))</f>
        <v>その他の委託業務</v>
      </c>
      <c r="F735" s="62">
        <v>117</v>
      </c>
      <c r="G735" s="61" t="str">
        <f>IF(F735="","",VLOOKUP(F735,新コード!$A$2:$E$129,5,FALSE))</f>
        <v>その他の委託業務</v>
      </c>
    </row>
    <row r="736" spans="1:7" ht="42" customHeight="1">
      <c r="A736" s="43"/>
      <c r="B736" s="61" t="s">
        <v>612</v>
      </c>
      <c r="C736" s="61" t="s">
        <v>613</v>
      </c>
      <c r="D736" s="62">
        <v>35</v>
      </c>
      <c r="E736" s="61" t="str">
        <f>IF(F736="","",VLOOKUP(F736,新コード!$A$2:$C$129,3,FALSE))</f>
        <v>その他の委託業務</v>
      </c>
      <c r="F736" s="62">
        <v>117</v>
      </c>
      <c r="G736" s="61" t="str">
        <f>IF(F736="","",VLOOKUP(F736,新コード!$A$2:$E$129,5,FALSE))</f>
        <v>その他の委託業務</v>
      </c>
    </row>
    <row r="737" spans="1:7" ht="42" customHeight="1">
      <c r="A737" s="43"/>
      <c r="B737" s="61" t="s">
        <v>394</v>
      </c>
      <c r="C737" s="61" t="s">
        <v>395</v>
      </c>
      <c r="D737" s="62">
        <f>IF(F737="","",VLOOKUP(F737,新コード!$A$2:$C$129,2,FALSE))</f>
        <v>13</v>
      </c>
      <c r="E737" s="63" t="str">
        <f>IF(D737="","",VLOOKUP(F737,新コード!$A$2:$C$129,3,FALSE))</f>
        <v>車両</v>
      </c>
      <c r="F737" s="62">
        <v>45</v>
      </c>
      <c r="G737" s="63" t="str">
        <f>IF(F737="","",VLOOKUP(F737,新コード!$A$2:$E$129,5,FALSE))</f>
        <v>一般車両</v>
      </c>
    </row>
    <row r="738" spans="1:7" ht="42" customHeight="1">
      <c r="A738" s="43"/>
      <c r="B738" s="61" t="s">
        <v>394</v>
      </c>
      <c r="C738" s="61" t="s">
        <v>395</v>
      </c>
      <c r="D738" s="62">
        <f>IF(F738="","",VLOOKUP(F738,新コード!$A$2:$C$129,2,FALSE))</f>
        <v>13</v>
      </c>
      <c r="E738" s="63" t="str">
        <f>IF(D738="","",VLOOKUP(F738,新コード!$A$2:$C$129,3,FALSE))</f>
        <v>車両</v>
      </c>
      <c r="F738" s="62">
        <v>47</v>
      </c>
      <c r="G738" s="63" t="str">
        <f>IF(F738="","",VLOOKUP(F738,新コード!$A$2:$E$129,5,FALSE))</f>
        <v>特殊車両</v>
      </c>
    </row>
    <row r="739" spans="1:7" ht="42" customHeight="1">
      <c r="A739" s="43"/>
      <c r="B739" s="61" t="s">
        <v>394</v>
      </c>
      <c r="C739" s="61" t="s">
        <v>395</v>
      </c>
      <c r="D739" s="62">
        <f>IF(F739="","",VLOOKUP(F739,新コード!$A$2:$C$129,2,FALSE))</f>
        <v>13</v>
      </c>
      <c r="E739" s="63" t="str">
        <f>IF(D739="","",VLOOKUP(F739,新コード!$A$2:$C$129,3,FALSE))</f>
        <v>車両</v>
      </c>
      <c r="F739" s="62">
        <v>49</v>
      </c>
      <c r="G739" s="63" t="str">
        <f>IF(F739="","",VLOOKUP(F739,新コード!$A$2:$E$129,5,FALSE))</f>
        <v>自動車部品　用品</v>
      </c>
    </row>
    <row r="740" spans="1:7" ht="42" customHeight="1">
      <c r="A740" s="43"/>
      <c r="B740" s="61" t="s">
        <v>394</v>
      </c>
      <c r="C740" s="61" t="s">
        <v>395</v>
      </c>
      <c r="D740" s="62">
        <f>IF(F740="","",VLOOKUP(F740,新コード!$A$2:$C$129,2,FALSE))</f>
        <v>12</v>
      </c>
      <c r="E740" s="63" t="str">
        <f>IF(D740="","",VLOOKUP(F740,新コード!$A$2:$C$129,3,FALSE))</f>
        <v>燃料</v>
      </c>
      <c r="F740" s="62">
        <v>42</v>
      </c>
      <c r="G740" s="63" t="str">
        <f>IF(F740="","",VLOOKUP(F740,新コード!$A$2:$E$129,5,FALSE))</f>
        <v>石油類</v>
      </c>
    </row>
    <row r="741" spans="1:7" ht="42" customHeight="1">
      <c r="A741" s="43"/>
      <c r="B741" s="61" t="s">
        <v>394</v>
      </c>
      <c r="C741" s="61" t="s">
        <v>395</v>
      </c>
      <c r="D741" s="62">
        <f>IF(F741="","",VLOOKUP(F741,新コード!$A$2:$C$129,2,FALSE))</f>
        <v>37</v>
      </c>
      <c r="E741" s="63" t="str">
        <f>IF(D741="","",VLOOKUP(F741,新コード!$A$2:$C$129,3,FALSE))</f>
        <v>レンタル</v>
      </c>
      <c r="F741" s="62">
        <v>127</v>
      </c>
      <c r="G741" s="63" t="str">
        <f>IF(F741="","",VLOOKUP(F741,新コード!$A$2:$E$129,5,FALSE))</f>
        <v>重機　建設機械</v>
      </c>
    </row>
    <row r="742" spans="1:7" ht="42" customHeight="1">
      <c r="A742" s="43"/>
      <c r="B742" s="61" t="s">
        <v>487</v>
      </c>
      <c r="C742" s="61" t="s">
        <v>488</v>
      </c>
      <c r="D742" s="62">
        <f>IF(F742="","",VLOOKUP(F742,新コード!$A$2:$C$129,2,FALSE))</f>
        <v>22</v>
      </c>
      <c r="E742" s="63" t="str">
        <f>IF(D742="","",VLOOKUP(F742,新コード!$A$2:$C$129,3,FALSE))</f>
        <v>機械設備保守</v>
      </c>
      <c r="F742" s="62">
        <v>81</v>
      </c>
      <c r="G742" s="63" t="str">
        <f>IF(F742="","",VLOOKUP(F742,新コード!$A$2:$E$129,5,FALSE))</f>
        <v>計装設備保守</v>
      </c>
    </row>
    <row r="743" spans="1:7" ht="42" customHeight="1">
      <c r="A743" s="43"/>
      <c r="B743" s="61" t="s">
        <v>487</v>
      </c>
      <c r="C743" s="61" t="s">
        <v>488</v>
      </c>
      <c r="D743" s="62">
        <v>21</v>
      </c>
      <c r="E743" s="63" t="str">
        <f>IF(D743="","",VLOOKUP(F743,新コード!$A$2:$C$129,3,FALSE))</f>
        <v>浄化槽　貯水槽清掃</v>
      </c>
      <c r="F743" s="62">
        <v>71</v>
      </c>
      <c r="G743" s="63" t="str">
        <f>IF(F743="","",VLOOKUP(F743,新コード!$A$2:$E$129,5,FALSE))</f>
        <v>浄化槽清掃　点検</v>
      </c>
    </row>
    <row r="744" spans="1:7" ht="42" customHeight="1">
      <c r="A744" s="43"/>
      <c r="B744" s="61" t="s">
        <v>487</v>
      </c>
      <c r="C744" s="61" t="s">
        <v>488</v>
      </c>
      <c r="D744" s="62">
        <f>IF(F744="","",VLOOKUP(F744,新コード!$A$2:$C$129,2,FALSE))</f>
        <v>21</v>
      </c>
      <c r="E744" s="63" t="str">
        <f>IF(D744="","",VLOOKUP(F744,新コード!$A$2:$C$129,3,FALSE))</f>
        <v>浄化槽　貯水槽清掃</v>
      </c>
      <c r="F744" s="62">
        <v>72</v>
      </c>
      <c r="G744" s="63" t="str">
        <f>IF(F744="","",VLOOKUP(F744,新コード!$A$2:$E$129,5,FALSE))</f>
        <v>貯水槽清掃　点検</v>
      </c>
    </row>
    <row r="745" spans="1:7" ht="42" customHeight="1">
      <c r="A745" s="43"/>
      <c r="B745" s="61" t="s">
        <v>487</v>
      </c>
      <c r="C745" s="61" t="s">
        <v>488</v>
      </c>
      <c r="D745" s="62">
        <f>IF(F745="","",VLOOKUP(F745,新コード!$A$2:$C$129,2,FALSE))</f>
        <v>19</v>
      </c>
      <c r="E745" s="63" t="str">
        <f>IF(D745="","",VLOOKUP(F745,新コード!$A$2:$C$129,3,FALSE))</f>
        <v>建物管理　運転管理</v>
      </c>
      <c r="F745" s="62">
        <v>68</v>
      </c>
      <c r="G745" s="63" t="str">
        <f>IF(F745="","",VLOOKUP(F745,新コード!$A$2:$E$129,5,FALSE))</f>
        <v>施設運転管理</v>
      </c>
    </row>
    <row r="746" spans="1:7" ht="42" customHeight="1">
      <c r="A746" s="43"/>
      <c r="B746" s="61" t="s">
        <v>487</v>
      </c>
      <c r="C746" s="61" t="s">
        <v>488</v>
      </c>
      <c r="D746" s="62">
        <f>IF(F746="","",VLOOKUP(F746,新コード!$A$2:$C$129,2,FALSE))</f>
        <v>22</v>
      </c>
      <c r="E746" s="63" t="str">
        <f>IF(D746="","",VLOOKUP(F746,新コード!$A$2:$C$129,3,FALSE))</f>
        <v>機械設備保守</v>
      </c>
      <c r="F746" s="62">
        <v>78</v>
      </c>
      <c r="G746" s="63" t="str">
        <f>IF(F746="","",VLOOKUP(F746,新コード!$A$2:$E$129,5,FALSE))</f>
        <v>電気設備保守</v>
      </c>
    </row>
    <row r="747" spans="1:7" ht="42" customHeight="1">
      <c r="A747" s="43"/>
      <c r="B747" s="61" t="s">
        <v>423</v>
      </c>
      <c r="C747" s="61" t="s">
        <v>512</v>
      </c>
      <c r="D747" s="62">
        <f>IF(F747="","",VLOOKUP(F747,新コード!$A$2:$C$129,2,FALSE))</f>
        <v>8</v>
      </c>
      <c r="E747" s="63" t="str">
        <f>IF(D747="","",VLOOKUP(F747,新コード!$A$2:$C$129,3,FALSE))</f>
        <v>産業機器（医療用以外）</v>
      </c>
      <c r="F747" s="62">
        <v>27</v>
      </c>
      <c r="G747" s="63" t="str">
        <f>IF(F747="","",VLOOKUP(F747,新コード!$A$2:$E$129,5,FALSE))</f>
        <v>計測機器</v>
      </c>
    </row>
    <row r="748" spans="1:7" ht="42" customHeight="1">
      <c r="A748" s="43"/>
      <c r="B748" s="61" t="s">
        <v>423</v>
      </c>
      <c r="C748" s="61" t="s">
        <v>512</v>
      </c>
      <c r="D748" s="62">
        <f>IF(F748="","",VLOOKUP(F748,新コード!$A$2:$C$129,2,FALSE))</f>
        <v>1</v>
      </c>
      <c r="E748" s="63" t="str">
        <f>IF(D748="","",VLOOKUP(F748,新コード!$A$2:$C$129,3,FALSE))</f>
        <v>文具　事務機器</v>
      </c>
      <c r="F748" s="62">
        <v>3</v>
      </c>
      <c r="G748" s="63" t="str">
        <f>IF(F748="","",VLOOKUP(F748,新コード!$A$2:$E$129,5,FALSE))</f>
        <v>ＯＡ機器及び関連商品</v>
      </c>
    </row>
    <row r="749" spans="1:7" ht="42" customHeight="1">
      <c r="A749" s="43"/>
      <c r="B749" s="61" t="s">
        <v>423</v>
      </c>
      <c r="C749" s="61" t="s">
        <v>512</v>
      </c>
      <c r="D749" s="62">
        <v>37</v>
      </c>
      <c r="E749" s="63" t="str">
        <f>IF(D749="","",VLOOKUP(F749,新コード!$A$2:$C$129,3,FALSE))</f>
        <v>レンタル</v>
      </c>
      <c r="F749" s="62">
        <v>123</v>
      </c>
      <c r="G749" s="63" t="str">
        <f>IF(F749="","",VLOOKUP(F749,新コード!$A$2:$E$129,5,FALSE))</f>
        <v>コンピュータ機器</v>
      </c>
    </row>
    <row r="750" spans="1:7" ht="42" customHeight="1">
      <c r="A750" s="43"/>
      <c r="B750" s="61" t="s">
        <v>423</v>
      </c>
      <c r="C750" s="61" t="s">
        <v>512</v>
      </c>
      <c r="D750" s="62">
        <f>IF(F750="","",VLOOKUP(F750,新コード!$A$2:$C$129,2,FALSE))</f>
        <v>1</v>
      </c>
      <c r="E750" s="63" t="str">
        <f>IF(D750="","",VLOOKUP(F750,新コード!$A$2:$C$129,3,FALSE))</f>
        <v>文具　事務機器</v>
      </c>
      <c r="F750" s="62">
        <v>1</v>
      </c>
      <c r="G750" s="63" t="str">
        <f>IF(F750="","",VLOOKUP(F750,新コード!$A$2:$E$129,5,FALSE))</f>
        <v>事務用品　スチール製品</v>
      </c>
    </row>
    <row r="751" spans="1:7" ht="42" customHeight="1">
      <c r="A751" s="43"/>
      <c r="B751" s="61" t="s">
        <v>423</v>
      </c>
      <c r="C751" s="61" t="s">
        <v>512</v>
      </c>
      <c r="D751" s="62">
        <f>IF(F751="","",VLOOKUP(F751,新コード!$A$2:$C$129,2,FALSE))</f>
        <v>37</v>
      </c>
      <c r="E751" s="63" t="str">
        <f>IF(D751="","",VLOOKUP(F751,新コード!$A$2:$C$129,3,FALSE))</f>
        <v>レンタル</v>
      </c>
      <c r="F751" s="62">
        <v>128</v>
      </c>
      <c r="G751" s="63" t="str">
        <f>IF(F751="","",VLOOKUP(F751,新コード!$A$2:$E$129,5,FALSE))</f>
        <v>上記以外のレンタル</v>
      </c>
    </row>
    <row r="752" spans="1:7" ht="42" customHeight="1">
      <c r="A752" s="43"/>
      <c r="B752" s="61" t="s">
        <v>592</v>
      </c>
      <c r="C752" s="61" t="s">
        <v>491</v>
      </c>
      <c r="D752" s="62">
        <f>IF(F752="","",VLOOKUP(F752,新コード!$A$2:$C$129,2,FALSE))</f>
        <v>37</v>
      </c>
      <c r="E752" s="63" t="str">
        <f>IF(D752="","",VLOOKUP(F752,新コード!$A$2:$C$129,3,FALSE))</f>
        <v>レンタル</v>
      </c>
      <c r="F752" s="62">
        <v>127</v>
      </c>
      <c r="G752" s="63" t="str">
        <f>IF(F752="","",VLOOKUP(F752,新コード!$A$2:$E$129,5,FALSE))</f>
        <v>重機　建設機械</v>
      </c>
    </row>
    <row r="753" spans="1:7" ht="42" customHeight="1">
      <c r="A753" s="43"/>
      <c r="B753" s="61" t="s">
        <v>592</v>
      </c>
      <c r="C753" s="61" t="s">
        <v>491</v>
      </c>
      <c r="D753" s="62">
        <f>IF(F753="","",VLOOKUP(F753,新コード!$A$2:$C$129,2,FALSE))</f>
        <v>37</v>
      </c>
      <c r="E753" s="63" t="str">
        <f>IF(D753="","",VLOOKUP(F753,新コード!$A$2:$C$129,3,FALSE))</f>
        <v>レンタル</v>
      </c>
      <c r="F753" s="62">
        <v>128</v>
      </c>
      <c r="G753" s="63" t="str">
        <f>IF(F753="","",VLOOKUP(F753,新コード!$A$2:$E$129,5,FALSE))</f>
        <v>上記以外のレンタル</v>
      </c>
    </row>
    <row r="754" spans="1:7" ht="42" customHeight="1">
      <c r="A754" s="43"/>
      <c r="B754" s="61" t="s">
        <v>413</v>
      </c>
      <c r="C754" s="61" t="s">
        <v>414</v>
      </c>
      <c r="D754" s="62">
        <f>IF(F754="","",VLOOKUP(F754,新コード!$A$2:$C$129,2,FALSE))</f>
        <v>7</v>
      </c>
      <c r="E754" s="63" t="str">
        <f>IF(D754="","",VLOOKUP(F754,新コード!$A$2:$C$129,3,FALSE))</f>
        <v>医療　衛生　薬品</v>
      </c>
      <c r="F754" s="62">
        <v>25</v>
      </c>
      <c r="G754" s="63" t="str">
        <f>IF(F754="","",VLOOKUP(F754,新コード!$A$2:$E$129,5,FALSE))</f>
        <v>工業薬品</v>
      </c>
    </row>
    <row r="755" spans="1:7" ht="42" customHeight="1">
      <c r="A755" s="43"/>
      <c r="B755" s="61" t="s">
        <v>413</v>
      </c>
      <c r="C755" s="61" t="s">
        <v>414</v>
      </c>
      <c r="D755" s="62">
        <f>IF(F755="","",VLOOKUP(F755,新コード!$A$2:$C$129,2,FALSE))</f>
        <v>7</v>
      </c>
      <c r="E755" s="63" t="str">
        <f>IF(D755="","",VLOOKUP(F755,新コード!$A$2:$C$129,3,FALSE))</f>
        <v>医療　衛生　薬品</v>
      </c>
      <c r="F755" s="62">
        <v>20</v>
      </c>
      <c r="G755" s="63" t="str">
        <f>IF(F755="","",VLOOKUP(F755,新コード!$A$2:$E$129,5,FALSE))</f>
        <v>医療用機器　器具</v>
      </c>
    </row>
    <row r="756" spans="1:7" ht="42" customHeight="1">
      <c r="A756" s="43"/>
      <c r="B756" s="61" t="s">
        <v>413</v>
      </c>
      <c r="C756" s="61" t="s">
        <v>414</v>
      </c>
      <c r="D756" s="62">
        <f>IF(F756="","",VLOOKUP(F756,新コード!$A$2:$C$129,2,FALSE))</f>
        <v>7</v>
      </c>
      <c r="E756" s="63" t="str">
        <f>IF(D756="","",VLOOKUP(F756,新コード!$A$2:$C$129,3,FALSE))</f>
        <v>医療　衛生　薬品</v>
      </c>
      <c r="F756" s="62">
        <v>21</v>
      </c>
      <c r="G756" s="63" t="str">
        <f>IF(F756="","",VLOOKUP(F756,新コード!$A$2:$E$129,5,FALSE))</f>
        <v>福祉機器　介護用品</v>
      </c>
    </row>
    <row r="757" spans="1:7" ht="42" customHeight="1">
      <c r="A757" s="43"/>
      <c r="B757" s="61" t="s">
        <v>413</v>
      </c>
      <c r="C757" s="61" t="s">
        <v>414</v>
      </c>
      <c r="D757" s="62">
        <f>IF(F757="","",VLOOKUP(F757,新コード!$A$2:$C$129,2,FALSE))</f>
        <v>7</v>
      </c>
      <c r="E757" s="63" t="str">
        <f>IF(D757="","",VLOOKUP(F757,新コード!$A$2:$C$129,3,FALSE))</f>
        <v>医療　衛生　薬品</v>
      </c>
      <c r="F757" s="62">
        <v>22</v>
      </c>
      <c r="G757" s="63" t="str">
        <f>IF(F757="","",VLOOKUP(F757,新コード!$A$2:$E$129,5,FALSE))</f>
        <v>衛生材料</v>
      </c>
    </row>
    <row r="758" spans="1:7" ht="42" customHeight="1">
      <c r="A758" s="43"/>
      <c r="B758" s="61" t="s">
        <v>413</v>
      </c>
      <c r="C758" s="61" t="s">
        <v>414</v>
      </c>
      <c r="D758" s="62">
        <f>IF(F758="","",VLOOKUP(F758,新コード!$A$2:$C$129,2,FALSE))</f>
        <v>7</v>
      </c>
      <c r="E758" s="63" t="str">
        <f>IF(D758="","",VLOOKUP(F758,新コード!$A$2:$C$129,3,FALSE))</f>
        <v>医療　衛生　薬品</v>
      </c>
      <c r="F758" s="62">
        <v>23</v>
      </c>
      <c r="G758" s="63" t="str">
        <f>IF(F758="","",VLOOKUP(F758,新コード!$A$2:$E$129,5,FALSE))</f>
        <v>医療薬品</v>
      </c>
    </row>
    <row r="759" spans="1:7" ht="42" customHeight="1">
      <c r="A759" s="43"/>
      <c r="B759" s="61" t="s">
        <v>413</v>
      </c>
      <c r="C759" s="61" t="s">
        <v>414</v>
      </c>
      <c r="D759" s="62">
        <f>IF(F759="","",VLOOKUP(F759,新コード!$A$2:$C$129,2,FALSE))</f>
        <v>7</v>
      </c>
      <c r="E759" s="63" t="str">
        <f>IF(D759="","",VLOOKUP(F759,新コード!$A$2:$C$129,3,FALSE))</f>
        <v>医療　衛生　薬品</v>
      </c>
      <c r="F759" s="62">
        <v>24</v>
      </c>
      <c r="G759" s="63" t="str">
        <f>IF(F759="","",VLOOKUP(F759,新コード!$A$2:$E$129,5,FALSE))</f>
        <v>防疫用薬品</v>
      </c>
    </row>
    <row r="760" spans="1:7" ht="42" customHeight="1">
      <c r="A760" s="43"/>
      <c r="B760" s="61" t="s">
        <v>413</v>
      </c>
      <c r="C760" s="61" t="s">
        <v>414</v>
      </c>
      <c r="D760" s="62">
        <f>IF(F760="","",VLOOKUP(F760,新コード!$A$2:$C$129,2,FALSE))</f>
        <v>7</v>
      </c>
      <c r="E760" s="63" t="str">
        <f>IF(D760="","",VLOOKUP(F760,新コード!$A$2:$C$129,3,FALSE))</f>
        <v>医療　衛生　薬品</v>
      </c>
      <c r="F760" s="62">
        <v>26</v>
      </c>
      <c r="G760" s="63" t="str">
        <f>IF(F760="","",VLOOKUP(F760,新コード!$A$2:$E$129,5,FALSE))</f>
        <v>農業薬品</v>
      </c>
    </row>
    <row r="761" spans="1:7" ht="42" customHeight="1">
      <c r="A761" s="43"/>
      <c r="B761" s="61" t="s">
        <v>413</v>
      </c>
      <c r="C761" s="61" t="s">
        <v>414</v>
      </c>
      <c r="D761" s="62">
        <f>IF(F761="","",VLOOKUP(F761,新コード!$A$2:$C$129,2,FALSE))</f>
        <v>8</v>
      </c>
      <c r="E761" s="63" t="str">
        <f>IF(D761="","",VLOOKUP(F761,新コード!$A$2:$C$129,3,FALSE))</f>
        <v>産業機器（医療用以外）</v>
      </c>
      <c r="F761" s="62">
        <v>27</v>
      </c>
      <c r="G761" s="63" t="str">
        <f>IF(F761="","",VLOOKUP(F761,新コード!$A$2:$E$129,5,FALSE))</f>
        <v>計測機器</v>
      </c>
    </row>
    <row r="762" spans="1:7" ht="42" customHeight="1">
      <c r="A762" s="43"/>
      <c r="B762" s="61" t="s">
        <v>413</v>
      </c>
      <c r="C762" s="61" t="s">
        <v>414</v>
      </c>
      <c r="D762" s="62">
        <f>IF(F762="","",VLOOKUP(F762,新コード!$A$2:$C$129,2,FALSE))</f>
        <v>8</v>
      </c>
      <c r="E762" s="63" t="str">
        <f>IF(D762="","",VLOOKUP(F762,新コード!$A$2:$C$129,3,FALSE))</f>
        <v>産業機器（医療用以外）</v>
      </c>
      <c r="F762" s="62">
        <v>28</v>
      </c>
      <c r="G762" s="63" t="str">
        <f>IF(F762="","",VLOOKUP(F762,新コード!$A$2:$E$129,5,FALSE))</f>
        <v>農畜用機器</v>
      </c>
    </row>
    <row r="763" spans="1:7" ht="42" customHeight="1">
      <c r="A763" s="43"/>
      <c r="B763" s="61" t="s">
        <v>413</v>
      </c>
      <c r="C763" s="61" t="s">
        <v>414</v>
      </c>
      <c r="D763" s="62">
        <f>IF(F763="","",VLOOKUP(F763,新コード!$A$2:$C$129,2,FALSE))</f>
        <v>6</v>
      </c>
      <c r="E763" s="63" t="str">
        <f>IF(D763="","",VLOOKUP(F763,新コード!$A$2:$C$129,3,FALSE))</f>
        <v>厨房器具</v>
      </c>
      <c r="F763" s="62">
        <v>19</v>
      </c>
      <c r="G763" s="63" t="str">
        <f>IF(F763="","",VLOOKUP(F763,新コード!$A$2:$E$129,5,FALSE))</f>
        <v>厨房用消耗品</v>
      </c>
    </row>
    <row r="764" spans="1:7" ht="42" customHeight="1">
      <c r="A764" s="43"/>
      <c r="B764" s="61" t="s">
        <v>413</v>
      </c>
      <c r="C764" s="61" t="s">
        <v>414</v>
      </c>
      <c r="D764" s="62">
        <f>IF(F764="","",VLOOKUP(F764,新コード!$A$2:$C$129,2,FALSE))</f>
        <v>16</v>
      </c>
      <c r="E764" s="63" t="str">
        <f>IF(D764="","",VLOOKUP(F764,新コード!$A$2:$C$129,3,FALSE))</f>
        <v>日用品</v>
      </c>
      <c r="F764" s="62">
        <v>58</v>
      </c>
      <c r="G764" s="63" t="str">
        <f>IF(F764="","",VLOOKUP(F764,新コード!$A$2:$E$129,5,FALSE))</f>
        <v>日用雑貨　金物</v>
      </c>
    </row>
    <row r="765" spans="1:7" ht="42" customHeight="1">
      <c r="A765" s="43"/>
      <c r="B765" s="61" t="s">
        <v>413</v>
      </c>
      <c r="C765" s="61" t="s">
        <v>414</v>
      </c>
      <c r="D765" s="62">
        <f>IF(F765="","",VLOOKUP(F765,新コード!$A$2:$C$129,2,FALSE))</f>
        <v>25</v>
      </c>
      <c r="E765" s="63" t="str">
        <f>IF(D765="","",VLOOKUP(F765,新コード!$A$2:$C$129,3,FALSE))</f>
        <v>害虫駆除</v>
      </c>
      <c r="F765" s="62">
        <v>88</v>
      </c>
      <c r="G765" s="63" t="str">
        <f>IF(F765="","",VLOOKUP(F765,新コード!$A$2:$E$129,5,FALSE))</f>
        <v>ねずみ　害虫等駆除</v>
      </c>
    </row>
    <row r="766" spans="1:7" ht="42" customHeight="1">
      <c r="A766" s="43"/>
      <c r="B766" s="61" t="s">
        <v>413</v>
      </c>
      <c r="C766" s="61" t="s">
        <v>414</v>
      </c>
      <c r="D766" s="62">
        <f>IF(F766="","",VLOOKUP(F766,新コード!$A$2:$C$129,2,FALSE))</f>
        <v>25</v>
      </c>
      <c r="E766" s="63" t="str">
        <f>IF(D766="","",VLOOKUP(F766,新コード!$A$2:$C$129,3,FALSE))</f>
        <v>害虫駆除</v>
      </c>
      <c r="F766" s="62">
        <v>89</v>
      </c>
      <c r="G766" s="63" t="str">
        <f>IF(F766="","",VLOOKUP(F766,新コード!$A$2:$E$129,5,FALSE))</f>
        <v>シロアリ駆除</v>
      </c>
    </row>
    <row r="767" spans="1:7" ht="42" customHeight="1">
      <c r="A767" s="43"/>
      <c r="B767" s="61" t="s">
        <v>413</v>
      </c>
      <c r="C767" s="61" t="s">
        <v>414</v>
      </c>
      <c r="D767" s="62">
        <f>IF(F767="","",VLOOKUP(F767,新コード!$A$2:$C$129,2,FALSE))</f>
        <v>3</v>
      </c>
      <c r="E767" s="63" t="str">
        <f>IF(D767="","",VLOOKUP(F767,新コード!$A$2:$C$129,3,FALSE))</f>
        <v>被服　寝具</v>
      </c>
      <c r="F767" s="62">
        <v>8</v>
      </c>
      <c r="G767" s="63" t="str">
        <f>IF(F767="","",VLOOKUP(F767,新コード!$A$2:$E$129,5,FALSE))</f>
        <v>靴</v>
      </c>
    </row>
    <row r="768" spans="1:7" ht="42" customHeight="1">
      <c r="A768" s="43"/>
      <c r="B768" s="61" t="s">
        <v>413</v>
      </c>
      <c r="C768" s="61" t="s">
        <v>414</v>
      </c>
      <c r="D768" s="62">
        <f>IF(F768="","",VLOOKUP(F768,新コード!$A$2:$C$129,2,FALSE))</f>
        <v>3</v>
      </c>
      <c r="E768" s="63" t="str">
        <f>IF(D768="","",VLOOKUP(F768,新コード!$A$2:$C$129,3,FALSE))</f>
        <v>被服　寝具</v>
      </c>
      <c r="F768" s="62">
        <v>7</v>
      </c>
      <c r="G768" s="63" t="str">
        <f>IF(F768="","",VLOOKUP(F768,新コード!$A$2:$E$129,5,FALSE))</f>
        <v>着衣類</v>
      </c>
    </row>
    <row r="769" spans="1:7" ht="42" customHeight="1">
      <c r="A769" s="43"/>
      <c r="B769" s="61" t="s">
        <v>415</v>
      </c>
      <c r="C769" s="61" t="s">
        <v>416</v>
      </c>
      <c r="D769" s="62">
        <f>IF(F769="","",VLOOKUP(F769,新コード!$A$2:$C$129,2,FALSE))</f>
        <v>11</v>
      </c>
      <c r="E769" s="63" t="str">
        <f>IF(D769="","",VLOOKUP(F769,新コード!$A$2:$C$129,3,FALSE))</f>
        <v>工事用材料</v>
      </c>
      <c r="F769" s="62">
        <v>38</v>
      </c>
      <c r="G769" s="63" t="str">
        <f>IF(F769="","",VLOOKUP(F769,新コード!$A$2:$E$129,5,FALSE))</f>
        <v>石材</v>
      </c>
    </row>
    <row r="770" spans="1:7" ht="42" customHeight="1">
      <c r="A770" s="43"/>
      <c r="B770" s="61" t="s">
        <v>415</v>
      </c>
      <c r="C770" s="61" t="s">
        <v>416</v>
      </c>
      <c r="D770" s="62">
        <f>IF(F770="","",VLOOKUP(F770,新コード!$A$2:$C$129,2,FALSE))</f>
        <v>11</v>
      </c>
      <c r="E770" s="63" t="str">
        <f>IF(D770="","",VLOOKUP(F770,新コード!$A$2:$C$129,3,FALSE))</f>
        <v>工事用材料</v>
      </c>
      <c r="F770" s="62">
        <v>37</v>
      </c>
      <c r="G770" s="63" t="str">
        <f>IF(F770="","",VLOOKUP(F770,新コード!$A$2:$E$129,5,FALSE))</f>
        <v>コンクリート　セメント　舗装材</v>
      </c>
    </row>
    <row r="771" spans="1:7" ht="42" customHeight="1">
      <c r="A771" s="43"/>
      <c r="B771" s="61" t="s">
        <v>415</v>
      </c>
      <c r="C771" s="61" t="s">
        <v>416</v>
      </c>
      <c r="D771" s="62">
        <f>IF(F771="","",VLOOKUP(F771,新コード!$A$2:$C$129,2,FALSE))</f>
        <v>11</v>
      </c>
      <c r="E771" s="63" t="str">
        <f>IF(D771="","",VLOOKUP(F771,新コード!$A$2:$C$129,3,FALSE))</f>
        <v>工事用材料</v>
      </c>
      <c r="F771" s="62">
        <v>36</v>
      </c>
      <c r="G771" s="63" t="str">
        <f>IF(F771="","",VLOOKUP(F771,新コード!$A$2:$E$129,5,FALSE))</f>
        <v>鋼材</v>
      </c>
    </row>
    <row r="772" spans="1:7" ht="42" customHeight="1">
      <c r="A772" s="43"/>
      <c r="B772" s="61" t="s">
        <v>415</v>
      </c>
      <c r="C772" s="61" t="s">
        <v>416</v>
      </c>
      <c r="D772" s="62">
        <f>IF(F772="","",VLOOKUP(F772,新コード!$A$2:$C$129,2,FALSE))</f>
        <v>10</v>
      </c>
      <c r="E772" s="63" t="str">
        <f>IF(D772="","",VLOOKUP(F772,新コード!$A$2:$C$129,3,FALSE))</f>
        <v>標識　看板　旗類</v>
      </c>
      <c r="F772" s="62">
        <v>33</v>
      </c>
      <c r="G772" s="63" t="str">
        <f>IF(F772="","",VLOOKUP(F772,新コード!$A$2:$E$129,5,FALSE))</f>
        <v>道路標識</v>
      </c>
    </row>
    <row r="773" spans="1:7" ht="42" customHeight="1">
      <c r="A773" s="43"/>
      <c r="B773" s="61" t="s">
        <v>415</v>
      </c>
      <c r="C773" s="61" t="s">
        <v>416</v>
      </c>
      <c r="D773" s="62">
        <f>IF(F773="","",VLOOKUP(F773,新コード!$A$2:$C$129,2,FALSE))</f>
        <v>11</v>
      </c>
      <c r="E773" s="63" t="str">
        <f>IF(D773="","",VLOOKUP(F773,新コード!$A$2:$C$129,3,FALSE))</f>
        <v>工事用材料</v>
      </c>
      <c r="F773" s="62">
        <v>41</v>
      </c>
      <c r="G773" s="63" t="str">
        <f>IF(F773="","",VLOOKUP(F773,新コード!$A$2:$E$129,5,FALSE))</f>
        <v>災害関係資材</v>
      </c>
    </row>
    <row r="774" spans="1:7" ht="42" customHeight="1">
      <c r="A774" s="43"/>
      <c r="B774" s="61" t="s">
        <v>415</v>
      </c>
      <c r="C774" s="61" t="s">
        <v>416</v>
      </c>
      <c r="D774" s="62">
        <f>IF(F774="","",VLOOKUP(F774,新コード!$A$2:$C$129,2,FALSE))</f>
        <v>11</v>
      </c>
      <c r="E774" s="63" t="str">
        <f>IF(D774="","",VLOOKUP(F774,新コード!$A$2:$C$129,3,FALSE))</f>
        <v>工事用材料</v>
      </c>
      <c r="F774" s="62">
        <v>40</v>
      </c>
      <c r="G774" s="63" t="str">
        <f>IF(F774="","",VLOOKUP(F774,新コード!$A$2:$E$129,5,FALSE))</f>
        <v>水道用資材</v>
      </c>
    </row>
    <row r="775" spans="1:7" ht="42" customHeight="1">
      <c r="A775" s="43"/>
      <c r="B775" s="61" t="s">
        <v>415</v>
      </c>
      <c r="C775" s="61" t="s">
        <v>416</v>
      </c>
      <c r="D775" s="62">
        <f>IF(F775="","",VLOOKUP(F775,新コード!$A$2:$C$129,2,FALSE))</f>
        <v>11</v>
      </c>
      <c r="E775" s="63" t="str">
        <f>IF(D775="","",VLOOKUP(F775,新コード!$A$2:$C$129,3,FALSE))</f>
        <v>工事用材料</v>
      </c>
      <c r="F775" s="62">
        <v>39</v>
      </c>
      <c r="G775" s="63" t="str">
        <f>IF(F775="","",VLOOKUP(F775,新コード!$A$2:$E$129,5,FALSE))</f>
        <v>諸材料類</v>
      </c>
    </row>
    <row r="776" spans="1:7" ht="42" customHeight="1">
      <c r="A776" s="43"/>
      <c r="B776" s="61" t="s">
        <v>385</v>
      </c>
      <c r="C776" s="61" t="s">
        <v>652</v>
      </c>
      <c r="D776" s="62">
        <f>IF(F776="","",VLOOKUP(F776,新コード!$A$2:$C$129,2,FALSE))</f>
        <v>6</v>
      </c>
      <c r="E776" s="63" t="str">
        <f>IF(D776="","",VLOOKUP(F776,新コード!$A$2:$C$129,3,FALSE))</f>
        <v>厨房器具</v>
      </c>
      <c r="F776" s="62">
        <v>17</v>
      </c>
      <c r="G776" s="63" t="str">
        <f>IF(F776="","",VLOOKUP(F776,新コード!$A$2:$E$129,5,FALSE))</f>
        <v>厨房機器</v>
      </c>
    </row>
    <row r="777" spans="1:7" ht="42" customHeight="1">
      <c r="A777" s="43"/>
      <c r="B777" s="61" t="s">
        <v>385</v>
      </c>
      <c r="C777" s="61" t="s">
        <v>652</v>
      </c>
      <c r="D777" s="62">
        <f>IF(F777="","",VLOOKUP(F777,新コード!$A$2:$C$129,2,FALSE))</f>
        <v>18</v>
      </c>
      <c r="E777" s="63" t="str">
        <f>IF(D777="","",VLOOKUP(F777,新コード!$A$2:$C$129,3,FALSE))</f>
        <v>その他の物品</v>
      </c>
      <c r="F777" s="62">
        <v>64</v>
      </c>
      <c r="G777" s="63" t="str">
        <f>IF(F777="","",VLOOKUP(F777,新コード!$A$2:$E$129,5,FALSE))</f>
        <v>その他の物品</v>
      </c>
    </row>
    <row r="778" spans="1:7" ht="42" customHeight="1">
      <c r="A778" s="43"/>
      <c r="B778" s="61" t="s">
        <v>385</v>
      </c>
      <c r="C778" s="61" t="s">
        <v>652</v>
      </c>
      <c r="D778" s="62">
        <f>IF(F778="","",VLOOKUP(F778,新コード!$A$2:$C$129,2,FALSE))</f>
        <v>6</v>
      </c>
      <c r="E778" s="63" t="str">
        <f>IF(D778="","",VLOOKUP(F778,新コード!$A$2:$C$129,3,FALSE))</f>
        <v>厨房器具</v>
      </c>
      <c r="F778" s="62">
        <v>18</v>
      </c>
      <c r="G778" s="63" t="str">
        <f>IF(F778="","",VLOOKUP(F778,新コード!$A$2:$E$129,5,FALSE))</f>
        <v>食器　調理用器具</v>
      </c>
    </row>
    <row r="779" spans="1:7" ht="42" customHeight="1">
      <c r="A779" s="43"/>
      <c r="B779" s="61" t="s">
        <v>385</v>
      </c>
      <c r="C779" s="61" t="s">
        <v>652</v>
      </c>
      <c r="D779" s="62">
        <f>IF(F779="","",VLOOKUP(F779,新コード!$A$2:$C$129,2,FALSE))</f>
        <v>6</v>
      </c>
      <c r="E779" s="63" t="str">
        <f>IF(D779="","",VLOOKUP(F779,新コード!$A$2:$C$129,3,FALSE))</f>
        <v>厨房器具</v>
      </c>
      <c r="F779" s="62">
        <v>19</v>
      </c>
      <c r="G779" s="63" t="str">
        <f>IF(F779="","",VLOOKUP(F779,新コード!$A$2:$E$129,5,FALSE))</f>
        <v>厨房用消耗品</v>
      </c>
    </row>
    <row r="780" spans="1:7" ht="42" customHeight="1">
      <c r="A780" s="43"/>
      <c r="B780" s="61" t="s">
        <v>385</v>
      </c>
      <c r="C780" s="61" t="s">
        <v>652</v>
      </c>
      <c r="D780" s="62">
        <f>IF(F780="","",VLOOKUP(F780,新コード!$A$2:$C$129,2,FALSE))</f>
        <v>16</v>
      </c>
      <c r="E780" s="63" t="str">
        <f>IF(D780="","",VLOOKUP(F780,新コード!$A$2:$C$129,3,FALSE))</f>
        <v>日用品</v>
      </c>
      <c r="F780" s="62">
        <v>58</v>
      </c>
      <c r="G780" s="63" t="str">
        <f>IF(F780="","",VLOOKUP(F780,新コード!$A$2:$E$129,5,FALSE))</f>
        <v>日用雑貨　金物</v>
      </c>
    </row>
    <row r="781" spans="1:7" ht="42" customHeight="1">
      <c r="A781" s="43"/>
      <c r="B781" s="61" t="s">
        <v>385</v>
      </c>
      <c r="C781" s="61" t="s">
        <v>652</v>
      </c>
      <c r="D781" s="62">
        <f>IF(F781="","",VLOOKUP(F781,新コード!$A$2:$C$129,2,FALSE))</f>
        <v>18</v>
      </c>
      <c r="E781" s="63" t="str">
        <f>IF(D781="","",VLOOKUP(F781,新コード!$A$2:$C$129,3,FALSE))</f>
        <v>その他の物品</v>
      </c>
      <c r="F781" s="62">
        <v>63</v>
      </c>
      <c r="G781" s="63" t="str">
        <f>IF(F781="","",VLOOKUP(F781,新コード!$A$2:$E$129,5,FALSE))</f>
        <v>報償品</v>
      </c>
    </row>
    <row r="782" spans="1:7" ht="42" customHeight="1">
      <c r="A782" s="43"/>
      <c r="B782" s="61" t="s">
        <v>328</v>
      </c>
      <c r="C782" s="61" t="s">
        <v>329</v>
      </c>
      <c r="D782" s="62">
        <f>IF(F782="","",VLOOKUP(F782,新コード!$A$2:$C$129,2,FALSE))</f>
        <v>8</v>
      </c>
      <c r="E782" s="63" t="str">
        <f>IF(D782="","",VLOOKUP(F782,新コード!$A$2:$C$129,3,FALSE))</f>
        <v>産業機器（医療用以外）</v>
      </c>
      <c r="F782" s="62">
        <v>28</v>
      </c>
      <c r="G782" s="63" t="str">
        <f>IF(F782="","",VLOOKUP(F782,新コード!$A$2:$E$129,5,FALSE))</f>
        <v>農畜用機器</v>
      </c>
    </row>
    <row r="783" spans="1:7" ht="42" customHeight="1">
      <c r="A783" s="43"/>
      <c r="B783" s="61" t="s">
        <v>328</v>
      </c>
      <c r="C783" s="61" t="s">
        <v>329</v>
      </c>
      <c r="D783" s="62">
        <f>IF(F783="","",VLOOKUP(F783,新コード!$A$2:$C$129,2,FALSE))</f>
        <v>18</v>
      </c>
      <c r="E783" s="63" t="str">
        <f>IF(D783="","",VLOOKUP(F783,新コード!$A$2:$C$129,3,FALSE))</f>
        <v>その他の物品</v>
      </c>
      <c r="F783" s="62">
        <v>64</v>
      </c>
      <c r="G783" s="63" t="str">
        <f>IF(F783="","",VLOOKUP(F783,新コード!$A$2:$E$129,5,FALSE))</f>
        <v>その他の物品</v>
      </c>
    </row>
    <row r="784" spans="1:7" ht="42" customHeight="1">
      <c r="A784" s="43"/>
      <c r="B784" s="61" t="s">
        <v>328</v>
      </c>
      <c r="C784" s="61" t="s">
        <v>329</v>
      </c>
      <c r="D784" s="62">
        <f>IF(F784="","",VLOOKUP(F784,新コード!$A$2:$C$129,2,FALSE))</f>
        <v>18</v>
      </c>
      <c r="E784" s="63" t="str">
        <f>IF(D784="","",VLOOKUP(F784,新コード!$A$2:$C$129,3,FALSE))</f>
        <v>その他の物品</v>
      </c>
      <c r="F784" s="62">
        <v>64</v>
      </c>
      <c r="G784" s="63" t="str">
        <f>IF(F784="","",VLOOKUP(F784,新コード!$A$2:$E$129,5,FALSE))</f>
        <v>その他の物品</v>
      </c>
    </row>
    <row r="785" spans="1:7" ht="42" customHeight="1">
      <c r="A785" s="43"/>
      <c r="B785" s="61" t="s">
        <v>328</v>
      </c>
      <c r="C785" s="61" t="s">
        <v>329</v>
      </c>
      <c r="D785" s="62">
        <f>IF(F785="","",VLOOKUP(F785,新コード!$A$2:$C$129,2,FALSE))</f>
        <v>11</v>
      </c>
      <c r="E785" s="63" t="str">
        <f>IF(D785="","",VLOOKUP(F785,新コード!$A$2:$C$129,3,FALSE))</f>
        <v>工事用材料</v>
      </c>
      <c r="F785" s="62">
        <v>41</v>
      </c>
      <c r="G785" s="63" t="str">
        <f>IF(F785="","",VLOOKUP(F785,新コード!$A$2:$E$129,5,FALSE))</f>
        <v>災害関係資材</v>
      </c>
    </row>
    <row r="786" spans="1:7" ht="42" customHeight="1">
      <c r="A786" s="43"/>
      <c r="B786" s="61" t="s">
        <v>529</v>
      </c>
      <c r="C786" s="61" t="s">
        <v>503</v>
      </c>
      <c r="D786" s="62">
        <f>IF(F786="","",VLOOKUP(F786,新コード!$A$2:$C$129,2,FALSE))</f>
        <v>14</v>
      </c>
      <c r="E786" s="63" t="str">
        <f>IF(D786="","",VLOOKUP(F786,新コード!$A$2:$C$129,3,FALSE))</f>
        <v>印刷</v>
      </c>
      <c r="F786" s="62">
        <v>51</v>
      </c>
      <c r="G786" s="63" t="str">
        <f>IF(F786="","",VLOOKUP(F786,新コード!$A$2:$E$129,5,FALSE))</f>
        <v>冊子</v>
      </c>
    </row>
    <row r="787" spans="1:7" ht="42" customHeight="1">
      <c r="A787" s="43"/>
      <c r="B787" s="61" t="s">
        <v>529</v>
      </c>
      <c r="C787" s="61" t="s">
        <v>503</v>
      </c>
      <c r="D787" s="62">
        <f>IF(F787="","",VLOOKUP(F787,新コード!$A$2:$C$129,2,FALSE))</f>
        <v>14</v>
      </c>
      <c r="E787" s="63" t="str">
        <f>IF(D787="","",VLOOKUP(F787,新コード!$A$2:$C$129,3,FALSE))</f>
        <v>印刷</v>
      </c>
      <c r="F787" s="62">
        <v>50</v>
      </c>
      <c r="G787" s="63" t="str">
        <f>IF(F787="","",VLOOKUP(F787,新コード!$A$2:$E$129,5,FALSE))</f>
        <v>広報紙</v>
      </c>
    </row>
    <row r="788" spans="1:7" ht="42" customHeight="1">
      <c r="A788" s="43"/>
      <c r="B788" s="61" t="s">
        <v>529</v>
      </c>
      <c r="C788" s="61" t="s">
        <v>503</v>
      </c>
      <c r="D788" s="62">
        <f>IF(F788="","",VLOOKUP(F788,新コード!$A$2:$C$129,2,FALSE))</f>
        <v>14</v>
      </c>
      <c r="E788" s="63" t="str">
        <f>IF(D788="","",VLOOKUP(F788,新コード!$A$2:$C$129,3,FALSE))</f>
        <v>印刷</v>
      </c>
      <c r="F788" s="62">
        <v>52</v>
      </c>
      <c r="G788" s="63" t="str">
        <f>IF(F788="","",VLOOKUP(F788,新コード!$A$2:$E$129,5,FALSE))</f>
        <v>事務用印刷物　軽印刷物</v>
      </c>
    </row>
    <row r="789" spans="1:7" ht="42" customHeight="1">
      <c r="A789" s="43"/>
      <c r="B789" s="61" t="s">
        <v>529</v>
      </c>
      <c r="C789" s="61" t="s">
        <v>503</v>
      </c>
      <c r="D789" s="62">
        <f>IF(F789="","",VLOOKUP(F789,新コード!$A$2:$C$129,2,FALSE))</f>
        <v>15</v>
      </c>
      <c r="E789" s="63" t="str">
        <f>IF(D789="","",VLOOKUP(F789,新コード!$A$2:$C$129,3,FALSE))</f>
        <v>図書</v>
      </c>
      <c r="F789" s="62">
        <v>56</v>
      </c>
      <c r="G789" s="63" t="str">
        <f>IF(F789="","",VLOOKUP(F789,新コード!$A$2:$E$129,5,FALSE))</f>
        <v>書籍</v>
      </c>
    </row>
    <row r="790" spans="1:7" ht="42" customHeight="1">
      <c r="A790" s="43"/>
      <c r="B790" s="61" t="s">
        <v>529</v>
      </c>
      <c r="C790" s="61" t="s">
        <v>503</v>
      </c>
      <c r="D790" s="62">
        <f>IF(F790="","",VLOOKUP(F790,新コード!$A$2:$C$129,2,FALSE))</f>
        <v>14</v>
      </c>
      <c r="E790" s="63" t="str">
        <f>IF(D790="","",VLOOKUP(F790,新コード!$A$2:$C$129,3,FALSE))</f>
        <v>印刷</v>
      </c>
      <c r="F790" s="62">
        <v>53</v>
      </c>
      <c r="G790" s="63" t="str">
        <f>IF(F790="","",VLOOKUP(F790,新コード!$A$2:$E$129,5,FALSE))</f>
        <v>フォーム印刷</v>
      </c>
    </row>
    <row r="791" spans="1:7" ht="42" customHeight="1">
      <c r="A791" s="43"/>
      <c r="B791" s="61" t="s">
        <v>529</v>
      </c>
      <c r="C791" s="61" t="s">
        <v>503</v>
      </c>
      <c r="D791" s="62">
        <f>IF(F791="","",VLOOKUP(F791,新コード!$A$2:$C$129,2,FALSE))</f>
        <v>14</v>
      </c>
      <c r="E791" s="63" t="str">
        <f>IF(D791="","",VLOOKUP(F791,新コード!$A$2:$C$129,3,FALSE))</f>
        <v>印刷</v>
      </c>
      <c r="F791" s="62">
        <v>54</v>
      </c>
      <c r="G791" s="63" t="str">
        <f>IF(F791="","",VLOOKUP(F791,新コード!$A$2:$E$129,5,FALSE))</f>
        <v>シーリング印刷</v>
      </c>
    </row>
    <row r="792" spans="1:7" ht="42" customHeight="1">
      <c r="A792" s="43"/>
      <c r="B792" s="61" t="s">
        <v>529</v>
      </c>
      <c r="C792" s="61" t="s">
        <v>503</v>
      </c>
      <c r="D792" s="62">
        <f>IF(F792="","",VLOOKUP(F792,新コード!$A$2:$C$129,2,FALSE))</f>
        <v>32</v>
      </c>
      <c r="E792" s="63" t="str">
        <f>IF(D792="","",VLOOKUP(F792,新コード!$A$2:$C$129,3,FALSE))</f>
        <v>広告　看板　イベント</v>
      </c>
      <c r="F792" s="62">
        <v>104</v>
      </c>
      <c r="G792" s="63" t="str">
        <f>IF(F792="","",VLOOKUP(F792,新コード!$A$2:$E$129,5,FALSE))</f>
        <v>放送　制作業務</v>
      </c>
    </row>
    <row r="793" spans="1:7" ht="42" customHeight="1">
      <c r="A793" s="43"/>
      <c r="B793" s="61" t="s">
        <v>466</v>
      </c>
      <c r="C793" s="61" t="s">
        <v>467</v>
      </c>
      <c r="D793" s="62">
        <v>18</v>
      </c>
      <c r="E793" s="63" t="str">
        <f>IF(D793="","",VLOOKUP(F793,新コード!$A$2:$C$129,3,FALSE))</f>
        <v>その他の物品</v>
      </c>
      <c r="F793" s="62">
        <v>64</v>
      </c>
      <c r="G793" s="63" t="str">
        <f>IF(F793="","",VLOOKUP(F793,新コード!$A$2:$E$129,5,FALSE))</f>
        <v>その他の物品</v>
      </c>
    </row>
    <row r="794" spans="1:7" ht="42" customHeight="1">
      <c r="A794" s="43"/>
      <c r="B794" s="61" t="s">
        <v>466</v>
      </c>
      <c r="C794" s="61" t="s">
        <v>467</v>
      </c>
      <c r="D794" s="62">
        <v>18</v>
      </c>
      <c r="E794" s="63" t="str">
        <f>IF(D794="","",VLOOKUP(F794,新コード!$A$2:$C$129,3,FALSE))</f>
        <v>その他の物品</v>
      </c>
      <c r="F794" s="62">
        <v>64</v>
      </c>
      <c r="G794" s="63" t="str">
        <f>IF(F794="","",VLOOKUP(F794,新コード!$A$2:$E$129,5,FALSE))</f>
        <v>その他の物品</v>
      </c>
    </row>
    <row r="795" spans="1:7" ht="42" customHeight="1">
      <c r="A795" s="43"/>
      <c r="B795" s="61" t="s">
        <v>466</v>
      </c>
      <c r="C795" s="61" t="s">
        <v>467</v>
      </c>
      <c r="D795" s="62">
        <v>18</v>
      </c>
      <c r="E795" s="63" t="str">
        <f>IF(D795="","",VLOOKUP(F795,新コード!$A$2:$C$129,3,FALSE))</f>
        <v>その他の物品</v>
      </c>
      <c r="F795" s="62">
        <v>64</v>
      </c>
      <c r="G795" s="63" t="str">
        <f>IF(F795="","",VLOOKUP(F795,新コード!$A$2:$E$129,5,FALSE))</f>
        <v>その他の物品</v>
      </c>
    </row>
    <row r="796" spans="1:7" ht="42" customHeight="1">
      <c r="A796" s="43"/>
      <c r="B796" s="61" t="s">
        <v>466</v>
      </c>
      <c r="C796" s="61" t="s">
        <v>467</v>
      </c>
      <c r="D796" s="62">
        <v>18</v>
      </c>
      <c r="E796" s="63" t="str">
        <f>IF(D796="","",VLOOKUP(F796,新コード!$A$2:$C$129,3,FALSE))</f>
        <v>その他の物品</v>
      </c>
      <c r="F796" s="62">
        <v>64</v>
      </c>
      <c r="G796" s="63" t="str">
        <f>IF(F796="","",VLOOKUP(F796,新コード!$A$2:$E$129,5,FALSE))</f>
        <v>その他の物品</v>
      </c>
    </row>
    <row r="797" spans="1:7" ht="42" customHeight="1">
      <c r="A797" s="43"/>
      <c r="B797" s="61" t="s">
        <v>466</v>
      </c>
      <c r="C797" s="61" t="s">
        <v>467</v>
      </c>
      <c r="D797" s="62">
        <f>IF(F797="","",VLOOKUP(F797,新コード!$A$2:$C$129,2,FALSE))</f>
        <v>7</v>
      </c>
      <c r="E797" s="63" t="str">
        <f>IF(D797="","",VLOOKUP(F797,新コード!$A$2:$C$129,3,FALSE))</f>
        <v>医療　衛生　薬品</v>
      </c>
      <c r="F797" s="62">
        <v>21</v>
      </c>
      <c r="G797" s="63" t="str">
        <f>IF(F797="","",VLOOKUP(F797,新コード!$A$2:$E$129,5,FALSE))</f>
        <v>福祉機器　介護用品</v>
      </c>
    </row>
    <row r="798" spans="1:7" ht="42" customHeight="1">
      <c r="A798" s="43"/>
      <c r="B798" s="61" t="s">
        <v>466</v>
      </c>
      <c r="C798" s="61" t="s">
        <v>467</v>
      </c>
      <c r="D798" s="62">
        <f>IF(F798="","",VLOOKUP(F798,新コード!$A$2:$C$129,2,FALSE))</f>
        <v>4</v>
      </c>
      <c r="E798" s="63" t="str">
        <f>IF(D798="","",VLOOKUP(F798,新コード!$A$2:$C$129,3,FALSE))</f>
        <v>電気　通信機器</v>
      </c>
      <c r="F798" s="62">
        <v>10</v>
      </c>
      <c r="G798" s="63" t="str">
        <f>IF(F798="","",VLOOKUP(F798,新コード!$A$2:$E$129,5,FALSE))</f>
        <v>家庭用電化製品及び関連商品</v>
      </c>
    </row>
    <row r="799" spans="1:7" ht="42" customHeight="1">
      <c r="A799" s="43"/>
      <c r="B799" s="61" t="s">
        <v>466</v>
      </c>
      <c r="C799" s="61" t="s">
        <v>467</v>
      </c>
      <c r="D799" s="62">
        <f>IF(F799="","",VLOOKUP(F799,新コード!$A$2:$C$129,2,FALSE))</f>
        <v>16</v>
      </c>
      <c r="E799" s="63" t="str">
        <f>IF(D799="","",VLOOKUP(F799,新コード!$A$2:$C$129,3,FALSE))</f>
        <v>日用品</v>
      </c>
      <c r="F799" s="62">
        <v>58</v>
      </c>
      <c r="G799" s="63" t="str">
        <f>IF(F799="","",VLOOKUP(F799,新コード!$A$2:$E$129,5,FALSE))</f>
        <v>日用雑貨　金物</v>
      </c>
    </row>
    <row r="800" spans="1:7" ht="42" customHeight="1">
      <c r="A800" s="43"/>
      <c r="B800" s="61" t="s">
        <v>466</v>
      </c>
      <c r="C800" s="61" t="s">
        <v>467</v>
      </c>
      <c r="D800" s="62">
        <f>IF(F800="","",VLOOKUP(F800,新コード!$A$2:$C$129,2,FALSE))</f>
        <v>11</v>
      </c>
      <c r="E800" s="63" t="str">
        <f>IF(D800="","",VLOOKUP(F800,新コード!$A$2:$C$129,3,FALSE))</f>
        <v>工事用材料</v>
      </c>
      <c r="F800" s="62">
        <v>41</v>
      </c>
      <c r="G800" s="63" t="str">
        <f>IF(F800="","",VLOOKUP(F800,新コード!$A$2:$E$129,5,FALSE))</f>
        <v>災害関係資材</v>
      </c>
    </row>
    <row r="801" spans="1:7" ht="42" customHeight="1">
      <c r="A801" s="43"/>
      <c r="B801" s="61" t="s">
        <v>466</v>
      </c>
      <c r="C801" s="61" t="s">
        <v>467</v>
      </c>
      <c r="D801" s="62">
        <f>IF(F801="","",VLOOKUP(F801,新コード!$A$2:$C$129,2,FALSE))</f>
        <v>16</v>
      </c>
      <c r="E801" s="63" t="str">
        <f>IF(D801="","",VLOOKUP(F801,新コード!$A$2:$C$129,3,FALSE))</f>
        <v>日用品</v>
      </c>
      <c r="F801" s="62">
        <v>59</v>
      </c>
      <c r="G801" s="63" t="str">
        <f>IF(F801="","",VLOOKUP(F801,新コード!$A$2:$E$129,5,FALSE))</f>
        <v>ごみ収集用品</v>
      </c>
    </row>
    <row r="802" spans="1:7" ht="42" customHeight="1">
      <c r="A802" s="43"/>
      <c r="B802" s="61" t="s">
        <v>466</v>
      </c>
      <c r="C802" s="61" t="s">
        <v>467</v>
      </c>
      <c r="D802" s="62">
        <v>7</v>
      </c>
      <c r="E802" s="63" t="str">
        <f>IF(D802="","",VLOOKUP(F802,新コード!$A$2:$C$129,3,FALSE))</f>
        <v>医療　衛生　薬品</v>
      </c>
      <c r="F802" s="62">
        <v>25</v>
      </c>
      <c r="G802" s="63" t="str">
        <f>IF(F802="","",VLOOKUP(F802,新コード!$A$2:$E$129,5,FALSE))</f>
        <v>工業薬品</v>
      </c>
    </row>
    <row r="803" spans="1:7" ht="42" customHeight="1">
      <c r="A803" s="43"/>
      <c r="B803" s="61" t="s">
        <v>530</v>
      </c>
      <c r="C803" s="61" t="s">
        <v>504</v>
      </c>
      <c r="D803" s="62">
        <f>IF(F803="","",VLOOKUP(F803,新コード!$A$2:$C$129,2,FALSE))</f>
        <v>10</v>
      </c>
      <c r="E803" s="63" t="str">
        <f>IF(D803="","",VLOOKUP(F803,新コード!$A$2:$C$129,3,FALSE))</f>
        <v>標識　看板　旗類</v>
      </c>
      <c r="F803" s="62">
        <v>33</v>
      </c>
      <c r="G803" s="63" t="str">
        <f>IF(F803="","",VLOOKUP(F803,新コード!$A$2:$E$129,5,FALSE))</f>
        <v>道路標識</v>
      </c>
    </row>
    <row r="804" spans="1:7" ht="42" customHeight="1">
      <c r="A804" s="43"/>
      <c r="B804" s="61" t="s">
        <v>530</v>
      </c>
      <c r="C804" s="61" t="s">
        <v>504</v>
      </c>
      <c r="D804" s="62">
        <f>IF(F804="","",VLOOKUP(F804,新コード!$A$2:$C$129,2,FALSE))</f>
        <v>10</v>
      </c>
      <c r="E804" s="63" t="str">
        <f>IF(D804="","",VLOOKUP(F804,新コード!$A$2:$C$129,3,FALSE))</f>
        <v>標識　看板　旗類</v>
      </c>
      <c r="F804" s="62">
        <v>34</v>
      </c>
      <c r="G804" s="63" t="str">
        <f>IF(F804="","",VLOOKUP(F804,新コード!$A$2:$E$129,5,FALSE))</f>
        <v>看板</v>
      </c>
    </row>
    <row r="805" spans="1:7" ht="42" customHeight="1">
      <c r="A805" s="43"/>
      <c r="B805" s="61" t="s">
        <v>530</v>
      </c>
      <c r="C805" s="61" t="s">
        <v>504</v>
      </c>
      <c r="D805" s="62">
        <f>IF(F805="","",VLOOKUP(F805,新コード!$A$2:$C$129,2,FALSE))</f>
        <v>10</v>
      </c>
      <c r="E805" s="63" t="str">
        <f>IF(D805="","",VLOOKUP(F805,新コード!$A$2:$C$129,3,FALSE))</f>
        <v>標識　看板　旗類</v>
      </c>
      <c r="F805" s="62">
        <v>35</v>
      </c>
      <c r="G805" s="63" t="str">
        <f>IF(F805="","",VLOOKUP(F805,新コード!$A$2:$E$129,5,FALSE))</f>
        <v>横断幕　のぼり旗</v>
      </c>
    </row>
    <row r="806" spans="1:7" ht="42" customHeight="1">
      <c r="A806" s="43"/>
      <c r="B806" s="61" t="s">
        <v>530</v>
      </c>
      <c r="C806" s="61" t="s">
        <v>504</v>
      </c>
      <c r="D806" s="62">
        <f>IF(F806="","",VLOOKUP(F806,新コード!$A$2:$C$129,2,FALSE))</f>
        <v>11</v>
      </c>
      <c r="E806" s="63" t="str">
        <f>IF(D806="","",VLOOKUP(F806,新コード!$A$2:$C$129,3,FALSE))</f>
        <v>工事用材料</v>
      </c>
      <c r="F806" s="62">
        <v>37</v>
      </c>
      <c r="G806" s="63" t="str">
        <f>IF(F806="","",VLOOKUP(F806,新コード!$A$2:$E$129,5,FALSE))</f>
        <v>コンクリート　セメント　舗装材</v>
      </c>
    </row>
    <row r="807" spans="1:7" ht="42" customHeight="1">
      <c r="A807" s="43"/>
      <c r="B807" s="61" t="s">
        <v>530</v>
      </c>
      <c r="C807" s="61" t="s">
        <v>504</v>
      </c>
      <c r="D807" s="62">
        <f>IF(F807="","",VLOOKUP(F807,新コード!$A$2:$C$129,2,FALSE))</f>
        <v>7</v>
      </c>
      <c r="E807" s="63" t="str">
        <f>IF(D807="","",VLOOKUP(F807,新コード!$A$2:$C$129,3,FALSE))</f>
        <v>医療　衛生　薬品</v>
      </c>
      <c r="F807" s="62">
        <v>25</v>
      </c>
      <c r="G807" s="63" t="str">
        <f>IF(F807="","",VLOOKUP(F807,新コード!$A$2:$E$129,5,FALSE))</f>
        <v>工業薬品</v>
      </c>
    </row>
    <row r="808" spans="1:7" ht="42" customHeight="1">
      <c r="A808" s="43"/>
      <c r="B808" s="61" t="s">
        <v>530</v>
      </c>
      <c r="C808" s="61" t="s">
        <v>504</v>
      </c>
      <c r="D808" s="62">
        <f>IF(F808="","",VLOOKUP(F808,新コード!$A$2:$C$129,2,FALSE))</f>
        <v>11</v>
      </c>
      <c r="E808" s="63" t="str">
        <f>IF(D808="","",VLOOKUP(F808,新コード!$A$2:$C$129,3,FALSE))</f>
        <v>工事用材料</v>
      </c>
      <c r="F808" s="62">
        <v>41</v>
      </c>
      <c r="G808" s="63" t="str">
        <f>IF(F808="","",VLOOKUP(F808,新コード!$A$2:$E$129,5,FALSE))</f>
        <v>災害関係資材</v>
      </c>
    </row>
    <row r="809" spans="1:7" ht="42" customHeight="1">
      <c r="A809" s="43"/>
      <c r="B809" s="61" t="s">
        <v>604</v>
      </c>
      <c r="C809" s="61" t="s">
        <v>603</v>
      </c>
      <c r="D809" s="62">
        <f>IF(F809="","",VLOOKUP(F809,新コード!$A$2:$C$129,2,FALSE))</f>
        <v>4</v>
      </c>
      <c r="E809" s="61" t="str">
        <f>IF(F809="","",VLOOKUP(F809,新コード!$A$2:$C$129,3,FALSE))</f>
        <v>電気　通信機器</v>
      </c>
      <c r="F809" s="62">
        <v>12</v>
      </c>
      <c r="G809" s="61" t="str">
        <f>IF(F809="","",VLOOKUP(F809,新コード!$A$2:$E$129,5,FALSE))</f>
        <v>通信機器</v>
      </c>
    </row>
    <row r="810" spans="1:7" ht="42" customHeight="1">
      <c r="A810" s="43"/>
      <c r="B810" s="61" t="s">
        <v>604</v>
      </c>
      <c r="C810" s="61" t="s">
        <v>603</v>
      </c>
      <c r="D810" s="62">
        <f>IF(F810="","",VLOOKUP(F810,新コード!$A$2:$C$129,2,FALSE))</f>
        <v>22</v>
      </c>
      <c r="E810" s="61" t="str">
        <f>IF(F810="","",VLOOKUP(F810,新コード!$A$2:$C$129,3,FALSE))</f>
        <v>機械設備保守</v>
      </c>
      <c r="F810" s="62">
        <v>80</v>
      </c>
      <c r="G810" s="61" t="str">
        <f>IF(F810="","",VLOOKUP(F810,新コード!$A$2:$E$129,5,FALSE))</f>
        <v>通信設備保守</v>
      </c>
    </row>
    <row r="811" spans="1:7" ht="42" customHeight="1">
      <c r="A811" s="43"/>
      <c r="B811" s="61" t="s">
        <v>604</v>
      </c>
      <c r="C811" s="61" t="s">
        <v>603</v>
      </c>
      <c r="D811" s="62">
        <f>IF(F811="","",VLOOKUP(F811,新コード!$A$2:$C$129,2,FALSE))</f>
        <v>1</v>
      </c>
      <c r="E811" s="61" t="str">
        <f>IF(F811="","",VLOOKUP(F811,新コード!$A$2:$C$129,3,FALSE))</f>
        <v>文具　事務機器</v>
      </c>
      <c r="F811" s="62">
        <v>3</v>
      </c>
      <c r="G811" s="61" t="str">
        <f>IF(F811="","",VLOOKUP(F811,新コード!$A$2:$E$129,5,FALSE))</f>
        <v>ＯＡ機器及び関連商品</v>
      </c>
    </row>
    <row r="812" spans="1:7" ht="42" customHeight="1">
      <c r="A812" s="43"/>
      <c r="B812" s="61" t="s">
        <v>604</v>
      </c>
      <c r="C812" s="61" t="s">
        <v>603</v>
      </c>
      <c r="D812" s="62">
        <f>IF(F812="","",VLOOKUP(F812,新コード!$A$2:$C$129,2,FALSE))</f>
        <v>36</v>
      </c>
      <c r="E812" s="61" t="str">
        <f>IF(F812="","",VLOOKUP(F812,新コード!$A$2:$C$129,3,FALSE))</f>
        <v>リース</v>
      </c>
      <c r="F812" s="62">
        <v>120</v>
      </c>
      <c r="G812" s="61" t="str">
        <f>IF(F812="","",VLOOKUP(F812,新コード!$A$2:$E$129,5,FALSE))</f>
        <v>事務機器</v>
      </c>
    </row>
    <row r="813" spans="1:7" ht="42" customHeight="1">
      <c r="A813" s="43"/>
      <c r="B813" s="61" t="s">
        <v>604</v>
      </c>
      <c r="C813" s="61" t="s">
        <v>603</v>
      </c>
      <c r="D813" s="62">
        <f>IF(F813="","",VLOOKUP(F813,新コード!$A$2:$C$129,2,FALSE))</f>
        <v>36</v>
      </c>
      <c r="E813" s="61" t="str">
        <f>IF(F813="","",VLOOKUP(F813,新コード!$A$2:$C$129,3,FALSE))</f>
        <v>リース</v>
      </c>
      <c r="F813" s="62">
        <v>118</v>
      </c>
      <c r="G813" s="61" t="str">
        <f>IF(F813="","",VLOOKUP(F813,新コード!$A$2:$E$129,5,FALSE))</f>
        <v>コンピュータ関係</v>
      </c>
    </row>
    <row r="814" spans="1:7" ht="42" customHeight="1">
      <c r="A814" s="43"/>
      <c r="B814" s="61" t="s">
        <v>604</v>
      </c>
      <c r="C814" s="61" t="s">
        <v>603</v>
      </c>
      <c r="D814" s="62">
        <f>IF(F814="","",VLOOKUP(F814,新コード!$A$2:$C$129,2,FALSE))</f>
        <v>4</v>
      </c>
      <c r="E814" s="61" t="str">
        <f>IF(F814="","",VLOOKUP(F814,新コード!$A$2:$C$129,3,FALSE))</f>
        <v>電気　通信機器</v>
      </c>
      <c r="F814" s="62">
        <v>11</v>
      </c>
      <c r="G814" s="61" t="str">
        <f>IF(F814="","",VLOOKUP(F814,新コード!$A$2:$E$129,5,FALSE))</f>
        <v>音響器具</v>
      </c>
    </row>
    <row r="815" spans="1:7" ht="42" customHeight="1">
      <c r="A815" s="43"/>
      <c r="B815" s="61" t="s">
        <v>604</v>
      </c>
      <c r="C815" s="61" t="s">
        <v>603</v>
      </c>
      <c r="D815" s="62">
        <f>IF(F815="","",VLOOKUP(F815,新コード!$A$2:$C$129,2,FALSE))</f>
        <v>1</v>
      </c>
      <c r="E815" s="61" t="str">
        <f>IF(F815="","",VLOOKUP(F815,新コード!$A$2:$C$129,3,FALSE))</f>
        <v>文具　事務機器</v>
      </c>
      <c r="F815" s="62">
        <v>2</v>
      </c>
      <c r="G815" s="61" t="str">
        <f>IF(F815="","",VLOOKUP(F815,新コード!$A$2:$E$129,5,FALSE))</f>
        <v>事務用機器</v>
      </c>
    </row>
    <row r="816" spans="1:7" ht="42" customHeight="1">
      <c r="A816" s="43"/>
      <c r="B816" s="61" t="s">
        <v>454</v>
      </c>
      <c r="C816" s="61" t="s">
        <v>522</v>
      </c>
      <c r="D816" s="62">
        <f>IF(F816="","",VLOOKUP(F816,新コード!$A$2:$C$129,2,FALSE))</f>
        <v>6</v>
      </c>
      <c r="E816" s="61" t="str">
        <f>IF(D816="","",VLOOKUP(F816,新コード!$A$2:$C$129,3,FALSE))</f>
        <v>厨房器具</v>
      </c>
      <c r="F816" s="62">
        <v>17</v>
      </c>
      <c r="G816" s="63" t="str">
        <f>IF(F816="","",VLOOKUP(F816,新コード!$A$2:$E$129,5,FALSE))</f>
        <v>厨房機器</v>
      </c>
    </row>
    <row r="817" spans="1:7" ht="42" customHeight="1">
      <c r="A817" s="43"/>
      <c r="B817" s="61" t="s">
        <v>454</v>
      </c>
      <c r="C817" s="61" t="s">
        <v>522</v>
      </c>
      <c r="D817" s="62">
        <f>IF(F817="","",VLOOKUP(F817,新コード!$A$2:$C$129,2,FALSE))</f>
        <v>5</v>
      </c>
      <c r="E817" s="61" t="str">
        <f>IF(D817="","",VLOOKUP(F817,新コード!$A$2:$C$129,3,FALSE))</f>
        <v>冷暖房器具類</v>
      </c>
      <c r="F817" s="62">
        <v>13</v>
      </c>
      <c r="G817" s="63" t="str">
        <f>IF(F817="","",VLOOKUP(F817,新コード!$A$2:$E$129,5,FALSE))</f>
        <v>冷房用器具</v>
      </c>
    </row>
    <row r="818" spans="1:7" ht="42" customHeight="1">
      <c r="A818" s="43"/>
      <c r="B818" s="61" t="s">
        <v>454</v>
      </c>
      <c r="C818" s="61" t="s">
        <v>522</v>
      </c>
      <c r="D818" s="62">
        <f>IF(F818="","",VLOOKUP(F818,新コード!$A$2:$C$129,2,FALSE))</f>
        <v>5</v>
      </c>
      <c r="E818" s="61" t="str">
        <f>IF(D818="","",VLOOKUP(F818,新コード!$A$2:$C$129,3,FALSE))</f>
        <v>冷暖房器具類</v>
      </c>
      <c r="F818" s="62">
        <v>16</v>
      </c>
      <c r="G818" s="63" t="str">
        <f>IF(F818="","",VLOOKUP(F818,新コード!$A$2:$E$129,5,FALSE))</f>
        <v>電気暖房器具</v>
      </c>
    </row>
    <row r="819" spans="1:7" ht="42" customHeight="1">
      <c r="A819" s="43"/>
      <c r="B819" s="61" t="s">
        <v>454</v>
      </c>
      <c r="C819" s="61" t="s">
        <v>522</v>
      </c>
      <c r="D819" s="62">
        <f>IF(F819="","",VLOOKUP(F819,新コード!$A$2:$C$129,2,FALSE))</f>
        <v>4</v>
      </c>
      <c r="E819" s="61" t="str">
        <f>IF(D819="","",VLOOKUP(F819,新コード!$A$2:$C$129,3,FALSE))</f>
        <v>電気　通信機器</v>
      </c>
      <c r="F819" s="62">
        <v>10</v>
      </c>
      <c r="G819" s="63" t="str">
        <f>IF(F819="","",VLOOKUP(F819,新コード!$A$2:$E$129,5,FALSE))</f>
        <v>家庭用電化製品及び関連商品</v>
      </c>
    </row>
    <row r="820" spans="1:7" ht="42" customHeight="1">
      <c r="A820" s="43"/>
      <c r="B820" s="61" t="s">
        <v>454</v>
      </c>
      <c r="C820" s="61" t="s">
        <v>522</v>
      </c>
      <c r="D820" s="62">
        <f>IF(F820="","",VLOOKUP(F820,新コード!$A$2:$C$129,2,FALSE))</f>
        <v>6</v>
      </c>
      <c r="E820" s="61" t="str">
        <f>IF(D820="","",VLOOKUP(F820,新コード!$A$2:$C$129,3,FALSE))</f>
        <v>厨房器具</v>
      </c>
      <c r="F820" s="62">
        <v>18</v>
      </c>
      <c r="G820" s="63" t="str">
        <f>IF(F820="","",VLOOKUP(F820,新コード!$A$2:$E$129,5,FALSE))</f>
        <v>食器　調理用器具</v>
      </c>
    </row>
    <row r="821" spans="1:7" ht="42" customHeight="1">
      <c r="A821" s="43"/>
      <c r="B821" s="61" t="s">
        <v>454</v>
      </c>
      <c r="C821" s="61" t="s">
        <v>522</v>
      </c>
      <c r="D821" s="62">
        <f>IF(F821="","",VLOOKUP(F821,新コード!$A$2:$C$129,2,FALSE))</f>
        <v>22</v>
      </c>
      <c r="E821" s="61" t="str">
        <f>IF(D821="","",VLOOKUP(F821,新コード!$A$2:$C$129,3,FALSE))</f>
        <v>機械設備保守</v>
      </c>
      <c r="F821" s="62">
        <v>73</v>
      </c>
      <c r="G821" s="63" t="str">
        <f>IF(F821="","",VLOOKUP(F821,新コード!$A$2:$E$129,5,FALSE))</f>
        <v>空調保守</v>
      </c>
    </row>
    <row r="822" spans="1:7" ht="42" customHeight="1">
      <c r="A822" s="43"/>
      <c r="B822" s="61" t="s">
        <v>454</v>
      </c>
      <c r="C822" s="61" t="s">
        <v>522</v>
      </c>
      <c r="D822" s="62">
        <f>IF(F822="","",VLOOKUP(F822,新コード!$A$2:$C$129,2,FALSE))</f>
        <v>16</v>
      </c>
      <c r="E822" s="61" t="str">
        <f>IF(D822="","",VLOOKUP(F822,新コード!$A$2:$C$129,3,FALSE))</f>
        <v>日用品</v>
      </c>
      <c r="F822" s="62">
        <v>58</v>
      </c>
      <c r="G822" s="63" t="str">
        <f>IF(F822="","",VLOOKUP(F822,新コード!$A$2:$E$129,5,FALSE))</f>
        <v>日用雑貨　金物</v>
      </c>
    </row>
    <row r="823" spans="1:7" ht="42" customHeight="1">
      <c r="A823" s="43"/>
      <c r="B823" s="61" t="s">
        <v>454</v>
      </c>
      <c r="C823" s="61" t="s">
        <v>522</v>
      </c>
      <c r="D823" s="62">
        <f>IF(F823="","",VLOOKUP(F823,新コード!$A$2:$C$129,2,FALSE))</f>
        <v>6</v>
      </c>
      <c r="E823" s="61" t="str">
        <f>IF(D823="","",VLOOKUP(F823,新コード!$A$2:$C$129,3,FALSE))</f>
        <v>厨房器具</v>
      </c>
      <c r="F823" s="62">
        <v>19</v>
      </c>
      <c r="G823" s="63" t="str">
        <f>IF(F823="","",VLOOKUP(F823,新コード!$A$2:$E$129,5,FALSE))</f>
        <v>厨房用消耗品</v>
      </c>
    </row>
    <row r="824" spans="1:7" ht="42" customHeight="1">
      <c r="A824" s="43"/>
      <c r="B824" s="61" t="s">
        <v>454</v>
      </c>
      <c r="C824" s="61" t="s">
        <v>522</v>
      </c>
      <c r="D824" s="62">
        <f>IF(F824="","",VLOOKUP(F824,新コード!$A$2:$C$129,2,FALSE))</f>
        <v>37</v>
      </c>
      <c r="E824" s="61" t="str">
        <f>IF(D824="","",VLOOKUP(F824,新コード!$A$2:$C$129,3,FALSE))</f>
        <v>レンタル</v>
      </c>
      <c r="F824" s="62">
        <v>128</v>
      </c>
      <c r="G824" s="63" t="str">
        <f>IF(F824="","",VLOOKUP(F824,新コード!$A$2:$E$129,5,FALSE))</f>
        <v>上記以外のレンタル</v>
      </c>
    </row>
    <row r="825" spans="1:7" ht="42" customHeight="1">
      <c r="A825" s="43"/>
      <c r="B825" s="61" t="s">
        <v>499</v>
      </c>
      <c r="C825" s="61" t="s">
        <v>500</v>
      </c>
      <c r="D825" s="62">
        <f>IF(F825="","",VLOOKUP(F825,新コード!$A$2:$C$129,2,FALSE))</f>
        <v>7</v>
      </c>
      <c r="E825" s="63" t="str">
        <f>IF(D825="","",VLOOKUP(F825,新コード!$A$2:$C$129,3,FALSE))</f>
        <v>医療　衛生　薬品</v>
      </c>
      <c r="F825" s="62">
        <v>25</v>
      </c>
      <c r="G825" s="63" t="str">
        <f>IF(F825="","",VLOOKUP(F825,新コード!$A$2:$E$129,5,FALSE))</f>
        <v>工業薬品</v>
      </c>
    </row>
    <row r="826" spans="1:7" ht="42" customHeight="1">
      <c r="A826" s="43"/>
      <c r="B826" s="61" t="s">
        <v>499</v>
      </c>
      <c r="C826" s="61" t="s">
        <v>500</v>
      </c>
      <c r="D826" s="62">
        <f>IF(F826="","",VLOOKUP(F826,新コード!$A$2:$C$129,2,FALSE))</f>
        <v>8</v>
      </c>
      <c r="E826" s="63" t="str">
        <f>IF(D826="","",VLOOKUP(F826,新コード!$A$2:$C$129,3,FALSE))</f>
        <v>産業機器（医療用以外）</v>
      </c>
      <c r="F826" s="62">
        <v>30</v>
      </c>
      <c r="G826" s="63" t="str">
        <f>IF(F826="","",VLOOKUP(F826,新コード!$A$2:$E$129,5,FALSE))</f>
        <v>上　下水道用機器</v>
      </c>
    </row>
    <row r="827" spans="1:7" ht="42" customHeight="1">
      <c r="A827" s="43"/>
      <c r="B827" s="61" t="s">
        <v>499</v>
      </c>
      <c r="C827" s="61" t="s">
        <v>500</v>
      </c>
      <c r="D827" s="62">
        <f>IF(F827="","",VLOOKUP(F827,新コード!$A$2:$C$129,2,FALSE))</f>
        <v>22</v>
      </c>
      <c r="E827" s="63" t="str">
        <f>IF(D827="","",VLOOKUP(F827,新コード!$A$2:$C$129,3,FALSE))</f>
        <v>機械設備保守</v>
      </c>
      <c r="F827" s="62">
        <v>76</v>
      </c>
      <c r="G827" s="63" t="str">
        <f>IF(F827="","",VLOOKUP(F827,新コード!$A$2:$E$129,5,FALSE))</f>
        <v>プール保守</v>
      </c>
    </row>
    <row r="828" spans="1:7" ht="42" customHeight="1">
      <c r="A828" s="43"/>
      <c r="B828" s="61" t="s">
        <v>499</v>
      </c>
      <c r="C828" s="61" t="s">
        <v>500</v>
      </c>
      <c r="D828" s="62">
        <f>IF(F828="","",VLOOKUP(F828,新コード!$A$2:$C$129,2,FALSE))</f>
        <v>11</v>
      </c>
      <c r="E828" s="63" t="str">
        <f>IF(D828="","",VLOOKUP(F828,新コード!$A$2:$C$129,3,FALSE))</f>
        <v>工事用材料</v>
      </c>
      <c r="F828" s="62">
        <v>37</v>
      </c>
      <c r="G828" s="63" t="str">
        <f>IF(F828="","",VLOOKUP(F828,新コード!$A$2:$E$129,5,FALSE))</f>
        <v>コンクリート　セメント　舗装材</v>
      </c>
    </row>
    <row r="829" spans="1:7" ht="42" customHeight="1">
      <c r="A829" s="43"/>
      <c r="B829" s="61" t="s">
        <v>452</v>
      </c>
      <c r="C829" s="61" t="s">
        <v>453</v>
      </c>
      <c r="D829" s="62">
        <f>IF(F829="","",VLOOKUP(F829,新コード!$A$2:$C$129,2,FALSE))</f>
        <v>22</v>
      </c>
      <c r="E829" s="63" t="str">
        <f>IF(D829="","",VLOOKUP(F829,新コード!$A$2:$C$129,3,FALSE))</f>
        <v>機械設備保守</v>
      </c>
      <c r="F829" s="62">
        <v>74</v>
      </c>
      <c r="G829" s="63" t="str">
        <f>IF(F829="","",VLOOKUP(F829,新コード!$A$2:$E$129,5,FALSE))</f>
        <v>ボイラー保守</v>
      </c>
    </row>
    <row r="830" spans="1:7" ht="42" customHeight="1">
      <c r="A830" s="43"/>
      <c r="B830" s="61" t="s">
        <v>452</v>
      </c>
      <c r="C830" s="61" t="s">
        <v>453</v>
      </c>
      <c r="D830" s="62">
        <v>22</v>
      </c>
      <c r="E830" s="63" t="str">
        <f>IF(D830="","",VLOOKUP(F830,新コード!$A$2:$C$129,3,FALSE))</f>
        <v>機械設備保守</v>
      </c>
      <c r="F830" s="62">
        <v>73</v>
      </c>
      <c r="G830" s="63" t="str">
        <f>IF(F830="","",VLOOKUP(F830,新コード!$A$2:$E$129,5,FALSE))</f>
        <v>空調保守</v>
      </c>
    </row>
    <row r="831" spans="1:7" ht="42" customHeight="1">
      <c r="A831" s="43"/>
      <c r="B831" s="61" t="s">
        <v>452</v>
      </c>
      <c r="C831" s="61" t="s">
        <v>453</v>
      </c>
      <c r="D831" s="62">
        <f>IF(F831="","",VLOOKUP(F831,新コード!$A$2:$C$129,2,FALSE))</f>
        <v>5</v>
      </c>
      <c r="E831" s="63" t="str">
        <f>IF(D831="","",VLOOKUP(F831,新コード!$A$2:$C$129,3,FALSE))</f>
        <v>冷暖房器具類</v>
      </c>
      <c r="F831" s="62">
        <v>13</v>
      </c>
      <c r="G831" s="63" t="str">
        <f>IF(F831="","",VLOOKUP(F831,新コード!$A$2:$E$129,5,FALSE))</f>
        <v>冷房用器具</v>
      </c>
    </row>
    <row r="832" spans="1:7" ht="42" customHeight="1">
      <c r="A832" s="43"/>
      <c r="B832" s="61" t="s">
        <v>452</v>
      </c>
      <c r="C832" s="61" t="s">
        <v>453</v>
      </c>
      <c r="D832" s="62">
        <f>IF(F832="","",VLOOKUP(F832,新コード!$A$2:$C$129,2,FALSE))</f>
        <v>5</v>
      </c>
      <c r="E832" s="63" t="str">
        <f>IF(D832="","",VLOOKUP(F832,新コード!$A$2:$C$129,3,FALSE))</f>
        <v>冷暖房器具類</v>
      </c>
      <c r="F832" s="62">
        <v>16</v>
      </c>
      <c r="G832" s="63" t="str">
        <f>IF(F832="","",VLOOKUP(F832,新コード!$A$2:$E$129,5,FALSE))</f>
        <v>電気暖房器具</v>
      </c>
    </row>
    <row r="833" spans="1:7" ht="42" customHeight="1">
      <c r="A833" s="43"/>
      <c r="B833" s="61" t="s">
        <v>452</v>
      </c>
      <c r="C833" s="61" t="s">
        <v>453</v>
      </c>
      <c r="D833" s="62">
        <f>IF(F833="","",VLOOKUP(F833,新コード!$A$2:$C$129,2,FALSE))</f>
        <v>5</v>
      </c>
      <c r="E833" s="63" t="str">
        <f>IF(D833="","",VLOOKUP(F833,新コード!$A$2:$C$129,3,FALSE))</f>
        <v>冷暖房器具類</v>
      </c>
      <c r="F833" s="62">
        <v>14</v>
      </c>
      <c r="G833" s="63" t="str">
        <f>IF(F833="","",VLOOKUP(F833,新コード!$A$2:$E$129,5,FALSE))</f>
        <v>石油暖房器具</v>
      </c>
    </row>
    <row r="834" spans="1:7" ht="42" customHeight="1">
      <c r="A834" s="43"/>
      <c r="B834" s="61" t="s">
        <v>452</v>
      </c>
      <c r="C834" s="61" t="s">
        <v>453</v>
      </c>
      <c r="D834" s="62">
        <f>IF(F834="","",VLOOKUP(F834,新コード!$A$2:$C$129,2,FALSE))</f>
        <v>5</v>
      </c>
      <c r="E834" s="63" t="str">
        <f>IF(D834="","",VLOOKUP(F834,新コード!$A$2:$C$129,3,FALSE))</f>
        <v>冷暖房器具類</v>
      </c>
      <c r="F834" s="62">
        <v>15</v>
      </c>
      <c r="G834" s="63" t="str">
        <f>IF(F834="","",VLOOKUP(F834,新コード!$A$2:$E$129,5,FALSE))</f>
        <v>ガス暖房器具</v>
      </c>
    </row>
    <row r="835" spans="1:7" ht="42" customHeight="1">
      <c r="A835" s="43"/>
      <c r="B835" s="61" t="s">
        <v>452</v>
      </c>
      <c r="C835" s="61" t="s">
        <v>453</v>
      </c>
      <c r="D835" s="62">
        <f>IF(F835="","",VLOOKUP(F835,新コード!$A$2:$C$129,2,FALSE))</f>
        <v>6</v>
      </c>
      <c r="E835" s="63" t="str">
        <f>IF(D835="","",VLOOKUP(F835,新コード!$A$2:$C$129,3,FALSE))</f>
        <v>厨房器具</v>
      </c>
      <c r="F835" s="62">
        <v>17</v>
      </c>
      <c r="G835" s="63" t="str">
        <f>IF(F835="","",VLOOKUP(F835,新コード!$A$2:$E$129,5,FALSE))</f>
        <v>厨房機器</v>
      </c>
    </row>
    <row r="836" spans="1:7" ht="42" customHeight="1">
      <c r="A836" s="43"/>
      <c r="B836" s="61" t="s">
        <v>452</v>
      </c>
      <c r="C836" s="61" t="s">
        <v>453</v>
      </c>
      <c r="D836" s="62">
        <f>IF(F836="","",VLOOKUP(F836,新コード!$A$2:$C$129,2,FALSE))</f>
        <v>8</v>
      </c>
      <c r="E836" s="63" t="str">
        <f>IF(D836="","",VLOOKUP(F836,新コード!$A$2:$C$129,3,FALSE))</f>
        <v>産業機器（医療用以外）</v>
      </c>
      <c r="F836" s="62">
        <v>27</v>
      </c>
      <c r="G836" s="63" t="str">
        <f>IF(F836="","",VLOOKUP(F836,新コード!$A$2:$E$129,5,FALSE))</f>
        <v>計測機器</v>
      </c>
    </row>
    <row r="837" spans="1:7" ht="42" customHeight="1">
      <c r="A837" s="43"/>
      <c r="B837" s="61" t="s">
        <v>452</v>
      </c>
      <c r="C837" s="61" t="s">
        <v>453</v>
      </c>
      <c r="D837" s="62">
        <f>IF(F837="","",VLOOKUP(F837,新コード!$A$2:$C$129,2,FALSE))</f>
        <v>22</v>
      </c>
      <c r="E837" s="63" t="str">
        <f>IF(D837="","",VLOOKUP(F837,新コード!$A$2:$C$129,3,FALSE))</f>
        <v>機械設備保守</v>
      </c>
      <c r="F837" s="62">
        <v>78</v>
      </c>
      <c r="G837" s="63" t="str">
        <f>IF(F837="","",VLOOKUP(F837,新コード!$A$2:$E$129,5,FALSE))</f>
        <v>電気設備保守</v>
      </c>
    </row>
    <row r="838" spans="1:7" ht="42" customHeight="1">
      <c r="A838" s="43"/>
      <c r="B838" s="61" t="s">
        <v>452</v>
      </c>
      <c r="C838" s="61" t="s">
        <v>453</v>
      </c>
      <c r="D838" s="62">
        <f>IF(F838="","",VLOOKUP(F838,新コード!$A$2:$C$129,2,FALSE))</f>
        <v>22</v>
      </c>
      <c r="E838" s="63" t="str">
        <f>IF(D838="","",VLOOKUP(F838,新コード!$A$2:$C$129,3,FALSE))</f>
        <v>機械設備保守</v>
      </c>
      <c r="F838" s="62">
        <v>81</v>
      </c>
      <c r="G838" s="63" t="str">
        <f>IF(F838="","",VLOOKUP(F838,新コード!$A$2:$E$129,5,FALSE))</f>
        <v>計装設備保守</v>
      </c>
    </row>
    <row r="839" spans="1:7" ht="42" customHeight="1">
      <c r="A839" s="43"/>
      <c r="B839" s="61" t="s">
        <v>452</v>
      </c>
      <c r="C839" s="61" t="s">
        <v>453</v>
      </c>
      <c r="D839" s="62">
        <f>IF(F839="","",VLOOKUP(F839,新コード!$A$2:$C$129,2,FALSE))</f>
        <v>4</v>
      </c>
      <c r="E839" s="63" t="str">
        <f>IF(D839="","",VLOOKUP(F839,新コード!$A$2:$C$129,3,FALSE))</f>
        <v>電気　通信機器</v>
      </c>
      <c r="F839" s="62">
        <v>10</v>
      </c>
      <c r="G839" s="63" t="str">
        <f>IF(F839="","",VLOOKUP(F839,新コード!$A$2:$E$129,5,FALSE))</f>
        <v>家庭用電化製品及び関連商品</v>
      </c>
    </row>
    <row r="840" spans="1:7" ht="42" customHeight="1">
      <c r="A840" s="43"/>
      <c r="B840" s="61" t="s">
        <v>452</v>
      </c>
      <c r="C840" s="61" t="s">
        <v>453</v>
      </c>
      <c r="D840" s="62">
        <f>IF(F840="","",VLOOKUP(F840,新コード!$A$2:$C$129,2,FALSE))</f>
        <v>22</v>
      </c>
      <c r="E840" s="63" t="str">
        <f>IF(D840="","",VLOOKUP(F840,新コード!$A$2:$C$129,3,FALSE))</f>
        <v>機械設備保守</v>
      </c>
      <c r="F840" s="62">
        <v>80</v>
      </c>
      <c r="G840" s="63" t="str">
        <f>IF(F840="","",VLOOKUP(F840,新コード!$A$2:$E$129,5,FALSE))</f>
        <v>通信設備保守</v>
      </c>
    </row>
    <row r="841" spans="1:7" ht="42" customHeight="1">
      <c r="A841" s="43"/>
      <c r="B841" s="61" t="s">
        <v>452</v>
      </c>
      <c r="C841" s="61" t="s">
        <v>453</v>
      </c>
      <c r="D841" s="62">
        <f>IF(F841="","",VLOOKUP(F841,新コード!$A$2:$C$129,2,FALSE))</f>
        <v>22</v>
      </c>
      <c r="E841" s="63" t="str">
        <f>IF(D841="","",VLOOKUP(F841,新コード!$A$2:$C$129,3,FALSE))</f>
        <v>機械設備保守</v>
      </c>
      <c r="F841" s="62">
        <v>79</v>
      </c>
      <c r="G841" s="63" t="str">
        <f>IF(F841="","",VLOOKUP(F841,新コード!$A$2:$E$129,5,FALSE))</f>
        <v>消防設備保守</v>
      </c>
    </row>
    <row r="842" spans="1:7" ht="42" customHeight="1">
      <c r="A842" s="43"/>
      <c r="B842" s="61" t="s">
        <v>452</v>
      </c>
      <c r="C842" s="61" t="s">
        <v>453</v>
      </c>
      <c r="D842" s="62">
        <f>IF(F842="","",VLOOKUP(F842,新コード!$A$2:$C$129,2,FALSE))</f>
        <v>22</v>
      </c>
      <c r="E842" s="63" t="str">
        <f>IF(D842="","",VLOOKUP(F842,新コード!$A$2:$C$129,3,FALSE))</f>
        <v>機械設備保守</v>
      </c>
      <c r="F842" s="62">
        <v>77</v>
      </c>
      <c r="G842" s="63" t="str">
        <f>IF(F842="","",VLOOKUP(F842,新コード!$A$2:$E$129,5,FALSE))</f>
        <v>自動ドア保守</v>
      </c>
    </row>
    <row r="843" spans="1:7" ht="42" customHeight="1">
      <c r="A843" s="43"/>
      <c r="B843" s="61" t="s">
        <v>452</v>
      </c>
      <c r="C843" s="61" t="s">
        <v>453</v>
      </c>
      <c r="D843" s="62">
        <v>21</v>
      </c>
      <c r="E843" s="63" t="str">
        <f>IF(D843="","",VLOOKUP(F843,新コード!$A$2:$C$129,3,FALSE))</f>
        <v>浄化槽　貯水槽清掃</v>
      </c>
      <c r="F843" s="62">
        <v>71</v>
      </c>
      <c r="G843" s="63" t="str">
        <f>IF(F843="","",VLOOKUP(F843,新コード!$A$2:$E$129,5,FALSE))</f>
        <v>浄化槽清掃　点検</v>
      </c>
    </row>
    <row r="844" spans="1:7" ht="42" customHeight="1">
      <c r="A844" s="43"/>
      <c r="B844" s="61" t="s">
        <v>629</v>
      </c>
      <c r="C844" s="61" t="s">
        <v>630</v>
      </c>
      <c r="D844" s="62">
        <v>19</v>
      </c>
      <c r="E844" s="61" t="str">
        <f>IF(F844="","",VLOOKUP(F844,新コード!$A$2:$C$129,3,FALSE))</f>
        <v>建物管理　運転管理</v>
      </c>
      <c r="F844" s="62">
        <v>65</v>
      </c>
      <c r="G844" s="61" t="str">
        <f>IF(F844="","",VLOOKUP(F844,新コード!$A$2:$E$129,5,FALSE))</f>
        <v>庁舎　事務所等清掃</v>
      </c>
    </row>
    <row r="845" spans="1:7" ht="42" customHeight="1">
      <c r="A845" s="43"/>
      <c r="B845" s="61" t="s">
        <v>629</v>
      </c>
      <c r="C845" s="61" t="s">
        <v>630</v>
      </c>
      <c r="D845" s="62">
        <v>20</v>
      </c>
      <c r="E845" s="61" t="str">
        <f>IF(F845="","",VLOOKUP(F845,新コード!$A$2:$C$129,3,FALSE))</f>
        <v>警備業務</v>
      </c>
      <c r="F845" s="62">
        <v>69</v>
      </c>
      <c r="G845" s="61" t="str">
        <f>IF(F845="","",VLOOKUP(F845,新コード!$A$2:$E$129,5,FALSE))</f>
        <v>人的警備</v>
      </c>
    </row>
    <row r="846" spans="1:7" ht="42" customHeight="1">
      <c r="A846" s="43"/>
      <c r="B846" s="61" t="s">
        <v>629</v>
      </c>
      <c r="C846" s="61" t="s">
        <v>630</v>
      </c>
      <c r="D846" s="62">
        <v>19</v>
      </c>
      <c r="E846" s="61" t="str">
        <f>IF(F846="","",VLOOKUP(F846,新コード!$A$2:$C$129,3,FALSE))</f>
        <v>建物管理　運転管理</v>
      </c>
      <c r="F846" s="62">
        <v>66</v>
      </c>
      <c r="G846" s="61" t="str">
        <f>IF(F846="","",VLOOKUP(F846,新コード!$A$2:$E$129,5,FALSE))</f>
        <v>受付　案内業務</v>
      </c>
    </row>
    <row r="847" spans="1:7" ht="42" customHeight="1">
      <c r="A847" s="43"/>
      <c r="B847" s="61" t="s">
        <v>629</v>
      </c>
      <c r="C847" s="61" t="s">
        <v>630</v>
      </c>
      <c r="D847" s="62">
        <v>19</v>
      </c>
      <c r="E847" s="61" t="str">
        <f>IF(F847="","",VLOOKUP(F847,新コード!$A$2:$C$129,3,FALSE))</f>
        <v>建物管理　運転管理</v>
      </c>
      <c r="F847" s="62">
        <v>67</v>
      </c>
      <c r="G847" s="61" t="str">
        <f>IF(F847="","",VLOOKUP(F847,新コード!$A$2:$E$129,5,FALSE))</f>
        <v>管理人業務</v>
      </c>
    </row>
    <row r="848" spans="1:7" ht="42" customHeight="1">
      <c r="A848" s="43"/>
      <c r="B848" s="61" t="s">
        <v>629</v>
      </c>
      <c r="C848" s="61" t="s">
        <v>630</v>
      </c>
      <c r="D848" s="62">
        <v>22</v>
      </c>
      <c r="E848" s="61" t="str">
        <f>IF(F848="","",VLOOKUP(F848,新コード!$A$2:$C$129,3,FALSE))</f>
        <v>機械設備保守</v>
      </c>
      <c r="F848" s="62">
        <v>73</v>
      </c>
      <c r="G848" s="61" t="str">
        <f>IF(F848="","",VLOOKUP(F848,新コード!$A$2:$E$129,5,FALSE))</f>
        <v>空調保守</v>
      </c>
    </row>
    <row r="849" spans="1:7" ht="42" customHeight="1">
      <c r="A849" s="43"/>
      <c r="B849" s="61" t="s">
        <v>629</v>
      </c>
      <c r="C849" s="61" t="s">
        <v>630</v>
      </c>
      <c r="D849" s="62">
        <v>22</v>
      </c>
      <c r="E849" s="61" t="str">
        <f>IF(F849="","",VLOOKUP(F849,新コード!$A$2:$C$129,3,FALSE))</f>
        <v>機械設備保守</v>
      </c>
      <c r="F849" s="62">
        <v>74</v>
      </c>
      <c r="G849" s="61" t="str">
        <f>IF(F849="","",VLOOKUP(F849,新コード!$A$2:$E$129,5,FALSE))</f>
        <v>ボイラー保守</v>
      </c>
    </row>
    <row r="850" spans="1:7" ht="42" customHeight="1">
      <c r="A850" s="43"/>
      <c r="B850" s="61" t="s">
        <v>629</v>
      </c>
      <c r="C850" s="61" t="s">
        <v>630</v>
      </c>
      <c r="D850" s="62">
        <v>22</v>
      </c>
      <c r="E850" s="61" t="str">
        <f>IF(F850="","",VLOOKUP(F850,新コード!$A$2:$C$129,3,FALSE))</f>
        <v>機械設備保守</v>
      </c>
      <c r="F850" s="62">
        <v>78</v>
      </c>
      <c r="G850" s="61" t="str">
        <f>IF(F850="","",VLOOKUP(F850,新コード!$A$2:$E$129,5,FALSE))</f>
        <v>電気設備保守</v>
      </c>
    </row>
    <row r="851" spans="1:7" ht="42" customHeight="1">
      <c r="A851" s="43"/>
      <c r="B851" s="61" t="s">
        <v>629</v>
      </c>
      <c r="C851" s="61" t="s">
        <v>630</v>
      </c>
      <c r="D851" s="62">
        <v>21</v>
      </c>
      <c r="E851" s="61" t="str">
        <f>IF(F851="","",VLOOKUP(F851,新コード!$A$2:$C$129,3,FALSE))</f>
        <v>浄化槽　貯水槽清掃</v>
      </c>
      <c r="F851" s="62">
        <v>72</v>
      </c>
      <c r="G851" s="61" t="str">
        <f>IF(F851="","",VLOOKUP(F851,新コード!$A$2:$E$129,5,FALSE))</f>
        <v>貯水槽清掃　点検</v>
      </c>
    </row>
    <row r="852" spans="1:7" ht="42" customHeight="1">
      <c r="A852" s="43"/>
      <c r="B852" s="61" t="s">
        <v>629</v>
      </c>
      <c r="C852" s="61" t="s">
        <v>630</v>
      </c>
      <c r="D852" s="62">
        <v>22</v>
      </c>
      <c r="E852" s="61" t="str">
        <f>IF(F852="","",VLOOKUP(F852,新コード!$A$2:$C$129,3,FALSE))</f>
        <v>機械設備保守</v>
      </c>
      <c r="F852" s="62">
        <v>77</v>
      </c>
      <c r="G852" s="61" t="str">
        <f>IF(F852="","",VLOOKUP(F852,新コード!$A$2:$E$129,5,FALSE))</f>
        <v>自動ドア保守</v>
      </c>
    </row>
    <row r="853" spans="1:7" ht="42" customHeight="1">
      <c r="A853" s="43"/>
      <c r="B853" s="61" t="s">
        <v>629</v>
      </c>
      <c r="C853" s="61" t="s">
        <v>630</v>
      </c>
      <c r="D853" s="62">
        <v>25</v>
      </c>
      <c r="E853" s="61" t="str">
        <f>IF(F853="","",VLOOKUP(F853,新コード!$A$2:$C$129,3,FALSE))</f>
        <v>害虫駆除</v>
      </c>
      <c r="F853" s="62">
        <v>88</v>
      </c>
      <c r="G853" s="61" t="str">
        <f>IF(F853="","",VLOOKUP(F853,新コード!$A$2:$E$129,5,FALSE))</f>
        <v>ねずみ　害虫等駆除</v>
      </c>
    </row>
    <row r="854" spans="1:7" ht="42" customHeight="1">
      <c r="A854" s="43"/>
      <c r="B854" s="61" t="s">
        <v>629</v>
      </c>
      <c r="C854" s="61" t="s">
        <v>630</v>
      </c>
      <c r="D854" s="62">
        <v>28</v>
      </c>
      <c r="E854" s="61" t="str">
        <f>IF(F854="","",VLOOKUP(F854,新コード!$A$2:$C$129,3,FALSE))</f>
        <v>廃棄物処理</v>
      </c>
      <c r="F854" s="62">
        <v>97</v>
      </c>
      <c r="G854" s="61" t="str">
        <f>IF(F854="","",VLOOKUP(F854,新コード!$A$2:$E$129,5,FALSE))</f>
        <v>産業廃棄物処理</v>
      </c>
    </row>
    <row r="855" spans="1:7" ht="42" customHeight="1">
      <c r="A855" s="43"/>
      <c r="B855" s="61" t="s">
        <v>446</v>
      </c>
      <c r="C855" s="61" t="s">
        <v>447</v>
      </c>
      <c r="D855" s="62">
        <f>IF(F855="","",VLOOKUP(F855,新コード!$A$2:$C$129,2,FALSE))</f>
        <v>20</v>
      </c>
      <c r="E855" s="63" t="str">
        <f>IF(D855="","",VLOOKUP(F855,新コード!$A$2:$C$129,3,FALSE))</f>
        <v>警備業務</v>
      </c>
      <c r="F855" s="62">
        <v>70</v>
      </c>
      <c r="G855" s="63" t="str">
        <f>IF(F855="","",VLOOKUP(F855,新コード!$A$2:$E$129,5,FALSE))</f>
        <v>機械警備</v>
      </c>
    </row>
    <row r="856" spans="1:7" ht="42" customHeight="1">
      <c r="A856" s="43"/>
      <c r="B856" s="61" t="s">
        <v>446</v>
      </c>
      <c r="C856" s="61" t="s">
        <v>447</v>
      </c>
      <c r="D856" s="62">
        <v>20</v>
      </c>
      <c r="E856" s="63" t="str">
        <f>IF(D856="","",VLOOKUP(F856,新コード!$A$2:$C$129,3,FALSE))</f>
        <v>警備業務</v>
      </c>
      <c r="F856" s="62">
        <v>69</v>
      </c>
      <c r="G856" s="63" t="str">
        <f>IF(F856="","",VLOOKUP(F856,新コード!$A$2:$E$129,5,FALSE))</f>
        <v>人的警備</v>
      </c>
    </row>
    <row r="857" spans="1:7" ht="42" customHeight="1">
      <c r="A857" s="43"/>
      <c r="B857" s="61" t="s">
        <v>446</v>
      </c>
      <c r="C857" s="61" t="s">
        <v>447</v>
      </c>
      <c r="D857" s="62">
        <f>IF(F857="","",VLOOKUP(F857,新コード!$A$2:$C$129,2,FALSE))</f>
        <v>37</v>
      </c>
      <c r="E857" s="63" t="str">
        <f>IF(D857="","",VLOOKUP(F857,新コード!$A$2:$C$129,3,FALSE))</f>
        <v>レンタル</v>
      </c>
      <c r="F857" s="62">
        <v>128</v>
      </c>
      <c r="G857" s="63" t="str">
        <f>IF(F857="","",VLOOKUP(F857,新コード!$A$2:$E$129,5,FALSE))</f>
        <v>上記以外のレンタル</v>
      </c>
    </row>
    <row r="858" spans="1:7" ht="42" customHeight="1">
      <c r="A858" s="43"/>
      <c r="B858" s="61" t="s">
        <v>446</v>
      </c>
      <c r="C858" s="61" t="s">
        <v>447</v>
      </c>
      <c r="D858" s="62">
        <f>IF(F858="","",VLOOKUP(F858,新コード!$A$2:$C$129,2,FALSE))</f>
        <v>30</v>
      </c>
      <c r="E858" s="63" t="str">
        <f>IF(D858="","",VLOOKUP(F858,新コード!$A$2:$C$129,3,FALSE))</f>
        <v>福祉サービス</v>
      </c>
      <c r="F858" s="62">
        <v>101</v>
      </c>
      <c r="G858" s="63" t="str">
        <f>IF(F858="","",VLOOKUP(F858,新コード!$A$2:$E$129,5,FALSE))</f>
        <v>緊急通報システムサービス</v>
      </c>
    </row>
    <row r="859" spans="1:7" ht="42" customHeight="1">
      <c r="A859" s="43"/>
      <c r="B859" s="61" t="s">
        <v>446</v>
      </c>
      <c r="C859" s="61" t="s">
        <v>447</v>
      </c>
      <c r="D859" s="62">
        <f>IF(F859="","",VLOOKUP(F859,新コード!$A$2:$C$129,2,FALSE))</f>
        <v>7</v>
      </c>
      <c r="E859" s="63" t="str">
        <f>IF(D859="","",VLOOKUP(F859,新コード!$A$2:$C$129,3,FALSE))</f>
        <v>医療　衛生　薬品</v>
      </c>
      <c r="F859" s="62">
        <v>20</v>
      </c>
      <c r="G859" s="63" t="str">
        <f>IF(F859="","",VLOOKUP(F859,新コード!$A$2:$E$129,5,FALSE))</f>
        <v>医療用機器　器具</v>
      </c>
    </row>
    <row r="860" spans="1:7" ht="42" customHeight="1">
      <c r="A860" s="43"/>
      <c r="B860" s="61" t="s">
        <v>446</v>
      </c>
      <c r="C860" s="61" t="s">
        <v>447</v>
      </c>
      <c r="D860" s="62">
        <f>IF(F860="","",VLOOKUP(F860,新コード!$A$2:$C$129,2,FALSE))</f>
        <v>36</v>
      </c>
      <c r="E860" s="63" t="str">
        <f>IF(D860="","",VLOOKUP(F860,新コード!$A$2:$C$129,3,FALSE))</f>
        <v>リース</v>
      </c>
      <c r="F860" s="62">
        <v>122</v>
      </c>
      <c r="G860" s="63" t="str">
        <f>IF(F860="","",VLOOKUP(F860,新コード!$A$2:$E$129,5,FALSE))</f>
        <v>上記以外のリース</v>
      </c>
    </row>
    <row r="861" spans="1:7" ht="42" customHeight="1">
      <c r="A861" s="43"/>
      <c r="B861" s="61" t="s">
        <v>446</v>
      </c>
      <c r="C861" s="61" t="s">
        <v>447</v>
      </c>
      <c r="D861" s="62">
        <v>18</v>
      </c>
      <c r="E861" s="63" t="str">
        <f>IF(D861="","",VLOOKUP(F861,新コード!$A$2:$C$129,3,FALSE))</f>
        <v>その他の物品</v>
      </c>
      <c r="F861" s="62">
        <v>64</v>
      </c>
      <c r="G861" s="63" t="str">
        <f>IF(F861="","",VLOOKUP(F861,新コード!$A$2:$E$129,5,FALSE))</f>
        <v>その他の物品</v>
      </c>
    </row>
    <row r="862" spans="1:7" ht="42" customHeight="1">
      <c r="A862" s="43"/>
      <c r="B862" s="61" t="s">
        <v>446</v>
      </c>
      <c r="C862" s="61" t="s">
        <v>447</v>
      </c>
      <c r="D862" s="62">
        <v>18</v>
      </c>
      <c r="E862" s="63" t="str">
        <f>IF(D862="","",VLOOKUP(F862,新コード!$A$2:$C$129,3,FALSE))</f>
        <v>その他の物品</v>
      </c>
      <c r="F862" s="62">
        <v>64</v>
      </c>
      <c r="G862" s="63" t="str">
        <f>IF(F862="","",VLOOKUP(F862,新コード!$A$2:$E$129,5,FALSE))</f>
        <v>その他の物品</v>
      </c>
    </row>
    <row r="863" spans="1:7" ht="42" customHeight="1">
      <c r="A863" s="43"/>
      <c r="B863" s="61" t="s">
        <v>446</v>
      </c>
      <c r="C863" s="61" t="s">
        <v>447</v>
      </c>
      <c r="D863" s="62">
        <f>IF(F863="","",VLOOKUP(F863,新コード!$A$2:$C$129,2,FALSE))</f>
        <v>18</v>
      </c>
      <c r="E863" s="63" t="str">
        <f>IF(D863="","",VLOOKUP(F863,新コード!$A$2:$C$129,3,FALSE))</f>
        <v>その他の物品</v>
      </c>
      <c r="F863" s="62">
        <v>62</v>
      </c>
      <c r="G863" s="63" t="str">
        <f>IF(F863="","",VLOOKUP(F863,新コード!$A$2:$E$129,5,FALSE))</f>
        <v>消火　救命　防災用具</v>
      </c>
    </row>
    <row r="864" spans="1:7" ht="42" customHeight="1">
      <c r="A864" s="43"/>
      <c r="B864" s="61" t="s">
        <v>446</v>
      </c>
      <c r="C864" s="61" t="s">
        <v>447</v>
      </c>
      <c r="D864" s="62">
        <f>IF(F864="","",VLOOKUP(F864,新コード!$A$2:$C$129,2,FALSE))</f>
        <v>7</v>
      </c>
      <c r="E864" s="63" t="str">
        <f>IF(D864="","",VLOOKUP(F864,新コード!$A$2:$C$129,3,FALSE))</f>
        <v>医療　衛生　薬品</v>
      </c>
      <c r="F864" s="62">
        <v>22</v>
      </c>
      <c r="G864" s="63" t="str">
        <f>IF(F864="","",VLOOKUP(F864,新コード!$A$2:$E$129,5,FALSE))</f>
        <v>衛生材料</v>
      </c>
    </row>
    <row r="865" spans="1:7" ht="42" customHeight="1">
      <c r="A865" s="43"/>
      <c r="B865" s="61" t="s">
        <v>446</v>
      </c>
      <c r="C865" s="61" t="s">
        <v>447</v>
      </c>
      <c r="D865" s="62">
        <f>IF(F865="","",VLOOKUP(F865,新コード!$A$2:$C$129,2,FALSE))</f>
        <v>33</v>
      </c>
      <c r="E865" s="63" t="str">
        <f>IF(D865="","",VLOOKUP(F865,新コード!$A$2:$C$129,3,FALSE))</f>
        <v>情報処理サービス</v>
      </c>
      <c r="F865" s="62">
        <v>107</v>
      </c>
      <c r="G865" s="63" t="str">
        <f>IF(F865="","",VLOOKUP(F865,新コード!$A$2:$E$129,5,FALSE))</f>
        <v>コンピュータ保守　管理</v>
      </c>
    </row>
    <row r="866" spans="1:7" ht="42" customHeight="1">
      <c r="A866" s="43"/>
      <c r="B866" s="61" t="s">
        <v>446</v>
      </c>
      <c r="C866" s="61" t="s">
        <v>447</v>
      </c>
      <c r="D866" s="62">
        <f>IF(F866="","",VLOOKUP(F866,新コード!$A$2:$C$129,2,FALSE))</f>
        <v>22</v>
      </c>
      <c r="E866" s="63" t="str">
        <f>IF(D866="","",VLOOKUP(F866,新コード!$A$2:$C$129,3,FALSE))</f>
        <v>機械設備保守</v>
      </c>
      <c r="F866" s="62">
        <v>79</v>
      </c>
      <c r="G866" s="63" t="str">
        <f>IF(F866="","",VLOOKUP(F866,新コード!$A$2:$E$129,5,FALSE))</f>
        <v>消防設備保守</v>
      </c>
    </row>
    <row r="867" spans="1:7" ht="42" customHeight="1">
      <c r="A867" s="43"/>
      <c r="B867" s="61" t="s">
        <v>446</v>
      </c>
      <c r="C867" s="61" t="s">
        <v>447</v>
      </c>
      <c r="D867" s="62">
        <f>IF(F867="","",VLOOKUP(F867,新コード!$A$2:$C$129,2,FALSE))</f>
        <v>22</v>
      </c>
      <c r="E867" s="63" t="str">
        <f>IF(D867="","",VLOOKUP(F867,新コード!$A$2:$C$129,3,FALSE))</f>
        <v>機械設備保守</v>
      </c>
      <c r="F867" s="62">
        <v>75</v>
      </c>
      <c r="G867" s="63" t="str">
        <f>IF(F867="","",VLOOKUP(F867,新コード!$A$2:$E$129,5,FALSE))</f>
        <v>エレベーター保守</v>
      </c>
    </row>
    <row r="868" spans="1:7" ht="42" customHeight="1">
      <c r="A868" s="43"/>
      <c r="B868" s="61" t="s">
        <v>600</v>
      </c>
      <c r="C868" s="61" t="s">
        <v>758</v>
      </c>
      <c r="D868" s="62">
        <f>IF(F868="","",VLOOKUP(F868,新コード!$A$2:$C$129,2,FALSE))</f>
        <v>4</v>
      </c>
      <c r="E868" s="63" t="str">
        <f>IF(D868="","",VLOOKUP(F868,新コード!$A$2:$C$129,3,FALSE))</f>
        <v>電気　通信機器</v>
      </c>
      <c r="F868" s="62">
        <v>10</v>
      </c>
      <c r="G868" s="63" t="str">
        <f>IF(F868="","",VLOOKUP(F868,新コード!$A$2:$E$129,5,FALSE))</f>
        <v>家庭用電化製品及び関連商品</v>
      </c>
    </row>
    <row r="869" spans="1:7" ht="42" customHeight="1">
      <c r="A869" s="43"/>
      <c r="B869" s="61" t="s">
        <v>587</v>
      </c>
      <c r="C869" s="61" t="s">
        <v>588</v>
      </c>
      <c r="D869" s="62">
        <f>IF(F869="","",VLOOKUP(F869,新コード!$A$2:$C$129,2,FALSE))</f>
        <v>37</v>
      </c>
      <c r="E869" s="61" t="str">
        <f>IF(F869="","",VLOOKUP(F869,新コード!$A$2:$C$129,3,FALSE))</f>
        <v>レンタル</v>
      </c>
      <c r="F869" s="62">
        <v>125</v>
      </c>
      <c r="G869" s="61" t="str">
        <f>IF(F869="","",VLOOKUP(F869,新コード!$A$2:$E$129,5,FALSE))</f>
        <v>仮設物</v>
      </c>
    </row>
    <row r="870" spans="1:7" ht="42" customHeight="1">
      <c r="A870" s="43"/>
      <c r="B870" s="61" t="s">
        <v>587</v>
      </c>
      <c r="C870" s="61" t="s">
        <v>588</v>
      </c>
      <c r="D870" s="62">
        <f>IF(F870="","",VLOOKUP(F870,新コード!$A$2:$C$129,2,FALSE))</f>
        <v>37</v>
      </c>
      <c r="E870" s="61" t="str">
        <f>IF(F870="","",VLOOKUP(F870,新コード!$A$2:$C$129,3,FALSE))</f>
        <v>レンタル</v>
      </c>
      <c r="F870" s="62">
        <v>124</v>
      </c>
      <c r="G870" s="61" t="str">
        <f>IF(F870="","",VLOOKUP(F870,新コード!$A$2:$E$129,5,FALSE))</f>
        <v>仮設建物</v>
      </c>
    </row>
    <row r="871" spans="1:7" ht="42" customHeight="1">
      <c r="A871" s="43"/>
      <c r="B871" s="61" t="s">
        <v>587</v>
      </c>
      <c r="C871" s="61" t="s">
        <v>588</v>
      </c>
      <c r="D871" s="62">
        <f>IF(F871="","",VLOOKUP(F871,新コード!$A$2:$C$129,2,FALSE))</f>
        <v>1</v>
      </c>
      <c r="E871" s="61" t="str">
        <f>IF(F871="","",VLOOKUP(F871,新コード!$A$2:$C$129,3,FALSE))</f>
        <v>文具　事務機器</v>
      </c>
      <c r="F871" s="62">
        <v>1</v>
      </c>
      <c r="G871" s="63" t="str">
        <f>IF(F871="","",VLOOKUP(F871,新コード!$A$2:$E$129,5,FALSE))</f>
        <v>事務用品　スチール製品</v>
      </c>
    </row>
    <row r="872" spans="1:7" ht="42" customHeight="1">
      <c r="A872" s="43"/>
      <c r="B872" s="61" t="s">
        <v>587</v>
      </c>
      <c r="C872" s="61" t="s">
        <v>588</v>
      </c>
      <c r="D872" s="62">
        <f>IF(F872="","",VLOOKUP(F872,新コード!$A$2:$C$129,2,FALSE))</f>
        <v>1</v>
      </c>
      <c r="E872" s="61" t="str">
        <f>IF(F872="","",VLOOKUP(F872,新コード!$A$2:$C$129,3,FALSE))</f>
        <v>文具　事務機器</v>
      </c>
      <c r="F872" s="62">
        <v>1</v>
      </c>
      <c r="G872" s="61" t="str">
        <f>IF(F872="","",VLOOKUP(F872,新コード!$A$2:$E$129,5,FALSE))</f>
        <v>事務用品　スチール製品</v>
      </c>
    </row>
    <row r="873" spans="1:7" ht="42" customHeight="1">
      <c r="A873" s="43"/>
      <c r="B873" s="61" t="s">
        <v>587</v>
      </c>
      <c r="C873" s="61" t="s">
        <v>588</v>
      </c>
      <c r="D873" s="62">
        <f>IF(F873="","",VLOOKUP(F873,新コード!$A$2:$C$129,2,FALSE))</f>
        <v>5</v>
      </c>
      <c r="E873" s="61" t="str">
        <f>IF(F873="","",VLOOKUP(F873,新コード!$A$2:$C$129,3,FALSE))</f>
        <v>冷暖房器具類</v>
      </c>
      <c r="F873" s="62">
        <v>13</v>
      </c>
      <c r="G873" s="61" t="str">
        <f>IF(F873="","",VLOOKUP(F873,新コード!$A$2:$E$129,5,FALSE))</f>
        <v>冷房用器具</v>
      </c>
    </row>
    <row r="874" spans="1:7" ht="42" customHeight="1">
      <c r="A874" s="43"/>
      <c r="B874" s="61" t="s">
        <v>587</v>
      </c>
      <c r="C874" s="61" t="s">
        <v>588</v>
      </c>
      <c r="D874" s="62">
        <f>IF(F874="","",VLOOKUP(F874,新コード!$A$2:$C$129,2,FALSE))</f>
        <v>5</v>
      </c>
      <c r="E874" s="61" t="str">
        <f>IF(F874="","",VLOOKUP(F874,新コード!$A$2:$C$129,3,FALSE))</f>
        <v>冷暖房器具類</v>
      </c>
      <c r="F874" s="62">
        <v>14</v>
      </c>
      <c r="G874" s="61" t="str">
        <f>IF(F874="","",VLOOKUP(F874,新コード!$A$2:$E$129,5,FALSE))</f>
        <v>石油暖房器具</v>
      </c>
    </row>
    <row r="875" spans="1:7" ht="42" customHeight="1">
      <c r="A875" s="43"/>
      <c r="B875" s="61" t="s">
        <v>478</v>
      </c>
      <c r="C875" s="61" t="s">
        <v>419</v>
      </c>
      <c r="D875" s="62">
        <f>IF(F875="","",VLOOKUP(F875,新コード!$A$2:$C$129,2,FALSE))</f>
        <v>8</v>
      </c>
      <c r="E875" s="63" t="str">
        <f>IF(D875="","",VLOOKUP(F875,新コード!$A$2:$C$129,3,FALSE))</f>
        <v>産業機器（医療用以外）</v>
      </c>
      <c r="F875" s="62">
        <v>27</v>
      </c>
      <c r="G875" s="63" t="str">
        <f>IF(F875="","",VLOOKUP(F875,新コード!$A$2:$E$129,5,FALSE))</f>
        <v>計測機器</v>
      </c>
    </row>
    <row r="876" spans="1:7" ht="42" customHeight="1">
      <c r="A876" s="43"/>
      <c r="B876" s="61" t="s">
        <v>478</v>
      </c>
      <c r="C876" s="61" t="s">
        <v>419</v>
      </c>
      <c r="D876" s="62">
        <f>IF(F876="","",VLOOKUP(F876,新コード!$A$2:$C$129,2,FALSE))</f>
        <v>22</v>
      </c>
      <c r="E876" s="63" t="str">
        <f>IF(D876="","",VLOOKUP(F876,新コード!$A$2:$C$129,3,FALSE))</f>
        <v>機械設備保守</v>
      </c>
      <c r="F876" s="62">
        <v>81</v>
      </c>
      <c r="G876" s="63" t="str">
        <f>IF(F876="","",VLOOKUP(F876,新コード!$A$2:$E$129,5,FALSE))</f>
        <v>計装設備保守</v>
      </c>
    </row>
    <row r="877" spans="1:7" ht="42" customHeight="1">
      <c r="A877" s="43"/>
      <c r="B877" s="61" t="s">
        <v>478</v>
      </c>
      <c r="C877" s="61" t="s">
        <v>419</v>
      </c>
      <c r="D877" s="62">
        <f>IF(F877="","",VLOOKUP(F877,新コード!$A$2:$C$129,2,FALSE))</f>
        <v>22</v>
      </c>
      <c r="E877" s="63" t="str">
        <f>IF(D877="","",VLOOKUP(F877,新コード!$A$2:$C$129,3,FALSE))</f>
        <v>機械設備保守</v>
      </c>
      <c r="F877" s="62">
        <v>78</v>
      </c>
      <c r="G877" s="63" t="str">
        <f>IF(F877="","",VLOOKUP(F877,新コード!$A$2:$E$129,5,FALSE))</f>
        <v>電気設備保守</v>
      </c>
    </row>
    <row r="878" spans="1:7" ht="42" customHeight="1">
      <c r="A878" s="43"/>
      <c r="B878" s="61" t="s">
        <v>478</v>
      </c>
      <c r="C878" s="61" t="s">
        <v>419</v>
      </c>
      <c r="D878" s="62">
        <f>IF(F878="","",VLOOKUP(F878,新コード!$A$2:$C$129,2,FALSE))</f>
        <v>33</v>
      </c>
      <c r="E878" s="63" t="str">
        <f>IF(D878="","",VLOOKUP(F878,新コード!$A$2:$C$129,3,FALSE))</f>
        <v>情報処理サービス</v>
      </c>
      <c r="F878" s="62">
        <v>108</v>
      </c>
      <c r="G878" s="63" t="str">
        <f>IF(F878="","",VLOOKUP(F878,新コード!$A$2:$E$129,5,FALSE))</f>
        <v>システム開発　保守　運用</v>
      </c>
    </row>
    <row r="879" spans="1:7" ht="42" customHeight="1">
      <c r="A879" s="43"/>
      <c r="B879" s="61" t="s">
        <v>478</v>
      </c>
      <c r="C879" s="61" t="s">
        <v>419</v>
      </c>
      <c r="D879" s="62">
        <f>IF(F879="","",VLOOKUP(F879,新コード!$A$2:$C$129,2,FALSE))</f>
        <v>33</v>
      </c>
      <c r="E879" s="63" t="str">
        <f>IF(D879="","",VLOOKUP(F879,新コード!$A$2:$C$129,3,FALSE))</f>
        <v>情報処理サービス</v>
      </c>
      <c r="F879" s="62">
        <v>107</v>
      </c>
      <c r="G879" s="63" t="str">
        <f>IF(F879="","",VLOOKUP(F879,新コード!$A$2:$E$129,5,FALSE))</f>
        <v>コンピュータ保守　管理</v>
      </c>
    </row>
    <row r="880" spans="1:7" ht="42" customHeight="1">
      <c r="A880" s="43"/>
      <c r="B880" s="61" t="s">
        <v>478</v>
      </c>
      <c r="C880" s="61" t="s">
        <v>419</v>
      </c>
      <c r="D880" s="62">
        <f>IF(F880="","",VLOOKUP(F880,新コード!$A$2:$C$129,2,FALSE))</f>
        <v>1</v>
      </c>
      <c r="E880" s="63" t="str">
        <f>IF(D880="","",VLOOKUP(F880,新コード!$A$2:$C$129,3,FALSE))</f>
        <v>文具　事務機器</v>
      </c>
      <c r="F880" s="62">
        <v>3</v>
      </c>
      <c r="G880" s="63" t="str">
        <f>IF(F880="","",VLOOKUP(F880,新コード!$A$2:$E$129,5,FALSE))</f>
        <v>ＯＡ機器及び関連商品</v>
      </c>
    </row>
    <row r="881" spans="1:7" ht="42" customHeight="1">
      <c r="A881" s="43"/>
      <c r="B881" s="61" t="s">
        <v>560</v>
      </c>
      <c r="C881" s="61" t="s">
        <v>561</v>
      </c>
      <c r="D881" s="62">
        <f>IF(F881="","",VLOOKUP(F881,新コード!$A$2:$C$129,2,FALSE))</f>
        <v>1</v>
      </c>
      <c r="E881" s="61" t="str">
        <f>IF(F881="","",VLOOKUP(F881,新コード!$A$2:$C$129,3,FALSE))</f>
        <v>文具　事務機器</v>
      </c>
      <c r="F881" s="62">
        <v>1</v>
      </c>
      <c r="G881" s="61" t="str">
        <f>IF(F881="","",VLOOKUP(F881,新コード!$A$2:$E$129,5,FALSE))</f>
        <v>事務用品　スチール製品</v>
      </c>
    </row>
    <row r="882" spans="1:7" ht="42" customHeight="1">
      <c r="A882" s="43"/>
      <c r="B882" s="61" t="s">
        <v>560</v>
      </c>
      <c r="C882" s="61" t="s">
        <v>561</v>
      </c>
      <c r="D882" s="62">
        <f>IF(F882="","",VLOOKUP(F882,新コード!$A$2:$C$129,2,FALSE))</f>
        <v>2</v>
      </c>
      <c r="E882" s="61" t="str">
        <f>IF(F882="","",VLOOKUP(F882,新コード!$A$2:$C$129,3,FALSE))</f>
        <v>家具</v>
      </c>
      <c r="F882" s="62">
        <v>6</v>
      </c>
      <c r="G882" s="61" t="str">
        <f>IF(F882="","",VLOOKUP(F882,新コード!$A$2:$E$129,5,FALSE))</f>
        <v>家具</v>
      </c>
    </row>
    <row r="883" spans="1:7" ht="42" customHeight="1">
      <c r="A883" s="43"/>
      <c r="B883" s="61" t="s">
        <v>480</v>
      </c>
      <c r="C883" s="61" t="s">
        <v>481</v>
      </c>
      <c r="D883" s="62">
        <v>26</v>
      </c>
      <c r="E883" s="63" t="str">
        <f>IF(D883="","",VLOOKUP(F883,新コード!$A$2:$C$129,3,FALSE))</f>
        <v>検査　測定</v>
      </c>
      <c r="F883" s="62">
        <v>90</v>
      </c>
      <c r="G883" s="63" t="str">
        <f>IF(F883="","",VLOOKUP(F883,新コード!$A$2:$E$129,5,FALSE))</f>
        <v>大気　水質等測定　分析</v>
      </c>
    </row>
    <row r="884" spans="1:7" ht="42" customHeight="1">
      <c r="A884" s="43"/>
      <c r="B884" s="61" t="s">
        <v>480</v>
      </c>
      <c r="C884" s="61" t="s">
        <v>481</v>
      </c>
      <c r="D884" s="62">
        <f>IF(F884="","",VLOOKUP(F884,新コード!$A$2:$C$129,2,FALSE))</f>
        <v>26</v>
      </c>
      <c r="E884" s="63" t="str">
        <f>IF(D884="","",VLOOKUP(F884,新コード!$A$2:$C$129,3,FALSE))</f>
        <v>検査　測定</v>
      </c>
      <c r="F884" s="62">
        <v>91</v>
      </c>
      <c r="G884" s="63" t="str">
        <f>IF(F884="","",VLOOKUP(F884,新コード!$A$2:$E$129,5,FALSE))</f>
        <v>環境アセスメント調査</v>
      </c>
    </row>
    <row r="885" spans="1:7" ht="42" customHeight="1">
      <c r="A885" s="43"/>
      <c r="B885" s="61" t="s">
        <v>460</v>
      </c>
      <c r="C885" s="61" t="s">
        <v>450</v>
      </c>
      <c r="D885" s="62">
        <f>IF(F885="","",VLOOKUP(F885,新コード!$A$2:$C$129,2,FALSE))</f>
        <v>4</v>
      </c>
      <c r="E885" s="63" t="str">
        <f>IF(D885="","",VLOOKUP(F885,新コード!$A$2:$C$129,3,FALSE))</f>
        <v>電気　通信機器</v>
      </c>
      <c r="F885" s="62">
        <v>12</v>
      </c>
      <c r="G885" s="63" t="str">
        <f>IF(F885="","",VLOOKUP(F885,新コード!$A$2:$E$129,5,FALSE))</f>
        <v>通信機器</v>
      </c>
    </row>
    <row r="886" spans="1:7" ht="42" customHeight="1">
      <c r="A886" s="43"/>
      <c r="B886" s="61" t="s">
        <v>460</v>
      </c>
      <c r="C886" s="61" t="s">
        <v>450</v>
      </c>
      <c r="D886" s="62">
        <f>IF(F886="","",VLOOKUP(F886,新コード!$A$2:$C$129,2,FALSE))</f>
        <v>8</v>
      </c>
      <c r="E886" s="63" t="str">
        <f>IF(D886="","",VLOOKUP(F886,新コード!$A$2:$C$129,3,FALSE))</f>
        <v>産業機器（医療用以外）</v>
      </c>
      <c r="F886" s="62">
        <v>27</v>
      </c>
      <c r="G886" s="63" t="str">
        <f>IF(F886="","",VLOOKUP(F886,新コード!$A$2:$E$129,5,FALSE))</f>
        <v>計測機器</v>
      </c>
    </row>
    <row r="887" spans="1:7" ht="42" customHeight="1">
      <c r="A887" s="43"/>
      <c r="B887" s="61" t="s">
        <v>460</v>
      </c>
      <c r="C887" s="61" t="s">
        <v>450</v>
      </c>
      <c r="D887" s="62">
        <f>IF(F887="","",VLOOKUP(F887,新コード!$A$2:$C$129,2,FALSE))</f>
        <v>4</v>
      </c>
      <c r="E887" s="63" t="str">
        <f>IF(D887="","",VLOOKUP(F887,新コード!$A$2:$C$129,3,FALSE))</f>
        <v>電気　通信機器</v>
      </c>
      <c r="F887" s="62">
        <v>11</v>
      </c>
      <c r="G887" s="63" t="str">
        <f>IF(F887="","",VLOOKUP(F887,新コード!$A$2:$E$129,5,FALSE))</f>
        <v>音響器具</v>
      </c>
    </row>
    <row r="888" spans="1:7" ht="42" customHeight="1">
      <c r="A888" s="43"/>
      <c r="B888" s="61" t="s">
        <v>460</v>
      </c>
      <c r="C888" s="61" t="s">
        <v>450</v>
      </c>
      <c r="D888" s="62">
        <f>IF(F888="","",VLOOKUP(F888,新コード!$A$2:$C$129,2,FALSE))</f>
        <v>22</v>
      </c>
      <c r="E888" s="63" t="str">
        <f>IF(D888="","",VLOOKUP(F888,新コード!$A$2:$C$129,3,FALSE))</f>
        <v>機械設備保守</v>
      </c>
      <c r="F888" s="62">
        <v>80</v>
      </c>
      <c r="G888" s="63" t="str">
        <f>IF(F888="","",VLOOKUP(F888,新コード!$A$2:$E$129,5,FALSE))</f>
        <v>通信設備保守</v>
      </c>
    </row>
    <row r="889" spans="1:7" ht="42" customHeight="1">
      <c r="A889" s="43"/>
      <c r="B889" s="61" t="s">
        <v>460</v>
      </c>
      <c r="C889" s="61" t="s">
        <v>450</v>
      </c>
      <c r="D889" s="62">
        <f>IF(F889="","",VLOOKUP(F889,新コード!$A$2:$C$129,2,FALSE))</f>
        <v>9</v>
      </c>
      <c r="E889" s="63" t="str">
        <f>IF(D889="","",VLOOKUP(F889,新コード!$A$2:$C$129,3,FALSE))</f>
        <v>精密機械</v>
      </c>
      <c r="F889" s="62">
        <v>31</v>
      </c>
      <c r="G889" s="63" t="str">
        <f>IF(F889="","",VLOOKUP(F889,新コード!$A$2:$E$129,5,FALSE))</f>
        <v>カメラ　写真材料</v>
      </c>
    </row>
    <row r="890" spans="1:7" ht="42" customHeight="1">
      <c r="A890" s="43"/>
      <c r="B890" s="61" t="s">
        <v>444</v>
      </c>
      <c r="C890" s="61" t="s">
        <v>445</v>
      </c>
      <c r="D890" s="62">
        <f>IF(F890="","",VLOOKUP(F890,新コード!$A$2:$C$129,2,FALSE))</f>
        <v>33</v>
      </c>
      <c r="E890" s="63" t="str">
        <f>IF(D890="","",VLOOKUP(F890,新コード!$A$2:$C$129,3,FALSE))</f>
        <v>情報処理サービス</v>
      </c>
      <c r="F890" s="62">
        <v>112</v>
      </c>
      <c r="G890" s="63" t="str">
        <f>IF(F890="","",VLOOKUP(F890,新コード!$A$2:$E$129,5,FALSE))</f>
        <v>地理情報システムサービス（GIS）</v>
      </c>
    </row>
    <row r="891" spans="1:7" ht="42" customHeight="1">
      <c r="A891" s="43"/>
      <c r="B891" s="61" t="s">
        <v>444</v>
      </c>
      <c r="C891" s="61" t="s">
        <v>445</v>
      </c>
      <c r="D891" s="62">
        <f>IF(F891="","",VLOOKUP(F891,新コード!$A$2:$C$129,2,FALSE))</f>
        <v>33</v>
      </c>
      <c r="E891" s="63" t="str">
        <f>IF(D891="","",VLOOKUP(F891,新コード!$A$2:$C$129,3,FALSE))</f>
        <v>情報処理サービス</v>
      </c>
      <c r="F891" s="62">
        <v>108</v>
      </c>
      <c r="G891" s="63" t="str">
        <f>IF(F891="","",VLOOKUP(F891,新コード!$A$2:$E$129,5,FALSE))</f>
        <v>システム開発　保守　運用</v>
      </c>
    </row>
    <row r="892" spans="1:7" ht="42" customHeight="1">
      <c r="A892" s="43"/>
      <c r="B892" s="61" t="s">
        <v>444</v>
      </c>
      <c r="C892" s="61" t="s">
        <v>445</v>
      </c>
      <c r="D892" s="62">
        <f>IF(F892="","",VLOOKUP(F892,新コード!$A$2:$C$129,2,FALSE))</f>
        <v>33</v>
      </c>
      <c r="E892" s="63" t="str">
        <f>IF(D892="","",VLOOKUP(F892,新コード!$A$2:$C$129,3,FALSE))</f>
        <v>情報処理サービス</v>
      </c>
      <c r="F892" s="62">
        <v>111</v>
      </c>
      <c r="G892" s="63" t="str">
        <f>IF(F892="","",VLOOKUP(F892,新コード!$A$2:$E$129,5,FALSE))</f>
        <v>情報関係コンサルティング</v>
      </c>
    </row>
    <row r="893" spans="1:7" ht="42" customHeight="1">
      <c r="A893" s="43"/>
      <c r="B893" s="61" t="s">
        <v>444</v>
      </c>
      <c r="C893" s="61" t="s">
        <v>445</v>
      </c>
      <c r="D893" s="62">
        <f>IF(F893="","",VLOOKUP(F893,新コード!$A$2:$C$129,2,FALSE))</f>
        <v>33</v>
      </c>
      <c r="E893" s="63" t="str">
        <f>IF(D893="","",VLOOKUP(F893,新コード!$A$2:$C$129,3,FALSE))</f>
        <v>情報処理サービス</v>
      </c>
      <c r="F893" s="62">
        <v>109</v>
      </c>
      <c r="G893" s="63" t="str">
        <f>IF(F893="","",VLOOKUP(F893,新コード!$A$2:$E$129,5,FALSE))</f>
        <v>データ入力</v>
      </c>
    </row>
    <row r="894" spans="1:7" ht="42" customHeight="1">
      <c r="A894" s="43"/>
      <c r="B894" s="61" t="s">
        <v>444</v>
      </c>
      <c r="C894" s="61" t="s">
        <v>445</v>
      </c>
      <c r="D894" s="62">
        <f>IF(F894="","",VLOOKUP(F894,新コード!$A$2:$C$129,2,FALSE))</f>
        <v>33</v>
      </c>
      <c r="E894" s="63" t="str">
        <f>IF(D894="","",VLOOKUP(F894,新コード!$A$2:$C$129,3,FALSE))</f>
        <v>情報処理サービス</v>
      </c>
      <c r="F894" s="62">
        <v>107</v>
      </c>
      <c r="G894" s="63" t="str">
        <f>IF(F894="","",VLOOKUP(F894,新コード!$A$2:$E$129,5,FALSE))</f>
        <v>コンピュータ保守　管理</v>
      </c>
    </row>
    <row r="895" spans="1:7" ht="42" customHeight="1">
      <c r="A895" s="43"/>
      <c r="B895" s="61" t="s">
        <v>444</v>
      </c>
      <c r="C895" s="61" t="s">
        <v>445</v>
      </c>
      <c r="D895" s="62">
        <f>IF(F895="","",VLOOKUP(F895,新コード!$A$2:$C$129,2,FALSE))</f>
        <v>34</v>
      </c>
      <c r="E895" s="63" t="str">
        <f>IF(D895="","",VLOOKUP(F895,新コード!$A$2:$C$129,3,FALSE))</f>
        <v>各種調査企画</v>
      </c>
      <c r="F895" s="62">
        <v>114</v>
      </c>
      <c r="G895" s="63" t="str">
        <f>IF(F895="","",VLOOKUP(F895,新コード!$A$2:$E$129,5,FALSE))</f>
        <v>計画策定</v>
      </c>
    </row>
    <row r="896" spans="1:7" ht="42" customHeight="1">
      <c r="A896" s="43"/>
      <c r="B896" s="61" t="s">
        <v>444</v>
      </c>
      <c r="C896" s="61" t="s">
        <v>445</v>
      </c>
      <c r="D896" s="62">
        <f>IF(F896="","",VLOOKUP(F896,新コード!$A$2:$C$129,2,FALSE))</f>
        <v>14</v>
      </c>
      <c r="E896" s="63" t="str">
        <f>IF(D896="","",VLOOKUP(F896,新コード!$A$2:$C$129,3,FALSE))</f>
        <v>印刷</v>
      </c>
      <c r="F896" s="62">
        <v>55</v>
      </c>
      <c r="G896" s="63" t="str">
        <f>IF(F896="","",VLOOKUP(F896,新コード!$A$2:$E$129,5,FALSE))</f>
        <v>地図　航空写真</v>
      </c>
    </row>
    <row r="897" spans="1:7" ht="42" customHeight="1">
      <c r="A897" s="43"/>
      <c r="B897" s="61" t="s">
        <v>444</v>
      </c>
      <c r="C897" s="61" t="s">
        <v>445</v>
      </c>
      <c r="D897" s="62">
        <f>IF(F897="","",VLOOKUP(F897,新コード!$A$2:$C$129,2,FALSE))</f>
        <v>1</v>
      </c>
      <c r="E897" s="63" t="str">
        <f>IF(D897="","",VLOOKUP(F897,新コード!$A$2:$C$129,3,FALSE))</f>
        <v>文具　事務機器</v>
      </c>
      <c r="F897" s="62">
        <v>3</v>
      </c>
      <c r="G897" s="63" t="str">
        <f>IF(F897="","",VLOOKUP(F897,新コード!$A$2:$E$129,5,FALSE))</f>
        <v>ＯＡ機器及び関連商品</v>
      </c>
    </row>
    <row r="898" spans="1:7" ht="42" customHeight="1">
      <c r="A898" s="43"/>
      <c r="B898" s="61" t="s">
        <v>444</v>
      </c>
      <c r="C898" s="61" t="s">
        <v>445</v>
      </c>
      <c r="D898" s="62">
        <v>36</v>
      </c>
      <c r="E898" s="63" t="str">
        <f>IF(D898="","",VLOOKUP(F898,新コード!$A$2:$C$129,3,FALSE))</f>
        <v>リース</v>
      </c>
      <c r="F898" s="62">
        <v>118</v>
      </c>
      <c r="G898" s="63" t="str">
        <f>IF(F898="","",VLOOKUP(F898,新コード!$A$2:$E$129,5,FALSE))</f>
        <v>コンピュータ関係</v>
      </c>
    </row>
    <row r="899" spans="1:7" ht="42" customHeight="1">
      <c r="A899" s="43"/>
      <c r="B899" s="61" t="s">
        <v>444</v>
      </c>
      <c r="C899" s="61" t="s">
        <v>445</v>
      </c>
      <c r="D899" s="62">
        <f>IF(F899="","",VLOOKUP(F899,新コード!$A$2:$C$129,2,FALSE))</f>
        <v>35</v>
      </c>
      <c r="E899" s="63" t="str">
        <f>IF(D899="","",VLOOKUP(F899,新コード!$A$2:$C$129,3,FALSE))</f>
        <v>その他の委託業務</v>
      </c>
      <c r="F899" s="62">
        <v>115</v>
      </c>
      <c r="G899" s="63" t="str">
        <f>IF(F899="","",VLOOKUP(F899,新コード!$A$2:$E$129,5,FALSE))</f>
        <v>人材派遣</v>
      </c>
    </row>
    <row r="900" spans="1:7" ht="42" customHeight="1">
      <c r="A900" s="43"/>
      <c r="B900" s="61" t="s">
        <v>556</v>
      </c>
      <c r="C900" s="61" t="s">
        <v>557</v>
      </c>
      <c r="D900" s="62">
        <f>IF(F900="","",VLOOKUP(F900,新コード!$A$2:$C$129,2,FALSE))</f>
        <v>33</v>
      </c>
      <c r="E900" s="61" t="str">
        <f>IF(F900="","",VLOOKUP(F900,新コード!$A$2:$C$129,3,FALSE))</f>
        <v>情報処理サービス</v>
      </c>
      <c r="F900" s="62">
        <v>112</v>
      </c>
      <c r="G900" s="61" t="str">
        <f>IF(F900="","",VLOOKUP(F900,新コード!$A$2:$E$129,5,FALSE))</f>
        <v>地理情報システムサービス（GIS）</v>
      </c>
    </row>
    <row r="901" spans="1:7" ht="42" customHeight="1">
      <c r="A901" s="43"/>
      <c r="B901" s="61" t="s">
        <v>556</v>
      </c>
      <c r="C901" s="61" t="s">
        <v>557</v>
      </c>
      <c r="D901" s="62">
        <v>36</v>
      </c>
      <c r="E901" s="61" t="str">
        <f>IF(F901="","",VLOOKUP(F901,新コード!$A$2:$C$129,3,FALSE))</f>
        <v>リース</v>
      </c>
      <c r="F901" s="62">
        <v>118</v>
      </c>
      <c r="G901" s="61" t="str">
        <f>IF(F901="","",VLOOKUP(F901,新コード!$A$2:$E$129,5,FALSE))</f>
        <v>コンピュータ関係</v>
      </c>
    </row>
    <row r="902" spans="1:7" ht="42" customHeight="1">
      <c r="A902" s="43"/>
      <c r="B902" s="61" t="s">
        <v>556</v>
      </c>
      <c r="C902" s="61" t="s">
        <v>557</v>
      </c>
      <c r="D902" s="62">
        <f>IF(F902="","",VLOOKUP(F902,新コード!$A$2:$C$129,2,FALSE))</f>
        <v>33</v>
      </c>
      <c r="E902" s="61" t="str">
        <f>IF(F902="","",VLOOKUP(F902,新コード!$A$2:$C$129,3,FALSE))</f>
        <v>情報処理サービス</v>
      </c>
      <c r="F902" s="62">
        <v>108</v>
      </c>
      <c r="G902" s="61" t="str">
        <f>IF(F902="","",VLOOKUP(F902,新コード!$A$2:$E$129,5,FALSE))</f>
        <v>システム開発　保守　運用</v>
      </c>
    </row>
    <row r="903" spans="1:7" ht="42" customHeight="1">
      <c r="A903" s="43"/>
      <c r="B903" s="61" t="s">
        <v>556</v>
      </c>
      <c r="C903" s="61" t="s">
        <v>557</v>
      </c>
      <c r="D903" s="62">
        <f>IF(F903="","",VLOOKUP(F903,新コード!$A$2:$C$129,2,FALSE))</f>
        <v>33</v>
      </c>
      <c r="E903" s="61" t="str">
        <f>IF(F903="","",VLOOKUP(F903,新コード!$A$2:$C$129,3,FALSE))</f>
        <v>情報処理サービス</v>
      </c>
      <c r="F903" s="62">
        <v>109</v>
      </c>
      <c r="G903" s="61" t="str">
        <f>IF(F903="","",VLOOKUP(F903,新コード!$A$2:$E$129,5,FALSE))</f>
        <v>データ入力</v>
      </c>
    </row>
    <row r="904" spans="1:7" ht="42" customHeight="1">
      <c r="A904" s="43"/>
      <c r="B904" s="61" t="s">
        <v>556</v>
      </c>
      <c r="C904" s="61" t="s">
        <v>557</v>
      </c>
      <c r="D904" s="62">
        <f>IF(F904="","",VLOOKUP(F904,新コード!$A$2:$C$129,2,FALSE))</f>
        <v>14</v>
      </c>
      <c r="E904" s="61" t="str">
        <f>IF(F904="","",VLOOKUP(F904,新コード!$A$2:$C$129,3,FALSE))</f>
        <v>印刷</v>
      </c>
      <c r="F904" s="62">
        <v>55</v>
      </c>
      <c r="G904" s="61" t="str">
        <f>IF(F904="","",VLOOKUP(F904,新コード!$A$2:$E$129,5,FALSE))</f>
        <v>地図　航空写真</v>
      </c>
    </row>
    <row r="905" spans="1:7" ht="42" customHeight="1">
      <c r="A905" s="43"/>
      <c r="B905" s="61" t="s">
        <v>556</v>
      </c>
      <c r="C905" s="61" t="s">
        <v>557</v>
      </c>
      <c r="D905" s="62">
        <f>IF(F905="","",VLOOKUP(F905,新コード!$A$2:$C$129,2,FALSE))</f>
        <v>26</v>
      </c>
      <c r="E905" s="61" t="str">
        <f>IF(F905="","",VLOOKUP(F905,新コード!$A$2:$C$129,3,FALSE))</f>
        <v>検査　測定</v>
      </c>
      <c r="F905" s="62">
        <v>91</v>
      </c>
      <c r="G905" s="61" t="str">
        <f>IF(F905="","",VLOOKUP(F905,新コード!$A$2:$E$129,5,FALSE))</f>
        <v>環境アセスメント調査</v>
      </c>
    </row>
    <row r="906" spans="1:7" ht="42" customHeight="1">
      <c r="A906" s="43"/>
      <c r="B906" s="61" t="s">
        <v>556</v>
      </c>
      <c r="C906" s="61" t="s">
        <v>557</v>
      </c>
      <c r="D906" s="62">
        <f>IF(F906="","",VLOOKUP(F906,新コード!$A$2:$C$129,2,FALSE))</f>
        <v>1</v>
      </c>
      <c r="E906" s="61" t="str">
        <f>IF(F906="","",VLOOKUP(F906,新コード!$A$2:$C$129,3,FALSE))</f>
        <v>文具　事務機器</v>
      </c>
      <c r="F906" s="62">
        <v>3</v>
      </c>
      <c r="G906" s="61" t="str">
        <f>IF(F906="","",VLOOKUP(F906,新コード!$A$2:$E$129,5,FALSE))</f>
        <v>ＯＡ機器及び関連商品</v>
      </c>
    </row>
    <row r="907" spans="1:7" ht="42" customHeight="1">
      <c r="A907" s="43"/>
      <c r="B907" s="61" t="s">
        <v>556</v>
      </c>
      <c r="C907" s="61" t="s">
        <v>557</v>
      </c>
      <c r="D907" s="62">
        <f>IF(F907="","",VLOOKUP(F907,新コード!$A$2:$C$129,2,FALSE))</f>
        <v>33</v>
      </c>
      <c r="E907" s="61" t="str">
        <f>IF(F907="","",VLOOKUP(F907,新コード!$A$2:$C$129,3,FALSE))</f>
        <v>情報処理サービス</v>
      </c>
      <c r="F907" s="62">
        <v>111</v>
      </c>
      <c r="G907" s="61" t="str">
        <f>IF(F907="","",VLOOKUP(F907,新コード!$A$2:$E$129,5,FALSE))</f>
        <v>情報関係コンサルティング</v>
      </c>
    </row>
    <row r="908" spans="1:7" ht="42" customHeight="1">
      <c r="A908" s="43"/>
      <c r="B908" s="61" t="s">
        <v>556</v>
      </c>
      <c r="C908" s="61" t="s">
        <v>557</v>
      </c>
      <c r="D908" s="62">
        <f>IF(F908="","",VLOOKUP(F908,新コード!$A$2:$C$129,2,FALSE))</f>
        <v>14</v>
      </c>
      <c r="E908" s="61" t="str">
        <f>IF(F908="","",VLOOKUP(F908,新コード!$A$2:$C$129,3,FALSE))</f>
        <v>印刷</v>
      </c>
      <c r="F908" s="62">
        <v>52</v>
      </c>
      <c r="G908" s="61" t="str">
        <f>IF(F908="","",VLOOKUP(F908,新コード!$A$2:$E$129,5,FALSE))</f>
        <v>事務用印刷物　軽印刷物</v>
      </c>
    </row>
    <row r="909" spans="1:7" ht="42" customHeight="1">
      <c r="A909" s="43"/>
      <c r="B909" s="61" t="s">
        <v>556</v>
      </c>
      <c r="C909" s="61" t="s">
        <v>557</v>
      </c>
      <c r="D909" s="62">
        <v>34</v>
      </c>
      <c r="E909" s="61" t="str">
        <f>IF(F909="","",VLOOKUP(F909,新コード!$A$2:$C$129,3,FALSE))</f>
        <v>各種調査企画</v>
      </c>
      <c r="F909" s="62">
        <v>114</v>
      </c>
      <c r="G909" s="61" t="str">
        <f>IF(F909="","",VLOOKUP(F909,新コード!$A$2:$E$129,5,FALSE))</f>
        <v>計画策定</v>
      </c>
    </row>
    <row r="910" spans="1:7" ht="42" customHeight="1">
      <c r="A910" s="43"/>
      <c r="B910" s="61" t="s">
        <v>556</v>
      </c>
      <c r="C910" s="61" t="s">
        <v>557</v>
      </c>
      <c r="D910" s="62">
        <v>33</v>
      </c>
      <c r="E910" s="61" t="str">
        <f>IF(F910="","",VLOOKUP(F910,新コード!$A$2:$C$129,3,FALSE))</f>
        <v>情報処理サービス</v>
      </c>
      <c r="F910" s="62">
        <v>107</v>
      </c>
      <c r="G910" s="61" t="str">
        <f>IF(F910="","",VLOOKUP(F910,新コード!$A$2:$E$129,5,FALSE))</f>
        <v>コンピュータ保守　管理</v>
      </c>
    </row>
    <row r="911" spans="1:7" ht="42" customHeight="1">
      <c r="A911" s="43"/>
      <c r="B911" s="61" t="s">
        <v>586</v>
      </c>
      <c r="C911" s="61" t="s">
        <v>439</v>
      </c>
      <c r="D911" s="62">
        <v>20</v>
      </c>
      <c r="E911" s="63" t="str">
        <f>IF(D911="","",VLOOKUP(F911,新コード!$A$2:$C$129,3,FALSE))</f>
        <v>警備業務</v>
      </c>
      <c r="F911" s="62">
        <v>69</v>
      </c>
      <c r="G911" s="63" t="str">
        <f>IF(F911="","",VLOOKUP(F911,新コード!$A$2:$E$129,5,FALSE))</f>
        <v>人的警備</v>
      </c>
    </row>
    <row r="912" spans="1:7" ht="42" customHeight="1">
      <c r="A912" s="43"/>
      <c r="B912" s="61" t="s">
        <v>586</v>
      </c>
      <c r="C912" s="61" t="s">
        <v>439</v>
      </c>
      <c r="D912" s="62">
        <v>22</v>
      </c>
      <c r="E912" s="63" t="str">
        <f>IF(D912="","",VLOOKUP(F912,新コード!$A$2:$C$129,3,FALSE))</f>
        <v>機械設備保守</v>
      </c>
      <c r="F912" s="62">
        <v>73</v>
      </c>
      <c r="G912" s="63" t="str">
        <f>IF(F912="","",VLOOKUP(F912,新コード!$A$2:$E$129,5,FALSE))</f>
        <v>空調保守</v>
      </c>
    </row>
    <row r="913" spans="1:7" ht="42" customHeight="1">
      <c r="A913" s="43"/>
      <c r="B913" s="61" t="s">
        <v>586</v>
      </c>
      <c r="C913" s="61" t="s">
        <v>439</v>
      </c>
      <c r="D913" s="62">
        <f>IF(F913="","",VLOOKUP(F913,新コード!$A$2:$C$129,2,FALSE))</f>
        <v>19</v>
      </c>
      <c r="E913" s="63" t="str">
        <f>IF(D913="","",VLOOKUP(F913,新コード!$A$2:$C$129,3,FALSE))</f>
        <v>建物管理　運転管理</v>
      </c>
      <c r="F913" s="62">
        <v>66</v>
      </c>
      <c r="G913" s="63" t="str">
        <f>IF(F913="","",VLOOKUP(F913,新コード!$A$2:$E$129,5,FALSE))</f>
        <v>受付　案内業務</v>
      </c>
    </row>
    <row r="914" spans="1:7" ht="42" customHeight="1">
      <c r="A914" s="43"/>
      <c r="B914" s="61" t="s">
        <v>586</v>
      </c>
      <c r="C914" s="61" t="s">
        <v>439</v>
      </c>
      <c r="D914" s="62">
        <v>25</v>
      </c>
      <c r="E914" s="63" t="str">
        <f>IF(D914="","",VLOOKUP(F914,新コード!$A$2:$C$129,3,FALSE))</f>
        <v>害虫駆除</v>
      </c>
      <c r="F914" s="62">
        <v>88</v>
      </c>
      <c r="G914" s="63" t="str">
        <f>IF(F914="","",VLOOKUP(F914,新コード!$A$2:$E$129,5,FALSE))</f>
        <v>ねずみ　害虫等駆除</v>
      </c>
    </row>
    <row r="915" spans="1:7" ht="42" customHeight="1">
      <c r="A915" s="43"/>
      <c r="B915" s="61" t="s">
        <v>586</v>
      </c>
      <c r="C915" s="61" t="s">
        <v>439</v>
      </c>
      <c r="D915" s="62">
        <v>19</v>
      </c>
      <c r="E915" s="63" t="str">
        <f>IF(D915="","",VLOOKUP(F915,新コード!$A$2:$C$129,3,FALSE))</f>
        <v>建物管理　運転管理</v>
      </c>
      <c r="F915" s="62">
        <v>65</v>
      </c>
      <c r="G915" s="63" t="str">
        <f>IF(F915="","",VLOOKUP(F915,新コード!$A$2:$E$129,5,FALSE))</f>
        <v>庁舎　事務所等清掃</v>
      </c>
    </row>
    <row r="916" spans="1:7" ht="42" customHeight="1">
      <c r="A916" s="43"/>
      <c r="B916" s="61" t="s">
        <v>586</v>
      </c>
      <c r="C916" s="61" t="s">
        <v>439</v>
      </c>
      <c r="D916" s="62">
        <f>IF(F916="","",VLOOKUP(F916,新コード!$A$2:$C$129,2,FALSE))</f>
        <v>22</v>
      </c>
      <c r="E916" s="63" t="str">
        <f>IF(D916="","",VLOOKUP(F916,新コード!$A$2:$C$129,3,FALSE))</f>
        <v>機械設備保守</v>
      </c>
      <c r="F916" s="62">
        <v>74</v>
      </c>
      <c r="G916" s="63" t="str">
        <f>IF(F916="","",VLOOKUP(F916,新コード!$A$2:$E$129,5,FALSE))</f>
        <v>ボイラー保守</v>
      </c>
    </row>
    <row r="917" spans="1:7" ht="42" customHeight="1">
      <c r="A917" s="43"/>
      <c r="B917" s="61" t="s">
        <v>586</v>
      </c>
      <c r="C917" s="61" t="s">
        <v>439</v>
      </c>
      <c r="D917" s="62">
        <f>IF(F917="","",VLOOKUP(F917,新コード!$A$2:$C$129,2,FALSE))</f>
        <v>19</v>
      </c>
      <c r="E917" s="63" t="str">
        <f>IF(D917="","",VLOOKUP(F917,新コード!$A$2:$C$129,3,FALSE))</f>
        <v>建物管理　運転管理</v>
      </c>
      <c r="F917" s="62">
        <v>67</v>
      </c>
      <c r="G917" s="63" t="str">
        <f>IF(F917="","",VLOOKUP(F917,新コード!$A$2:$E$129,5,FALSE))</f>
        <v>管理人業務</v>
      </c>
    </row>
    <row r="918" spans="1:7" ht="42" customHeight="1">
      <c r="A918" s="43"/>
      <c r="B918" s="61" t="s">
        <v>586</v>
      </c>
      <c r="C918" s="61" t="s">
        <v>439</v>
      </c>
      <c r="D918" s="62">
        <f>IF(F918="","",VLOOKUP(F918,新コード!$A$2:$C$129,2,FALSE))</f>
        <v>21</v>
      </c>
      <c r="E918" s="63" t="str">
        <f>IF(D918="","",VLOOKUP(F918,新コード!$A$2:$C$129,3,FALSE))</f>
        <v>浄化槽　貯水槽清掃</v>
      </c>
      <c r="F918" s="62">
        <v>72</v>
      </c>
      <c r="G918" s="63" t="str">
        <f>IF(F918="","",VLOOKUP(F918,新コード!$A$2:$E$129,5,FALSE))</f>
        <v>貯水槽清掃　点検</v>
      </c>
    </row>
    <row r="919" spans="1:7" ht="42" customHeight="1">
      <c r="A919" s="43"/>
      <c r="B919" s="61" t="s">
        <v>586</v>
      </c>
      <c r="C919" s="61" t="s">
        <v>439</v>
      </c>
      <c r="D919" s="62">
        <f>IF(F919="","",VLOOKUP(F919,新コード!$A$2:$C$129,2,FALSE))</f>
        <v>22</v>
      </c>
      <c r="E919" s="63" t="str">
        <f>IF(D919="","",VLOOKUP(F919,新コード!$A$2:$C$129,3,FALSE))</f>
        <v>機械設備保守</v>
      </c>
      <c r="F919" s="62">
        <v>79</v>
      </c>
      <c r="G919" s="63" t="str">
        <f>IF(F919="","",VLOOKUP(F919,新コード!$A$2:$E$129,5,FALSE))</f>
        <v>消防設備保守</v>
      </c>
    </row>
    <row r="920" spans="1:7" ht="42" customHeight="1">
      <c r="A920" s="43"/>
      <c r="B920" s="61" t="s">
        <v>586</v>
      </c>
      <c r="C920" s="61" t="s">
        <v>439</v>
      </c>
      <c r="D920" s="62">
        <f>IF(F920="","",VLOOKUP(F920,新コード!$A$2:$C$129,2,FALSE))</f>
        <v>37</v>
      </c>
      <c r="E920" s="63" t="str">
        <f>IF(D920="","",VLOOKUP(F920,新コード!$A$2:$C$129,3,FALSE))</f>
        <v>レンタル</v>
      </c>
      <c r="F920" s="62">
        <v>128</v>
      </c>
      <c r="G920" s="63" t="str">
        <f>IF(F920="","",VLOOKUP(F920,新コード!$A$2:$E$129,5,FALSE))</f>
        <v>上記以外のレンタル</v>
      </c>
    </row>
    <row r="921" spans="1:7" ht="42" customHeight="1">
      <c r="A921" s="43"/>
      <c r="B921" s="61" t="s">
        <v>586</v>
      </c>
      <c r="C921" s="61" t="s">
        <v>439</v>
      </c>
      <c r="D921" s="62">
        <f>IF(F921="","",VLOOKUP(F921,新コード!$A$2:$C$129,2,FALSE))</f>
        <v>16</v>
      </c>
      <c r="E921" s="63" t="str">
        <f>IF(D921="","",VLOOKUP(F921,新コード!$A$2:$C$129,3,FALSE))</f>
        <v>日用品</v>
      </c>
      <c r="F921" s="62">
        <v>58</v>
      </c>
      <c r="G921" s="63" t="str">
        <f>IF(F921="","",VLOOKUP(F921,新コード!$A$2:$E$129,5,FALSE))</f>
        <v>日用雑貨　金物</v>
      </c>
    </row>
    <row r="922" spans="1:7" ht="42" customHeight="1">
      <c r="A922" s="43"/>
      <c r="B922" s="61" t="s">
        <v>586</v>
      </c>
      <c r="C922" s="61" t="s">
        <v>439</v>
      </c>
      <c r="D922" s="62">
        <f>IF(F922="","",VLOOKUP(F922,新コード!$A$2:$C$129,2,FALSE))</f>
        <v>18</v>
      </c>
      <c r="E922" s="63" t="str">
        <f>IF(D922="","",VLOOKUP(F922,新コード!$A$2:$C$129,3,FALSE))</f>
        <v>その他の物品</v>
      </c>
      <c r="F922" s="62">
        <v>62</v>
      </c>
      <c r="G922" s="63" t="str">
        <f>IF(F922="","",VLOOKUP(F922,新コード!$A$2:$E$129,5,FALSE))</f>
        <v>消火　救命　防災用具</v>
      </c>
    </row>
    <row r="923" spans="1:7" ht="42" customHeight="1">
      <c r="A923" s="43"/>
      <c r="B923" s="61" t="s">
        <v>438</v>
      </c>
      <c r="C923" s="61" t="s">
        <v>614</v>
      </c>
      <c r="D923" s="62">
        <f>IF(F923="","",VLOOKUP(F923,新コード!$A$2:$C$129,2,FALSE))</f>
        <v>18</v>
      </c>
      <c r="E923" s="63" t="str">
        <f>IF(D923="","",VLOOKUP(F923,新コード!$A$2:$C$129,3,FALSE))</f>
        <v>その他の物品</v>
      </c>
      <c r="F923" s="62">
        <v>64</v>
      </c>
      <c r="G923" s="63" t="str">
        <f>IF(F923="","",VLOOKUP(F923,新コード!$A$2:$E$129,5,FALSE))</f>
        <v>その他の物品</v>
      </c>
    </row>
    <row r="924" spans="1:7" ht="42" customHeight="1">
      <c r="A924" s="43"/>
      <c r="B924" s="61" t="s">
        <v>438</v>
      </c>
      <c r="C924" s="61" t="s">
        <v>614</v>
      </c>
      <c r="D924" s="62">
        <f>IF(F924="","",VLOOKUP(F924,新コード!$A$2:$C$129,2,FALSE))</f>
        <v>18</v>
      </c>
      <c r="E924" s="63" t="str">
        <f>IF(D924="","",VLOOKUP(F924,新コード!$A$2:$C$129,3,FALSE))</f>
        <v>その他の物品</v>
      </c>
      <c r="F924" s="62">
        <v>64</v>
      </c>
      <c r="G924" s="63" t="str">
        <f>IF(F924="","",VLOOKUP(F924,新コード!$A$2:$E$129,5,FALSE))</f>
        <v>その他の物品</v>
      </c>
    </row>
    <row r="925" spans="1:7" ht="42" customHeight="1">
      <c r="A925" s="43"/>
      <c r="B925" s="61" t="s">
        <v>438</v>
      </c>
      <c r="C925" s="61" t="s">
        <v>614</v>
      </c>
      <c r="D925" s="62">
        <f>IF(F925="","",VLOOKUP(F925,新コード!$A$2:$C$129,2,FALSE))</f>
        <v>18</v>
      </c>
      <c r="E925" s="63" t="str">
        <f>IF(D925="","",VLOOKUP(F925,新コード!$A$2:$C$129,3,FALSE))</f>
        <v>その他の物品</v>
      </c>
      <c r="F925" s="62">
        <v>64</v>
      </c>
      <c r="G925" s="63" t="str">
        <f>IF(F925="","",VLOOKUP(F925,新コード!$A$2:$E$129,5,FALSE))</f>
        <v>その他の物品</v>
      </c>
    </row>
    <row r="926" spans="1:7" ht="42" customHeight="1">
      <c r="A926" s="43"/>
      <c r="B926" s="61" t="s">
        <v>542</v>
      </c>
      <c r="C926" s="61" t="s">
        <v>543</v>
      </c>
      <c r="D926" s="62">
        <v>26</v>
      </c>
      <c r="E926" s="61" t="str">
        <f>IF(F926="","",VLOOKUP(F926,新コード!$A$2:$C$129,3,FALSE))</f>
        <v>検査　測定</v>
      </c>
      <c r="F926" s="62">
        <v>90</v>
      </c>
      <c r="G926" s="61" t="str">
        <f>IF(F926="","",VLOOKUP(F926,新コード!$A$2:$E$129,5,FALSE))</f>
        <v>大気　水質等測定　分析</v>
      </c>
    </row>
    <row r="927" spans="1:7" ht="42" customHeight="1">
      <c r="A927" s="43"/>
      <c r="B927" s="61" t="s">
        <v>542</v>
      </c>
      <c r="C927" s="61" t="s">
        <v>543</v>
      </c>
      <c r="D927" s="62">
        <f>IF(F927="","",VLOOKUP(F927,新コード!$A$2:$C$129,2,FALSE))</f>
        <v>26</v>
      </c>
      <c r="E927" s="61" t="str">
        <f>IF(F927="","",VLOOKUP(F927,新コード!$A$2:$C$129,3,FALSE))</f>
        <v>検査　測定</v>
      </c>
      <c r="F927" s="62">
        <v>91</v>
      </c>
      <c r="G927" s="61" t="str">
        <f>IF(F927="","",VLOOKUP(F927,新コード!$A$2:$E$129,5,FALSE))</f>
        <v>環境アセスメント調査</v>
      </c>
    </row>
    <row r="928" spans="1:7" ht="42" customHeight="1">
      <c r="A928" s="43"/>
      <c r="B928" s="61" t="s">
        <v>544</v>
      </c>
      <c r="C928" s="61" t="s">
        <v>545</v>
      </c>
      <c r="D928" s="62">
        <f>IF(F928="","",VLOOKUP(F928,新コード!$A$2:$C$129,2,FALSE))</f>
        <v>26</v>
      </c>
      <c r="E928" s="61" t="str">
        <f>IF(F928="","",VLOOKUP(F928,新コード!$A$2:$C$129,3,FALSE))</f>
        <v>検査　測定</v>
      </c>
      <c r="F928" s="62">
        <v>90</v>
      </c>
      <c r="G928" s="61" t="str">
        <f>IF(F928="","",VLOOKUP(F928,新コード!$A$2:$E$129,5,FALSE))</f>
        <v>大気　水質等測定　分析</v>
      </c>
    </row>
    <row r="929" spans="1:7" ht="42" customHeight="1">
      <c r="A929" s="43"/>
      <c r="B929" s="61" t="s">
        <v>544</v>
      </c>
      <c r="C929" s="61" t="s">
        <v>545</v>
      </c>
      <c r="D929" s="62">
        <f>IF(F929="","",VLOOKUP(F929,新コード!$A$2:$C$129,2,FALSE))</f>
        <v>26</v>
      </c>
      <c r="E929" s="61" t="str">
        <f>IF(F929="","",VLOOKUP(F929,新コード!$A$2:$C$129,3,FALSE))</f>
        <v>検査　測定</v>
      </c>
      <c r="F929" s="62">
        <v>91</v>
      </c>
      <c r="G929" s="61" t="str">
        <f>IF(F929="","",VLOOKUP(F929,新コード!$A$2:$E$129,5,FALSE))</f>
        <v>環境アセスメント調査</v>
      </c>
    </row>
    <row r="930" spans="1:7" ht="42" customHeight="1">
      <c r="A930" s="43"/>
      <c r="B930" s="61" t="s">
        <v>544</v>
      </c>
      <c r="C930" s="61" t="s">
        <v>545</v>
      </c>
      <c r="D930" s="62">
        <f>IF(F930="","",VLOOKUP(F930,新コード!$A$2:$C$129,2,FALSE))</f>
        <v>34</v>
      </c>
      <c r="E930" s="61" t="str">
        <f>IF(F930="","",VLOOKUP(F930,新コード!$A$2:$C$129,3,FALSE))</f>
        <v>各種調査企画</v>
      </c>
      <c r="F930" s="62">
        <v>114</v>
      </c>
      <c r="G930" s="61" t="str">
        <f>IF(F930="","",VLOOKUP(F930,新コード!$A$2:$E$129,5,FALSE))</f>
        <v>計画策定</v>
      </c>
    </row>
    <row r="931" spans="1:7" ht="42" customHeight="1">
      <c r="A931" s="43"/>
      <c r="B931" s="61" t="s">
        <v>544</v>
      </c>
      <c r="C931" s="61" t="s">
        <v>545</v>
      </c>
      <c r="D931" s="62">
        <f>IF(F931="","",VLOOKUP(F931,新コード!$A$2:$C$129,2,FALSE))</f>
        <v>35</v>
      </c>
      <c r="E931" s="61" t="str">
        <f>IF(F931="","",VLOOKUP(F931,新コード!$A$2:$C$129,3,FALSE))</f>
        <v>その他の委託業務</v>
      </c>
      <c r="F931" s="62">
        <v>117</v>
      </c>
      <c r="G931" s="61" t="str">
        <f>IF(F931="","",VLOOKUP(F931,新コード!$A$2:$E$129,5,FALSE))</f>
        <v>その他の委託業務</v>
      </c>
    </row>
    <row r="932" spans="1:7" ht="42" customHeight="1">
      <c r="A932" s="43"/>
      <c r="B932" s="61" t="s">
        <v>544</v>
      </c>
      <c r="C932" s="61" t="s">
        <v>545</v>
      </c>
      <c r="D932" s="62">
        <f>IF(F932="","",VLOOKUP(F932,新コード!$A$2:$C$129,2,FALSE))</f>
        <v>35</v>
      </c>
      <c r="E932" s="61" t="str">
        <f>IF(F932="","",VLOOKUP(F932,新コード!$A$2:$C$129,3,FALSE))</f>
        <v>その他の委託業務</v>
      </c>
      <c r="F932" s="62">
        <v>117</v>
      </c>
      <c r="G932" s="61" t="str">
        <f>IF(F932="","",VLOOKUP(F932,新コード!$A$2:$E$129,5,FALSE))</f>
        <v>その他の委託業務</v>
      </c>
    </row>
    <row r="933" spans="1:7" ht="42" customHeight="1">
      <c r="A933" s="43"/>
      <c r="B933" s="61" t="s">
        <v>544</v>
      </c>
      <c r="C933" s="61" t="s">
        <v>545</v>
      </c>
      <c r="D933" s="62">
        <f>IF(F933="","",VLOOKUP(F933,新コード!$A$2:$C$129,2,FALSE))</f>
        <v>35</v>
      </c>
      <c r="E933" s="61" t="str">
        <f>IF(F933="","",VLOOKUP(F933,新コード!$A$2:$C$129,3,FALSE))</f>
        <v>その他の委託業務</v>
      </c>
      <c r="F933" s="62">
        <v>117</v>
      </c>
      <c r="G933" s="61" t="str">
        <f>IF(F933="","",VLOOKUP(F933,新コード!$A$2:$E$129,5,FALSE))</f>
        <v>その他の委託業務</v>
      </c>
    </row>
    <row r="934" spans="1:7" ht="42" customHeight="1">
      <c r="A934" s="43"/>
      <c r="B934" s="61" t="s">
        <v>441</v>
      </c>
      <c r="C934" s="61" t="s">
        <v>440</v>
      </c>
      <c r="D934" s="62">
        <f>IF(F934="","",VLOOKUP(F934,新コード!$A$2:$C$129,2,FALSE))</f>
        <v>19</v>
      </c>
      <c r="E934" s="63" t="str">
        <f>IF(D934="","",VLOOKUP(F934,新コード!$A$2:$C$129,3,FALSE))</f>
        <v>建物管理　運転管理</v>
      </c>
      <c r="F934" s="62">
        <v>68</v>
      </c>
      <c r="G934" s="63" t="str">
        <f>IF(F934="","",VLOOKUP(F934,新コード!$A$2:$E$129,5,FALSE))</f>
        <v>施設運転管理</v>
      </c>
    </row>
    <row r="935" spans="1:7" ht="42" customHeight="1">
      <c r="A935" s="43"/>
      <c r="B935" s="61" t="s">
        <v>458</v>
      </c>
      <c r="C935" s="61" t="s">
        <v>459</v>
      </c>
      <c r="D935" s="62">
        <f>IF(F935="","",VLOOKUP(F935,新コード!$A$2:$C$129,2,FALSE))</f>
        <v>36</v>
      </c>
      <c r="E935" s="63" t="str">
        <f>IF(D935="","",VLOOKUP(F935,新コード!$A$2:$C$129,3,FALSE))</f>
        <v>リース</v>
      </c>
      <c r="F935" s="62">
        <v>122</v>
      </c>
      <c r="G935" s="63" t="str">
        <f>IF(F935="","",VLOOKUP(F935,新コード!$A$2:$E$129,5,FALSE))</f>
        <v>上記以外のリース</v>
      </c>
    </row>
    <row r="936" spans="1:7" ht="42" customHeight="1">
      <c r="A936" s="43"/>
      <c r="B936" s="61" t="s">
        <v>458</v>
      </c>
      <c r="C936" s="61" t="s">
        <v>459</v>
      </c>
      <c r="D936" s="62">
        <v>37</v>
      </c>
      <c r="E936" s="63" t="str">
        <f>IF(D936="","",VLOOKUP(F936,新コード!$A$2:$C$129,3,FALSE))</f>
        <v>レンタル</v>
      </c>
      <c r="F936" s="62">
        <v>124</v>
      </c>
      <c r="G936" s="63" t="str">
        <f>IF(F936="","",VLOOKUP(F936,新コード!$A$2:$E$129,5,FALSE))</f>
        <v>仮設建物</v>
      </c>
    </row>
    <row r="937" spans="1:7" ht="42" customHeight="1">
      <c r="A937" s="43"/>
      <c r="B937" s="61" t="s">
        <v>458</v>
      </c>
      <c r="C937" s="61" t="s">
        <v>459</v>
      </c>
      <c r="D937" s="62">
        <v>36</v>
      </c>
      <c r="E937" s="63" t="str">
        <f>IF(D937="","",VLOOKUP(F937,新コード!$A$2:$C$129,3,FALSE))</f>
        <v>リース</v>
      </c>
      <c r="F937" s="62">
        <v>121</v>
      </c>
      <c r="G937" s="63" t="str">
        <f>IF(F937="","",VLOOKUP(F937,新コード!$A$2:$E$129,5,FALSE))</f>
        <v>自動車リース</v>
      </c>
    </row>
    <row r="938" spans="1:7" ht="42" customHeight="1">
      <c r="A938" s="43"/>
      <c r="B938" s="61" t="s">
        <v>458</v>
      </c>
      <c r="C938" s="61" t="s">
        <v>459</v>
      </c>
      <c r="D938" s="62">
        <v>5</v>
      </c>
      <c r="E938" s="63" t="str">
        <f>IF(D938="","",VLOOKUP(F938,新コード!$A$2:$C$129,3,FALSE))</f>
        <v>冷暖房器具類</v>
      </c>
      <c r="F938" s="62">
        <v>13</v>
      </c>
      <c r="G938" s="63" t="str">
        <f>IF(F938="","",VLOOKUP(F938,新コード!$A$2:$E$129,5,FALSE))</f>
        <v>冷房用器具</v>
      </c>
    </row>
    <row r="939" spans="1:7" ht="42" customHeight="1">
      <c r="A939" s="43"/>
      <c r="B939" s="61" t="s">
        <v>458</v>
      </c>
      <c r="C939" s="61" t="s">
        <v>459</v>
      </c>
      <c r="D939" s="62">
        <v>13</v>
      </c>
      <c r="E939" s="63" t="str">
        <f>IF(D939="","",VLOOKUP(F939,新コード!$A$2:$C$129,3,FALSE))</f>
        <v>車両</v>
      </c>
      <c r="F939" s="62">
        <v>45</v>
      </c>
      <c r="G939" s="63" t="str">
        <f>IF(F939="","",VLOOKUP(F939,新コード!$A$2:$E$129,5,FALSE))</f>
        <v>一般車両</v>
      </c>
    </row>
    <row r="940" spans="1:7" ht="42" customHeight="1">
      <c r="A940" s="43"/>
      <c r="B940" s="61" t="s">
        <v>458</v>
      </c>
      <c r="C940" s="61" t="s">
        <v>459</v>
      </c>
      <c r="D940" s="62">
        <v>1</v>
      </c>
      <c r="E940" s="63" t="str">
        <f>IF(D940="","",VLOOKUP(F940,新コード!$A$2:$C$129,3,FALSE))</f>
        <v>文具　事務機器</v>
      </c>
      <c r="F940" s="62">
        <v>1</v>
      </c>
      <c r="G940" s="63" t="str">
        <f>IF(F940="","",VLOOKUP(F940,新コード!$A$2:$E$129,5,FALSE))</f>
        <v>事務用品　スチール製品</v>
      </c>
    </row>
    <row r="941" spans="1:7" ht="42" customHeight="1">
      <c r="A941" s="43"/>
      <c r="B941" s="61" t="s">
        <v>338</v>
      </c>
      <c r="C941" s="61" t="s">
        <v>761</v>
      </c>
      <c r="D941" s="62">
        <f>IF(F941="","",VLOOKUP(F941,新コード!$A$2:$C$129,2,FALSE))</f>
        <v>33</v>
      </c>
      <c r="E941" s="63" t="str">
        <f>IF(D941="","",VLOOKUP(F941,新コード!$A$2:$C$129,3,FALSE))</f>
        <v>情報処理サービス</v>
      </c>
      <c r="F941" s="62">
        <v>109</v>
      </c>
      <c r="G941" s="63" t="str">
        <f>IF(F941="","",VLOOKUP(F941,新コード!$A$2:$E$129,5,FALSE))</f>
        <v>データ入力</v>
      </c>
    </row>
    <row r="942" spans="1:7" ht="42" customHeight="1">
      <c r="A942" s="43"/>
      <c r="B942" s="61" t="s">
        <v>338</v>
      </c>
      <c r="C942" s="61" t="s">
        <v>761</v>
      </c>
      <c r="D942" s="62">
        <f>IF(F942="","",VLOOKUP(F942,新コード!$A$2:$C$129,2,FALSE))</f>
        <v>33</v>
      </c>
      <c r="E942" s="63" t="str">
        <f>IF(D942="","",VLOOKUP(F942,新コード!$A$2:$C$129,3,FALSE))</f>
        <v>情報処理サービス</v>
      </c>
      <c r="F942" s="62">
        <v>112</v>
      </c>
      <c r="G942" s="63" t="str">
        <f>IF(F942="","",VLOOKUP(F942,新コード!$A$2:$E$129,5,FALSE))</f>
        <v>地理情報システムサービス（GIS）</v>
      </c>
    </row>
    <row r="943" spans="1:7" ht="42" customHeight="1">
      <c r="A943" s="43"/>
      <c r="B943" s="61" t="s">
        <v>338</v>
      </c>
      <c r="C943" s="61" t="s">
        <v>761</v>
      </c>
      <c r="D943" s="62">
        <f>IF(F943="","",VLOOKUP(F943,新コード!$A$2:$C$129,2,FALSE))</f>
        <v>33</v>
      </c>
      <c r="E943" s="63" t="str">
        <f>IF(D943="","",VLOOKUP(F943,新コード!$A$2:$C$129,3,FALSE))</f>
        <v>情報処理サービス</v>
      </c>
      <c r="F943" s="62">
        <v>108</v>
      </c>
      <c r="G943" s="63" t="str">
        <f>IF(F943="","",VLOOKUP(F943,新コード!$A$2:$E$129,5,FALSE))</f>
        <v>システム開発　保守　運用</v>
      </c>
    </row>
    <row r="944" spans="1:7" ht="42" customHeight="1">
      <c r="A944" s="43"/>
      <c r="B944" s="61" t="s">
        <v>338</v>
      </c>
      <c r="C944" s="61" t="s">
        <v>761</v>
      </c>
      <c r="D944" s="62">
        <f>IF(F944="","",VLOOKUP(F944,新コード!$A$2:$C$129,2,FALSE))</f>
        <v>34</v>
      </c>
      <c r="E944" s="63" t="str">
        <f>IF(D944="","",VLOOKUP(F944,新コード!$A$2:$C$129,3,FALSE))</f>
        <v>各種調査企画</v>
      </c>
      <c r="F944" s="62">
        <v>114</v>
      </c>
      <c r="G944" s="63" t="str">
        <f>IF(F944="","",VLOOKUP(F944,新コード!$A$2:$E$129,5,FALSE))</f>
        <v>計画策定</v>
      </c>
    </row>
    <row r="945" spans="1:7" ht="42" customHeight="1">
      <c r="A945" s="43"/>
      <c r="B945" s="61" t="s">
        <v>338</v>
      </c>
      <c r="C945" s="61" t="s">
        <v>761</v>
      </c>
      <c r="D945" s="62">
        <f>IF(F945="","",VLOOKUP(F945,新コード!$A$2:$C$129,2,FALSE))</f>
        <v>34</v>
      </c>
      <c r="E945" s="63" t="str">
        <f>IF(D945="","",VLOOKUP(F945,新コード!$A$2:$C$129,3,FALSE))</f>
        <v>各種調査企画</v>
      </c>
      <c r="F945" s="62">
        <v>113</v>
      </c>
      <c r="G945" s="63" t="str">
        <f>IF(F945="","",VLOOKUP(F945,新コード!$A$2:$E$129,5,FALSE))</f>
        <v>市場　世論調査</v>
      </c>
    </row>
    <row r="946" spans="1:7" ht="42" customHeight="1">
      <c r="A946" s="43"/>
      <c r="B946" s="61" t="s">
        <v>338</v>
      </c>
      <c r="C946" s="61" t="s">
        <v>761</v>
      </c>
      <c r="D946" s="62">
        <f>IF(F946="","",VLOOKUP(F946,新コード!$A$2:$C$129,2,FALSE))</f>
        <v>14</v>
      </c>
      <c r="E946" s="63" t="str">
        <f>IF(D946="","",VLOOKUP(F946,新コード!$A$2:$C$129,3,FALSE))</f>
        <v>印刷</v>
      </c>
      <c r="F946" s="62">
        <v>55</v>
      </c>
      <c r="G946" s="63" t="str">
        <f>IF(F946="","",VLOOKUP(F946,新コード!$A$2:$E$129,5,FALSE))</f>
        <v>地図　航空写真</v>
      </c>
    </row>
    <row r="947" spans="1:7" ht="42" customHeight="1">
      <c r="A947" s="43"/>
      <c r="B947" s="61" t="s">
        <v>338</v>
      </c>
      <c r="C947" s="61" t="s">
        <v>761</v>
      </c>
      <c r="D947" s="62">
        <f>IF(F947="","",VLOOKUP(F947,新コード!$A$2:$C$129,2,FALSE))</f>
        <v>33</v>
      </c>
      <c r="E947" s="63" t="str">
        <f>IF(D947="","",VLOOKUP(F947,新コード!$A$2:$C$129,3,FALSE))</f>
        <v>情報処理サービス</v>
      </c>
      <c r="F947" s="62">
        <v>107</v>
      </c>
      <c r="G947" s="63" t="str">
        <f>IF(F947="","",VLOOKUP(F947,新コード!$A$2:$E$129,5,FALSE))</f>
        <v>コンピュータ保守　管理</v>
      </c>
    </row>
    <row r="948" spans="1:7" ht="42" customHeight="1">
      <c r="A948" s="43"/>
      <c r="B948" s="61" t="s">
        <v>338</v>
      </c>
      <c r="C948" s="61" t="s">
        <v>761</v>
      </c>
      <c r="D948" s="62">
        <f>IF(F948="","",VLOOKUP(F948,新コード!$A$2:$C$129,2,FALSE))</f>
        <v>33</v>
      </c>
      <c r="E948" s="63" t="str">
        <f>IF(D948="","",VLOOKUP(F948,新コード!$A$2:$C$129,3,FALSE))</f>
        <v>情報処理サービス</v>
      </c>
      <c r="F948" s="62">
        <v>110</v>
      </c>
      <c r="G948" s="63" t="str">
        <f>IF(F948="","",VLOOKUP(F948,新コード!$A$2:$E$129,5,FALSE))</f>
        <v>データ消去</v>
      </c>
    </row>
    <row r="949" spans="1:7" ht="42" customHeight="1">
      <c r="A949" s="43"/>
      <c r="B949" s="61" t="s">
        <v>338</v>
      </c>
      <c r="C949" s="61" t="s">
        <v>761</v>
      </c>
      <c r="D949" s="62">
        <f>IF(F949="","",VLOOKUP(F949,新コード!$A$2:$C$129,2,FALSE))</f>
        <v>1</v>
      </c>
      <c r="E949" s="63" t="str">
        <f>IF(D949="","",VLOOKUP(F949,新コード!$A$2:$C$129,3,FALSE))</f>
        <v>文具　事務機器</v>
      </c>
      <c r="F949" s="62">
        <v>3</v>
      </c>
      <c r="G949" s="63" t="str">
        <f>IF(F949="","",VLOOKUP(F949,新コード!$A$2:$E$129,5,FALSE))</f>
        <v>ＯＡ機器及び関連商品</v>
      </c>
    </row>
    <row r="950" spans="1:7" ht="42" customHeight="1">
      <c r="A950" s="43"/>
      <c r="B950" s="61" t="s">
        <v>338</v>
      </c>
      <c r="C950" s="61" t="s">
        <v>761</v>
      </c>
      <c r="D950" s="62">
        <f>IF(F950="","",VLOOKUP(F950,新コード!$A$2:$C$129,2,FALSE))</f>
        <v>36</v>
      </c>
      <c r="E950" s="63" t="str">
        <f>IF(D950="","",VLOOKUP(F950,新コード!$A$2:$C$129,3,FALSE))</f>
        <v>リース</v>
      </c>
      <c r="F950" s="62">
        <v>118</v>
      </c>
      <c r="G950" s="63" t="str">
        <f>IF(F950="","",VLOOKUP(F950,新コード!$A$2:$E$129,5,FALSE))</f>
        <v>コンピュータ関係</v>
      </c>
    </row>
    <row r="951" spans="1:7" ht="42" customHeight="1">
      <c r="A951" s="43"/>
      <c r="B951" s="61" t="s">
        <v>338</v>
      </c>
      <c r="C951" s="61" t="s">
        <v>761</v>
      </c>
      <c r="D951" s="62">
        <f>IF(F951="","",VLOOKUP(F951,新コード!$A$2:$C$129,2,FALSE))</f>
        <v>37</v>
      </c>
      <c r="E951" s="63" t="str">
        <f>IF(D951="","",VLOOKUP(F951,新コード!$A$2:$C$129,3,FALSE))</f>
        <v>レンタル</v>
      </c>
      <c r="F951" s="62">
        <v>123</v>
      </c>
      <c r="G951" s="63" t="str">
        <f>IF(F951="","",VLOOKUP(F951,新コード!$A$2:$E$129,5,FALSE))</f>
        <v>コンピュータ機器</v>
      </c>
    </row>
    <row r="952" spans="1:7" ht="42" customHeight="1">
      <c r="A952" s="43"/>
      <c r="B952" s="61" t="s">
        <v>388</v>
      </c>
      <c r="C952" s="61" t="s">
        <v>389</v>
      </c>
      <c r="D952" s="62">
        <f>IF(F952="","",VLOOKUP(F952,新コード!$A$2:$C$129,2,FALSE))</f>
        <v>6</v>
      </c>
      <c r="E952" s="63" t="str">
        <f>IF(D952="","",VLOOKUP(F952,新コード!$A$2:$C$129,3,FALSE))</f>
        <v>厨房器具</v>
      </c>
      <c r="F952" s="62">
        <v>17</v>
      </c>
      <c r="G952" s="63" t="str">
        <f>IF(F952="","",VLOOKUP(F952,新コード!$A$2:$E$129,5,FALSE))</f>
        <v>厨房機器</v>
      </c>
    </row>
    <row r="953" spans="1:7" ht="42" customHeight="1">
      <c r="A953" s="43"/>
      <c r="B953" s="61" t="s">
        <v>388</v>
      </c>
      <c r="C953" s="61" t="s">
        <v>389</v>
      </c>
      <c r="D953" s="62">
        <f>IF(F953="","",VLOOKUP(F953,新コード!$A$2:$C$129,2,FALSE))</f>
        <v>6</v>
      </c>
      <c r="E953" s="63" t="str">
        <f>IF(D953="","",VLOOKUP(F953,新コード!$A$2:$C$129,3,FALSE))</f>
        <v>厨房器具</v>
      </c>
      <c r="F953" s="62">
        <v>18</v>
      </c>
      <c r="G953" s="63" t="str">
        <f>IF(F953="","",VLOOKUP(F953,新コード!$A$2:$E$129,5,FALSE))</f>
        <v>食器　調理用器具</v>
      </c>
    </row>
    <row r="954" spans="1:7" ht="42" customHeight="1">
      <c r="A954" s="43"/>
      <c r="B954" s="61" t="s">
        <v>388</v>
      </c>
      <c r="C954" s="61" t="s">
        <v>389</v>
      </c>
      <c r="D954" s="62">
        <f>IF(F954="","",VLOOKUP(F954,新コード!$A$2:$C$129,2,FALSE))</f>
        <v>6</v>
      </c>
      <c r="E954" s="63" t="str">
        <f>IF(D954="","",VLOOKUP(F954,新コード!$A$2:$C$129,3,FALSE))</f>
        <v>厨房器具</v>
      </c>
      <c r="F954" s="62">
        <v>19</v>
      </c>
      <c r="G954" s="63" t="str">
        <f>IF(F954="","",VLOOKUP(F954,新コード!$A$2:$E$129,5,FALSE))</f>
        <v>厨房用消耗品</v>
      </c>
    </row>
    <row r="955" spans="1:7" ht="42" customHeight="1">
      <c r="A955" s="43"/>
      <c r="B955" s="61" t="s">
        <v>605</v>
      </c>
      <c r="C955" s="61" t="s">
        <v>479</v>
      </c>
      <c r="D955" s="62">
        <v>32</v>
      </c>
      <c r="E955" s="63" t="str">
        <f>IF(D955="","",VLOOKUP(F955,新コード!$A$2:$C$129,3,FALSE))</f>
        <v>広告　看板　イベント</v>
      </c>
      <c r="F955" s="62">
        <v>104</v>
      </c>
      <c r="G955" s="63" t="str">
        <f>IF(F955="","",VLOOKUP(F955,新コード!$A$2:$E$129,5,FALSE))</f>
        <v>放送　制作業務</v>
      </c>
    </row>
    <row r="956" spans="1:7" ht="42" customHeight="1">
      <c r="A956" s="43"/>
      <c r="B956" s="61" t="s">
        <v>605</v>
      </c>
      <c r="C956" s="61" t="s">
        <v>479</v>
      </c>
      <c r="D956" s="62">
        <f>IF(F956="","",VLOOKUP(F956,新コード!$A$2:$C$129,2,FALSE))</f>
        <v>14</v>
      </c>
      <c r="E956" s="63" t="str">
        <f>IF(D956="","",VLOOKUP(F956,新コード!$A$2:$C$129,3,FALSE))</f>
        <v>印刷</v>
      </c>
      <c r="F956" s="62">
        <v>52</v>
      </c>
      <c r="G956" s="63" t="str">
        <f>IF(F956="","",VLOOKUP(F956,新コード!$A$2:$E$129,5,FALSE))</f>
        <v>事務用印刷物　軽印刷物</v>
      </c>
    </row>
    <row r="957" spans="1:7" ht="42" customHeight="1">
      <c r="A957" s="43"/>
      <c r="B957" s="61" t="s">
        <v>605</v>
      </c>
      <c r="C957" s="61" t="s">
        <v>479</v>
      </c>
      <c r="D957" s="62">
        <f>IF(F957="","",VLOOKUP(F957,新コード!$A$2:$C$129,2,FALSE))</f>
        <v>14</v>
      </c>
      <c r="E957" s="63" t="str">
        <f>IF(D957="","",VLOOKUP(F957,新コード!$A$2:$C$129,3,FALSE))</f>
        <v>印刷</v>
      </c>
      <c r="F957" s="62">
        <v>51</v>
      </c>
      <c r="G957" s="63" t="str">
        <f>IF(F957="","",VLOOKUP(F957,新コード!$A$2:$E$129,5,FALSE))</f>
        <v>冊子</v>
      </c>
    </row>
    <row r="958" spans="1:7" ht="42" customHeight="1">
      <c r="A958" s="43"/>
      <c r="B958" s="61" t="s">
        <v>605</v>
      </c>
      <c r="C958" s="61" t="s">
        <v>479</v>
      </c>
      <c r="D958" s="62">
        <f>IF(F958="","",VLOOKUP(F958,新コード!$A$2:$C$129,2,FALSE))</f>
        <v>14</v>
      </c>
      <c r="E958" s="63" t="str">
        <f>IF(D958="","",VLOOKUP(F958,新コード!$A$2:$C$129,3,FALSE))</f>
        <v>印刷</v>
      </c>
      <c r="F958" s="62">
        <v>50</v>
      </c>
      <c r="G958" s="63" t="str">
        <f>IF(F958="","",VLOOKUP(F958,新コード!$A$2:$E$129,5,FALSE))</f>
        <v>広報紙</v>
      </c>
    </row>
    <row r="959" spans="1:7" ht="42" customHeight="1">
      <c r="A959" s="43"/>
      <c r="B959" s="61" t="s">
        <v>605</v>
      </c>
      <c r="C959" s="61" t="s">
        <v>479</v>
      </c>
      <c r="D959" s="62">
        <f>IF(F959="","",VLOOKUP(F959,新コード!$A$2:$C$129,2,FALSE))</f>
        <v>15</v>
      </c>
      <c r="E959" s="63" t="str">
        <f>IF(D959="","",VLOOKUP(F959,新コード!$A$2:$C$129,3,FALSE))</f>
        <v>図書</v>
      </c>
      <c r="F959" s="62">
        <v>56</v>
      </c>
      <c r="G959" s="63" t="str">
        <f>IF(F959="","",VLOOKUP(F959,新コード!$A$2:$E$129,5,FALSE))</f>
        <v>書籍</v>
      </c>
    </row>
    <row r="960" spans="1:7" ht="42" customHeight="1">
      <c r="A960" s="43"/>
      <c r="B960" s="61" t="s">
        <v>605</v>
      </c>
      <c r="C960" s="61" t="s">
        <v>479</v>
      </c>
      <c r="D960" s="62">
        <f>IF(F960="","",VLOOKUP(F960,新コード!$A$2:$C$129,2,FALSE))</f>
        <v>10</v>
      </c>
      <c r="E960" s="63" t="str">
        <f>IF(D960="","",VLOOKUP(F960,新コード!$A$2:$C$129,3,FALSE))</f>
        <v>標識　看板　旗類</v>
      </c>
      <c r="F960" s="62">
        <v>34</v>
      </c>
      <c r="G960" s="63" t="str">
        <f>IF(F960="","",VLOOKUP(F960,新コード!$A$2:$E$129,5,FALSE))</f>
        <v>看板</v>
      </c>
    </row>
    <row r="961" spans="1:7" ht="42" customHeight="1">
      <c r="A961" s="43"/>
      <c r="B961" s="61" t="s">
        <v>605</v>
      </c>
      <c r="C961" s="61" t="s">
        <v>479</v>
      </c>
      <c r="D961" s="62">
        <f>IF(F961="","",VLOOKUP(F961,新コード!$A$2:$C$129,2,FALSE))</f>
        <v>10</v>
      </c>
      <c r="E961" s="63" t="str">
        <f>IF(D961="","",VLOOKUP(F961,新コード!$A$2:$C$129,3,FALSE))</f>
        <v>標識　看板　旗類</v>
      </c>
      <c r="F961" s="62">
        <v>35</v>
      </c>
      <c r="G961" s="63" t="str">
        <f>IF(F961="","",VLOOKUP(F961,新コード!$A$2:$E$129,5,FALSE))</f>
        <v>横断幕　のぼり旗</v>
      </c>
    </row>
    <row r="962" spans="1:7" ht="42" customHeight="1">
      <c r="A962" s="43"/>
      <c r="B962" s="61" t="s">
        <v>605</v>
      </c>
      <c r="C962" s="61" t="s">
        <v>479</v>
      </c>
      <c r="D962" s="62">
        <f>IF(F962="","",VLOOKUP(F962,新コード!$A$2:$C$129,2,FALSE))</f>
        <v>18</v>
      </c>
      <c r="E962" s="63" t="str">
        <f>IF(D962="","",VLOOKUP(F962,新コード!$A$2:$C$129,3,FALSE))</f>
        <v>その他の物品</v>
      </c>
      <c r="F962" s="62">
        <v>63</v>
      </c>
      <c r="G962" s="63" t="str">
        <f>IF(F962="","",VLOOKUP(F962,新コード!$A$2:$E$129,5,FALSE))</f>
        <v>報償品</v>
      </c>
    </row>
    <row r="963" spans="1:7" ht="42" customHeight="1">
      <c r="A963" s="43"/>
      <c r="B963" s="61" t="s">
        <v>605</v>
      </c>
      <c r="C963" s="61" t="s">
        <v>479</v>
      </c>
      <c r="D963" s="62">
        <f>IF(F963="","",VLOOKUP(F963,新コード!$A$2:$C$129,2,FALSE))</f>
        <v>14</v>
      </c>
      <c r="E963" s="63" t="str">
        <f>IF(D963="","",VLOOKUP(F963,新コード!$A$2:$C$129,3,FALSE))</f>
        <v>印刷</v>
      </c>
      <c r="F963" s="62">
        <v>55</v>
      </c>
      <c r="G963" s="63" t="str">
        <f>IF(F963="","",VLOOKUP(F963,新コード!$A$2:$E$129,5,FALSE))</f>
        <v>地図　航空写真</v>
      </c>
    </row>
    <row r="964" spans="1:7" ht="42" customHeight="1">
      <c r="A964" s="43"/>
      <c r="B964" s="61" t="s">
        <v>605</v>
      </c>
      <c r="C964" s="61" t="s">
        <v>479</v>
      </c>
      <c r="D964" s="62">
        <f>IF(F964="","",VLOOKUP(F964,新コード!$A$2:$C$129,2,FALSE))</f>
        <v>33</v>
      </c>
      <c r="E964" s="63" t="str">
        <f>IF(D964="","",VLOOKUP(F964,新コード!$A$2:$C$129,3,FALSE))</f>
        <v>情報処理サービス</v>
      </c>
      <c r="F964" s="62">
        <v>109</v>
      </c>
      <c r="G964" s="63" t="str">
        <f>IF(F964="","",VLOOKUP(F964,新コード!$A$2:$E$129,5,FALSE))</f>
        <v>データ入力</v>
      </c>
    </row>
    <row r="965" spans="1:7" ht="42" customHeight="1">
      <c r="A965" s="43"/>
      <c r="B965" s="61" t="s">
        <v>605</v>
      </c>
      <c r="C965" s="61" t="s">
        <v>479</v>
      </c>
      <c r="D965" s="62">
        <f>IF(F965="","",VLOOKUP(F965,新コード!$A$2:$C$129,2,FALSE))</f>
        <v>32</v>
      </c>
      <c r="E965" s="63" t="str">
        <f>IF(D965="","",VLOOKUP(F965,新コード!$A$2:$C$129,3,FALSE))</f>
        <v>広告　看板　イベント</v>
      </c>
      <c r="F965" s="62">
        <v>106</v>
      </c>
      <c r="G965" s="63" t="str">
        <f>IF(F965="","",VLOOKUP(F965,新コード!$A$2:$E$129,5,FALSE))</f>
        <v>イベント企画運営</v>
      </c>
    </row>
    <row r="966" spans="1:7" ht="42" customHeight="1">
      <c r="A966" s="43"/>
      <c r="B966" s="61" t="s">
        <v>605</v>
      </c>
      <c r="C966" s="61" t="s">
        <v>479</v>
      </c>
      <c r="D966" s="62">
        <f>IF(F966="","",VLOOKUP(F966,新コード!$A$2:$C$129,2,FALSE))</f>
        <v>14</v>
      </c>
      <c r="E966" s="63" t="str">
        <f>IF(D966="","",VLOOKUP(F966,新コード!$A$2:$C$129,3,FALSE))</f>
        <v>印刷</v>
      </c>
      <c r="F966" s="62">
        <v>53</v>
      </c>
      <c r="G966" s="63" t="str">
        <f>IF(F966="","",VLOOKUP(F966,新コード!$A$2:$E$129,5,FALSE))</f>
        <v>フォーム印刷</v>
      </c>
    </row>
    <row r="967" spans="1:7" ht="42" customHeight="1">
      <c r="A967" s="43"/>
      <c r="B967" s="61" t="s">
        <v>448</v>
      </c>
      <c r="C967" s="61" t="s">
        <v>449</v>
      </c>
      <c r="D967" s="62">
        <f>IF(F967="","",VLOOKUP(F967,新コード!$A$2:$C$129,2,FALSE))</f>
        <v>13</v>
      </c>
      <c r="E967" s="63" t="str">
        <f>IF(D967="","",VLOOKUP(F967,新コード!$A$2:$C$129,3,FALSE))</f>
        <v>車両</v>
      </c>
      <c r="F967" s="62">
        <v>45</v>
      </c>
      <c r="G967" s="63" t="str">
        <f>IF(F967="","",VLOOKUP(F967,新コード!$A$2:$E$129,5,FALSE))</f>
        <v>一般車両</v>
      </c>
    </row>
    <row r="968" spans="1:7" ht="42" customHeight="1">
      <c r="A968" s="43"/>
      <c r="B968" s="61" t="s">
        <v>448</v>
      </c>
      <c r="C968" s="61" t="s">
        <v>449</v>
      </c>
      <c r="D968" s="62">
        <f>IF(F968="","",VLOOKUP(F968,新コード!$A$2:$C$129,2,FALSE))</f>
        <v>13</v>
      </c>
      <c r="E968" s="63" t="str">
        <f>IF(D968="","",VLOOKUP(F968,新コード!$A$2:$C$129,3,FALSE))</f>
        <v>車両</v>
      </c>
      <c r="F968" s="62">
        <v>46</v>
      </c>
      <c r="G968" s="63" t="str">
        <f>IF(F968="","",VLOOKUP(F968,新コード!$A$2:$E$129,5,FALSE))</f>
        <v>バス</v>
      </c>
    </row>
    <row r="969" spans="1:7" ht="42" customHeight="1">
      <c r="A969" s="43"/>
      <c r="B969" s="61" t="s">
        <v>448</v>
      </c>
      <c r="C969" s="61" t="s">
        <v>449</v>
      </c>
      <c r="D969" s="62">
        <f>IF(F969="","",VLOOKUP(F969,新コード!$A$2:$C$129,2,FALSE))</f>
        <v>13</v>
      </c>
      <c r="E969" s="63" t="str">
        <f>IF(D969="","",VLOOKUP(F969,新コード!$A$2:$C$129,3,FALSE))</f>
        <v>車両</v>
      </c>
      <c r="F969" s="62">
        <v>47</v>
      </c>
      <c r="G969" s="63" t="str">
        <f>IF(F969="","",VLOOKUP(F969,新コード!$A$2:$E$129,5,FALSE))</f>
        <v>特殊車両</v>
      </c>
    </row>
    <row r="970" spans="1:7" ht="42" customHeight="1">
      <c r="A970" s="43"/>
      <c r="B970" s="61" t="s">
        <v>448</v>
      </c>
      <c r="C970" s="61" t="s">
        <v>449</v>
      </c>
      <c r="D970" s="62">
        <f>IF(F970="","",VLOOKUP(F970,新コード!$A$2:$C$129,2,FALSE))</f>
        <v>13</v>
      </c>
      <c r="E970" s="63" t="str">
        <f>IF(D970="","",VLOOKUP(F970,新コード!$A$2:$C$129,3,FALSE))</f>
        <v>車両</v>
      </c>
      <c r="F970" s="62">
        <v>49</v>
      </c>
      <c r="G970" s="63" t="str">
        <f>IF(F970="","",VLOOKUP(F970,新コード!$A$2:$E$129,5,FALSE))</f>
        <v>自動車部品　用品</v>
      </c>
    </row>
    <row r="971" spans="1:7" ht="42" customHeight="1">
      <c r="A971" s="43"/>
      <c r="B971" s="61" t="s">
        <v>492</v>
      </c>
      <c r="C971" s="61" t="s">
        <v>493</v>
      </c>
      <c r="D971" s="62">
        <f>IF(F971="","",VLOOKUP(F971,新コード!$A$2:$C$129,2,FALSE))</f>
        <v>18</v>
      </c>
      <c r="E971" s="63" t="str">
        <f>IF(D971="","",VLOOKUP(F971,新コード!$A$2:$C$129,3,FALSE))</f>
        <v>その他の物品</v>
      </c>
      <c r="F971" s="62">
        <v>62</v>
      </c>
      <c r="G971" s="63" t="str">
        <f>IF(F971="","",VLOOKUP(F971,新コード!$A$2:$E$129,5,FALSE))</f>
        <v>消火　救命　防災用具</v>
      </c>
    </row>
    <row r="972" spans="1:7" ht="42" customHeight="1">
      <c r="A972" s="43"/>
      <c r="B972" s="61" t="s">
        <v>492</v>
      </c>
      <c r="C972" s="61" t="s">
        <v>493</v>
      </c>
      <c r="D972" s="62">
        <f>IF(F972="","",VLOOKUP(F972,新コード!$A$2:$C$129,2,FALSE))</f>
        <v>3</v>
      </c>
      <c r="E972" s="63" t="str">
        <f>IF(D972="","",VLOOKUP(F972,新コード!$A$2:$C$129,3,FALSE))</f>
        <v>被服　寝具</v>
      </c>
      <c r="F972" s="62">
        <v>7</v>
      </c>
      <c r="G972" s="63" t="str">
        <f>IF(F972="","",VLOOKUP(F972,新コード!$A$2:$E$129,5,FALSE))</f>
        <v>着衣類</v>
      </c>
    </row>
    <row r="973" spans="1:7" ht="42" customHeight="1">
      <c r="A973" s="43"/>
      <c r="B973" s="61" t="s">
        <v>492</v>
      </c>
      <c r="C973" s="61" t="s">
        <v>493</v>
      </c>
      <c r="D973" s="62">
        <f>IF(F973="","",VLOOKUP(F973,新コード!$A$2:$C$129,2,FALSE))</f>
        <v>13</v>
      </c>
      <c r="E973" s="63" t="str">
        <f>IF(D973="","",VLOOKUP(F973,新コード!$A$2:$C$129,3,FALSE))</f>
        <v>車両</v>
      </c>
      <c r="F973" s="62">
        <v>47</v>
      </c>
      <c r="G973" s="63" t="str">
        <f>IF(F973="","",VLOOKUP(F973,新コード!$A$2:$E$129,5,FALSE))</f>
        <v>特殊車両</v>
      </c>
    </row>
    <row r="974" spans="1:7" ht="42" customHeight="1">
      <c r="A974" s="43"/>
      <c r="B974" s="61" t="s">
        <v>492</v>
      </c>
      <c r="C974" s="61" t="s">
        <v>493</v>
      </c>
      <c r="D974" s="62">
        <f>IF(F974="","",VLOOKUP(F974,新コード!$A$2:$C$129,2,FALSE))</f>
        <v>3</v>
      </c>
      <c r="E974" s="63" t="str">
        <f>IF(D974="","",VLOOKUP(F974,新コード!$A$2:$C$129,3,FALSE))</f>
        <v>被服　寝具</v>
      </c>
      <c r="F974" s="62">
        <v>8</v>
      </c>
      <c r="G974" s="63" t="str">
        <f>IF(F974="","",VLOOKUP(F974,新コード!$A$2:$E$129,5,FALSE))</f>
        <v>靴</v>
      </c>
    </row>
    <row r="975" spans="1:7" ht="42" customHeight="1">
      <c r="A975" s="43"/>
      <c r="B975" s="61" t="s">
        <v>492</v>
      </c>
      <c r="C975" s="61" t="s">
        <v>493</v>
      </c>
      <c r="D975" s="62">
        <f>IF(F975="","",VLOOKUP(F975,新コード!$A$2:$C$129,2,FALSE))</f>
        <v>10</v>
      </c>
      <c r="E975" s="63" t="str">
        <f>IF(D975="","",VLOOKUP(F975,新コード!$A$2:$C$129,3,FALSE))</f>
        <v>標識　看板　旗類</v>
      </c>
      <c r="F975" s="62">
        <v>35</v>
      </c>
      <c r="G975" s="63" t="str">
        <f>IF(F975="","",VLOOKUP(F975,新コード!$A$2:$E$129,5,FALSE))</f>
        <v>横断幕　のぼり旗</v>
      </c>
    </row>
    <row r="976" spans="1:7" ht="42" customHeight="1">
      <c r="A976" s="43"/>
      <c r="B976" s="61" t="s">
        <v>492</v>
      </c>
      <c r="C976" s="61" t="s">
        <v>493</v>
      </c>
      <c r="D976" s="62">
        <f>IF(F976="","",VLOOKUP(F976,新コード!$A$2:$C$129,2,FALSE))</f>
        <v>11</v>
      </c>
      <c r="E976" s="63" t="str">
        <f>IF(D976="","",VLOOKUP(F976,新コード!$A$2:$C$129,3,FALSE))</f>
        <v>工事用材料</v>
      </c>
      <c r="F976" s="62">
        <v>41</v>
      </c>
      <c r="G976" s="63" t="str">
        <f>IF(F976="","",VLOOKUP(F976,新コード!$A$2:$E$129,5,FALSE))</f>
        <v>災害関係資材</v>
      </c>
    </row>
    <row r="977" spans="1:7" ht="42" customHeight="1">
      <c r="A977" s="43"/>
      <c r="B977" s="61" t="s">
        <v>492</v>
      </c>
      <c r="C977" s="61" t="s">
        <v>493</v>
      </c>
      <c r="D977" s="62">
        <f>IF(F977="","",VLOOKUP(F977,新コード!$A$2:$C$129,2,FALSE))</f>
        <v>7</v>
      </c>
      <c r="E977" s="63" t="str">
        <f>IF(D977="","",VLOOKUP(F977,新コード!$A$2:$C$129,3,FALSE))</f>
        <v>医療　衛生　薬品</v>
      </c>
      <c r="F977" s="62">
        <v>20</v>
      </c>
      <c r="G977" s="63" t="str">
        <f>IF(F977="","",VLOOKUP(F977,新コード!$A$2:$E$129,5,FALSE))</f>
        <v>医療用機器　器具</v>
      </c>
    </row>
    <row r="978" spans="1:7" ht="42" customHeight="1">
      <c r="A978" s="43"/>
      <c r="B978" s="61" t="s">
        <v>456</v>
      </c>
      <c r="C978" s="61" t="s">
        <v>457</v>
      </c>
      <c r="D978" s="62">
        <f>IF(F978="","",VLOOKUP(F978,新コード!$A$2:$C$129,2,FALSE))</f>
        <v>17</v>
      </c>
      <c r="E978" s="63" t="str">
        <f>IF(D978="","",VLOOKUP(F978,新コード!$A$2:$C$129,3,FALSE))</f>
        <v>古物買受</v>
      </c>
      <c r="F978" s="62">
        <v>61</v>
      </c>
      <c r="G978" s="63" t="str">
        <f>IF(F978="","",VLOOKUP(F978,新コード!$A$2:$E$129,5,FALSE))</f>
        <v>古物買受</v>
      </c>
    </row>
    <row r="979" spans="1:7" ht="42" customHeight="1">
      <c r="A979" s="43"/>
      <c r="B979" s="61" t="s">
        <v>456</v>
      </c>
      <c r="C979" s="61" t="s">
        <v>457</v>
      </c>
      <c r="D979" s="62">
        <f>IF(F979="","",VLOOKUP(F979,新コード!$A$2:$C$129,2,FALSE))</f>
        <v>27</v>
      </c>
      <c r="E979" s="63" t="str">
        <f>IF(D979="","",VLOOKUP(F979,新コード!$A$2:$C$129,3,FALSE))</f>
        <v>資源化委託</v>
      </c>
      <c r="F979" s="62">
        <v>93</v>
      </c>
      <c r="G979" s="63" t="str">
        <f>IF(F979="","",VLOOKUP(F979,新コード!$A$2:$E$129,5,FALSE))</f>
        <v>空き缶　空き瓶資源化</v>
      </c>
    </row>
    <row r="980" spans="1:7" ht="42" customHeight="1">
      <c r="A980" s="43"/>
      <c r="B980" s="61" t="s">
        <v>456</v>
      </c>
      <c r="C980" s="61" t="s">
        <v>457</v>
      </c>
      <c r="D980" s="62">
        <f>IF(F980="","",VLOOKUP(F980,新コード!$A$2:$C$129,2,FALSE))</f>
        <v>27</v>
      </c>
      <c r="E980" s="63" t="str">
        <f>IF(D980="","",VLOOKUP(F980,新コード!$A$2:$C$129,3,FALSE))</f>
        <v>資源化委託</v>
      </c>
      <c r="F980" s="62">
        <v>92</v>
      </c>
      <c r="G980" s="63" t="str">
        <f>IF(F980="","",VLOOKUP(F980,新コード!$A$2:$E$129,5,FALSE))</f>
        <v>古紙資源化</v>
      </c>
    </row>
    <row r="981" spans="1:7" ht="42" customHeight="1">
      <c r="A981" s="43"/>
      <c r="B981" s="61" t="s">
        <v>404</v>
      </c>
      <c r="C981" s="61" t="s">
        <v>405</v>
      </c>
      <c r="D981" s="62">
        <f>IF(F981="","",VLOOKUP(F981,新コード!$A$2:$C$129,2,FALSE))</f>
        <v>4</v>
      </c>
      <c r="E981" s="63" t="str">
        <f>IF(D981="","",VLOOKUP(F981,新コード!$A$2:$C$129,3,FALSE))</f>
        <v>電気　通信機器</v>
      </c>
      <c r="F981" s="62">
        <v>10</v>
      </c>
      <c r="G981" s="63" t="str">
        <f>IF(F981="","",VLOOKUP(F981,新コード!$A$2:$E$129,5,FALSE))</f>
        <v>家庭用電化製品及び関連商品</v>
      </c>
    </row>
    <row r="982" spans="1:7" ht="42" customHeight="1">
      <c r="A982" s="43"/>
      <c r="B982" s="61" t="s">
        <v>404</v>
      </c>
      <c r="C982" s="61" t="s">
        <v>405</v>
      </c>
      <c r="D982" s="62">
        <f>IF(F982="","",VLOOKUP(F982,新コード!$A$2:$C$129,2,FALSE))</f>
        <v>1</v>
      </c>
      <c r="E982" s="63" t="str">
        <f>IF(D982="","",VLOOKUP(F982,新コード!$A$2:$C$129,3,FALSE))</f>
        <v>文具　事務機器</v>
      </c>
      <c r="F982" s="62">
        <v>3</v>
      </c>
      <c r="G982" s="63" t="str">
        <f>IF(F982="","",VLOOKUP(F982,新コード!$A$2:$E$129,5,FALSE))</f>
        <v>ＯＡ機器及び関連商品</v>
      </c>
    </row>
    <row r="983" spans="1:7" ht="42" customHeight="1">
      <c r="A983" s="43"/>
      <c r="B983" s="61" t="s">
        <v>404</v>
      </c>
      <c r="C983" s="61" t="s">
        <v>405</v>
      </c>
      <c r="D983" s="62">
        <f>IF(F983="","",VLOOKUP(F983,新コード!$A$2:$C$129,2,FALSE))</f>
        <v>9</v>
      </c>
      <c r="E983" s="63" t="str">
        <f>IF(D983="","",VLOOKUP(F983,新コード!$A$2:$C$129,3,FALSE))</f>
        <v>精密機械</v>
      </c>
      <c r="F983" s="62">
        <v>31</v>
      </c>
      <c r="G983" s="63" t="str">
        <f>IF(F983="","",VLOOKUP(F983,新コード!$A$2:$E$129,5,FALSE))</f>
        <v>カメラ　写真材料</v>
      </c>
    </row>
    <row r="984" spans="1:7" ht="42" customHeight="1">
      <c r="A984" s="43"/>
      <c r="B984" s="61" t="s">
        <v>404</v>
      </c>
      <c r="C984" s="61" t="s">
        <v>405</v>
      </c>
      <c r="D984" s="62">
        <f>IF(F984="","",VLOOKUP(F984,新コード!$A$2:$C$129,2,FALSE))</f>
        <v>5</v>
      </c>
      <c r="E984" s="63" t="str">
        <f>IF(D984="","",VLOOKUP(F984,新コード!$A$2:$C$129,3,FALSE))</f>
        <v>冷暖房器具類</v>
      </c>
      <c r="F984" s="62">
        <v>13</v>
      </c>
      <c r="G984" s="63" t="str">
        <f>IF(F984="","",VLOOKUP(F984,新コード!$A$2:$E$129,5,FALSE))</f>
        <v>冷房用器具</v>
      </c>
    </row>
    <row r="985" spans="1:7" ht="42" customHeight="1">
      <c r="A985" s="43"/>
      <c r="B985" s="61" t="s">
        <v>404</v>
      </c>
      <c r="C985" s="61" t="s">
        <v>405</v>
      </c>
      <c r="D985" s="62">
        <f>IF(F985="","",VLOOKUP(F985,新コード!$A$2:$C$129,2,FALSE))</f>
        <v>5</v>
      </c>
      <c r="E985" s="63" t="str">
        <f>IF(D985="","",VLOOKUP(F985,新コード!$A$2:$C$129,3,FALSE))</f>
        <v>冷暖房器具類</v>
      </c>
      <c r="F985" s="62">
        <v>16</v>
      </c>
      <c r="G985" s="63" t="str">
        <f>IF(F985="","",VLOOKUP(F985,新コード!$A$2:$E$129,5,FALSE))</f>
        <v>電気暖房器具</v>
      </c>
    </row>
    <row r="986" spans="1:7" ht="42" customHeight="1">
      <c r="A986" s="43"/>
      <c r="B986" s="61" t="s">
        <v>404</v>
      </c>
      <c r="C986" s="61" t="s">
        <v>405</v>
      </c>
      <c r="D986" s="62">
        <f>IF(F986="","",VLOOKUP(F986,新コード!$A$2:$C$129,2,FALSE))</f>
        <v>5</v>
      </c>
      <c r="E986" s="63" t="str">
        <f>IF(D986="","",VLOOKUP(F986,新コード!$A$2:$C$129,3,FALSE))</f>
        <v>冷暖房器具類</v>
      </c>
      <c r="F986" s="62">
        <v>14</v>
      </c>
      <c r="G986" s="63" t="str">
        <f>IF(F986="","",VLOOKUP(F986,新コード!$A$2:$E$129,5,FALSE))</f>
        <v>石油暖房器具</v>
      </c>
    </row>
    <row r="987" spans="1:7" ht="42" customHeight="1">
      <c r="A987" s="43"/>
      <c r="B987" s="61" t="s">
        <v>404</v>
      </c>
      <c r="C987" s="61" t="s">
        <v>405</v>
      </c>
      <c r="D987" s="62">
        <f>IF(F987="","",VLOOKUP(F987,新コード!$A$2:$C$129,2,FALSE))</f>
        <v>5</v>
      </c>
      <c r="E987" s="63" t="str">
        <f>IF(D987="","",VLOOKUP(F987,新コード!$A$2:$C$129,3,FALSE))</f>
        <v>冷暖房器具類</v>
      </c>
      <c r="F987" s="62">
        <v>15</v>
      </c>
      <c r="G987" s="63" t="str">
        <f>IF(F987="","",VLOOKUP(F987,新コード!$A$2:$E$129,5,FALSE))</f>
        <v>ガス暖房器具</v>
      </c>
    </row>
    <row r="988" spans="1:7" ht="42" customHeight="1">
      <c r="A988" s="43"/>
      <c r="B988" s="61" t="s">
        <v>404</v>
      </c>
      <c r="C988" s="61" t="s">
        <v>405</v>
      </c>
      <c r="D988" s="62">
        <f>IF(F988="","",VLOOKUP(F988,新コード!$A$2:$C$129,2,FALSE))</f>
        <v>4</v>
      </c>
      <c r="E988" s="63" t="str">
        <f>IF(D988="","",VLOOKUP(F988,新コード!$A$2:$C$129,3,FALSE))</f>
        <v>電気　通信機器</v>
      </c>
      <c r="F988" s="62">
        <v>11</v>
      </c>
      <c r="G988" s="63" t="str">
        <f>IF(F988="","",VLOOKUP(F988,新コード!$A$2:$E$129,5,FALSE))</f>
        <v>音響器具</v>
      </c>
    </row>
    <row r="989" spans="1:7" ht="42" customHeight="1">
      <c r="A989" s="43"/>
      <c r="B989" s="61" t="s">
        <v>404</v>
      </c>
      <c r="C989" s="61" t="s">
        <v>405</v>
      </c>
      <c r="D989" s="62">
        <f>IF(F989="","",VLOOKUP(F989,新コード!$A$2:$C$129,2,FALSE))</f>
        <v>4</v>
      </c>
      <c r="E989" s="63" t="str">
        <f>IF(D989="","",VLOOKUP(F989,新コード!$A$2:$C$129,3,FALSE))</f>
        <v>電気　通信機器</v>
      </c>
      <c r="F989" s="62">
        <v>12</v>
      </c>
      <c r="G989" s="63" t="str">
        <f>IF(F989="","",VLOOKUP(F989,新コード!$A$2:$E$129,5,FALSE))</f>
        <v>通信機器</v>
      </c>
    </row>
    <row r="990" spans="1:7" ht="42" customHeight="1">
      <c r="A990" s="43"/>
      <c r="B990" s="61" t="s">
        <v>404</v>
      </c>
      <c r="C990" s="61" t="s">
        <v>405</v>
      </c>
      <c r="D990" s="62">
        <f>IF(F990="","",VLOOKUP(F990,新コード!$A$2:$C$129,2,FALSE))</f>
        <v>9</v>
      </c>
      <c r="E990" s="63" t="str">
        <f>IF(D990="","",VLOOKUP(F990,新コード!$A$2:$C$129,3,FALSE))</f>
        <v>精密機械</v>
      </c>
      <c r="F990" s="62">
        <v>32</v>
      </c>
      <c r="G990" s="63" t="str">
        <f>IF(F990="","",VLOOKUP(F990,新コード!$A$2:$E$129,5,FALSE))</f>
        <v>時計　眼鏡</v>
      </c>
    </row>
    <row r="991" spans="1:7" ht="42" customHeight="1">
      <c r="A991" s="43"/>
      <c r="B991" s="61" t="s">
        <v>404</v>
      </c>
      <c r="C991" s="61" t="s">
        <v>405</v>
      </c>
      <c r="D991" s="62">
        <f>IF(F991="","",VLOOKUP(F991,新コード!$A$2:$C$129,2,FALSE))</f>
        <v>6</v>
      </c>
      <c r="E991" s="63" t="str">
        <f>IF(D991="","",VLOOKUP(F991,新コード!$A$2:$C$129,3,FALSE))</f>
        <v>厨房器具</v>
      </c>
      <c r="F991" s="62">
        <v>17</v>
      </c>
      <c r="G991" s="63" t="str">
        <f>IF(F991="","",VLOOKUP(F991,新コード!$A$2:$E$129,5,FALSE))</f>
        <v>厨房機器</v>
      </c>
    </row>
    <row r="992" spans="1:7" ht="42" customHeight="1">
      <c r="A992" s="43"/>
      <c r="B992" s="61" t="s">
        <v>404</v>
      </c>
      <c r="C992" s="61" t="s">
        <v>405</v>
      </c>
      <c r="D992" s="62">
        <f>IF(F992="","",VLOOKUP(F992,新コード!$A$2:$C$129,2,FALSE))</f>
        <v>8</v>
      </c>
      <c r="E992" s="63" t="str">
        <f>IF(D992="","",VLOOKUP(F992,新コード!$A$2:$C$129,3,FALSE))</f>
        <v>産業機器（医療用以外）</v>
      </c>
      <c r="F992" s="62">
        <v>29</v>
      </c>
      <c r="G992" s="63" t="str">
        <f>IF(F992="","",VLOOKUP(F992,新コード!$A$2:$E$129,5,FALSE))</f>
        <v>環境用機器</v>
      </c>
    </row>
    <row r="993" spans="1:7" ht="42" customHeight="1">
      <c r="A993" s="43"/>
      <c r="B993" s="61" t="s">
        <v>655</v>
      </c>
      <c r="C993" s="61" t="s">
        <v>626</v>
      </c>
      <c r="D993" s="62">
        <f>IF(F993="","",VLOOKUP(F993,新コード!$A$2:$C$129,2,FALSE))</f>
        <v>7</v>
      </c>
      <c r="E993" s="61" t="str">
        <f>IF(F993="","",VLOOKUP(F993,新コード!$A$2:$C$129,3,FALSE))</f>
        <v>医療　衛生　薬品</v>
      </c>
      <c r="F993" s="62">
        <v>21</v>
      </c>
      <c r="G993" s="61" t="str">
        <f>IF(F993="","",VLOOKUP(F993,新コード!$A$2:$E$129,5,FALSE))</f>
        <v>福祉機器　介護用品</v>
      </c>
    </row>
    <row r="994" spans="1:7" ht="42" customHeight="1">
      <c r="A994" s="43"/>
      <c r="B994" s="61" t="s">
        <v>655</v>
      </c>
      <c r="C994" s="61" t="s">
        <v>656</v>
      </c>
      <c r="D994" s="62">
        <f>IF(F994="","",VLOOKUP(F994,新コード!$A$2:$C$129,2,FALSE))</f>
        <v>7</v>
      </c>
      <c r="E994" s="61" t="str">
        <f>IF(F994="","",VLOOKUP(F994,新コード!$A$2:$C$129,3,FALSE))</f>
        <v>医療　衛生　薬品</v>
      </c>
      <c r="F994" s="62">
        <v>20</v>
      </c>
      <c r="G994" s="61" t="str">
        <f>IF(F994="","",VLOOKUP(F994,新コード!$A$2:$E$129,5,FALSE))</f>
        <v>医療用機器　器具</v>
      </c>
    </row>
    <row r="995" spans="1:7" ht="42" customHeight="1">
      <c r="A995" s="43"/>
      <c r="B995" s="61" t="s">
        <v>655</v>
      </c>
      <c r="C995" s="61" t="s">
        <v>657</v>
      </c>
      <c r="D995" s="62">
        <f>IF(F995="","",VLOOKUP(F995,新コード!$A$2:$C$129,2,FALSE))</f>
        <v>7</v>
      </c>
      <c r="E995" s="61" t="str">
        <f>IF(F995="","",VLOOKUP(F995,新コード!$A$2:$C$129,3,FALSE))</f>
        <v>医療　衛生　薬品</v>
      </c>
      <c r="F995" s="62">
        <v>22</v>
      </c>
      <c r="G995" s="61" t="str">
        <f>IF(F995="","",VLOOKUP(F995,新コード!$A$2:$E$129,5,FALSE))</f>
        <v>衛生材料</v>
      </c>
    </row>
    <row r="996" spans="1:7" ht="42" customHeight="1">
      <c r="A996" s="43"/>
      <c r="B996" s="61" t="s">
        <v>655</v>
      </c>
      <c r="C996" s="61" t="s">
        <v>658</v>
      </c>
      <c r="D996" s="62">
        <f>IF(F996="","",VLOOKUP(F996,新コード!$A$2:$C$129,2,FALSE))</f>
        <v>18</v>
      </c>
      <c r="E996" s="61" t="str">
        <f>IF(F996="","",VLOOKUP(F996,新コード!$A$2:$C$129,3,FALSE))</f>
        <v>その他の物品</v>
      </c>
      <c r="F996" s="62">
        <v>62</v>
      </c>
      <c r="G996" s="61" t="str">
        <f>IF(F996="","",VLOOKUP(F996,新コード!$A$2:$E$129,5,FALSE))</f>
        <v>消火　救命　防災用具</v>
      </c>
    </row>
    <row r="997" spans="1:7" ht="42" customHeight="1">
      <c r="A997" s="43"/>
      <c r="B997" s="61" t="s">
        <v>655</v>
      </c>
      <c r="C997" s="61" t="s">
        <v>659</v>
      </c>
      <c r="D997" s="62">
        <f>IF(F997="","",VLOOKUP(F997,新コード!$A$2:$C$129,2,FALSE))</f>
        <v>18</v>
      </c>
      <c r="E997" s="61" t="str">
        <f>IF(F997="","",VLOOKUP(F997,新コード!$A$2:$C$129,3,FALSE))</f>
        <v>その他の物品</v>
      </c>
      <c r="F997" s="62">
        <v>64</v>
      </c>
      <c r="G997" s="61" t="str">
        <f>IF(F997="","",VLOOKUP(F997,新コード!$A$2:$E$129,5,FALSE))</f>
        <v>その他の物品</v>
      </c>
    </row>
    <row r="998" spans="1:7" ht="42" customHeight="1">
      <c r="A998" s="43"/>
      <c r="B998" s="61" t="s">
        <v>568</v>
      </c>
      <c r="C998" s="61" t="s">
        <v>555</v>
      </c>
      <c r="D998" s="62">
        <v>19</v>
      </c>
      <c r="E998" s="61" t="str">
        <f>IF(F998="","",VLOOKUP(F998,新コード!$A$2:$C$129,3,FALSE))</f>
        <v>建物管理　運転管理</v>
      </c>
      <c r="F998" s="62">
        <v>65</v>
      </c>
      <c r="G998" s="61" t="str">
        <f>IF(F998="","",VLOOKUP(F998,新コード!$A$2:$E$129,5,FALSE))</f>
        <v>庁舎　事務所等清掃</v>
      </c>
    </row>
    <row r="999" spans="1:7" ht="42" customHeight="1">
      <c r="A999" s="43"/>
      <c r="B999" s="61" t="s">
        <v>568</v>
      </c>
      <c r="C999" s="61" t="s">
        <v>555</v>
      </c>
      <c r="D999" s="62">
        <v>19</v>
      </c>
      <c r="E999" s="61" t="str">
        <f>IF(F999="","",VLOOKUP(F999,新コード!$A$2:$C$129,3,FALSE))</f>
        <v>建物管理　運転管理</v>
      </c>
      <c r="F999" s="62">
        <v>68</v>
      </c>
      <c r="G999" s="61" t="str">
        <f>IF(F999="","",VLOOKUP(F999,新コード!$A$2:$E$129,5,FALSE))</f>
        <v>施設運転管理</v>
      </c>
    </row>
    <row r="1000" spans="1:7" ht="42" customHeight="1">
      <c r="A1000" s="43"/>
      <c r="B1000" s="61" t="s">
        <v>568</v>
      </c>
      <c r="C1000" s="61" t="s">
        <v>555</v>
      </c>
      <c r="D1000" s="62">
        <f>IF(F1000="","",VLOOKUP(F1000,新コード!$A$2:$C$129,2,FALSE))</f>
        <v>21</v>
      </c>
      <c r="E1000" s="61" t="str">
        <f>IF(F1000="","",VLOOKUP(F1000,新コード!$A$2:$C$129,3,FALSE))</f>
        <v>浄化槽　貯水槽清掃</v>
      </c>
      <c r="F1000" s="62">
        <v>72</v>
      </c>
      <c r="G1000" s="61" t="str">
        <f>IF(F1000="","",VLOOKUP(F1000,新コード!$A$2:$E$129,5,FALSE))</f>
        <v>貯水槽清掃　点検</v>
      </c>
    </row>
    <row r="1001" spans="1:7" ht="42" customHeight="1">
      <c r="A1001" s="43"/>
      <c r="B1001" s="61" t="s">
        <v>568</v>
      </c>
      <c r="C1001" s="61" t="s">
        <v>555</v>
      </c>
      <c r="D1001" s="62">
        <f>IF(F1001="","",VLOOKUP(F1001,新コード!$A$2:$C$129,2,FALSE))</f>
        <v>22</v>
      </c>
      <c r="E1001" s="61" t="str">
        <f>IF(F1001="","",VLOOKUP(F1001,新コード!$A$2:$C$129,3,FALSE))</f>
        <v>機械設備保守</v>
      </c>
      <c r="F1001" s="62">
        <v>73</v>
      </c>
      <c r="G1001" s="61" t="str">
        <f>IF(F1001="","",VLOOKUP(F1001,新コード!$A$2:$E$129,5,FALSE))</f>
        <v>空調保守</v>
      </c>
    </row>
    <row r="1002" spans="1:7" ht="42" customHeight="1">
      <c r="A1002" s="43"/>
      <c r="B1002" s="61" t="s">
        <v>568</v>
      </c>
      <c r="C1002" s="61" t="s">
        <v>555</v>
      </c>
      <c r="D1002" s="62">
        <f>IF(F1002="","",VLOOKUP(F1002,新コード!$A$2:$C$129,2,FALSE))</f>
        <v>22</v>
      </c>
      <c r="E1002" s="61" t="str">
        <f>IF(F1002="","",VLOOKUP(F1002,新コード!$A$2:$C$129,3,FALSE))</f>
        <v>機械設備保守</v>
      </c>
      <c r="F1002" s="62">
        <v>74</v>
      </c>
      <c r="G1002" s="61" t="str">
        <f>IF(F1002="","",VLOOKUP(F1002,新コード!$A$2:$E$129,5,FALSE))</f>
        <v>ボイラー保守</v>
      </c>
    </row>
    <row r="1003" spans="1:7" ht="42" customHeight="1">
      <c r="A1003" s="43"/>
      <c r="B1003" s="61" t="s">
        <v>568</v>
      </c>
      <c r="C1003" s="61" t="s">
        <v>555</v>
      </c>
      <c r="D1003" s="62">
        <f>IF(F1003="","",VLOOKUP(F1003,新コード!$A$2:$C$129,2,FALSE))</f>
        <v>22</v>
      </c>
      <c r="E1003" s="61" t="str">
        <f>IF(F1003="","",VLOOKUP(F1003,新コード!$A$2:$C$129,3,FALSE))</f>
        <v>機械設備保守</v>
      </c>
      <c r="F1003" s="62">
        <v>76</v>
      </c>
      <c r="G1003" s="61" t="str">
        <f>IF(F1003="","",VLOOKUP(F1003,新コード!$A$2:$E$129,5,FALSE))</f>
        <v>プール保守</v>
      </c>
    </row>
    <row r="1004" spans="1:7" ht="42" customHeight="1">
      <c r="A1004" s="43"/>
      <c r="B1004" s="61" t="s">
        <v>568</v>
      </c>
      <c r="C1004" s="61" t="s">
        <v>555</v>
      </c>
      <c r="D1004" s="62">
        <v>25</v>
      </c>
      <c r="E1004" s="61" t="str">
        <f>IF(F1004="","",VLOOKUP(F1004,新コード!$A$2:$C$129,3,FALSE))</f>
        <v>害虫駆除</v>
      </c>
      <c r="F1004" s="62">
        <v>88</v>
      </c>
      <c r="G1004" s="61" t="str">
        <f>IF(F1004="","",VLOOKUP(F1004,新コード!$A$2:$E$129,5,FALSE))</f>
        <v>ねずみ　害虫等駆除</v>
      </c>
    </row>
    <row r="1005" spans="1:7" ht="42" customHeight="1">
      <c r="A1005" s="43"/>
      <c r="B1005" s="61" t="s">
        <v>568</v>
      </c>
      <c r="C1005" s="61" t="s">
        <v>555</v>
      </c>
      <c r="D1005" s="62">
        <v>28</v>
      </c>
      <c r="E1005" s="61" t="str">
        <f>IF(F1005="","",VLOOKUP(F1005,新コード!$A$2:$C$129,3,FALSE))</f>
        <v>廃棄物処理</v>
      </c>
      <c r="F1005" s="62">
        <v>97</v>
      </c>
      <c r="G1005" s="61" t="str">
        <f>IF(F1005="","",VLOOKUP(F1005,新コード!$A$2:$E$129,5,FALSE))</f>
        <v>産業廃棄物処理</v>
      </c>
    </row>
    <row r="1006" spans="1:7" ht="42" customHeight="1">
      <c r="A1006" s="43"/>
      <c r="B1006" s="61" t="s">
        <v>568</v>
      </c>
      <c r="C1006" s="61" t="s">
        <v>555</v>
      </c>
      <c r="D1006" s="62">
        <v>35</v>
      </c>
      <c r="E1006" s="61" t="str">
        <f>IF(F1006="","",VLOOKUP(F1006,新コード!$A$2:$C$129,3,FALSE))</f>
        <v>その他の委託業務</v>
      </c>
      <c r="F1006" s="62">
        <v>117</v>
      </c>
      <c r="G1006" s="61" t="str">
        <f>IF(F1006="","",VLOOKUP(F1006,新コード!$A$2:$E$129,5,FALSE))</f>
        <v>その他の委託業務</v>
      </c>
    </row>
    <row r="1007" spans="1:7" ht="42" customHeight="1">
      <c r="A1007" s="43"/>
      <c r="B1007" s="61" t="s">
        <v>625</v>
      </c>
      <c r="C1007" s="61" t="s">
        <v>525</v>
      </c>
      <c r="D1007" s="62">
        <f>IF(F1007="","",VLOOKUP(F1007,新コード!$A$2:$C$129,2,FALSE))</f>
        <v>8</v>
      </c>
      <c r="E1007" s="63" t="str">
        <f>IF(D1007="","",VLOOKUP(F1007,新コード!$A$2:$C$129,3,FALSE))</f>
        <v>産業機器（医療用以外）</v>
      </c>
      <c r="F1007" s="62">
        <v>30</v>
      </c>
      <c r="G1007" s="63" t="str">
        <f>IF(F1007="","",VLOOKUP(F1007,新コード!$A$2:$E$129,5,FALSE))</f>
        <v>上　下水道用機器</v>
      </c>
    </row>
    <row r="1008" spans="1:7" ht="42" customHeight="1">
      <c r="A1008" s="43"/>
      <c r="B1008" s="61" t="s">
        <v>625</v>
      </c>
      <c r="C1008" s="61" t="s">
        <v>525</v>
      </c>
      <c r="D1008" s="62">
        <f>IF(F1008="","",VLOOKUP(F1008,新コード!$A$2:$C$129,2,FALSE))</f>
        <v>8</v>
      </c>
      <c r="E1008" s="63" t="str">
        <f>IF(D1008="","",VLOOKUP(F1008,新コード!$A$2:$C$129,3,FALSE))</f>
        <v>産業機器（医療用以外）</v>
      </c>
      <c r="F1008" s="62">
        <v>29</v>
      </c>
      <c r="G1008" s="63" t="str">
        <f>IF(F1008="","",VLOOKUP(F1008,新コード!$A$2:$E$129,5,FALSE))</f>
        <v>環境用機器</v>
      </c>
    </row>
    <row r="1009" spans="1:7" ht="42" customHeight="1">
      <c r="A1009" s="43"/>
      <c r="B1009" s="61" t="s">
        <v>625</v>
      </c>
      <c r="C1009" s="61" t="s">
        <v>525</v>
      </c>
      <c r="D1009" s="62">
        <f>IF(F1009="","",VLOOKUP(F1009,新コード!$A$2:$C$129,2,FALSE))</f>
        <v>7</v>
      </c>
      <c r="E1009" s="63" t="str">
        <f>IF(D1009="","",VLOOKUP(F1009,新コード!$A$2:$C$129,3,FALSE))</f>
        <v>医療　衛生　薬品</v>
      </c>
      <c r="F1009" s="62">
        <v>25</v>
      </c>
      <c r="G1009" s="63" t="str">
        <f>IF(F1009="","",VLOOKUP(F1009,新コード!$A$2:$E$129,5,FALSE))</f>
        <v>工業薬品</v>
      </c>
    </row>
    <row r="1010" spans="1:7" ht="42" customHeight="1">
      <c r="A1010" s="43"/>
      <c r="B1010" s="61" t="s">
        <v>625</v>
      </c>
      <c r="C1010" s="61" t="s">
        <v>525</v>
      </c>
      <c r="D1010" s="62">
        <f>IF(F1010="","",VLOOKUP(F1010,新コード!$A$2:$C$129,2,FALSE))</f>
        <v>18</v>
      </c>
      <c r="E1010" s="63" t="str">
        <f>IF(D1010="","",VLOOKUP(F1010,新コード!$A$2:$C$129,3,FALSE))</f>
        <v>その他の物品</v>
      </c>
      <c r="F1010" s="62">
        <v>64</v>
      </c>
      <c r="G1010" s="63" t="str">
        <f>IF(F1010="","",VLOOKUP(F1010,新コード!$A$2:$E$129,5,FALSE))</f>
        <v>その他の物品</v>
      </c>
    </row>
    <row r="1011" spans="1:7" ht="42" customHeight="1">
      <c r="A1011" s="43"/>
      <c r="B1011" s="61" t="s">
        <v>398</v>
      </c>
      <c r="C1011" s="61" t="s">
        <v>399</v>
      </c>
      <c r="D1011" s="62">
        <f>IF(F1011="","",VLOOKUP(F1011,新コード!$A$2:$C$129,2,FALSE))</f>
        <v>8</v>
      </c>
      <c r="E1011" s="63" t="str">
        <f>IF(D1011="","",VLOOKUP(F1011,新コード!$A$2:$C$129,3,FALSE))</f>
        <v>産業機器（医療用以外）</v>
      </c>
      <c r="F1011" s="62">
        <v>27</v>
      </c>
      <c r="G1011" s="63" t="str">
        <f>IF(F1011="","",VLOOKUP(F1011,新コード!$A$2:$E$129,5,FALSE))</f>
        <v>計測機器</v>
      </c>
    </row>
    <row r="1012" spans="1:7" ht="42" customHeight="1">
      <c r="A1012" s="43"/>
      <c r="B1012" s="61" t="s">
        <v>398</v>
      </c>
      <c r="C1012" s="61" t="s">
        <v>399</v>
      </c>
      <c r="D1012" s="62">
        <f>IF(F1012="","",VLOOKUP(F1012,新コード!$A$2:$C$129,2,FALSE))</f>
        <v>4</v>
      </c>
      <c r="E1012" s="63" t="str">
        <f>IF(D1012="","",VLOOKUP(F1012,新コード!$A$2:$C$129,3,FALSE))</f>
        <v>電気　通信機器</v>
      </c>
      <c r="F1012" s="62">
        <v>10</v>
      </c>
      <c r="G1012" s="63" t="str">
        <f>IF(F1012="","",VLOOKUP(F1012,新コード!$A$2:$E$129,5,FALSE))</f>
        <v>家庭用電化製品及び関連商品</v>
      </c>
    </row>
    <row r="1013" spans="1:7" ht="42" customHeight="1">
      <c r="A1013" s="43"/>
      <c r="B1013" s="61" t="s">
        <v>398</v>
      </c>
      <c r="C1013" s="61" t="s">
        <v>399</v>
      </c>
      <c r="D1013" s="62">
        <f>IF(F1013="","",VLOOKUP(F1013,新コード!$A$2:$C$129,2,FALSE))</f>
        <v>4</v>
      </c>
      <c r="E1013" s="63" t="str">
        <f>IF(D1013="","",VLOOKUP(F1013,新コード!$A$2:$C$129,3,FALSE))</f>
        <v>電気　通信機器</v>
      </c>
      <c r="F1013" s="62">
        <v>12</v>
      </c>
      <c r="G1013" s="63" t="str">
        <f>IF(F1013="","",VLOOKUP(F1013,新コード!$A$2:$E$129,5,FALSE))</f>
        <v>通信機器</v>
      </c>
    </row>
    <row r="1014" spans="1:7" ht="42" customHeight="1">
      <c r="A1014" s="43"/>
      <c r="B1014" s="61" t="s">
        <v>398</v>
      </c>
      <c r="C1014" s="61" t="s">
        <v>399</v>
      </c>
      <c r="D1014" s="62">
        <f>IF(F1014="","",VLOOKUP(F1014,新コード!$A$2:$C$129,2,FALSE))</f>
        <v>22</v>
      </c>
      <c r="E1014" s="63" t="str">
        <f>IF(D1014="","",VLOOKUP(F1014,新コード!$A$2:$C$129,3,FALSE))</f>
        <v>機械設備保守</v>
      </c>
      <c r="F1014" s="62">
        <v>81</v>
      </c>
      <c r="G1014" s="63" t="str">
        <f>IF(F1014="","",VLOOKUP(F1014,新コード!$A$2:$E$129,5,FALSE))</f>
        <v>計装設備保守</v>
      </c>
    </row>
    <row r="1015" spans="1:7" ht="42" customHeight="1">
      <c r="A1015" s="43"/>
      <c r="B1015" s="61" t="s">
        <v>660</v>
      </c>
      <c r="C1015" s="61" t="s">
        <v>619</v>
      </c>
      <c r="D1015" s="62">
        <f>IF(F1015="","",VLOOKUP(F1015,新コード!$A$2:$C$129,2,FALSE))</f>
        <v>13</v>
      </c>
      <c r="E1015" s="61" t="str">
        <f>IF(F1015="","",VLOOKUP(F1015,新コード!$A$2:$C$129,3,FALSE))</f>
        <v>車両</v>
      </c>
      <c r="F1015" s="62">
        <v>47</v>
      </c>
      <c r="G1015" s="61" t="str">
        <f>IF(F1015="","",VLOOKUP(F1015,新コード!$A$2:$E$129,5,FALSE))</f>
        <v>特殊車両</v>
      </c>
    </row>
    <row r="1016" spans="1:7" ht="42" customHeight="1">
      <c r="A1016" s="43"/>
      <c r="B1016" s="61" t="s">
        <v>660</v>
      </c>
      <c r="C1016" s="61" t="s">
        <v>661</v>
      </c>
      <c r="D1016" s="62">
        <f>IF(F1016="","",VLOOKUP(F1016,新コード!$A$2:$C$129,2,FALSE))</f>
        <v>18</v>
      </c>
      <c r="E1016" s="61" t="str">
        <f>IF(F1016="","",VLOOKUP(F1016,新コード!$A$2:$C$129,3,FALSE))</f>
        <v>その他の物品</v>
      </c>
      <c r="F1016" s="62">
        <v>64</v>
      </c>
      <c r="G1016" s="61" t="str">
        <f>IF(F1016="","",VLOOKUP(F1016,新コード!$A$2:$E$129,5,FALSE))</f>
        <v>その他の物品</v>
      </c>
    </row>
    <row r="1017" spans="1:7" ht="42" customHeight="1">
      <c r="A1017" s="43"/>
      <c r="B1017" s="61" t="s">
        <v>660</v>
      </c>
      <c r="C1017" s="61" t="s">
        <v>662</v>
      </c>
      <c r="D1017" s="62">
        <f>IF(F1017="","",VLOOKUP(F1017,新コード!$A$2:$C$129,2,FALSE))</f>
        <v>35</v>
      </c>
      <c r="E1017" s="61" t="str">
        <f>IF(F1017="","",VLOOKUP(F1017,新コード!$A$2:$C$129,3,FALSE))</f>
        <v>その他の委託業務</v>
      </c>
      <c r="F1017" s="62">
        <v>117</v>
      </c>
      <c r="G1017" s="61" t="str">
        <f>IF(F1017="","",VLOOKUP(F1017,新コード!$A$2:$E$129,5,FALSE))</f>
        <v>その他の委託業務</v>
      </c>
    </row>
    <row r="1018" spans="1:7" ht="42" customHeight="1">
      <c r="A1018" s="43"/>
      <c r="B1018" s="61" t="s">
        <v>660</v>
      </c>
      <c r="C1018" s="61" t="s">
        <v>663</v>
      </c>
      <c r="D1018" s="62">
        <f>IF(F1018="","",VLOOKUP(F1018,新コード!$A$2:$C$129,2,FALSE))</f>
        <v>13</v>
      </c>
      <c r="E1018" s="61" t="str">
        <f>IF(F1018="","",VLOOKUP(F1018,新コード!$A$2:$C$129,3,FALSE))</f>
        <v>車両</v>
      </c>
      <c r="F1018" s="62">
        <v>49</v>
      </c>
      <c r="G1018" s="61" t="str">
        <f>IF(F1018="","",VLOOKUP(F1018,新コード!$A$2:$E$129,5,FALSE))</f>
        <v>自動車部品　用品</v>
      </c>
    </row>
    <row r="1019" spans="1:7" ht="42" customHeight="1">
      <c r="A1019" s="43"/>
      <c r="B1019" s="61" t="s">
        <v>660</v>
      </c>
      <c r="C1019" s="61" t="s">
        <v>664</v>
      </c>
      <c r="D1019" s="62">
        <f>IF(F1019="","",VLOOKUP(F1019,新コード!$A$2:$C$129,2,FALSE))</f>
        <v>37</v>
      </c>
      <c r="E1019" s="61" t="str">
        <f>IF(F1019="","",VLOOKUP(F1019,新コード!$A$2:$C$129,3,FALSE))</f>
        <v>レンタル</v>
      </c>
      <c r="F1019" s="62">
        <v>127</v>
      </c>
      <c r="G1019" s="61" t="str">
        <f>IF(F1019="","",VLOOKUP(F1019,新コード!$A$2:$E$129,5,FALSE))</f>
        <v>重機　建設機械</v>
      </c>
    </row>
    <row r="1020" spans="1:7" ht="42" customHeight="1">
      <c r="A1020" s="43"/>
      <c r="B1020" s="61" t="s">
        <v>532</v>
      </c>
      <c r="C1020" s="61" t="s">
        <v>535</v>
      </c>
      <c r="D1020" s="62">
        <f>IF(F1020="","",VLOOKUP(F1020,新コード!$A$2:$C$129,2,FALSE))</f>
        <v>26</v>
      </c>
      <c r="E1020" s="63" t="str">
        <f>IF(D1020="","",VLOOKUP(F1020,新コード!$A$2:$C$129,3,FALSE))</f>
        <v>検査　測定</v>
      </c>
      <c r="F1020" s="62">
        <v>90</v>
      </c>
      <c r="G1020" s="63" t="str">
        <f>IF(F1020="","",VLOOKUP(F1020,新コード!$A$2:$E$129,5,FALSE))</f>
        <v>大気　水質等測定　分析</v>
      </c>
    </row>
    <row r="1021" spans="1:7" ht="42" customHeight="1">
      <c r="A1021" s="43"/>
      <c r="B1021" s="61" t="s">
        <v>532</v>
      </c>
      <c r="C1021" s="61" t="s">
        <v>535</v>
      </c>
      <c r="D1021" s="62">
        <f>IF(F1021="","",VLOOKUP(F1021,新コード!$A$2:$C$129,2,FALSE))</f>
        <v>35</v>
      </c>
      <c r="E1021" s="63" t="str">
        <f>IF(D1021="","",VLOOKUP(F1021,新コード!$A$2:$C$129,3,FALSE))</f>
        <v>その他の委託業務</v>
      </c>
      <c r="F1021" s="62">
        <v>117</v>
      </c>
      <c r="G1021" s="63" t="str">
        <f>IF(F1021="","",VLOOKUP(F1021,新コード!$A$2:$E$129,5,FALSE))</f>
        <v>その他の委託業務</v>
      </c>
    </row>
    <row r="1022" spans="1:7" ht="42" customHeight="1">
      <c r="A1022" s="43"/>
      <c r="B1022" s="61" t="s">
        <v>532</v>
      </c>
      <c r="C1022" s="61" t="s">
        <v>535</v>
      </c>
      <c r="D1022" s="62">
        <f>IF(F1022="","",VLOOKUP(F1022,新コード!$A$2:$C$129,2,FALSE))</f>
        <v>35</v>
      </c>
      <c r="E1022" s="63" t="str">
        <f>IF(D1022="","",VLOOKUP(F1022,新コード!$A$2:$C$129,3,FALSE))</f>
        <v>その他の委託業務</v>
      </c>
      <c r="F1022" s="62">
        <v>117</v>
      </c>
      <c r="G1022" s="63" t="str">
        <f>IF(F1022="","",VLOOKUP(F1022,新コード!$A$2:$E$129,5,FALSE))</f>
        <v>その他の委託業務</v>
      </c>
    </row>
    <row r="1023" spans="1:7" ht="42" customHeight="1">
      <c r="A1023" s="43"/>
      <c r="B1023" s="61" t="s">
        <v>532</v>
      </c>
      <c r="C1023" s="61" t="s">
        <v>535</v>
      </c>
      <c r="D1023" s="62">
        <f>IF(F1023="","",VLOOKUP(F1023,新コード!$A$2:$C$129,2,FALSE))</f>
        <v>26</v>
      </c>
      <c r="E1023" s="63" t="str">
        <f>IF(D1023="","",VLOOKUP(F1023,新コード!$A$2:$C$129,3,FALSE))</f>
        <v>検査　測定</v>
      </c>
      <c r="F1023" s="62">
        <v>91</v>
      </c>
      <c r="G1023" s="63" t="str">
        <f>IF(F1023="","",VLOOKUP(F1023,新コード!$A$2:$E$129,5,FALSE))</f>
        <v>環境アセスメント調査</v>
      </c>
    </row>
    <row r="1024" spans="1:7" ht="42" customHeight="1">
      <c r="A1024" s="43"/>
      <c r="B1024" s="61" t="s">
        <v>317</v>
      </c>
      <c r="C1024" s="61" t="s">
        <v>318</v>
      </c>
      <c r="D1024" s="62">
        <f>IF(F1024="","",VLOOKUP(F1024,新コード!$A$2:$C$129,2,FALSE))</f>
        <v>6</v>
      </c>
      <c r="E1024" s="63" t="str">
        <f>IF(D1024="","",VLOOKUP(F1024,新コード!$A$2:$C$129,3,FALSE))</f>
        <v>厨房器具</v>
      </c>
      <c r="F1024" s="62">
        <v>17</v>
      </c>
      <c r="G1024" s="63" t="str">
        <f>IF(F1024="","",VLOOKUP(F1024,新コード!$A$2:$E$129,5,FALSE))</f>
        <v>厨房機器</v>
      </c>
    </row>
    <row r="1025" spans="1:7" ht="42" customHeight="1">
      <c r="A1025" s="43"/>
      <c r="B1025" s="61" t="s">
        <v>317</v>
      </c>
      <c r="C1025" s="61" t="s">
        <v>318</v>
      </c>
      <c r="D1025" s="62">
        <f>IF(F1025="","",VLOOKUP(F1025,新コード!$A$2:$C$129,2,FALSE))</f>
        <v>6</v>
      </c>
      <c r="E1025" s="63" t="str">
        <f>IF(D1025="","",VLOOKUP(F1025,新コード!$A$2:$C$129,3,FALSE))</f>
        <v>厨房器具</v>
      </c>
      <c r="F1025" s="62">
        <v>18</v>
      </c>
      <c r="G1025" s="63" t="str">
        <f>IF(F1025="","",VLOOKUP(F1025,新コード!$A$2:$E$129,5,FALSE))</f>
        <v>食器　調理用器具</v>
      </c>
    </row>
    <row r="1026" spans="1:7" ht="42" customHeight="1">
      <c r="A1026" s="43"/>
      <c r="B1026" s="61" t="s">
        <v>317</v>
      </c>
      <c r="C1026" s="61" t="s">
        <v>318</v>
      </c>
      <c r="D1026" s="62">
        <f>IF(F1026="","",VLOOKUP(F1026,新コード!$A$2:$C$129,2,FALSE))</f>
        <v>6</v>
      </c>
      <c r="E1026" s="63" t="str">
        <f>IF(D1026="","",VLOOKUP(F1026,新コード!$A$2:$C$129,3,FALSE))</f>
        <v>厨房器具</v>
      </c>
      <c r="F1026" s="62">
        <v>19</v>
      </c>
      <c r="G1026" s="63" t="str">
        <f>IF(F1026="","",VLOOKUP(F1026,新コード!$A$2:$E$129,5,FALSE))</f>
        <v>厨房用消耗品</v>
      </c>
    </row>
    <row r="1027" spans="1:7" ht="42" customHeight="1">
      <c r="A1027" s="43"/>
      <c r="B1027" s="61" t="s">
        <v>665</v>
      </c>
      <c r="C1027" s="61" t="s">
        <v>627</v>
      </c>
      <c r="D1027" s="62">
        <f>IF(F1027="","",VLOOKUP(F1027,新コード!$A$2:$C$129,2,FALSE))</f>
        <v>7</v>
      </c>
      <c r="E1027" s="61" t="str">
        <f>IF(F1027="","",VLOOKUP(F1027,新コード!$A$2:$C$129,3,FALSE))</f>
        <v>医療　衛生　薬品</v>
      </c>
      <c r="F1027" s="62">
        <v>25</v>
      </c>
      <c r="G1027" s="61" t="str">
        <f>IF(F1027="","",VLOOKUP(F1027,新コード!$A$2:$E$129,5,FALSE))</f>
        <v>工業薬品</v>
      </c>
    </row>
    <row r="1028" spans="1:7" ht="42" customHeight="1">
      <c r="A1028" s="43"/>
      <c r="B1028" s="61" t="s">
        <v>665</v>
      </c>
      <c r="C1028" s="61" t="s">
        <v>666</v>
      </c>
      <c r="D1028" s="62">
        <f>IF(F1028="","",VLOOKUP(F1028,新コード!$A$2:$C$129,2,FALSE))</f>
        <v>8</v>
      </c>
      <c r="E1028" s="61" t="str">
        <f>IF(F1028="","",VLOOKUP(F1028,新コード!$A$2:$C$129,3,FALSE))</f>
        <v>産業機器（医療用以外）</v>
      </c>
      <c r="F1028" s="62">
        <v>29</v>
      </c>
      <c r="G1028" s="61" t="str">
        <f>IF(F1028="","",VLOOKUP(F1028,新コード!$A$2:$E$129,5,FALSE))</f>
        <v>環境用機器</v>
      </c>
    </row>
    <row r="1029" spans="1:7" ht="42" customHeight="1">
      <c r="A1029" s="43"/>
      <c r="B1029" s="61" t="s">
        <v>665</v>
      </c>
      <c r="C1029" s="61" t="s">
        <v>667</v>
      </c>
      <c r="D1029" s="62">
        <f>IF(F1029="","",VLOOKUP(F1029,新コード!$A$2:$C$129,2,FALSE))</f>
        <v>19</v>
      </c>
      <c r="E1029" s="61" t="str">
        <f>IF(F1029="","",VLOOKUP(F1029,新コード!$A$2:$C$129,3,FALSE))</f>
        <v>建物管理　運転管理</v>
      </c>
      <c r="F1029" s="62">
        <v>68</v>
      </c>
      <c r="G1029" s="61" t="str">
        <f>IF(F1029="","",VLOOKUP(F1029,新コード!$A$2:$E$129,5,FALSE))</f>
        <v>施設運転管理</v>
      </c>
    </row>
    <row r="1030" spans="1:7" ht="42" customHeight="1">
      <c r="A1030" s="43"/>
      <c r="B1030" s="61" t="s">
        <v>665</v>
      </c>
      <c r="C1030" s="61" t="s">
        <v>668</v>
      </c>
      <c r="D1030" s="62">
        <f>IF(F1030="","",VLOOKUP(F1030,新コード!$A$2:$C$129,2,FALSE))</f>
        <v>8</v>
      </c>
      <c r="E1030" s="61" t="str">
        <f>IF(F1030="","",VLOOKUP(F1030,新コード!$A$2:$C$129,3,FALSE))</f>
        <v>産業機器（医療用以外）</v>
      </c>
      <c r="F1030" s="62">
        <v>30</v>
      </c>
      <c r="G1030" s="61" t="str">
        <f>IF(F1030="","",VLOOKUP(F1030,新コード!$A$2:$E$129,5,FALSE))</f>
        <v>上　下水道用機器</v>
      </c>
    </row>
    <row r="1031" spans="1:7" ht="42" customHeight="1">
      <c r="A1031" s="43"/>
      <c r="B1031" s="61" t="s">
        <v>672</v>
      </c>
      <c r="C1031" s="61" t="s">
        <v>695</v>
      </c>
      <c r="D1031" s="62">
        <f>IF(F1031="","",VLOOKUP(F1031,新コード!$A$2:$C$129,2,FALSE))</f>
        <v>28</v>
      </c>
      <c r="E1031" s="61" t="str">
        <f>IF(F1031="","",VLOOKUP(F1031,新コード!$A$2:$C$129,3,FALSE))</f>
        <v>廃棄物処理</v>
      </c>
      <c r="F1031" s="62">
        <v>96</v>
      </c>
      <c r="G1031" s="61" t="str">
        <f>IF(F1031="","",VLOOKUP(F1031,新コード!$A$2:$E$129,5,FALSE))</f>
        <v>一般廃棄物処理</v>
      </c>
    </row>
    <row r="1032" spans="1:7" ht="42" customHeight="1">
      <c r="A1032" s="43"/>
      <c r="B1032" s="61" t="s">
        <v>672</v>
      </c>
      <c r="C1032" s="61" t="s">
        <v>695</v>
      </c>
      <c r="D1032" s="62">
        <f>IF(F1032="","",VLOOKUP(F1032,新コード!$A$2:$C$129,2,FALSE))</f>
        <v>35</v>
      </c>
      <c r="E1032" s="61" t="str">
        <f>IF(F1032="","",VLOOKUP(F1032,新コード!$A$2:$C$129,3,FALSE))</f>
        <v>その他の委託業務</v>
      </c>
      <c r="F1032" s="62">
        <v>117</v>
      </c>
      <c r="G1032" s="61" t="str">
        <f>IF(F1032="","",VLOOKUP(F1032,新コード!$A$2:$E$129,5,FALSE))</f>
        <v>その他の委託業務</v>
      </c>
    </row>
    <row r="1033" spans="1:7" ht="42" customHeight="1">
      <c r="A1033" s="43"/>
      <c r="B1033" s="61" t="s">
        <v>673</v>
      </c>
      <c r="C1033" s="61" t="s">
        <v>674</v>
      </c>
      <c r="D1033" s="62">
        <f>IF(F1033="","",VLOOKUP(F1033,新コード!$A$2:$C$129,2,FALSE))</f>
        <v>21</v>
      </c>
      <c r="E1033" s="61" t="str">
        <f>IF(F1033="","",VLOOKUP(F1033,新コード!$A$2:$C$129,3,FALSE))</f>
        <v>浄化槽　貯水槽清掃</v>
      </c>
      <c r="F1033" s="62">
        <v>71</v>
      </c>
      <c r="G1033" s="61" t="str">
        <f>IF(F1033="","",VLOOKUP(F1033,新コード!$A$2:$E$129,5,FALSE))</f>
        <v>浄化槽清掃　点検</v>
      </c>
    </row>
    <row r="1034" spans="1:7" ht="42" customHeight="1">
      <c r="A1034" s="43"/>
      <c r="B1034" s="61" t="s">
        <v>673</v>
      </c>
      <c r="C1034" s="61" t="s">
        <v>674</v>
      </c>
      <c r="D1034" s="62">
        <f>IF(F1034="","",VLOOKUP(F1034,新コード!$A$2:$C$129,2,FALSE))</f>
        <v>28</v>
      </c>
      <c r="E1034" s="61" t="str">
        <f>IF(F1034="","",VLOOKUP(F1034,新コード!$A$2:$C$129,3,FALSE))</f>
        <v>廃棄物処理</v>
      </c>
      <c r="F1034" s="62">
        <v>96</v>
      </c>
      <c r="G1034" s="61" t="str">
        <f>IF(F1034="","",VLOOKUP(F1034,新コード!$A$2:$E$129,5,FALSE))</f>
        <v>一般廃棄物処理</v>
      </c>
    </row>
    <row r="1035" spans="1:7" ht="42" customHeight="1">
      <c r="A1035" s="43"/>
      <c r="B1035" s="61" t="s">
        <v>673</v>
      </c>
      <c r="C1035" s="61" t="s">
        <v>674</v>
      </c>
      <c r="D1035" s="62">
        <f>IF(F1035="","",VLOOKUP(F1035,新コード!$A$2:$C$129,2,FALSE))</f>
        <v>28</v>
      </c>
      <c r="E1035" s="61" t="str">
        <f>IF(F1035="","",VLOOKUP(F1035,新コード!$A$2:$C$129,3,FALSE))</f>
        <v>廃棄物処理</v>
      </c>
      <c r="F1035" s="62">
        <v>97</v>
      </c>
      <c r="G1035" s="61" t="str">
        <f>IF(F1035="","",VLOOKUP(F1035,新コード!$A$2:$E$129,5,FALSE))</f>
        <v>産業廃棄物処理</v>
      </c>
    </row>
    <row r="1036" spans="1:7" ht="42" customHeight="1">
      <c r="A1036" s="43"/>
      <c r="B1036" s="61" t="s">
        <v>676</v>
      </c>
      <c r="C1036" s="61" t="s">
        <v>675</v>
      </c>
      <c r="D1036" s="62">
        <f>IF(F1036="","",VLOOKUP(F1036,新コード!$A$2:$C$129,2,FALSE))</f>
        <v>12</v>
      </c>
      <c r="E1036" s="61" t="str">
        <f>IF(F1036="","",VLOOKUP(F1036,新コード!$A$2:$C$129,3,FALSE))</f>
        <v>燃料</v>
      </c>
      <c r="F1036" s="62">
        <v>42</v>
      </c>
      <c r="G1036" s="61" t="str">
        <f>IF(F1036="","",VLOOKUP(F1036,新コード!$A$2:$E$129,5,FALSE))</f>
        <v>石油類</v>
      </c>
    </row>
    <row r="1037" spans="1:7" ht="42" customHeight="1">
      <c r="A1037" s="43"/>
      <c r="B1037" s="61" t="s">
        <v>676</v>
      </c>
      <c r="C1037" s="61" t="s">
        <v>675</v>
      </c>
      <c r="D1037" s="62">
        <f>IF(F1037="","",VLOOKUP(F1037,新コード!$A$2:$C$129,2,FALSE))</f>
        <v>12</v>
      </c>
      <c r="E1037" s="61" t="str">
        <f>IF(F1037="","",VLOOKUP(F1037,新コード!$A$2:$C$129,3,FALSE))</f>
        <v>燃料</v>
      </c>
      <c r="F1037" s="62">
        <v>43</v>
      </c>
      <c r="G1037" s="61" t="str">
        <f>IF(F1037="","",VLOOKUP(F1037,新コード!$A$2:$E$129,5,FALSE))</f>
        <v>気体燃料</v>
      </c>
    </row>
    <row r="1038" spans="1:7" ht="42" customHeight="1">
      <c r="A1038" s="43"/>
      <c r="B1038" s="61" t="s">
        <v>676</v>
      </c>
      <c r="C1038" s="61" t="s">
        <v>675</v>
      </c>
      <c r="D1038" s="62">
        <f>IF(F1038="","",VLOOKUP(F1038,新コード!$A$2:$C$129,2,FALSE))</f>
        <v>13</v>
      </c>
      <c r="E1038" s="61" t="str">
        <f>IF(F1038="","",VLOOKUP(F1038,新コード!$A$2:$C$129,3,FALSE))</f>
        <v>車両</v>
      </c>
      <c r="F1038" s="62">
        <v>45</v>
      </c>
      <c r="G1038" s="61" t="str">
        <f>IF(F1038="","",VLOOKUP(F1038,新コード!$A$2:$E$129,5,FALSE))</f>
        <v>一般車両</v>
      </c>
    </row>
    <row r="1039" spans="1:7" ht="42" customHeight="1">
      <c r="A1039" s="43"/>
      <c r="B1039" s="61" t="s">
        <v>676</v>
      </c>
      <c r="C1039" s="61" t="s">
        <v>675</v>
      </c>
      <c r="D1039" s="62">
        <f>IF(F1039="","",VLOOKUP(F1039,新コード!$A$2:$C$129,2,FALSE))</f>
        <v>13</v>
      </c>
      <c r="E1039" s="61" t="str">
        <f>IF(F1039="","",VLOOKUP(F1039,新コード!$A$2:$C$129,3,FALSE))</f>
        <v>車両</v>
      </c>
      <c r="F1039" s="62">
        <v>46</v>
      </c>
      <c r="G1039" s="61" t="str">
        <f>IF(F1039="","",VLOOKUP(F1039,新コード!$A$2:$E$129,5,FALSE))</f>
        <v>バス</v>
      </c>
    </row>
    <row r="1040" spans="1:7" ht="42" customHeight="1">
      <c r="A1040" s="43"/>
      <c r="B1040" s="61" t="s">
        <v>676</v>
      </c>
      <c r="C1040" s="61" t="s">
        <v>675</v>
      </c>
      <c r="D1040" s="62">
        <f>IF(F1040="","",VLOOKUP(F1040,新コード!$A$2:$C$129,2,FALSE))</f>
        <v>13</v>
      </c>
      <c r="E1040" s="61" t="str">
        <f>IF(F1040="","",VLOOKUP(F1040,新コード!$A$2:$C$129,3,FALSE))</f>
        <v>車両</v>
      </c>
      <c r="F1040" s="62">
        <v>49</v>
      </c>
      <c r="G1040" s="61" t="str">
        <f>IF(F1040="","",VLOOKUP(F1040,新コード!$A$2:$E$129,5,FALSE))</f>
        <v>自動車部品　用品</v>
      </c>
    </row>
    <row r="1041" spans="1:7" ht="42" customHeight="1">
      <c r="A1041" s="43"/>
      <c r="B1041" s="61" t="s">
        <v>676</v>
      </c>
      <c r="C1041" s="61" t="s">
        <v>675</v>
      </c>
      <c r="D1041" s="62">
        <f>IF(F1041="","",VLOOKUP(F1041,新コード!$A$2:$C$129,2,FALSE))</f>
        <v>5</v>
      </c>
      <c r="E1041" s="61" t="str">
        <f>IF(F1041="","",VLOOKUP(F1041,新コード!$A$2:$C$129,3,FALSE))</f>
        <v>冷暖房器具類</v>
      </c>
      <c r="F1041" s="62">
        <v>13</v>
      </c>
      <c r="G1041" s="61" t="str">
        <f>IF(F1041="","",VLOOKUP(F1041,新コード!$A$2:$E$129,5,FALSE))</f>
        <v>冷房用器具</v>
      </c>
    </row>
    <row r="1042" spans="1:7" ht="42" customHeight="1">
      <c r="A1042" s="43"/>
      <c r="B1042" s="61" t="s">
        <v>676</v>
      </c>
      <c r="C1042" s="61" t="s">
        <v>675</v>
      </c>
      <c r="D1042" s="62">
        <f>IF(F1042="","",VLOOKUP(F1042,新コード!$A$2:$C$129,2,FALSE))</f>
        <v>5</v>
      </c>
      <c r="E1042" s="61" t="str">
        <f>IF(F1042="","",VLOOKUP(F1042,新コード!$A$2:$C$129,3,FALSE))</f>
        <v>冷暖房器具類</v>
      </c>
      <c r="F1042" s="62">
        <v>14</v>
      </c>
      <c r="G1042" s="61" t="str">
        <f>IF(F1042="","",VLOOKUP(F1042,新コード!$A$2:$E$129,5,FALSE))</f>
        <v>石油暖房器具</v>
      </c>
    </row>
    <row r="1043" spans="1:7" ht="42" customHeight="1">
      <c r="A1043" s="43"/>
      <c r="B1043" s="61" t="s">
        <v>676</v>
      </c>
      <c r="C1043" s="61" t="s">
        <v>675</v>
      </c>
      <c r="D1043" s="62">
        <f>IF(F1043="","",VLOOKUP(F1043,新コード!$A$2:$C$129,2,FALSE))</f>
        <v>5</v>
      </c>
      <c r="E1043" s="61" t="str">
        <f>IF(F1043="","",VLOOKUP(F1043,新コード!$A$2:$C$129,3,FALSE))</f>
        <v>冷暖房器具類</v>
      </c>
      <c r="F1043" s="62">
        <v>15</v>
      </c>
      <c r="G1043" s="61" t="str">
        <f>IF(F1043="","",VLOOKUP(F1043,新コード!$A$2:$E$129,5,FALSE))</f>
        <v>ガス暖房器具</v>
      </c>
    </row>
    <row r="1044" spans="1:7" ht="42" customHeight="1">
      <c r="A1044" s="43"/>
      <c r="B1044" s="61" t="s">
        <v>676</v>
      </c>
      <c r="C1044" s="61" t="s">
        <v>675</v>
      </c>
      <c r="D1044" s="62">
        <f>IF(F1044="","",VLOOKUP(F1044,新コード!$A$2:$C$129,2,FALSE))</f>
        <v>5</v>
      </c>
      <c r="E1044" s="61" t="str">
        <f>IF(F1044="","",VLOOKUP(F1044,新コード!$A$2:$C$129,3,FALSE))</f>
        <v>冷暖房器具類</v>
      </c>
      <c r="F1044" s="62">
        <v>16</v>
      </c>
      <c r="G1044" s="61" t="str">
        <f>IF(F1044="","",VLOOKUP(F1044,新コード!$A$2:$E$129,5,FALSE))</f>
        <v>電気暖房器具</v>
      </c>
    </row>
    <row r="1045" spans="1:7" ht="42" customHeight="1">
      <c r="A1045" s="43"/>
      <c r="B1045" s="61" t="s">
        <v>676</v>
      </c>
      <c r="C1045" s="61" t="s">
        <v>675</v>
      </c>
      <c r="D1045" s="62">
        <f>IF(F1045="","",VLOOKUP(F1045,新コード!$A$2:$C$129,2,FALSE))</f>
        <v>6</v>
      </c>
      <c r="E1045" s="61" t="str">
        <f>IF(F1045="","",VLOOKUP(F1045,新コード!$A$2:$C$129,3,FALSE))</f>
        <v>厨房器具</v>
      </c>
      <c r="F1045" s="62">
        <v>17</v>
      </c>
      <c r="G1045" s="61" t="str">
        <f>IF(F1045="","",VLOOKUP(F1045,新コード!$A$2:$E$129,5,FALSE))</f>
        <v>厨房機器</v>
      </c>
    </row>
    <row r="1046" spans="1:7" ht="42" customHeight="1">
      <c r="A1046" s="43"/>
      <c r="B1046" s="61" t="s">
        <v>677</v>
      </c>
      <c r="C1046" s="61" t="s">
        <v>678</v>
      </c>
      <c r="D1046" s="62">
        <f>IF(F1046="","",VLOOKUP(F1046,新コード!$A$2:$C$129,2,FALSE))</f>
        <v>28</v>
      </c>
      <c r="E1046" s="61" t="str">
        <f>IF(F1046="","",VLOOKUP(F1046,新コード!$A$2:$C$129,3,FALSE))</f>
        <v>廃棄物処理</v>
      </c>
      <c r="F1046" s="62">
        <v>96</v>
      </c>
      <c r="G1046" s="61" t="str">
        <f>IF(F1046="","",VLOOKUP(F1046,新コード!$A$2:$E$129,5,FALSE))</f>
        <v>一般廃棄物処理</v>
      </c>
    </row>
    <row r="1047" spans="1:7" ht="42" customHeight="1">
      <c r="A1047" s="43"/>
      <c r="B1047" s="61" t="s">
        <v>677</v>
      </c>
      <c r="C1047" s="61" t="s">
        <v>678</v>
      </c>
      <c r="D1047" s="62">
        <f>IF(F1047="","",VLOOKUP(F1047,新コード!$A$2:$C$129,2,FALSE))</f>
        <v>28</v>
      </c>
      <c r="E1047" s="61" t="str">
        <f>IF(F1047="","",VLOOKUP(F1047,新コード!$A$2:$C$129,3,FALSE))</f>
        <v>廃棄物処理</v>
      </c>
      <c r="F1047" s="62">
        <v>97</v>
      </c>
      <c r="G1047" s="61" t="str">
        <f>IF(F1047="","",VLOOKUP(F1047,新コード!$A$2:$E$129,5,FALSE))</f>
        <v>産業廃棄物処理</v>
      </c>
    </row>
    <row r="1048" spans="1:7" ht="42" customHeight="1">
      <c r="A1048" s="43"/>
      <c r="B1048" s="61" t="s">
        <v>677</v>
      </c>
      <c r="C1048" s="61" t="s">
        <v>678</v>
      </c>
      <c r="D1048" s="62">
        <f>IF(F1048="","",VLOOKUP(F1048,新コード!$A$2:$C$129,2,FALSE))</f>
        <v>27</v>
      </c>
      <c r="E1048" s="61" t="str">
        <f>IF(F1048="","",VLOOKUP(F1048,新コード!$A$2:$C$129,3,FALSE))</f>
        <v>資源化委託</v>
      </c>
      <c r="F1048" s="62">
        <v>92</v>
      </c>
      <c r="G1048" s="61" t="str">
        <f>IF(F1048="","",VLOOKUP(F1048,新コード!$A$2:$E$129,5,FALSE))</f>
        <v>古紙資源化</v>
      </c>
    </row>
    <row r="1049" spans="1:7" ht="42" customHeight="1">
      <c r="A1049" s="43"/>
      <c r="B1049" s="61" t="s">
        <v>677</v>
      </c>
      <c r="C1049" s="61" t="s">
        <v>678</v>
      </c>
      <c r="D1049" s="62">
        <f>IF(F1049="","",VLOOKUP(F1049,新コード!$A$2:$C$129,2,FALSE))</f>
        <v>27</v>
      </c>
      <c r="E1049" s="61" t="str">
        <f>IF(F1049="","",VLOOKUP(F1049,新コード!$A$2:$C$129,3,FALSE))</f>
        <v>資源化委託</v>
      </c>
      <c r="F1049" s="62">
        <v>93</v>
      </c>
      <c r="G1049" s="61" t="str">
        <f>IF(F1049="","",VLOOKUP(F1049,新コード!$A$2:$E$129,5,FALSE))</f>
        <v>空き缶　空き瓶資源化</v>
      </c>
    </row>
    <row r="1050" spans="1:7" ht="42" customHeight="1">
      <c r="A1050" s="43"/>
      <c r="B1050" s="61" t="s">
        <v>677</v>
      </c>
      <c r="C1050" s="61" t="s">
        <v>678</v>
      </c>
      <c r="D1050" s="62">
        <f>IF(F1050="","",VLOOKUP(F1050,新コード!$A$2:$C$129,2,FALSE))</f>
        <v>27</v>
      </c>
      <c r="E1050" s="61" t="str">
        <f>IF(F1050="","",VLOOKUP(F1050,新コード!$A$2:$C$129,3,FALSE))</f>
        <v>資源化委託</v>
      </c>
      <c r="F1050" s="62">
        <v>94</v>
      </c>
      <c r="G1050" s="61" t="str">
        <f>IF(F1050="","",VLOOKUP(F1050,新コード!$A$2:$E$129,5,FALSE))</f>
        <v>ペットボトル資源化</v>
      </c>
    </row>
    <row r="1051" spans="1:7" ht="42" customHeight="1">
      <c r="A1051" s="43"/>
      <c r="B1051" s="61" t="s">
        <v>677</v>
      </c>
      <c r="C1051" s="61" t="s">
        <v>678</v>
      </c>
      <c r="D1051" s="62">
        <f>IF(F1051="","",VLOOKUP(F1051,新コード!$A$2:$C$129,2,FALSE))</f>
        <v>27</v>
      </c>
      <c r="E1051" s="61" t="str">
        <f>IF(F1051="","",VLOOKUP(F1051,新コード!$A$2:$C$129,3,FALSE))</f>
        <v>資源化委託</v>
      </c>
      <c r="F1051" s="62">
        <v>95</v>
      </c>
      <c r="G1051" s="61" t="str">
        <f>IF(F1051="","",VLOOKUP(F1051,新コード!$A$2:$E$129,5,FALSE))</f>
        <v>廃プラスチック資源化</v>
      </c>
    </row>
    <row r="1052" spans="1:7" ht="42" customHeight="1">
      <c r="A1052" s="43"/>
      <c r="B1052" s="61" t="s">
        <v>677</v>
      </c>
      <c r="C1052" s="61" t="s">
        <v>678</v>
      </c>
      <c r="D1052" s="62">
        <f>IF(F1052="","",VLOOKUP(F1052,新コード!$A$2:$C$129,2,FALSE))</f>
        <v>21</v>
      </c>
      <c r="E1052" s="61" t="str">
        <f>IF(F1052="","",VLOOKUP(F1052,新コード!$A$2:$C$129,3,FALSE))</f>
        <v>浄化槽　貯水槽清掃</v>
      </c>
      <c r="F1052" s="62">
        <v>71</v>
      </c>
      <c r="G1052" s="61" t="str">
        <f>IF(F1052="","",VLOOKUP(F1052,新コード!$A$2:$E$129,5,FALSE))</f>
        <v>浄化槽清掃　点検</v>
      </c>
    </row>
    <row r="1053" spans="1:7" ht="42" customHeight="1">
      <c r="A1053" s="43"/>
      <c r="B1053" s="61" t="s">
        <v>677</v>
      </c>
      <c r="C1053" s="61" t="s">
        <v>678</v>
      </c>
      <c r="D1053" s="62">
        <f>IF(F1053="","",VLOOKUP(F1053,新コード!$A$2:$C$129,2,FALSE))</f>
        <v>37</v>
      </c>
      <c r="E1053" s="61" t="str">
        <f>IF(F1053="","",VLOOKUP(F1053,新コード!$A$2:$C$129,3,FALSE))</f>
        <v>レンタル</v>
      </c>
      <c r="F1053" s="62">
        <v>125</v>
      </c>
      <c r="G1053" s="61" t="str">
        <f>IF(F1053="","",VLOOKUP(F1053,新コード!$A$2:$E$129,5,FALSE))</f>
        <v>仮設物</v>
      </c>
    </row>
    <row r="1054" spans="1:7" ht="42" customHeight="1">
      <c r="A1054" s="43"/>
      <c r="B1054" s="61" t="s">
        <v>677</v>
      </c>
      <c r="C1054" s="61" t="s">
        <v>678</v>
      </c>
      <c r="D1054" s="62">
        <f>IF(F1054="","",VLOOKUP(F1054,新コード!$A$2:$C$129,2,FALSE))</f>
        <v>17</v>
      </c>
      <c r="E1054" s="61" t="str">
        <f>IF(F1054="","",VLOOKUP(F1054,新コード!$A$2:$C$129,3,FALSE))</f>
        <v>古物買受</v>
      </c>
      <c r="F1054" s="62">
        <v>61</v>
      </c>
      <c r="G1054" s="61" t="str">
        <f>IF(F1054="","",VLOOKUP(F1054,新コード!$A$2:$E$129,5,FALSE))</f>
        <v>古物買受</v>
      </c>
    </row>
    <row r="1055" spans="1:7" ht="42" customHeight="1">
      <c r="A1055" s="43"/>
      <c r="B1055" s="61" t="s">
        <v>679</v>
      </c>
      <c r="C1055" s="61" t="s">
        <v>784</v>
      </c>
      <c r="D1055" s="62">
        <f>IF(F1055="","",VLOOKUP(F1055,新コード!$A$2:$C$129,2,FALSE))</f>
        <v>12</v>
      </c>
      <c r="E1055" s="61" t="str">
        <f>IF(F1055="","",VLOOKUP(F1055,新コード!$A$2:$C$129,3,FALSE))</f>
        <v>燃料</v>
      </c>
      <c r="F1055" s="62">
        <v>42</v>
      </c>
      <c r="G1055" s="61" t="str">
        <f>IF(F1055="","",VLOOKUP(F1055,新コード!$A$2:$E$129,5,FALSE))</f>
        <v>石油類</v>
      </c>
    </row>
    <row r="1056" spans="1:7" ht="42" customHeight="1">
      <c r="A1056" s="43"/>
      <c r="B1056" s="61" t="s">
        <v>679</v>
      </c>
      <c r="C1056" s="61" t="s">
        <v>784</v>
      </c>
      <c r="D1056" s="62">
        <f>IF(F1056="","",VLOOKUP(F1056,新コード!$A$2:$C$129,2,FALSE))</f>
        <v>12</v>
      </c>
      <c r="E1056" s="61" t="str">
        <f>IF(F1056="","",VLOOKUP(F1056,新コード!$A$2:$C$129,3,FALSE))</f>
        <v>燃料</v>
      </c>
      <c r="F1056" s="62">
        <v>43</v>
      </c>
      <c r="G1056" s="61" t="str">
        <f>IF(F1056="","",VLOOKUP(F1056,新コード!$A$2:$E$129,5,FALSE))</f>
        <v>気体燃料</v>
      </c>
    </row>
    <row r="1057" spans="1:7" ht="42" customHeight="1">
      <c r="A1057" s="43"/>
      <c r="B1057" s="61" t="s">
        <v>679</v>
      </c>
      <c r="C1057" s="61" t="s">
        <v>784</v>
      </c>
      <c r="D1057" s="62">
        <f>IF(F1057="","",VLOOKUP(F1057,新コード!$A$2:$C$129,2,FALSE))</f>
        <v>5</v>
      </c>
      <c r="E1057" s="61" t="str">
        <f>IF(F1057="","",VLOOKUP(F1057,新コード!$A$2:$C$129,3,FALSE))</f>
        <v>冷暖房器具類</v>
      </c>
      <c r="F1057" s="62">
        <v>14</v>
      </c>
      <c r="G1057" s="61" t="str">
        <f>IF(F1057="","",VLOOKUP(F1057,新コード!$A$2:$E$129,5,FALSE))</f>
        <v>石油暖房器具</v>
      </c>
    </row>
    <row r="1058" spans="1:7" ht="42" customHeight="1">
      <c r="A1058" s="43"/>
      <c r="B1058" s="61" t="s">
        <v>679</v>
      </c>
      <c r="C1058" s="61" t="s">
        <v>784</v>
      </c>
      <c r="D1058" s="62">
        <f>IF(F1058="","",VLOOKUP(F1058,新コード!$A$2:$C$129,2,FALSE))</f>
        <v>5</v>
      </c>
      <c r="E1058" s="61" t="str">
        <f>IF(F1058="","",VLOOKUP(F1058,新コード!$A$2:$C$129,3,FALSE))</f>
        <v>冷暖房器具類</v>
      </c>
      <c r="F1058" s="62">
        <v>15</v>
      </c>
      <c r="G1058" s="61" t="str">
        <f>IF(F1058="","",VLOOKUP(F1058,新コード!$A$2:$E$129,5,FALSE))</f>
        <v>ガス暖房器具</v>
      </c>
    </row>
    <row r="1059" spans="1:7" ht="42" customHeight="1">
      <c r="A1059" s="43"/>
      <c r="B1059" s="61" t="s">
        <v>679</v>
      </c>
      <c r="C1059" s="61" t="s">
        <v>784</v>
      </c>
      <c r="D1059" s="62">
        <f>IF(F1059="","",VLOOKUP(F1059,新コード!$A$2:$C$129,2,FALSE))</f>
        <v>13</v>
      </c>
      <c r="E1059" s="61" t="str">
        <f>IF(F1059="","",VLOOKUP(F1059,新コード!$A$2:$C$129,3,FALSE))</f>
        <v>車両</v>
      </c>
      <c r="F1059" s="62">
        <v>47</v>
      </c>
      <c r="G1059" s="61" t="str">
        <f>IF(F1059="","",VLOOKUP(F1059,新コード!$A$2:$E$129,5,FALSE))</f>
        <v>特殊車両</v>
      </c>
    </row>
    <row r="1060" spans="1:7" ht="42" customHeight="1">
      <c r="A1060" s="43"/>
      <c r="B1060" s="61" t="s">
        <v>679</v>
      </c>
      <c r="C1060" s="61" t="s">
        <v>784</v>
      </c>
      <c r="D1060" s="62">
        <f>IF(F1060="","",VLOOKUP(F1060,新コード!$A$2:$C$129,2,FALSE))</f>
        <v>21</v>
      </c>
      <c r="E1060" s="61" t="str">
        <f>IF(F1060="","",VLOOKUP(F1060,新コード!$A$2:$C$129,3,FALSE))</f>
        <v>浄化槽　貯水槽清掃</v>
      </c>
      <c r="F1060" s="62">
        <v>72</v>
      </c>
      <c r="G1060" s="61" t="str">
        <f>IF(F1060="","",VLOOKUP(F1060,新コード!$A$2:$E$129,5,FALSE))</f>
        <v>貯水槽清掃　点検</v>
      </c>
    </row>
    <row r="1061" spans="1:7" ht="42" customHeight="1">
      <c r="A1061" s="43"/>
      <c r="B1061" s="61" t="s">
        <v>679</v>
      </c>
      <c r="C1061" s="61" t="s">
        <v>784</v>
      </c>
      <c r="D1061" s="62">
        <f>IF(F1061="","",VLOOKUP(F1061,新コード!$A$2:$C$129,2,FALSE))</f>
        <v>22</v>
      </c>
      <c r="E1061" s="61" t="str">
        <f>IF(F1061="","",VLOOKUP(F1061,新コード!$A$2:$C$129,3,FALSE))</f>
        <v>機械設備保守</v>
      </c>
      <c r="F1061" s="62">
        <v>73</v>
      </c>
      <c r="G1061" s="61" t="str">
        <f>IF(F1061="","",VLOOKUP(F1061,新コード!$A$2:$E$129,5,FALSE))</f>
        <v>空調保守</v>
      </c>
    </row>
    <row r="1062" spans="1:7" ht="42" customHeight="1">
      <c r="A1062" s="43"/>
      <c r="B1062" s="61" t="s">
        <v>679</v>
      </c>
      <c r="C1062" s="61" t="s">
        <v>784</v>
      </c>
      <c r="D1062" s="62">
        <f>IF(F1062="","",VLOOKUP(F1062,新コード!$A$2:$C$129,2,FALSE))</f>
        <v>22</v>
      </c>
      <c r="E1062" s="61" t="str">
        <f>IF(F1062="","",VLOOKUP(F1062,新コード!$A$2:$C$129,3,FALSE))</f>
        <v>機械設備保守</v>
      </c>
      <c r="F1062" s="62">
        <v>79</v>
      </c>
      <c r="G1062" s="61" t="str">
        <f>IF(F1062="","",VLOOKUP(F1062,新コード!$A$2:$E$129,5,FALSE))</f>
        <v>消防設備保守</v>
      </c>
    </row>
    <row r="1063" spans="1:7" ht="42" customHeight="1">
      <c r="A1063" s="43"/>
      <c r="B1063" s="61" t="s">
        <v>679</v>
      </c>
      <c r="C1063" s="61" t="s">
        <v>784</v>
      </c>
      <c r="D1063" s="62">
        <f>IF(F1063="","",VLOOKUP(F1063,新コード!$A$2:$C$129,2,FALSE))</f>
        <v>18</v>
      </c>
      <c r="E1063" s="61" t="str">
        <f>IF(F1063="","",VLOOKUP(F1063,新コード!$A$2:$C$129,3,FALSE))</f>
        <v>その他の物品</v>
      </c>
      <c r="F1063" s="62">
        <v>63</v>
      </c>
      <c r="G1063" s="61" t="str">
        <f>IF(F1063="","",VLOOKUP(F1063,新コード!$A$2:$E$129,5,FALSE))</f>
        <v>報償品</v>
      </c>
    </row>
    <row r="1064" spans="1:7" ht="42" customHeight="1">
      <c r="A1064" s="43"/>
      <c r="B1064" s="61" t="s">
        <v>679</v>
      </c>
      <c r="C1064" s="61" t="s">
        <v>784</v>
      </c>
      <c r="D1064" s="62">
        <f>IF(F1064="","",VLOOKUP(F1064,新コード!$A$2:$C$129,2,FALSE))</f>
        <v>18</v>
      </c>
      <c r="E1064" s="61" t="str">
        <f>IF(F1064="","",VLOOKUP(F1064,新コード!$A$2:$C$129,3,FALSE))</f>
        <v>その他の物品</v>
      </c>
      <c r="F1064" s="62">
        <v>62</v>
      </c>
      <c r="G1064" s="61" t="str">
        <f>IF(F1064="","",VLOOKUP(F1064,新コード!$A$2:$E$129,5,FALSE))</f>
        <v>消火　救命　防災用具</v>
      </c>
    </row>
    <row r="1065" spans="1:7" ht="42" customHeight="1">
      <c r="A1065" s="43"/>
      <c r="B1065" s="61" t="s">
        <v>679</v>
      </c>
      <c r="C1065" s="61" t="s">
        <v>784</v>
      </c>
      <c r="D1065" s="62">
        <f>IF(F1065="","",VLOOKUP(F1065,新コード!$A$2:$C$129,2,FALSE))</f>
        <v>5</v>
      </c>
      <c r="E1065" s="61" t="str">
        <f>IF(F1065="","",VLOOKUP(F1065,新コード!$A$2:$C$129,3,FALSE))</f>
        <v>冷暖房器具類</v>
      </c>
      <c r="F1065" s="62">
        <v>13</v>
      </c>
      <c r="G1065" s="61" t="str">
        <f>IF(F1065="","",VLOOKUP(F1065,新コード!$A$2:$E$129,5,FALSE))</f>
        <v>冷房用器具</v>
      </c>
    </row>
    <row r="1066" spans="1:7" ht="42" customHeight="1">
      <c r="A1066" s="43"/>
      <c r="B1066" s="61" t="s">
        <v>679</v>
      </c>
      <c r="C1066" s="61" t="s">
        <v>784</v>
      </c>
      <c r="D1066" s="62">
        <f>IF(F1066="","",VLOOKUP(F1066,新コード!$A$2:$C$129,2,FALSE))</f>
        <v>19</v>
      </c>
      <c r="E1066" s="61" t="str">
        <f>IF(F1066="","",VLOOKUP(F1066,新コード!$A$2:$C$129,3,FALSE))</f>
        <v>建物管理　運転管理</v>
      </c>
      <c r="F1066" s="62">
        <v>65</v>
      </c>
      <c r="G1066" s="61" t="str">
        <f>IF(F1066="","",VLOOKUP(F1066,新コード!$A$2:$E$129,5,FALSE))</f>
        <v>庁舎　事務所等清掃</v>
      </c>
    </row>
    <row r="1067" spans="1:7" ht="42" customHeight="1">
      <c r="A1067" s="43"/>
      <c r="B1067" s="61" t="s">
        <v>679</v>
      </c>
      <c r="C1067" s="61" t="s">
        <v>784</v>
      </c>
      <c r="D1067" s="62">
        <f>IF(F1067="","",VLOOKUP(F1067,新コード!$A$2:$C$129,2,FALSE))</f>
        <v>22</v>
      </c>
      <c r="E1067" s="61" t="str">
        <f>IF(F1067="","",VLOOKUP(F1067,新コード!$A$2:$C$129,3,FALSE))</f>
        <v>機械設備保守</v>
      </c>
      <c r="F1067" s="62">
        <v>74</v>
      </c>
      <c r="G1067" s="61" t="str">
        <f>IF(F1067="","",VLOOKUP(F1067,新コード!$A$2:$E$129,5,FALSE))</f>
        <v>ボイラー保守</v>
      </c>
    </row>
    <row r="1068" spans="1:7" ht="42" customHeight="1">
      <c r="A1068" s="43"/>
      <c r="B1068" s="61" t="s">
        <v>679</v>
      </c>
      <c r="C1068" s="61" t="s">
        <v>784</v>
      </c>
      <c r="D1068" s="62">
        <f>IF(F1068="","",VLOOKUP(F1068,新コード!$A$2:$C$129,2,FALSE))</f>
        <v>4</v>
      </c>
      <c r="E1068" s="61" t="str">
        <f>IF(F1068="","",VLOOKUP(F1068,新コード!$A$2:$C$129,3,FALSE))</f>
        <v>電気　通信機器</v>
      </c>
      <c r="F1068" s="62">
        <v>10</v>
      </c>
      <c r="G1068" s="61" t="str">
        <f>IF(F1068="","",VLOOKUP(F1068,新コード!$A$2:$E$129,5,FALSE))</f>
        <v>家庭用電化製品及び関連商品</v>
      </c>
    </row>
    <row r="1069" spans="1:7" ht="42" customHeight="1">
      <c r="A1069" s="43"/>
      <c r="B1069" s="61" t="s">
        <v>680</v>
      </c>
      <c r="C1069" s="61" t="s">
        <v>681</v>
      </c>
      <c r="D1069" s="62">
        <f>IF(F1069="","",VLOOKUP(F1069,新コード!$A$2:$C$129,2,FALSE))</f>
        <v>12</v>
      </c>
      <c r="E1069" s="61" t="str">
        <f>IF(F1069="","",VLOOKUP(F1069,新コード!$A$2:$C$129,3,FALSE))</f>
        <v>燃料</v>
      </c>
      <c r="F1069" s="62">
        <v>42</v>
      </c>
      <c r="G1069" s="61" t="str">
        <f>IF(F1069="","",VLOOKUP(F1069,新コード!$A$2:$E$129,5,FALSE))</f>
        <v>石油類</v>
      </c>
    </row>
    <row r="1070" spans="1:7" ht="42" customHeight="1">
      <c r="A1070" s="43"/>
      <c r="B1070" s="61" t="s">
        <v>680</v>
      </c>
      <c r="C1070" s="61" t="s">
        <v>681</v>
      </c>
      <c r="D1070" s="62">
        <f>IF(F1070="","",VLOOKUP(F1070,新コード!$A$2:$C$129,2,FALSE))</f>
        <v>13</v>
      </c>
      <c r="E1070" s="61" t="str">
        <f>IF(F1070="","",VLOOKUP(F1070,新コード!$A$2:$C$129,3,FALSE))</f>
        <v>車両</v>
      </c>
      <c r="F1070" s="62">
        <v>49</v>
      </c>
      <c r="G1070" s="61" t="str">
        <f>IF(F1070="","",VLOOKUP(F1070,新コード!$A$2:$E$129,5,FALSE))</f>
        <v>自動車部品　用品</v>
      </c>
    </row>
    <row r="1071" spans="1:7" ht="42" customHeight="1">
      <c r="A1071" s="43"/>
      <c r="B1071" s="61" t="s">
        <v>682</v>
      </c>
      <c r="C1071" s="61" t="s">
        <v>683</v>
      </c>
      <c r="D1071" s="62">
        <f>IF(F1071="","",VLOOKUP(F1071,新コード!$A$2:$C$129,2,FALSE))</f>
        <v>28</v>
      </c>
      <c r="E1071" s="61" t="str">
        <f>IF(F1071="","",VLOOKUP(F1071,新コード!$A$2:$C$129,3,FALSE))</f>
        <v>廃棄物処理</v>
      </c>
      <c r="F1071" s="62">
        <v>96</v>
      </c>
      <c r="G1071" s="61" t="str">
        <f>IF(F1071="","",VLOOKUP(F1071,新コード!$A$2:$E$129,5,FALSE))</f>
        <v>一般廃棄物処理</v>
      </c>
    </row>
    <row r="1072" spans="1:7" ht="42" customHeight="1">
      <c r="A1072" s="43"/>
      <c r="B1072" s="61" t="s">
        <v>682</v>
      </c>
      <c r="C1072" s="61" t="s">
        <v>683</v>
      </c>
      <c r="D1072" s="62">
        <f>IF(F1072="","",VLOOKUP(F1072,新コード!$A$2:$C$129,2,FALSE))</f>
        <v>28</v>
      </c>
      <c r="E1072" s="61" t="str">
        <f>IF(F1072="","",VLOOKUP(F1072,新コード!$A$2:$C$129,3,FALSE))</f>
        <v>廃棄物処理</v>
      </c>
      <c r="F1072" s="62">
        <v>97</v>
      </c>
      <c r="G1072" s="61" t="str">
        <f>IF(F1072="","",VLOOKUP(F1072,新コード!$A$2:$E$129,5,FALSE))</f>
        <v>産業廃棄物処理</v>
      </c>
    </row>
    <row r="1073" spans="1:7" ht="42" customHeight="1">
      <c r="A1073" s="43"/>
      <c r="B1073" s="61" t="s">
        <v>682</v>
      </c>
      <c r="C1073" s="61" t="s">
        <v>683</v>
      </c>
      <c r="D1073" s="62">
        <f>IF(F1073="","",VLOOKUP(F1073,新コード!$A$2:$C$129,2,FALSE))</f>
        <v>27</v>
      </c>
      <c r="E1073" s="61" t="str">
        <f>IF(F1073="","",VLOOKUP(F1073,新コード!$A$2:$C$129,3,FALSE))</f>
        <v>資源化委託</v>
      </c>
      <c r="F1073" s="62">
        <v>92</v>
      </c>
      <c r="G1073" s="61" t="str">
        <f>IF(F1073="","",VLOOKUP(F1073,新コード!$A$2:$E$129,5,FALSE))</f>
        <v>古紙資源化</v>
      </c>
    </row>
    <row r="1074" spans="1:7" ht="42" customHeight="1">
      <c r="A1074" s="43"/>
      <c r="B1074" s="61" t="s">
        <v>682</v>
      </c>
      <c r="C1074" s="61" t="s">
        <v>683</v>
      </c>
      <c r="D1074" s="62">
        <f>IF(F1074="","",VLOOKUP(F1074,新コード!$A$2:$C$129,2,FALSE))</f>
        <v>27</v>
      </c>
      <c r="E1074" s="61" t="str">
        <f>IF(F1074="","",VLOOKUP(F1074,新コード!$A$2:$C$129,3,FALSE))</f>
        <v>資源化委託</v>
      </c>
      <c r="F1074" s="62">
        <v>93</v>
      </c>
      <c r="G1074" s="61" t="str">
        <f>IF(F1074="","",VLOOKUP(F1074,新コード!$A$2:$E$129,5,FALSE))</f>
        <v>空き缶　空き瓶資源化</v>
      </c>
    </row>
    <row r="1075" spans="1:7" ht="42" customHeight="1">
      <c r="A1075" s="43"/>
      <c r="B1075" s="61" t="s">
        <v>682</v>
      </c>
      <c r="C1075" s="61" t="s">
        <v>683</v>
      </c>
      <c r="D1075" s="62">
        <f>IF(F1075="","",VLOOKUP(F1075,新コード!$A$2:$C$129,2,FALSE))</f>
        <v>27</v>
      </c>
      <c r="E1075" s="61" t="str">
        <f>IF(F1075="","",VLOOKUP(F1075,新コード!$A$2:$C$129,3,FALSE))</f>
        <v>資源化委託</v>
      </c>
      <c r="F1075" s="62">
        <v>95</v>
      </c>
      <c r="G1075" s="61" t="str">
        <f>IF(F1075="","",VLOOKUP(F1075,新コード!$A$2:$E$129,5,FALSE))</f>
        <v>廃プラスチック資源化</v>
      </c>
    </row>
    <row r="1076" spans="1:7" ht="42" customHeight="1">
      <c r="A1076" s="43"/>
      <c r="B1076" s="61" t="s">
        <v>682</v>
      </c>
      <c r="C1076" s="61" t="s">
        <v>683</v>
      </c>
      <c r="D1076" s="62">
        <f>IF(F1076="","",VLOOKUP(F1076,新コード!$A$2:$C$129,2,FALSE))</f>
        <v>27</v>
      </c>
      <c r="E1076" s="61" t="str">
        <f>IF(F1076="","",VLOOKUP(F1076,新コード!$A$2:$C$129,3,FALSE))</f>
        <v>資源化委託</v>
      </c>
      <c r="F1076" s="62">
        <v>94</v>
      </c>
      <c r="G1076" s="61" t="str">
        <f>IF(F1076="","",VLOOKUP(F1076,新コード!$A$2:$E$129,5,FALSE))</f>
        <v>ペットボトル資源化</v>
      </c>
    </row>
    <row r="1077" spans="1:7" ht="42" customHeight="1">
      <c r="A1077" s="43"/>
      <c r="B1077" s="61" t="s">
        <v>682</v>
      </c>
      <c r="C1077" s="61" t="s">
        <v>683</v>
      </c>
      <c r="D1077" s="62">
        <f>IF(F1077="","",VLOOKUP(F1077,新コード!$A$2:$C$129,2,FALSE))</f>
        <v>17</v>
      </c>
      <c r="E1077" s="61" t="str">
        <f>IF(F1077="","",VLOOKUP(F1077,新コード!$A$2:$C$129,3,FALSE))</f>
        <v>古物買受</v>
      </c>
      <c r="F1077" s="62">
        <v>61</v>
      </c>
      <c r="G1077" s="61" t="str">
        <f>IF(F1077="","",VLOOKUP(F1077,新コード!$A$2:$E$129,5,FALSE))</f>
        <v>古物買受</v>
      </c>
    </row>
    <row r="1078" spans="1:7" ht="42" customHeight="1">
      <c r="A1078" s="43"/>
      <c r="B1078" s="61" t="s">
        <v>682</v>
      </c>
      <c r="C1078" s="61" t="s">
        <v>683</v>
      </c>
      <c r="D1078" s="62">
        <f>IF(F1078="","",VLOOKUP(F1078,新コード!$A$2:$C$129,2,FALSE))</f>
        <v>19</v>
      </c>
      <c r="E1078" s="61" t="str">
        <f>IF(F1078="","",VLOOKUP(F1078,新コード!$A$2:$C$129,3,FALSE))</f>
        <v>建物管理　運転管理</v>
      </c>
      <c r="F1078" s="62">
        <v>68</v>
      </c>
      <c r="G1078" s="61" t="str">
        <f>IF(F1078="","",VLOOKUP(F1078,新コード!$A$2:$E$129,5,FALSE))</f>
        <v>施設運転管理</v>
      </c>
    </row>
    <row r="1079" spans="1:7" ht="42" customHeight="1">
      <c r="A1079" s="43"/>
      <c r="B1079" s="61" t="s">
        <v>682</v>
      </c>
      <c r="C1079" s="61" t="s">
        <v>683</v>
      </c>
      <c r="D1079" s="62">
        <f>IF(F1079="","",VLOOKUP(F1079,新コード!$A$2:$C$129,2,FALSE))</f>
        <v>23</v>
      </c>
      <c r="E1079" s="61" t="str">
        <f>IF(F1079="","",VLOOKUP(F1079,新コード!$A$2:$C$129,3,FALSE))</f>
        <v>公園　芝生等維持管理</v>
      </c>
      <c r="F1079" s="62">
        <v>82</v>
      </c>
      <c r="G1079" s="61" t="str">
        <f>IF(F1079="","",VLOOKUP(F1079,新コード!$A$2:$E$129,5,FALSE))</f>
        <v>公園等清掃　管理</v>
      </c>
    </row>
    <row r="1080" spans="1:7" ht="42" customHeight="1">
      <c r="A1080" s="43"/>
      <c r="B1080" s="61" t="s">
        <v>682</v>
      </c>
      <c r="C1080" s="61" t="s">
        <v>683</v>
      </c>
      <c r="D1080" s="62">
        <f>IF(F1080="","",VLOOKUP(F1080,新コード!$A$2:$C$129,2,FALSE))</f>
        <v>23</v>
      </c>
      <c r="E1080" s="61" t="str">
        <f>IF(F1080="","",VLOOKUP(F1080,新コード!$A$2:$C$129,3,FALSE))</f>
        <v>公園　芝生等維持管理</v>
      </c>
      <c r="F1080" s="62">
        <v>83</v>
      </c>
      <c r="G1080" s="61" t="str">
        <f>IF(F1080="","",VLOOKUP(F1080,新コード!$A$2:$E$129,5,FALSE))</f>
        <v>樹木せん定</v>
      </c>
    </row>
    <row r="1081" spans="1:7" ht="42" customHeight="1">
      <c r="A1081" s="43"/>
      <c r="B1081" s="61" t="s">
        <v>682</v>
      </c>
      <c r="C1081" s="61" t="s">
        <v>683</v>
      </c>
      <c r="D1081" s="62">
        <f>IF(F1081="","",VLOOKUP(F1081,新コード!$A$2:$C$129,2,FALSE))</f>
        <v>24</v>
      </c>
      <c r="E1081" s="61" t="str">
        <f>IF(F1081="","",VLOOKUP(F1081,新コード!$A$2:$C$129,3,FALSE))</f>
        <v>森林整備</v>
      </c>
      <c r="F1081" s="62">
        <v>84</v>
      </c>
      <c r="G1081" s="61" t="str">
        <f>IF(F1081="","",VLOOKUP(F1081,新コード!$A$2:$E$129,5,FALSE))</f>
        <v>森林等伐採　保育</v>
      </c>
    </row>
    <row r="1082" spans="1:7" ht="42" customHeight="1">
      <c r="A1082" s="43"/>
      <c r="B1082" s="61" t="s">
        <v>682</v>
      </c>
      <c r="C1082" s="61" t="s">
        <v>683</v>
      </c>
      <c r="D1082" s="62">
        <f>IF(F1082="","",VLOOKUP(F1082,新コード!$A$2:$C$129,2,FALSE))</f>
        <v>24</v>
      </c>
      <c r="E1082" s="61" t="str">
        <f>IF(F1082="","",VLOOKUP(F1082,新コード!$A$2:$C$129,3,FALSE))</f>
        <v>森林整備</v>
      </c>
      <c r="F1082" s="62">
        <v>85</v>
      </c>
      <c r="G1082" s="61" t="str">
        <f>IF(F1082="","",VLOOKUP(F1082,新コード!$A$2:$E$129,5,FALSE))</f>
        <v>病害虫等防除対策伐倒駆除</v>
      </c>
    </row>
    <row r="1083" spans="1:7" ht="42" customHeight="1">
      <c r="A1083" s="43"/>
      <c r="B1083" s="61" t="s">
        <v>682</v>
      </c>
      <c r="C1083" s="61" t="s">
        <v>683</v>
      </c>
      <c r="D1083" s="62">
        <f>IF(F1083="","",VLOOKUP(F1083,新コード!$A$2:$C$129,2,FALSE))</f>
        <v>35</v>
      </c>
      <c r="E1083" s="61" t="str">
        <f>IF(F1083="","",VLOOKUP(F1083,新コード!$A$2:$C$129,3,FALSE))</f>
        <v>その他の委託業務</v>
      </c>
      <c r="F1083" s="62">
        <v>115</v>
      </c>
      <c r="G1083" s="61" t="str">
        <f>IF(F1083="","",VLOOKUP(F1083,新コード!$A$2:$E$129,5,FALSE))</f>
        <v>人材派遣</v>
      </c>
    </row>
    <row r="1084" spans="1:7" ht="42" customHeight="1">
      <c r="A1084" s="43"/>
      <c r="B1084" s="61" t="s">
        <v>684</v>
      </c>
      <c r="C1084" s="61" t="s">
        <v>685</v>
      </c>
      <c r="D1084" s="62">
        <f>IF(F1084="","",VLOOKUP(F1084,新コード!$A$2:$C$129,2,FALSE))</f>
        <v>1</v>
      </c>
      <c r="E1084" s="61" t="str">
        <f>IF(F1084="","",VLOOKUP(F1084,新コード!$A$2:$C$129,3,FALSE))</f>
        <v>文具　事務機器</v>
      </c>
      <c r="F1084" s="62">
        <v>3</v>
      </c>
      <c r="G1084" s="61" t="str">
        <f>IF(F1084="","",VLOOKUP(F1084,新コード!$A$2:$E$129,5,FALSE))</f>
        <v>ＯＡ機器及び関連商品</v>
      </c>
    </row>
    <row r="1085" spans="1:7" ht="42" customHeight="1">
      <c r="A1085" s="43"/>
      <c r="B1085" s="61" t="s">
        <v>684</v>
      </c>
      <c r="C1085" s="61" t="s">
        <v>685</v>
      </c>
      <c r="D1085" s="62">
        <f>IF(F1085="","",VLOOKUP(F1085,新コード!$A$2:$C$129,2,FALSE))</f>
        <v>33</v>
      </c>
      <c r="E1085" s="61" t="str">
        <f>IF(F1085="","",VLOOKUP(F1085,新コード!$A$2:$C$129,3,FALSE))</f>
        <v>情報処理サービス</v>
      </c>
      <c r="F1085" s="62">
        <v>108</v>
      </c>
      <c r="G1085" s="61" t="str">
        <f>IF(F1085="","",VLOOKUP(F1085,新コード!$A$2:$E$129,5,FALSE))</f>
        <v>システム開発　保守　運用</v>
      </c>
    </row>
    <row r="1086" spans="1:7" ht="42" customHeight="1">
      <c r="A1086" s="43"/>
      <c r="B1086" s="61" t="s">
        <v>686</v>
      </c>
      <c r="C1086" s="61" t="s">
        <v>687</v>
      </c>
      <c r="D1086" s="62">
        <f>IF(F1086="","",VLOOKUP(F1086,新コード!$A$2:$C$129,2,FALSE))</f>
        <v>1</v>
      </c>
      <c r="E1086" s="61" t="str">
        <f>IF(F1086="","",VLOOKUP(F1086,新コード!$A$2:$C$129,3,FALSE))</f>
        <v>文具　事務機器</v>
      </c>
      <c r="F1086" s="62">
        <v>3</v>
      </c>
      <c r="G1086" s="61" t="str">
        <f>IF(F1086="","",VLOOKUP(F1086,新コード!$A$2:$E$129,5,FALSE))</f>
        <v>ＯＡ機器及び関連商品</v>
      </c>
    </row>
    <row r="1087" spans="1:7" ht="42" customHeight="1">
      <c r="A1087" s="43"/>
      <c r="B1087" s="61" t="s">
        <v>688</v>
      </c>
      <c r="C1087" s="61" t="s">
        <v>689</v>
      </c>
      <c r="D1087" s="62">
        <f>IF(F1087="","",VLOOKUP(F1087,新コード!$A$2:$C$129,2,FALSE))</f>
        <v>22</v>
      </c>
      <c r="E1087" s="61" t="str">
        <f>IF(F1087="","",VLOOKUP(F1087,新コード!$A$2:$C$129,3,FALSE))</f>
        <v>機械設備保守</v>
      </c>
      <c r="F1087" s="62">
        <v>73</v>
      </c>
      <c r="G1087" s="61" t="str">
        <f>IF(F1087="","",VLOOKUP(F1087,新コード!$A$2:$E$129,5,FALSE))</f>
        <v>空調保守</v>
      </c>
    </row>
    <row r="1088" spans="1:7" ht="42" customHeight="1">
      <c r="A1088" s="43"/>
      <c r="B1088" s="61" t="s">
        <v>688</v>
      </c>
      <c r="C1088" s="61" t="s">
        <v>689</v>
      </c>
      <c r="D1088" s="62">
        <f>IF(F1088="","",VLOOKUP(F1088,新コード!$A$2:$C$129,2,FALSE))</f>
        <v>22</v>
      </c>
      <c r="E1088" s="61" t="str">
        <f>IF(F1088="","",VLOOKUP(F1088,新コード!$A$2:$C$129,3,FALSE))</f>
        <v>機械設備保守</v>
      </c>
      <c r="F1088" s="62">
        <v>74</v>
      </c>
      <c r="G1088" s="61" t="str">
        <f>IF(F1088="","",VLOOKUP(F1088,新コード!$A$2:$E$129,5,FALSE))</f>
        <v>ボイラー保守</v>
      </c>
    </row>
    <row r="1089" spans="1:7" ht="42" customHeight="1">
      <c r="A1089" s="43"/>
      <c r="B1089" s="61" t="s">
        <v>688</v>
      </c>
      <c r="C1089" s="61" t="s">
        <v>689</v>
      </c>
      <c r="D1089" s="62">
        <f>IF(F1089="","",VLOOKUP(F1089,新コード!$A$2:$C$129,2,FALSE))</f>
        <v>5</v>
      </c>
      <c r="E1089" s="61" t="str">
        <f>IF(F1089="","",VLOOKUP(F1089,新コード!$A$2:$C$129,3,FALSE))</f>
        <v>冷暖房器具類</v>
      </c>
      <c r="F1089" s="62">
        <v>13</v>
      </c>
      <c r="G1089" s="61" t="str">
        <f>IF(F1089="","",VLOOKUP(F1089,新コード!$A$2:$E$129,5,FALSE))</f>
        <v>冷房用器具</v>
      </c>
    </row>
    <row r="1090" spans="1:7" ht="42" customHeight="1">
      <c r="A1090" s="43"/>
      <c r="B1090" s="61" t="s">
        <v>688</v>
      </c>
      <c r="C1090" s="61" t="s">
        <v>689</v>
      </c>
      <c r="D1090" s="62">
        <f>IF(F1090="","",VLOOKUP(F1090,新コード!$A$2:$C$129,2,FALSE))</f>
        <v>5</v>
      </c>
      <c r="E1090" s="61" t="str">
        <f>IF(F1090="","",VLOOKUP(F1090,新コード!$A$2:$C$129,3,FALSE))</f>
        <v>冷暖房器具類</v>
      </c>
      <c r="F1090" s="62">
        <v>14</v>
      </c>
      <c r="G1090" s="61" t="str">
        <f>IF(F1090="","",VLOOKUP(F1090,新コード!$A$2:$E$129,5,FALSE))</f>
        <v>石油暖房器具</v>
      </c>
    </row>
    <row r="1091" spans="1:7" ht="42" customHeight="1">
      <c r="A1091" s="43"/>
      <c r="B1091" s="61" t="s">
        <v>688</v>
      </c>
      <c r="C1091" s="61" t="s">
        <v>689</v>
      </c>
      <c r="D1091" s="62">
        <f>IF(F1091="","",VLOOKUP(F1091,新コード!$A$2:$C$129,2,FALSE))</f>
        <v>5</v>
      </c>
      <c r="E1091" s="61" t="str">
        <f>IF(F1091="","",VLOOKUP(F1091,新コード!$A$2:$C$129,3,FALSE))</f>
        <v>冷暖房器具類</v>
      </c>
      <c r="F1091" s="62">
        <v>15</v>
      </c>
      <c r="G1091" s="61" t="str">
        <f>IF(F1091="","",VLOOKUP(F1091,新コード!$A$2:$E$129,5,FALSE))</f>
        <v>ガス暖房器具</v>
      </c>
    </row>
    <row r="1092" spans="1:7" ht="42" customHeight="1">
      <c r="A1092" s="43"/>
      <c r="B1092" s="61" t="s">
        <v>688</v>
      </c>
      <c r="C1092" s="61" t="s">
        <v>689</v>
      </c>
      <c r="D1092" s="62">
        <f>IF(F1092="","",VLOOKUP(F1092,新コード!$A$2:$C$129,2,FALSE))</f>
        <v>5</v>
      </c>
      <c r="E1092" s="61" t="str">
        <f>IF(F1092="","",VLOOKUP(F1092,新コード!$A$2:$C$129,3,FALSE))</f>
        <v>冷暖房器具類</v>
      </c>
      <c r="F1092" s="62">
        <v>16</v>
      </c>
      <c r="G1092" s="61" t="str">
        <f>IF(F1092="","",VLOOKUP(F1092,新コード!$A$2:$E$129,5,FALSE))</f>
        <v>電気暖房器具</v>
      </c>
    </row>
    <row r="1093" spans="1:7" ht="42" customHeight="1">
      <c r="A1093" s="43"/>
      <c r="B1093" s="61" t="s">
        <v>688</v>
      </c>
      <c r="C1093" s="61" t="s">
        <v>689</v>
      </c>
      <c r="D1093" s="62">
        <f>IF(F1093="","",VLOOKUP(F1093,新コード!$A$2:$C$129,2,FALSE))</f>
        <v>6</v>
      </c>
      <c r="E1093" s="61" t="str">
        <f>IF(F1093="","",VLOOKUP(F1093,新コード!$A$2:$C$129,3,FALSE))</f>
        <v>厨房器具</v>
      </c>
      <c r="F1093" s="62">
        <v>17</v>
      </c>
      <c r="G1093" s="61" t="str">
        <f>IF(F1093="","",VLOOKUP(F1093,新コード!$A$2:$E$129,5,FALSE))</f>
        <v>厨房機器</v>
      </c>
    </row>
    <row r="1094" spans="1:7" ht="42" customHeight="1">
      <c r="A1094" s="43"/>
      <c r="B1094" s="61" t="s">
        <v>688</v>
      </c>
      <c r="C1094" s="61" t="s">
        <v>689</v>
      </c>
      <c r="D1094" s="62">
        <f>IF(F1094="","",VLOOKUP(F1094,新コード!$A$2:$C$129,2,FALSE))</f>
        <v>6</v>
      </c>
      <c r="E1094" s="61" t="str">
        <f>IF(F1094="","",VLOOKUP(F1094,新コード!$A$2:$C$129,3,FALSE))</f>
        <v>厨房器具</v>
      </c>
      <c r="F1094" s="62">
        <v>18</v>
      </c>
      <c r="G1094" s="61" t="str">
        <f>IF(F1094="","",VLOOKUP(F1094,新コード!$A$2:$E$129,5,FALSE))</f>
        <v>食器　調理用器具</v>
      </c>
    </row>
    <row r="1095" spans="1:7" ht="42" customHeight="1">
      <c r="A1095" s="43"/>
      <c r="B1095" s="61" t="s">
        <v>688</v>
      </c>
      <c r="C1095" s="61" t="s">
        <v>689</v>
      </c>
      <c r="D1095" s="62">
        <f>IF(F1095="","",VLOOKUP(F1095,新コード!$A$2:$C$129,2,FALSE))</f>
        <v>21</v>
      </c>
      <c r="E1095" s="61" t="str">
        <f>IF(F1095="","",VLOOKUP(F1095,新コード!$A$2:$C$129,3,FALSE))</f>
        <v>浄化槽　貯水槽清掃</v>
      </c>
      <c r="F1095" s="62">
        <v>72</v>
      </c>
      <c r="G1095" s="61" t="str">
        <f>IF(F1095="","",VLOOKUP(F1095,新コード!$A$2:$E$129,5,FALSE))</f>
        <v>貯水槽清掃　点検</v>
      </c>
    </row>
    <row r="1096" spans="1:7" ht="42" customHeight="1">
      <c r="A1096" s="43"/>
      <c r="B1096" s="61" t="s">
        <v>688</v>
      </c>
      <c r="C1096" s="61" t="s">
        <v>689</v>
      </c>
      <c r="D1096" s="62">
        <f>IF(F1096="","",VLOOKUP(F1096,新コード!$A$2:$C$129,2,FALSE))</f>
        <v>22</v>
      </c>
      <c r="E1096" s="61" t="str">
        <f>IF(F1096="","",VLOOKUP(F1096,新コード!$A$2:$C$129,3,FALSE))</f>
        <v>機械設備保守</v>
      </c>
      <c r="F1096" s="62">
        <v>76</v>
      </c>
      <c r="G1096" s="61" t="str">
        <f>IF(F1096="","",VLOOKUP(F1096,新コード!$A$2:$E$129,5,FALSE))</f>
        <v>プール保守</v>
      </c>
    </row>
    <row r="1097" spans="1:7" ht="42" customHeight="1">
      <c r="A1097" s="43"/>
      <c r="B1097" s="61" t="s">
        <v>688</v>
      </c>
      <c r="C1097" s="61" t="s">
        <v>689</v>
      </c>
      <c r="D1097" s="62">
        <f>IF(F1097="","",VLOOKUP(F1097,新コード!$A$2:$C$129,2,FALSE))</f>
        <v>22</v>
      </c>
      <c r="E1097" s="61" t="str">
        <f>IF(F1097="","",VLOOKUP(F1097,新コード!$A$2:$C$129,3,FALSE))</f>
        <v>機械設備保守</v>
      </c>
      <c r="F1097" s="62">
        <v>81</v>
      </c>
      <c r="G1097" s="61" t="str">
        <f>IF(F1097="","",VLOOKUP(F1097,新コード!$A$2:$E$129,5,FALSE))</f>
        <v>計装設備保守</v>
      </c>
    </row>
    <row r="1098" spans="1:7" ht="42" customHeight="1">
      <c r="A1098" s="43"/>
      <c r="B1098" s="61" t="s">
        <v>688</v>
      </c>
      <c r="C1098" s="61" t="s">
        <v>689</v>
      </c>
      <c r="D1098" s="62">
        <f>IF(F1098="","",VLOOKUP(F1098,新コード!$A$2:$C$129,2,FALSE))</f>
        <v>8</v>
      </c>
      <c r="E1098" s="61" t="str">
        <f>IF(F1098="","",VLOOKUP(F1098,新コード!$A$2:$C$129,3,FALSE))</f>
        <v>産業機器（医療用以外）</v>
      </c>
      <c r="F1098" s="62">
        <v>29</v>
      </c>
      <c r="G1098" s="61" t="str">
        <f>IF(F1098="","",VLOOKUP(F1098,新コード!$A$2:$E$129,5,FALSE))</f>
        <v>環境用機器</v>
      </c>
    </row>
    <row r="1099" spans="1:7" ht="42" customHeight="1">
      <c r="A1099" s="43"/>
      <c r="B1099" s="61" t="s">
        <v>688</v>
      </c>
      <c r="C1099" s="61" t="s">
        <v>689</v>
      </c>
      <c r="D1099" s="62">
        <f>IF(F1099="","",VLOOKUP(F1099,新コード!$A$2:$C$129,2,FALSE))</f>
        <v>11</v>
      </c>
      <c r="E1099" s="61" t="str">
        <f>IF(F1099="","",VLOOKUP(F1099,新コード!$A$2:$C$129,3,FALSE))</f>
        <v>工事用材料</v>
      </c>
      <c r="F1099" s="62">
        <v>36</v>
      </c>
      <c r="G1099" s="61" t="str">
        <f>IF(F1099="","",VLOOKUP(F1099,新コード!$A$2:$E$129,5,FALSE))</f>
        <v>鋼材</v>
      </c>
    </row>
    <row r="1100" spans="1:7" ht="42" customHeight="1">
      <c r="A1100" s="43"/>
      <c r="B1100" s="61" t="s">
        <v>688</v>
      </c>
      <c r="C1100" s="61" t="s">
        <v>689</v>
      </c>
      <c r="D1100" s="62">
        <f>IF(F1100="","",VLOOKUP(F1100,新コード!$A$2:$C$129,2,FALSE))</f>
        <v>11</v>
      </c>
      <c r="E1100" s="61" t="str">
        <f>IF(F1100="","",VLOOKUP(F1100,新コード!$A$2:$C$129,3,FALSE))</f>
        <v>工事用材料</v>
      </c>
      <c r="F1100" s="62">
        <v>40</v>
      </c>
      <c r="G1100" s="61" t="str">
        <f>IF(F1100="","",VLOOKUP(F1100,新コード!$A$2:$E$129,5,FALSE))</f>
        <v>水道用資材</v>
      </c>
    </row>
    <row r="1101" spans="1:7" ht="42" customHeight="1">
      <c r="A1101" s="43"/>
      <c r="B1101" s="61" t="s">
        <v>688</v>
      </c>
      <c r="C1101" s="61" t="s">
        <v>689</v>
      </c>
      <c r="D1101" s="62">
        <f>IF(F1101="","",VLOOKUP(F1101,新コード!$A$2:$C$129,2,FALSE))</f>
        <v>18</v>
      </c>
      <c r="E1101" s="61" t="str">
        <f>IF(F1101="","",VLOOKUP(F1101,新コード!$A$2:$C$129,3,FALSE))</f>
        <v>その他の物品</v>
      </c>
      <c r="F1101" s="62">
        <v>62</v>
      </c>
      <c r="G1101" s="61" t="str">
        <f>IF(F1101="","",VLOOKUP(F1101,新コード!$A$2:$E$129,5,FALSE))</f>
        <v>消火　救命　防災用具</v>
      </c>
    </row>
    <row r="1102" spans="1:7" ht="42" customHeight="1">
      <c r="A1102" s="43"/>
      <c r="B1102" s="61" t="s">
        <v>690</v>
      </c>
      <c r="C1102" s="61" t="s">
        <v>691</v>
      </c>
      <c r="D1102" s="62">
        <f>IF(F1102="","",VLOOKUP(F1102,新コード!$A$2:$C$129,2,FALSE))</f>
        <v>22</v>
      </c>
      <c r="E1102" s="61" t="str">
        <f>IF(F1102="","",VLOOKUP(F1102,新コード!$A$2:$C$129,3,FALSE))</f>
        <v>機械設備保守</v>
      </c>
      <c r="F1102" s="62">
        <v>73</v>
      </c>
      <c r="G1102" s="61" t="str">
        <f>IF(F1102="","",VLOOKUP(F1102,新コード!$A$2:$E$129,5,FALSE))</f>
        <v>空調保守</v>
      </c>
    </row>
    <row r="1103" spans="1:7" ht="42" customHeight="1">
      <c r="A1103" s="43"/>
      <c r="B1103" s="61" t="s">
        <v>690</v>
      </c>
      <c r="C1103" s="61" t="s">
        <v>691</v>
      </c>
      <c r="D1103" s="62">
        <f>IF(F1103="","",VLOOKUP(F1103,新コード!$A$2:$C$129,2,FALSE))</f>
        <v>5</v>
      </c>
      <c r="E1103" s="61" t="str">
        <f>IF(F1103="","",VLOOKUP(F1103,新コード!$A$2:$C$129,3,FALSE))</f>
        <v>冷暖房器具類</v>
      </c>
      <c r="F1103" s="62">
        <v>15</v>
      </c>
      <c r="G1103" s="61" t="str">
        <f>IF(F1103="","",VLOOKUP(F1103,新コード!$A$2:$E$129,5,FALSE))</f>
        <v>ガス暖房器具</v>
      </c>
    </row>
    <row r="1104" spans="1:7" ht="42" customHeight="1">
      <c r="A1104" s="43"/>
      <c r="B1104" s="61" t="s">
        <v>690</v>
      </c>
      <c r="C1104" s="61" t="s">
        <v>691</v>
      </c>
      <c r="D1104" s="62">
        <f>IF(F1104="","",VLOOKUP(F1104,新コード!$A$2:$C$129,2,FALSE))</f>
        <v>6</v>
      </c>
      <c r="E1104" s="61" t="str">
        <f>IF(F1104="","",VLOOKUP(F1104,新コード!$A$2:$C$129,3,FALSE))</f>
        <v>厨房器具</v>
      </c>
      <c r="F1104" s="62">
        <v>17</v>
      </c>
      <c r="G1104" s="61" t="str">
        <f>IF(F1104="","",VLOOKUP(F1104,新コード!$A$2:$E$129,5,FALSE))</f>
        <v>厨房機器</v>
      </c>
    </row>
    <row r="1105" spans="1:7" ht="42" customHeight="1">
      <c r="A1105" s="43"/>
      <c r="B1105" s="61" t="s">
        <v>692</v>
      </c>
      <c r="C1105" s="61" t="s">
        <v>693</v>
      </c>
      <c r="D1105" s="62">
        <f>IF(F1105="","",VLOOKUP(F1105,新コード!$A$2:$C$129,2,FALSE))</f>
        <v>4</v>
      </c>
      <c r="E1105" s="61" t="str">
        <f>IF(F1105="","",VLOOKUP(F1105,新コード!$A$2:$C$129,3,FALSE))</f>
        <v>電気　通信機器</v>
      </c>
      <c r="F1105" s="62">
        <v>12</v>
      </c>
      <c r="G1105" s="61" t="str">
        <f>IF(F1105="","",VLOOKUP(F1105,新コード!$A$2:$E$129,5,FALSE))</f>
        <v>通信機器</v>
      </c>
    </row>
    <row r="1106" spans="1:7" ht="42" customHeight="1">
      <c r="A1106" s="43"/>
      <c r="B1106" s="61" t="s">
        <v>692</v>
      </c>
      <c r="C1106" s="61" t="s">
        <v>693</v>
      </c>
      <c r="D1106" s="62">
        <f>IF(F1106="","",VLOOKUP(F1106,新コード!$A$2:$C$129,2,FALSE))</f>
        <v>37</v>
      </c>
      <c r="E1106" s="61" t="str">
        <f>IF(F1106="","",VLOOKUP(F1106,新コード!$A$2:$C$129,3,FALSE))</f>
        <v>レンタル</v>
      </c>
      <c r="F1106" s="62">
        <v>128</v>
      </c>
      <c r="G1106" s="61" t="str">
        <f>IF(F1106="","",VLOOKUP(F1106,新コード!$A$2:$E$129,5,FALSE))</f>
        <v>上記以外のレンタル</v>
      </c>
    </row>
    <row r="1107" spans="1:7" ht="42" customHeight="1">
      <c r="A1107" s="43"/>
      <c r="B1107" s="61" t="s">
        <v>696</v>
      </c>
      <c r="C1107" s="61" t="s">
        <v>694</v>
      </c>
      <c r="D1107" s="62">
        <f>IF(F1107="","",VLOOKUP(F1107,新コード!$A$2:$C$129,2,FALSE))</f>
        <v>19</v>
      </c>
      <c r="E1107" s="61" t="str">
        <f>IF(F1107="","",VLOOKUP(F1107,新コード!$A$2:$C$129,3,FALSE))</f>
        <v>建物管理　運転管理</v>
      </c>
      <c r="F1107" s="62">
        <v>65</v>
      </c>
      <c r="G1107" s="61" t="str">
        <f>IF(F1107="","",VLOOKUP(F1107,新コード!$A$2:$E$129,5,FALSE))</f>
        <v>庁舎　事務所等清掃</v>
      </c>
    </row>
    <row r="1108" spans="1:7" ht="42" customHeight="1">
      <c r="A1108" s="43"/>
      <c r="B1108" s="61" t="s">
        <v>696</v>
      </c>
      <c r="C1108" s="61" t="s">
        <v>694</v>
      </c>
      <c r="D1108" s="62">
        <f>IF(F1108="","",VLOOKUP(F1108,新コード!$A$2:$C$129,2,FALSE))</f>
        <v>25</v>
      </c>
      <c r="E1108" s="61" t="str">
        <f>IF(F1108="","",VLOOKUP(F1108,新コード!$A$2:$C$129,3,FALSE))</f>
        <v>害虫駆除</v>
      </c>
      <c r="F1108" s="62">
        <v>88</v>
      </c>
      <c r="G1108" s="61" t="str">
        <f>IF(F1108="","",VLOOKUP(F1108,新コード!$A$2:$E$129,5,FALSE))</f>
        <v>ねずみ　害虫等駆除</v>
      </c>
    </row>
    <row r="1109" spans="1:7" ht="42" customHeight="1">
      <c r="A1109" s="43"/>
      <c r="B1109" s="61" t="s">
        <v>696</v>
      </c>
      <c r="C1109" s="61" t="s">
        <v>694</v>
      </c>
      <c r="D1109" s="62">
        <f>IF(F1109="","",VLOOKUP(F1109,新コード!$A$2:$C$129,2,FALSE))</f>
        <v>37</v>
      </c>
      <c r="E1109" s="61" t="str">
        <f>IF(F1109="","",VLOOKUP(F1109,新コード!$A$2:$C$129,3,FALSE))</f>
        <v>レンタル</v>
      </c>
      <c r="F1109" s="62">
        <v>128</v>
      </c>
      <c r="G1109" s="61" t="str">
        <f>IF(F1109="","",VLOOKUP(F1109,新コード!$A$2:$E$129,5,FALSE))</f>
        <v>上記以外のレンタル</v>
      </c>
    </row>
    <row r="1110" spans="1:7" ht="42" customHeight="1">
      <c r="A1110" s="43"/>
      <c r="B1110" s="61" t="s">
        <v>696</v>
      </c>
      <c r="C1110" s="61" t="s">
        <v>694</v>
      </c>
      <c r="D1110" s="62">
        <f>IF(F1110="","",VLOOKUP(F1110,新コード!$A$2:$C$129,2,FALSE))</f>
        <v>7</v>
      </c>
      <c r="E1110" s="61" t="str">
        <f>IF(F1110="","",VLOOKUP(F1110,新コード!$A$2:$C$129,3,FALSE))</f>
        <v>医療　衛生　薬品</v>
      </c>
      <c r="F1110" s="62">
        <v>20</v>
      </c>
      <c r="G1110" s="61" t="str">
        <f>IF(F1110="","",VLOOKUP(F1110,新コード!$A$2:$E$129,5,FALSE))</f>
        <v>医療用機器　器具</v>
      </c>
    </row>
    <row r="1111" spans="1:7" ht="42" customHeight="1">
      <c r="A1111" s="43"/>
      <c r="B1111" s="61" t="s">
        <v>697</v>
      </c>
      <c r="C1111" s="61" t="s">
        <v>698</v>
      </c>
      <c r="D1111" s="62">
        <f>IF(F1111="","",VLOOKUP(F1111,新コード!$A$2:$C$129,2,FALSE))</f>
        <v>19</v>
      </c>
      <c r="E1111" s="61" t="str">
        <f>IF(F1111="","",VLOOKUP(F1111,新コード!$A$2:$C$129,3,FALSE))</f>
        <v>建物管理　運転管理</v>
      </c>
      <c r="F1111" s="66">
        <v>65</v>
      </c>
      <c r="G1111" s="61" t="str">
        <f>IF(F1111="","",VLOOKUP(F1111,新コード!$A$2:$E$129,5,FALSE))</f>
        <v>庁舎　事務所等清掃</v>
      </c>
    </row>
    <row r="1112" spans="1:7" ht="42" customHeight="1">
      <c r="A1112" s="43"/>
      <c r="B1112" s="61" t="s">
        <v>697</v>
      </c>
      <c r="C1112" s="61" t="s">
        <v>698</v>
      </c>
      <c r="D1112" s="62">
        <f>IF(F1112="","",VLOOKUP(F1112,新コード!$A$2:$C$129,2,FALSE))</f>
        <v>30</v>
      </c>
      <c r="E1112" s="61" t="str">
        <f>IF(F1112="","",VLOOKUP(F1112,新コード!$A$2:$C$129,3,FALSE))</f>
        <v>福祉サービス</v>
      </c>
      <c r="F1112" s="66">
        <v>100</v>
      </c>
      <c r="G1112" s="61" t="str">
        <f>IF(F1112="","",VLOOKUP(F1112,新コード!$A$2:$E$129,5,FALSE))</f>
        <v>福祉施設関連業務</v>
      </c>
    </row>
    <row r="1113" spans="1:7" ht="42" customHeight="1">
      <c r="A1113" s="43"/>
      <c r="B1113" s="61" t="s">
        <v>697</v>
      </c>
      <c r="C1113" s="61" t="s">
        <v>698</v>
      </c>
      <c r="D1113" s="62">
        <f>IF(F1113="","",VLOOKUP(F1113,新コード!$A$2:$C$129,2,FALSE))</f>
        <v>20</v>
      </c>
      <c r="E1113" s="61" t="str">
        <f>IF(F1113="","",VLOOKUP(F1113,新コード!$A$2:$C$129,3,FALSE))</f>
        <v>警備業務</v>
      </c>
      <c r="F1113" s="66">
        <v>69</v>
      </c>
      <c r="G1113" s="61" t="str">
        <f>IF(F1113="","",VLOOKUP(F1113,新コード!$A$2:$E$129,5,FALSE))</f>
        <v>人的警備</v>
      </c>
    </row>
    <row r="1114" spans="1:7" ht="42" customHeight="1">
      <c r="A1114" s="43"/>
      <c r="B1114" s="61" t="s">
        <v>697</v>
      </c>
      <c r="C1114" s="61" t="s">
        <v>698</v>
      </c>
      <c r="D1114" s="62">
        <f>IF(F1114="","",VLOOKUP(F1114,新コード!$A$2:$C$129,2,FALSE))</f>
        <v>19</v>
      </c>
      <c r="E1114" s="61" t="str">
        <f>IF(F1114="","",VLOOKUP(F1114,新コード!$A$2:$C$129,3,FALSE))</f>
        <v>建物管理　運転管理</v>
      </c>
      <c r="F1114" s="66">
        <v>67</v>
      </c>
      <c r="G1114" s="61" t="str">
        <f>IF(F1114="","",VLOOKUP(F1114,新コード!$A$2:$E$129,5,FALSE))</f>
        <v>管理人業務</v>
      </c>
    </row>
    <row r="1115" spans="1:7" ht="42" customHeight="1">
      <c r="A1115" s="43"/>
      <c r="B1115" s="61" t="s">
        <v>697</v>
      </c>
      <c r="C1115" s="61" t="s">
        <v>698</v>
      </c>
      <c r="D1115" s="62">
        <f>IF(F1115="","",VLOOKUP(F1115,新コード!$A$2:$C$129,2,FALSE))</f>
        <v>19</v>
      </c>
      <c r="E1115" s="61" t="str">
        <f>IF(F1115="","",VLOOKUP(F1115,新コード!$A$2:$C$129,3,FALSE))</f>
        <v>建物管理　運転管理</v>
      </c>
      <c r="F1115" s="66">
        <v>66</v>
      </c>
      <c r="G1115" s="61" t="str">
        <f>IF(F1115="","",VLOOKUP(F1115,新コード!$A$2:$E$129,5,FALSE))</f>
        <v>受付　案内業務</v>
      </c>
    </row>
    <row r="1116" spans="1:7" ht="42" customHeight="1">
      <c r="A1116" s="43"/>
      <c r="B1116" s="61" t="s">
        <v>697</v>
      </c>
      <c r="C1116" s="61" t="s">
        <v>698</v>
      </c>
      <c r="D1116" s="62">
        <f>IF(F1116="","",VLOOKUP(F1116,新コード!$A$2:$C$129,2,FALSE))</f>
        <v>21</v>
      </c>
      <c r="E1116" s="61" t="str">
        <f>IF(F1116="","",VLOOKUP(F1116,新コード!$A$2:$C$129,3,FALSE))</f>
        <v>浄化槽　貯水槽清掃</v>
      </c>
      <c r="F1116" s="66">
        <v>72</v>
      </c>
      <c r="G1116" s="61" t="str">
        <f>IF(F1116="","",VLOOKUP(F1116,新コード!$A$2:$E$129,5,FALSE))</f>
        <v>貯水槽清掃　点検</v>
      </c>
    </row>
    <row r="1117" spans="1:7" ht="42" customHeight="1">
      <c r="A1117" s="43"/>
      <c r="B1117" s="61" t="s">
        <v>697</v>
      </c>
      <c r="C1117" s="61" t="s">
        <v>698</v>
      </c>
      <c r="D1117" s="62">
        <f>IF(F1117="","",VLOOKUP(F1117,新コード!$A$2:$C$129,2,FALSE))</f>
        <v>22</v>
      </c>
      <c r="E1117" s="61" t="str">
        <f>IF(F1117="","",VLOOKUP(F1117,新コード!$A$2:$C$129,3,FALSE))</f>
        <v>機械設備保守</v>
      </c>
      <c r="F1117" s="66">
        <v>73</v>
      </c>
      <c r="G1117" s="61" t="str">
        <f>IF(F1117="","",VLOOKUP(F1117,新コード!$A$2:$E$129,5,FALSE))</f>
        <v>空調保守</v>
      </c>
    </row>
    <row r="1118" spans="1:7" ht="42" customHeight="1">
      <c r="A1118" s="43"/>
      <c r="B1118" s="61" t="s">
        <v>697</v>
      </c>
      <c r="C1118" s="61" t="s">
        <v>698</v>
      </c>
      <c r="D1118" s="62">
        <f>IF(F1118="","",VLOOKUP(F1118,新コード!$A$2:$C$129,2,FALSE))</f>
        <v>25</v>
      </c>
      <c r="E1118" s="61" t="str">
        <f>IF(F1118="","",VLOOKUP(F1118,新コード!$A$2:$C$129,3,FALSE))</f>
        <v>害虫駆除</v>
      </c>
      <c r="F1118" s="66">
        <v>88</v>
      </c>
      <c r="G1118" s="61" t="str">
        <f>IF(F1118="","",VLOOKUP(F1118,新コード!$A$2:$E$129,5,FALSE))</f>
        <v>ねずみ　害虫等駆除</v>
      </c>
    </row>
    <row r="1119" spans="1:7" ht="42" customHeight="1">
      <c r="A1119" s="43"/>
      <c r="B1119" s="61" t="s">
        <v>697</v>
      </c>
      <c r="C1119" s="61" t="s">
        <v>698</v>
      </c>
      <c r="D1119" s="62">
        <f>IF(F1119="","",VLOOKUP(F1119,新コード!$A$2:$C$129,2,FALSE))</f>
        <v>22</v>
      </c>
      <c r="E1119" s="61" t="str">
        <f>IF(F1119="","",VLOOKUP(F1119,新コード!$A$2:$C$129,3,FALSE))</f>
        <v>機械設備保守</v>
      </c>
      <c r="F1119" s="66">
        <v>78</v>
      </c>
      <c r="G1119" s="61" t="str">
        <f>IF(F1119="","",VLOOKUP(F1119,新コード!$A$2:$E$129,5,FALSE))</f>
        <v>電気設備保守</v>
      </c>
    </row>
    <row r="1120" spans="1:7" ht="42" customHeight="1">
      <c r="A1120" s="43"/>
      <c r="B1120" s="61" t="s">
        <v>697</v>
      </c>
      <c r="C1120" s="61" t="s">
        <v>698</v>
      </c>
      <c r="D1120" s="62">
        <f>IF(F1120="","",VLOOKUP(F1120,新コード!$A$2:$C$129,2,FALSE))</f>
        <v>22</v>
      </c>
      <c r="E1120" s="61" t="str">
        <f>IF(F1120="","",VLOOKUP(F1120,新コード!$A$2:$C$129,3,FALSE))</f>
        <v>機械設備保守</v>
      </c>
      <c r="F1120" s="66">
        <v>79</v>
      </c>
      <c r="G1120" s="61" t="str">
        <f>IF(F1120="","",VLOOKUP(F1120,新コード!$A$2:$E$129,5,FALSE))</f>
        <v>消防設備保守</v>
      </c>
    </row>
    <row r="1121" spans="1:7" ht="42" customHeight="1">
      <c r="A1121" s="43"/>
      <c r="B1121" s="61" t="s">
        <v>697</v>
      </c>
      <c r="C1121" s="61" t="s">
        <v>698</v>
      </c>
      <c r="D1121" s="62">
        <f>IF(F1121="","",VLOOKUP(F1121,新コード!$A$2:$C$129,2,FALSE))</f>
        <v>22</v>
      </c>
      <c r="E1121" s="61" t="str">
        <f>IF(F1121="","",VLOOKUP(F1121,新コード!$A$2:$C$129,3,FALSE))</f>
        <v>機械設備保守</v>
      </c>
      <c r="F1121" s="66">
        <v>75</v>
      </c>
      <c r="G1121" s="61" t="str">
        <f>IF(F1121="","",VLOOKUP(F1121,新コード!$A$2:$E$129,5,FALSE))</f>
        <v>エレベーター保守</v>
      </c>
    </row>
    <row r="1122" spans="1:7" ht="42" customHeight="1">
      <c r="A1122" s="43"/>
      <c r="B1122" s="61" t="s">
        <v>697</v>
      </c>
      <c r="C1122" s="61" t="s">
        <v>698</v>
      </c>
      <c r="D1122" s="62">
        <f>IF(F1122="","",VLOOKUP(F1122,新コード!$A$2:$C$129,2,FALSE))</f>
        <v>22</v>
      </c>
      <c r="E1122" s="61" t="str">
        <f>IF(F1122="","",VLOOKUP(F1122,新コード!$A$2:$C$129,3,FALSE))</f>
        <v>機械設備保守</v>
      </c>
      <c r="F1122" s="66">
        <v>77</v>
      </c>
      <c r="G1122" s="61" t="str">
        <f>IF(F1122="","",VLOOKUP(F1122,新コード!$A$2:$E$129,5,FALSE))</f>
        <v>自動ドア保守</v>
      </c>
    </row>
    <row r="1123" spans="1:7" ht="42" customHeight="1">
      <c r="A1123" s="43"/>
      <c r="B1123" s="61" t="s">
        <v>697</v>
      </c>
      <c r="C1123" s="61" t="s">
        <v>698</v>
      </c>
      <c r="D1123" s="62">
        <f>IF(F1123="","",VLOOKUP(F1123,新コード!$A$2:$C$129,2,FALSE))</f>
        <v>23</v>
      </c>
      <c r="E1123" s="61" t="str">
        <f>IF(F1123="","",VLOOKUP(F1123,新コード!$A$2:$C$129,3,FALSE))</f>
        <v>公園　芝生等維持管理</v>
      </c>
      <c r="F1123" s="66">
        <v>82</v>
      </c>
      <c r="G1123" s="61" t="str">
        <f>IF(F1123="","",VLOOKUP(F1123,新コード!$A$2:$E$129,5,FALSE))</f>
        <v>公園等清掃　管理</v>
      </c>
    </row>
    <row r="1124" spans="1:7" ht="42" customHeight="1">
      <c r="A1124" s="43"/>
      <c r="B1124" s="61" t="s">
        <v>699</v>
      </c>
      <c r="C1124" s="61" t="s">
        <v>701</v>
      </c>
      <c r="D1124" s="62">
        <f>IF(F1124="","",VLOOKUP(F1124,新コード!$A$2:$C$129,2,FALSE))</f>
        <v>22</v>
      </c>
      <c r="E1124" s="61" t="str">
        <f>IF(F1124="","",VLOOKUP(F1124,新コード!$A$2:$C$129,3,FALSE))</f>
        <v>機械設備保守</v>
      </c>
      <c r="F1124" s="66">
        <v>73</v>
      </c>
      <c r="G1124" s="61" t="str">
        <f>IF(F1124="","",VLOOKUP(F1124,新コード!$A$2:$E$129,5,FALSE))</f>
        <v>空調保守</v>
      </c>
    </row>
    <row r="1125" spans="1:7" ht="42" customHeight="1">
      <c r="A1125" s="43"/>
      <c r="B1125" s="61" t="s">
        <v>699</v>
      </c>
      <c r="C1125" s="61" t="s">
        <v>701</v>
      </c>
      <c r="D1125" s="62">
        <f>IF(F1125="","",VLOOKUP(F1125,新コード!$A$2:$C$129,2,FALSE))</f>
        <v>22</v>
      </c>
      <c r="E1125" s="61" t="str">
        <f>IF(F1125="","",VLOOKUP(F1125,新コード!$A$2:$C$129,3,FALSE))</f>
        <v>機械設備保守</v>
      </c>
      <c r="F1125" s="66">
        <v>74</v>
      </c>
      <c r="G1125" s="61" t="str">
        <f>IF(F1125="","",VLOOKUP(F1125,新コード!$A$2:$E$129,5,FALSE))</f>
        <v>ボイラー保守</v>
      </c>
    </row>
    <row r="1126" spans="1:7" ht="42" customHeight="1">
      <c r="A1126" s="43"/>
      <c r="B1126" s="61" t="s">
        <v>699</v>
      </c>
      <c r="C1126" s="61" t="s">
        <v>701</v>
      </c>
      <c r="D1126" s="62">
        <f>IF(F1126="","",VLOOKUP(F1126,新コード!$A$2:$C$129,2,FALSE))</f>
        <v>22</v>
      </c>
      <c r="E1126" s="61" t="str">
        <f>IF(F1126="","",VLOOKUP(F1126,新コード!$A$2:$C$129,3,FALSE))</f>
        <v>機械設備保守</v>
      </c>
      <c r="F1126" s="66">
        <v>78</v>
      </c>
      <c r="G1126" s="61" t="str">
        <f>IF(F1126="","",VLOOKUP(F1126,新コード!$A$2:$E$129,5,FALSE))</f>
        <v>電気設備保守</v>
      </c>
    </row>
    <row r="1127" spans="1:7" ht="42" customHeight="1">
      <c r="A1127" s="43"/>
      <c r="B1127" s="61" t="s">
        <v>699</v>
      </c>
      <c r="C1127" s="61" t="s">
        <v>701</v>
      </c>
      <c r="D1127" s="62">
        <f>IF(F1127="","",VLOOKUP(F1127,新コード!$A$2:$C$129,2,FALSE))</f>
        <v>22</v>
      </c>
      <c r="E1127" s="61" t="str">
        <f>IF(F1127="","",VLOOKUP(F1127,新コード!$A$2:$C$129,3,FALSE))</f>
        <v>機械設備保守</v>
      </c>
      <c r="F1127" s="66">
        <v>79</v>
      </c>
      <c r="G1127" s="61" t="str">
        <f>IF(F1127="","",VLOOKUP(F1127,新コード!$A$2:$E$129,5,FALSE))</f>
        <v>消防設備保守</v>
      </c>
    </row>
    <row r="1128" spans="1:7" ht="42" customHeight="1">
      <c r="A1128" s="43"/>
      <c r="B1128" s="61" t="s">
        <v>699</v>
      </c>
      <c r="C1128" s="61" t="s">
        <v>701</v>
      </c>
      <c r="D1128" s="62">
        <f>IF(F1128="","",VLOOKUP(F1128,新コード!$A$2:$C$129,2,FALSE))</f>
        <v>22</v>
      </c>
      <c r="E1128" s="61" t="str">
        <f>IF(F1128="","",VLOOKUP(F1128,新コード!$A$2:$C$129,3,FALSE))</f>
        <v>機械設備保守</v>
      </c>
      <c r="F1128" s="66">
        <v>80</v>
      </c>
      <c r="G1128" s="61" t="str">
        <f>IF(F1128="","",VLOOKUP(F1128,新コード!$A$2:$E$129,5,FALSE))</f>
        <v>通信設備保守</v>
      </c>
    </row>
    <row r="1129" spans="1:7" ht="42" customHeight="1">
      <c r="A1129" s="43"/>
      <c r="B1129" s="61" t="s">
        <v>699</v>
      </c>
      <c r="C1129" s="61" t="s">
        <v>701</v>
      </c>
      <c r="D1129" s="62">
        <f>IF(F1129="","",VLOOKUP(F1129,新コード!$A$2:$C$129,2,FALSE))</f>
        <v>22</v>
      </c>
      <c r="E1129" s="61" t="str">
        <f>IF(F1129="","",VLOOKUP(F1129,新コード!$A$2:$C$129,3,FALSE))</f>
        <v>機械設備保守</v>
      </c>
      <c r="F1129" s="66">
        <v>81</v>
      </c>
      <c r="G1129" s="61" t="str">
        <f>IF(F1129="","",VLOOKUP(F1129,新コード!$A$2:$E$129,5,FALSE))</f>
        <v>計装設備保守</v>
      </c>
    </row>
    <row r="1130" spans="1:7" ht="42" customHeight="1">
      <c r="A1130" s="43"/>
      <c r="B1130" s="61" t="s">
        <v>699</v>
      </c>
      <c r="C1130" s="61" t="s">
        <v>701</v>
      </c>
      <c r="D1130" s="62">
        <f>IF(F1130="","",VLOOKUP(F1130,新コード!$A$2:$C$129,2,FALSE))</f>
        <v>26</v>
      </c>
      <c r="E1130" s="61" t="str">
        <f>IF(F1130="","",VLOOKUP(F1130,新コード!$A$2:$C$129,3,FALSE))</f>
        <v>検査　測定</v>
      </c>
      <c r="F1130" s="66">
        <v>90</v>
      </c>
      <c r="G1130" s="61" t="str">
        <f>IF(F1130="","",VLOOKUP(F1130,新コード!$A$2:$E$129,5,FALSE))</f>
        <v>大気　水質等測定　分析</v>
      </c>
    </row>
    <row r="1131" spans="1:7" ht="42" customHeight="1">
      <c r="A1131" s="43"/>
      <c r="B1131" s="61" t="s">
        <v>699</v>
      </c>
      <c r="C1131" s="61" t="s">
        <v>701</v>
      </c>
      <c r="D1131" s="62">
        <f>IF(F1131="","",VLOOKUP(F1131,新コード!$A$2:$C$129,2,FALSE))</f>
        <v>35</v>
      </c>
      <c r="E1131" s="61" t="str">
        <f>IF(F1131="","",VLOOKUP(F1131,新コード!$A$2:$C$129,3,FALSE))</f>
        <v>その他の委託業務</v>
      </c>
      <c r="F1131" s="66">
        <v>117</v>
      </c>
      <c r="G1131" s="61" t="str">
        <f>IF(F1131="","",VLOOKUP(F1131,新コード!$A$2:$E$129,5,FALSE))</f>
        <v>その他の委託業務</v>
      </c>
    </row>
    <row r="1132" spans="1:7" ht="42" customHeight="1">
      <c r="A1132" s="43"/>
      <c r="B1132" s="61" t="s">
        <v>699</v>
      </c>
      <c r="C1132" s="61" t="s">
        <v>701</v>
      </c>
      <c r="D1132" s="62">
        <f>IF(F1132="","",VLOOKUP(F1132,新コード!$A$2:$C$129,2,FALSE))</f>
        <v>5</v>
      </c>
      <c r="E1132" s="61" t="str">
        <f>IF(F1132="","",VLOOKUP(F1132,新コード!$A$2:$C$129,3,FALSE))</f>
        <v>冷暖房器具類</v>
      </c>
      <c r="F1132" s="66">
        <v>13</v>
      </c>
      <c r="G1132" s="61" t="str">
        <f>IF(F1132="","",VLOOKUP(F1132,新コード!$A$2:$E$129,5,FALSE))</f>
        <v>冷房用器具</v>
      </c>
    </row>
    <row r="1133" spans="1:7" ht="42" customHeight="1">
      <c r="A1133" s="43"/>
      <c r="B1133" s="61" t="s">
        <v>699</v>
      </c>
      <c r="C1133" s="61" t="s">
        <v>701</v>
      </c>
      <c r="D1133" s="62">
        <f>IF(F1133="","",VLOOKUP(F1133,新コード!$A$2:$C$129,2,FALSE))</f>
        <v>5</v>
      </c>
      <c r="E1133" s="61" t="str">
        <f>IF(F1133="","",VLOOKUP(F1133,新コード!$A$2:$C$129,3,FALSE))</f>
        <v>冷暖房器具類</v>
      </c>
      <c r="F1133" s="66">
        <v>14</v>
      </c>
      <c r="G1133" s="61" t="str">
        <f>IF(F1133="","",VLOOKUP(F1133,新コード!$A$2:$E$129,5,FALSE))</f>
        <v>石油暖房器具</v>
      </c>
    </row>
    <row r="1134" spans="1:7" ht="42" customHeight="1">
      <c r="A1134" s="43"/>
      <c r="B1134" s="61" t="s">
        <v>699</v>
      </c>
      <c r="C1134" s="61" t="s">
        <v>701</v>
      </c>
      <c r="D1134" s="62">
        <f>IF(F1134="","",VLOOKUP(F1134,新コード!$A$2:$C$129,2,FALSE))</f>
        <v>5</v>
      </c>
      <c r="E1134" s="61" t="str">
        <f>IF(F1134="","",VLOOKUP(F1134,新コード!$A$2:$C$129,3,FALSE))</f>
        <v>冷暖房器具類</v>
      </c>
      <c r="F1134" s="66">
        <v>16</v>
      </c>
      <c r="G1134" s="61" t="str">
        <f>IF(F1134="","",VLOOKUP(F1134,新コード!$A$2:$E$129,5,FALSE))</f>
        <v>電気暖房器具</v>
      </c>
    </row>
    <row r="1135" spans="1:7" ht="42" customHeight="1">
      <c r="A1135" s="43"/>
      <c r="B1135" s="61" t="s">
        <v>699</v>
      </c>
      <c r="C1135" s="61" t="s">
        <v>701</v>
      </c>
      <c r="D1135" s="62">
        <f>IF(F1135="","",VLOOKUP(F1135,新コード!$A$2:$C$129,2,FALSE))</f>
        <v>4</v>
      </c>
      <c r="E1135" s="61" t="str">
        <f>IF(F1135="","",VLOOKUP(F1135,新コード!$A$2:$C$129,3,FALSE))</f>
        <v>電気　通信機器</v>
      </c>
      <c r="F1135" s="66">
        <v>10</v>
      </c>
      <c r="G1135" s="61" t="str">
        <f>IF(F1135="","",VLOOKUP(F1135,新コード!$A$2:$E$129,5,FALSE))</f>
        <v>家庭用電化製品及び関連商品</v>
      </c>
    </row>
    <row r="1136" spans="1:7" ht="42" customHeight="1">
      <c r="A1136" s="43"/>
      <c r="B1136" s="61" t="s">
        <v>699</v>
      </c>
      <c r="C1136" s="61" t="s">
        <v>701</v>
      </c>
      <c r="D1136" s="62">
        <f>IF(F1136="","",VLOOKUP(F1136,新コード!$A$2:$C$129,2,FALSE))</f>
        <v>4</v>
      </c>
      <c r="E1136" s="61" t="str">
        <f>IF(F1136="","",VLOOKUP(F1136,新コード!$A$2:$C$129,3,FALSE))</f>
        <v>電気　通信機器</v>
      </c>
      <c r="F1136" s="66">
        <v>11</v>
      </c>
      <c r="G1136" s="61" t="str">
        <f>IF(F1136="","",VLOOKUP(F1136,新コード!$A$2:$E$129,5,FALSE))</f>
        <v>音響器具</v>
      </c>
    </row>
    <row r="1137" spans="1:7" ht="42" customHeight="1">
      <c r="A1137" s="43"/>
      <c r="B1137" s="61" t="s">
        <v>699</v>
      </c>
      <c r="C1137" s="61" t="s">
        <v>701</v>
      </c>
      <c r="D1137" s="62">
        <f>IF(F1137="","",VLOOKUP(F1137,新コード!$A$2:$C$129,2,FALSE))</f>
        <v>4</v>
      </c>
      <c r="E1137" s="61" t="str">
        <f>IF(F1137="","",VLOOKUP(F1137,新コード!$A$2:$C$129,3,FALSE))</f>
        <v>電気　通信機器</v>
      </c>
      <c r="F1137" s="66">
        <v>12</v>
      </c>
      <c r="G1137" s="61" t="str">
        <f>IF(F1137="","",VLOOKUP(F1137,新コード!$A$2:$E$129,5,FALSE))</f>
        <v>通信機器</v>
      </c>
    </row>
    <row r="1138" spans="1:7" ht="42" customHeight="1">
      <c r="A1138" s="43"/>
      <c r="B1138" s="61" t="s">
        <v>700</v>
      </c>
      <c r="C1138" s="61" t="s">
        <v>702</v>
      </c>
      <c r="D1138" s="62">
        <f>IF(F1138="","",VLOOKUP(F1138,新コード!$A$2:$C$129,2,FALSE))</f>
        <v>36</v>
      </c>
      <c r="E1138" s="61" t="str">
        <f>IF(F1138="","",VLOOKUP(F1138,新コード!$A$2:$C$129,3,FALSE))</f>
        <v>リース</v>
      </c>
      <c r="F1138" s="66">
        <v>122</v>
      </c>
      <c r="G1138" s="61" t="str">
        <f>IF(F1138="","",VLOOKUP(F1138,新コード!$A$2:$E$129,5,FALSE))</f>
        <v>上記以外のリース</v>
      </c>
    </row>
    <row r="1139" spans="1:7" ht="42" customHeight="1">
      <c r="A1139" s="43"/>
      <c r="B1139" s="61" t="s">
        <v>700</v>
      </c>
      <c r="C1139" s="61" t="s">
        <v>702</v>
      </c>
      <c r="D1139" s="62">
        <f>IF(F1139="","",VLOOKUP(F1139,新コード!$A$2:$C$129,2,FALSE))</f>
        <v>37</v>
      </c>
      <c r="E1139" s="61" t="str">
        <f>IF(F1139="","",VLOOKUP(F1139,新コード!$A$2:$C$129,3,FALSE))</f>
        <v>レンタル</v>
      </c>
      <c r="F1139" s="66">
        <v>127</v>
      </c>
      <c r="G1139" s="61" t="str">
        <f>IF(F1139="","",VLOOKUP(F1139,新コード!$A$2:$E$129,5,FALSE))</f>
        <v>重機　建設機械</v>
      </c>
    </row>
    <row r="1140" spans="1:7" ht="42" customHeight="1">
      <c r="A1140" s="43"/>
      <c r="B1140" s="61" t="s">
        <v>703</v>
      </c>
      <c r="C1140" s="61" t="s">
        <v>704</v>
      </c>
      <c r="D1140" s="62">
        <f>IF(F1140="","",VLOOKUP(F1140,新コード!$A$2:$C$129,2,FALSE))</f>
        <v>10</v>
      </c>
      <c r="E1140" s="61" t="str">
        <f>IF(F1140="","",VLOOKUP(F1140,新コード!$A$2:$C$129,3,FALSE))</f>
        <v>標識　看板　旗類</v>
      </c>
      <c r="F1140" s="66">
        <v>35</v>
      </c>
      <c r="G1140" s="61" t="str">
        <f>IF(F1140="","",VLOOKUP(F1140,新コード!$A$2:$E$129,5,FALSE))</f>
        <v>横断幕　のぼり旗</v>
      </c>
    </row>
    <row r="1141" spans="1:7" ht="42" customHeight="1">
      <c r="A1141" s="43"/>
      <c r="B1141" s="61" t="s">
        <v>703</v>
      </c>
      <c r="C1141" s="61" t="s">
        <v>704</v>
      </c>
      <c r="D1141" s="62">
        <f>IF(F1141="","",VLOOKUP(F1141,新コード!$A$2:$C$129,2,FALSE))</f>
        <v>10</v>
      </c>
      <c r="E1141" s="61" t="str">
        <f>IF(F1141="","",VLOOKUP(F1141,新コード!$A$2:$C$129,3,FALSE))</f>
        <v>標識　看板　旗類</v>
      </c>
      <c r="F1141" s="66">
        <v>34</v>
      </c>
      <c r="G1141" s="61" t="str">
        <f>IF(F1141="","",VLOOKUP(F1141,新コード!$A$2:$E$129,5,FALSE))</f>
        <v>看板</v>
      </c>
    </row>
    <row r="1142" spans="1:7" ht="42" customHeight="1">
      <c r="A1142" s="43"/>
      <c r="B1142" s="61" t="s">
        <v>703</v>
      </c>
      <c r="C1142" s="61" t="s">
        <v>704</v>
      </c>
      <c r="D1142" s="62">
        <f>IF(F1142="","",VLOOKUP(F1142,新コード!$A$2:$C$129,2,FALSE))</f>
        <v>10</v>
      </c>
      <c r="E1142" s="61" t="str">
        <f>IF(F1142="","",VLOOKUP(F1142,新コード!$A$2:$C$129,3,FALSE))</f>
        <v>標識　看板　旗類</v>
      </c>
      <c r="F1142" s="66">
        <v>33</v>
      </c>
      <c r="G1142" s="61" t="str">
        <f>IF(F1142="","",VLOOKUP(F1142,新コード!$A$2:$E$129,5,FALSE))</f>
        <v>道路標識</v>
      </c>
    </row>
    <row r="1143" spans="1:7" ht="42" customHeight="1">
      <c r="A1143" s="43"/>
      <c r="B1143" s="61" t="s">
        <v>703</v>
      </c>
      <c r="C1143" s="61" t="s">
        <v>704</v>
      </c>
      <c r="D1143" s="62">
        <f>IF(F1143="","",VLOOKUP(F1143,新コード!$A$2:$C$129,2,FALSE))</f>
        <v>3</v>
      </c>
      <c r="E1143" s="61" t="str">
        <f>IF(F1143="","",VLOOKUP(F1143,新コード!$A$2:$C$129,3,FALSE))</f>
        <v>被服　寝具</v>
      </c>
      <c r="F1143" s="66">
        <v>7</v>
      </c>
      <c r="G1143" s="61" t="str">
        <f>IF(F1143="","",VLOOKUP(F1143,新コード!$A$2:$E$129,5,FALSE))</f>
        <v>着衣類</v>
      </c>
    </row>
    <row r="1144" spans="1:7" ht="42" customHeight="1">
      <c r="A1144" s="43"/>
      <c r="B1144" s="61" t="s">
        <v>703</v>
      </c>
      <c r="C1144" s="61" t="s">
        <v>704</v>
      </c>
      <c r="D1144" s="62">
        <f>IF(F1144="","",VLOOKUP(F1144,新コード!$A$2:$C$129,2,FALSE))</f>
        <v>18</v>
      </c>
      <c r="E1144" s="61" t="str">
        <f>IF(F1144="","",VLOOKUP(F1144,新コード!$A$2:$C$129,3,FALSE))</f>
        <v>その他の物品</v>
      </c>
      <c r="F1144" s="66">
        <v>63</v>
      </c>
      <c r="G1144" s="61" t="str">
        <f>IF(F1144="","",VLOOKUP(F1144,新コード!$A$2:$E$129,5,FALSE))</f>
        <v>報償品</v>
      </c>
    </row>
    <row r="1145" spans="1:7" ht="42" customHeight="1">
      <c r="A1145" s="43"/>
      <c r="B1145" s="61" t="s">
        <v>705</v>
      </c>
      <c r="C1145" s="61" t="s">
        <v>706</v>
      </c>
      <c r="D1145" s="62">
        <f>IF(F1145="","",VLOOKUP(F1145,新コード!$A$2:$C$129,2,FALSE))</f>
        <v>8</v>
      </c>
      <c r="E1145" s="61" t="str">
        <f>IF(F1145="","",VLOOKUP(F1145,新コード!$A$2:$C$129,3,FALSE))</f>
        <v>産業機器（医療用以外）</v>
      </c>
      <c r="F1145" s="66">
        <v>27</v>
      </c>
      <c r="G1145" s="61" t="str">
        <f>IF(F1145="","",VLOOKUP(F1145,新コード!$A$2:$E$129,5,FALSE))</f>
        <v>計測機器</v>
      </c>
    </row>
    <row r="1146" spans="1:7" ht="42" customHeight="1">
      <c r="A1146" s="43"/>
      <c r="B1146" s="61" t="s">
        <v>705</v>
      </c>
      <c r="C1146" s="61" t="s">
        <v>706</v>
      </c>
      <c r="D1146" s="62">
        <f>IF(F1146="","",VLOOKUP(F1146,新コード!$A$2:$C$129,2,FALSE))</f>
        <v>22</v>
      </c>
      <c r="E1146" s="61" t="str">
        <f>IF(F1146="","",VLOOKUP(F1146,新コード!$A$2:$C$129,3,FALSE))</f>
        <v>機械設備保守</v>
      </c>
      <c r="F1146" s="66">
        <v>78</v>
      </c>
      <c r="G1146" s="61" t="str">
        <f>IF(F1146="","",VLOOKUP(F1146,新コード!$A$2:$E$129,5,FALSE))</f>
        <v>電気設備保守</v>
      </c>
    </row>
    <row r="1147" spans="1:7" ht="42" customHeight="1">
      <c r="A1147" s="43"/>
      <c r="B1147" s="61" t="s">
        <v>705</v>
      </c>
      <c r="C1147" s="61" t="s">
        <v>706</v>
      </c>
      <c r="D1147" s="62">
        <f>IF(F1147="","",VLOOKUP(F1147,新コード!$A$2:$C$129,2,FALSE))</f>
        <v>22</v>
      </c>
      <c r="E1147" s="61" t="str">
        <f>IF(F1147="","",VLOOKUP(F1147,新コード!$A$2:$C$129,3,FALSE))</f>
        <v>機械設備保守</v>
      </c>
      <c r="F1147" s="66">
        <v>81</v>
      </c>
      <c r="G1147" s="61" t="str">
        <f>IF(F1147="","",VLOOKUP(F1147,新コード!$A$2:$E$129,5,FALSE))</f>
        <v>計装設備保守</v>
      </c>
    </row>
    <row r="1148" spans="1:7" ht="42" customHeight="1">
      <c r="A1148" s="43"/>
      <c r="B1148" s="61" t="s">
        <v>705</v>
      </c>
      <c r="C1148" s="61" t="s">
        <v>706</v>
      </c>
      <c r="D1148" s="62">
        <f>IF(F1148="","",VLOOKUP(F1148,新コード!$A$2:$C$129,2,FALSE))</f>
        <v>33</v>
      </c>
      <c r="E1148" s="61" t="str">
        <f>IF(F1148="","",VLOOKUP(F1148,新コード!$A$2:$C$129,3,FALSE))</f>
        <v>情報処理サービス</v>
      </c>
      <c r="F1148" s="66">
        <v>107</v>
      </c>
      <c r="G1148" s="61" t="str">
        <f>IF(F1148="","",VLOOKUP(F1148,新コード!$A$2:$E$129,5,FALSE))</f>
        <v>コンピュータ保守　管理</v>
      </c>
    </row>
    <row r="1149" spans="1:7" ht="42" customHeight="1">
      <c r="A1149" s="43"/>
      <c r="B1149" s="61" t="s">
        <v>705</v>
      </c>
      <c r="C1149" s="61" t="s">
        <v>706</v>
      </c>
      <c r="D1149" s="62">
        <f>IF(F1149="","",VLOOKUP(F1149,新コード!$A$2:$C$129,2,FALSE))</f>
        <v>33</v>
      </c>
      <c r="E1149" s="61" t="str">
        <f>IF(F1149="","",VLOOKUP(F1149,新コード!$A$2:$C$129,3,FALSE))</f>
        <v>情報処理サービス</v>
      </c>
      <c r="F1149" s="66">
        <v>108</v>
      </c>
      <c r="G1149" s="61" t="str">
        <f>IF(F1149="","",VLOOKUP(F1149,新コード!$A$2:$E$129,5,FALSE))</f>
        <v>システム開発　保守　運用</v>
      </c>
    </row>
    <row r="1150" spans="1:7" ht="42" customHeight="1">
      <c r="A1150" s="43"/>
      <c r="B1150" s="61" t="s">
        <v>707</v>
      </c>
      <c r="C1150" s="61" t="s">
        <v>708</v>
      </c>
      <c r="D1150" s="62">
        <f>IF(F1150="","",VLOOKUP(F1150,新コード!$A$2:$C$129,2,FALSE))</f>
        <v>13</v>
      </c>
      <c r="E1150" s="61" t="str">
        <f>IF(F1150="","",VLOOKUP(F1150,新コード!$A$2:$C$129,3,FALSE))</f>
        <v>車両</v>
      </c>
      <c r="F1150" s="66">
        <v>49</v>
      </c>
      <c r="G1150" s="61" t="str">
        <f>IF(F1150="","",VLOOKUP(F1150,新コード!$A$2:$E$129,5,FALSE))</f>
        <v>自動車部品　用品</v>
      </c>
    </row>
    <row r="1151" spans="1:7" ht="42" customHeight="1">
      <c r="A1151" s="43"/>
      <c r="B1151" s="61" t="s">
        <v>709</v>
      </c>
      <c r="C1151" s="61" t="s">
        <v>710</v>
      </c>
      <c r="D1151" s="62">
        <f>IF(F1151="","",VLOOKUP(F1151,新コード!$A$2:$C$129,2,FALSE))</f>
        <v>4</v>
      </c>
      <c r="E1151" s="61" t="str">
        <f>IF(F1151="","",VLOOKUP(F1151,新コード!$A$2:$C$129,3,FALSE))</f>
        <v>電気　通信機器</v>
      </c>
      <c r="F1151" s="66">
        <v>12</v>
      </c>
      <c r="G1151" s="61" t="str">
        <f>IF(F1151="","",VLOOKUP(F1151,新コード!$A$2:$E$129,5,FALSE))</f>
        <v>通信機器</v>
      </c>
    </row>
    <row r="1152" spans="1:7" ht="42" customHeight="1">
      <c r="A1152" s="43"/>
      <c r="B1152" s="61" t="s">
        <v>709</v>
      </c>
      <c r="C1152" s="61" t="s">
        <v>710</v>
      </c>
      <c r="D1152" s="62">
        <f>IF(F1152="","",VLOOKUP(F1152,新コード!$A$2:$C$129,2,FALSE))</f>
        <v>1</v>
      </c>
      <c r="E1152" s="61" t="str">
        <f>IF(F1152="","",VLOOKUP(F1152,新コード!$A$2:$C$129,3,FALSE))</f>
        <v>文具　事務機器</v>
      </c>
      <c r="F1152" s="66">
        <v>3</v>
      </c>
      <c r="G1152" s="61" t="str">
        <f>IF(F1152="","",VLOOKUP(F1152,新コード!$A$2:$E$129,5,FALSE))</f>
        <v>ＯＡ機器及び関連商品</v>
      </c>
    </row>
    <row r="1153" spans="1:7" ht="42" customHeight="1">
      <c r="A1153" s="43"/>
      <c r="B1153" s="61" t="s">
        <v>711</v>
      </c>
      <c r="C1153" s="61" t="s">
        <v>712</v>
      </c>
      <c r="D1153" s="62">
        <f>IF(F1153="","",VLOOKUP(F1153,新コード!$A$2:$C$129,2,FALSE))</f>
        <v>22</v>
      </c>
      <c r="E1153" s="61" t="str">
        <f>IF(F1153="","",VLOOKUP(F1153,新コード!$A$2:$C$129,3,FALSE))</f>
        <v>機械設備保守</v>
      </c>
      <c r="F1153" s="66">
        <v>73</v>
      </c>
      <c r="G1153" s="61" t="str">
        <f>IF(F1153="","",VLOOKUP(F1153,新コード!$A$2:$E$129,5,FALSE))</f>
        <v>空調保守</v>
      </c>
    </row>
    <row r="1154" spans="1:7" ht="42" customHeight="1">
      <c r="A1154" s="43"/>
      <c r="B1154" s="61" t="s">
        <v>711</v>
      </c>
      <c r="C1154" s="61" t="s">
        <v>712</v>
      </c>
      <c r="D1154" s="62">
        <f>IF(F1154="","",VLOOKUP(F1154,新コード!$A$2:$C$129,2,FALSE))</f>
        <v>22</v>
      </c>
      <c r="E1154" s="61" t="str">
        <f>IF(F1154="","",VLOOKUP(F1154,新コード!$A$2:$C$129,3,FALSE))</f>
        <v>機械設備保守</v>
      </c>
      <c r="F1154" s="66">
        <v>79</v>
      </c>
      <c r="G1154" s="61" t="str">
        <f>IF(F1154="","",VLOOKUP(F1154,新コード!$A$2:$E$129,5,FALSE))</f>
        <v>消防設備保守</v>
      </c>
    </row>
    <row r="1155" spans="1:7" ht="42" customHeight="1">
      <c r="A1155" s="43"/>
      <c r="B1155" s="61" t="s">
        <v>711</v>
      </c>
      <c r="C1155" s="61" t="s">
        <v>712</v>
      </c>
      <c r="D1155" s="62">
        <f>IF(F1155="","",VLOOKUP(F1155,新コード!$A$2:$C$129,2,FALSE))</f>
        <v>5</v>
      </c>
      <c r="E1155" s="61" t="str">
        <f>IF(F1155="","",VLOOKUP(F1155,新コード!$A$2:$C$129,3,FALSE))</f>
        <v>冷暖房器具類</v>
      </c>
      <c r="F1155" s="66">
        <v>13</v>
      </c>
      <c r="G1155" s="61" t="str">
        <f>IF(F1155="","",VLOOKUP(F1155,新コード!$A$2:$E$129,5,FALSE))</f>
        <v>冷房用器具</v>
      </c>
    </row>
    <row r="1156" spans="1:7" ht="42" customHeight="1">
      <c r="A1156" s="43"/>
      <c r="B1156" s="61" t="s">
        <v>711</v>
      </c>
      <c r="C1156" s="61" t="s">
        <v>712</v>
      </c>
      <c r="D1156" s="62">
        <f>IF(F1156="","",VLOOKUP(F1156,新コード!$A$2:$C$129,2,FALSE))</f>
        <v>22</v>
      </c>
      <c r="E1156" s="61" t="str">
        <f>IF(F1156="","",VLOOKUP(F1156,新コード!$A$2:$C$129,3,FALSE))</f>
        <v>機械設備保守</v>
      </c>
      <c r="F1156" s="66">
        <v>78</v>
      </c>
      <c r="G1156" s="61" t="str">
        <f>IF(F1156="","",VLOOKUP(F1156,新コード!$A$2:$E$129,5,FALSE))</f>
        <v>電気設備保守</v>
      </c>
    </row>
    <row r="1157" spans="1:7" ht="42" customHeight="1">
      <c r="A1157" s="43"/>
      <c r="B1157" s="61" t="s">
        <v>711</v>
      </c>
      <c r="C1157" s="61" t="s">
        <v>712</v>
      </c>
      <c r="D1157" s="62">
        <f>IF(F1157="","",VLOOKUP(F1157,新コード!$A$2:$C$129,2,FALSE))</f>
        <v>22</v>
      </c>
      <c r="E1157" s="61" t="str">
        <f>IF(F1157="","",VLOOKUP(F1157,新コード!$A$2:$C$129,3,FALSE))</f>
        <v>機械設備保守</v>
      </c>
      <c r="F1157" s="66">
        <v>80</v>
      </c>
      <c r="G1157" s="61" t="str">
        <f>IF(F1157="","",VLOOKUP(F1157,新コード!$A$2:$E$129,5,FALSE))</f>
        <v>通信設備保守</v>
      </c>
    </row>
    <row r="1158" spans="1:7" ht="42" customHeight="1">
      <c r="A1158" s="43"/>
      <c r="B1158" s="61" t="s">
        <v>711</v>
      </c>
      <c r="C1158" s="61" t="s">
        <v>712</v>
      </c>
      <c r="D1158" s="62">
        <f>IF(F1158="","",VLOOKUP(F1158,新コード!$A$2:$C$129,2,FALSE))</f>
        <v>5</v>
      </c>
      <c r="E1158" s="61" t="str">
        <f>IF(F1158="","",VLOOKUP(F1158,新コード!$A$2:$C$129,3,FALSE))</f>
        <v>冷暖房器具類</v>
      </c>
      <c r="F1158" s="66">
        <v>14</v>
      </c>
      <c r="G1158" s="61" t="str">
        <f>IF(F1158="","",VLOOKUP(F1158,新コード!$A$2:$E$129,5,FALSE))</f>
        <v>石油暖房器具</v>
      </c>
    </row>
    <row r="1159" spans="1:7" ht="42" customHeight="1">
      <c r="A1159" s="43"/>
      <c r="B1159" s="61" t="s">
        <v>711</v>
      </c>
      <c r="C1159" s="61" t="s">
        <v>712</v>
      </c>
      <c r="D1159" s="62">
        <f>IF(F1159="","",VLOOKUP(F1159,新コード!$A$2:$C$129,2,FALSE))</f>
        <v>4</v>
      </c>
      <c r="E1159" s="61" t="str">
        <f>IF(F1159="","",VLOOKUP(F1159,新コード!$A$2:$C$129,3,FALSE))</f>
        <v>電気　通信機器</v>
      </c>
      <c r="F1159" s="66">
        <v>10</v>
      </c>
      <c r="G1159" s="61" t="str">
        <f>IF(F1159="","",VLOOKUP(F1159,新コード!$A$2:$E$129,5,FALSE))</f>
        <v>家庭用電化製品及び関連商品</v>
      </c>
    </row>
    <row r="1160" spans="1:7" ht="42" customHeight="1">
      <c r="A1160" s="43"/>
      <c r="B1160" s="61" t="s">
        <v>711</v>
      </c>
      <c r="C1160" s="61" t="s">
        <v>712</v>
      </c>
      <c r="D1160" s="62">
        <f>IF(F1160="","",VLOOKUP(F1160,新コード!$A$2:$C$129,2,FALSE))</f>
        <v>18</v>
      </c>
      <c r="E1160" s="61" t="str">
        <f>IF(F1160="","",VLOOKUP(F1160,新コード!$A$2:$C$129,3,FALSE))</f>
        <v>その他の物品</v>
      </c>
      <c r="F1160" s="66">
        <v>62</v>
      </c>
      <c r="G1160" s="61" t="str">
        <f>IF(F1160="","",VLOOKUP(F1160,新コード!$A$2:$E$129,5,FALSE))</f>
        <v>消火　救命　防災用具</v>
      </c>
    </row>
    <row r="1161" spans="1:7" ht="42" customHeight="1">
      <c r="A1161" s="43"/>
      <c r="B1161" s="61" t="s">
        <v>711</v>
      </c>
      <c r="C1161" s="61" t="s">
        <v>712</v>
      </c>
      <c r="D1161" s="62">
        <f>IF(F1161="","",VLOOKUP(F1161,新コード!$A$2:$C$129,2,FALSE))</f>
        <v>6</v>
      </c>
      <c r="E1161" s="61" t="str">
        <f>IF(F1161="","",VLOOKUP(F1161,新コード!$A$2:$C$129,3,FALSE))</f>
        <v>厨房器具</v>
      </c>
      <c r="F1161" s="66">
        <v>17</v>
      </c>
      <c r="G1161" s="61" t="str">
        <f>IF(F1161="","",VLOOKUP(F1161,新コード!$A$2:$E$129,5,FALSE))</f>
        <v>厨房機器</v>
      </c>
    </row>
    <row r="1162" spans="1:7" ht="42" customHeight="1">
      <c r="A1162" s="43"/>
      <c r="B1162" s="61" t="s">
        <v>711</v>
      </c>
      <c r="C1162" s="61" t="s">
        <v>712</v>
      </c>
      <c r="D1162" s="62">
        <f>IF(F1162="","",VLOOKUP(F1162,新コード!$A$2:$C$129,2,FALSE))</f>
        <v>5</v>
      </c>
      <c r="E1162" s="61" t="str">
        <f>IF(F1162="","",VLOOKUP(F1162,新コード!$A$2:$C$129,3,FALSE))</f>
        <v>冷暖房器具類</v>
      </c>
      <c r="F1162" s="66">
        <v>15</v>
      </c>
      <c r="G1162" s="61" t="str">
        <f>IF(F1162="","",VLOOKUP(F1162,新コード!$A$2:$E$129,5,FALSE))</f>
        <v>ガス暖房器具</v>
      </c>
    </row>
    <row r="1163" spans="1:7" ht="42" customHeight="1">
      <c r="A1163" s="43"/>
      <c r="B1163" s="61" t="s">
        <v>711</v>
      </c>
      <c r="C1163" s="61" t="s">
        <v>712</v>
      </c>
      <c r="D1163" s="62">
        <f>IF(F1163="","",VLOOKUP(F1163,新コード!$A$2:$C$129,2,FALSE))</f>
        <v>4</v>
      </c>
      <c r="E1163" s="61" t="str">
        <f>IF(F1163="","",VLOOKUP(F1163,新コード!$A$2:$C$129,3,FALSE))</f>
        <v>電気　通信機器</v>
      </c>
      <c r="F1163" s="66">
        <v>12</v>
      </c>
      <c r="G1163" s="61" t="str">
        <f>IF(F1163="","",VLOOKUP(F1163,新コード!$A$2:$E$129,5,FALSE))</f>
        <v>通信機器</v>
      </c>
    </row>
    <row r="1164" spans="1:7" ht="42" customHeight="1">
      <c r="A1164" s="43"/>
      <c r="B1164" s="61" t="s">
        <v>711</v>
      </c>
      <c r="C1164" s="61" t="s">
        <v>712</v>
      </c>
      <c r="D1164" s="62">
        <f>IF(F1164="","",VLOOKUP(F1164,新コード!$A$2:$C$129,2,FALSE))</f>
        <v>5</v>
      </c>
      <c r="E1164" s="61" t="str">
        <f>IF(F1164="","",VLOOKUP(F1164,新コード!$A$2:$C$129,3,FALSE))</f>
        <v>冷暖房器具類</v>
      </c>
      <c r="F1164" s="66">
        <v>16</v>
      </c>
      <c r="G1164" s="61" t="str">
        <f>IF(F1164="","",VLOOKUP(F1164,新コード!$A$2:$E$129,5,FALSE))</f>
        <v>電気暖房器具</v>
      </c>
    </row>
    <row r="1165" spans="1:7" ht="42" customHeight="1">
      <c r="A1165" s="43"/>
      <c r="B1165" s="61" t="s">
        <v>723</v>
      </c>
      <c r="C1165" s="61" t="s">
        <v>724</v>
      </c>
      <c r="D1165" s="62">
        <f>IF(F1165="","",VLOOKUP(F1165,新コード!$A$2:$C$129,2,FALSE))</f>
        <v>8</v>
      </c>
      <c r="E1165" s="61" t="str">
        <f>IF(F1165="","",VLOOKUP(F1165,新コード!$A$2:$C$129,3,FALSE))</f>
        <v>産業機器（医療用以外）</v>
      </c>
      <c r="F1165" s="66">
        <v>27</v>
      </c>
      <c r="G1165" s="61" t="str">
        <f>IF(F1165="","",VLOOKUP(F1165,新コード!$A$2:$E$129,5,FALSE))</f>
        <v>計測機器</v>
      </c>
    </row>
    <row r="1166" spans="1:7" ht="42" customHeight="1">
      <c r="A1166" s="43"/>
      <c r="B1166" s="61" t="s">
        <v>713</v>
      </c>
      <c r="C1166" s="61" t="s">
        <v>714</v>
      </c>
      <c r="D1166" s="62">
        <f>IF(F1166="","",VLOOKUP(F1166,新コード!$A$2:$C$129,2,FALSE))</f>
        <v>22</v>
      </c>
      <c r="E1166" s="61" t="str">
        <f>IF(F1166="","",VLOOKUP(F1166,新コード!$A$2:$C$129,3,FALSE))</f>
        <v>機械設備保守</v>
      </c>
      <c r="F1166" s="66">
        <v>78</v>
      </c>
      <c r="G1166" s="61" t="str">
        <f>IF(F1166="","",VLOOKUP(F1166,新コード!$A$2:$E$129,5,FALSE))</f>
        <v>電気設備保守</v>
      </c>
    </row>
    <row r="1167" spans="1:7" ht="42" customHeight="1">
      <c r="A1167" s="43"/>
      <c r="B1167" s="61" t="s">
        <v>713</v>
      </c>
      <c r="C1167" s="61" t="s">
        <v>714</v>
      </c>
      <c r="D1167" s="62">
        <f>IF(F1167="","",VLOOKUP(F1167,新コード!$A$2:$C$129,2,FALSE))</f>
        <v>22</v>
      </c>
      <c r="E1167" s="61" t="str">
        <f>IF(F1167="","",VLOOKUP(F1167,新コード!$A$2:$C$129,3,FALSE))</f>
        <v>機械設備保守</v>
      </c>
      <c r="F1167" s="66">
        <v>79</v>
      </c>
      <c r="G1167" s="61" t="str">
        <f>IF(F1167="","",VLOOKUP(F1167,新コード!$A$2:$E$129,5,FALSE))</f>
        <v>消防設備保守</v>
      </c>
    </row>
    <row r="1168" spans="1:7" ht="42" customHeight="1">
      <c r="A1168" s="43"/>
      <c r="B1168" s="61" t="s">
        <v>713</v>
      </c>
      <c r="C1168" s="61" t="s">
        <v>714</v>
      </c>
      <c r="D1168" s="62">
        <f>IF(F1168="","",VLOOKUP(F1168,新コード!$A$2:$C$129,2,FALSE))</f>
        <v>22</v>
      </c>
      <c r="E1168" s="61" t="str">
        <f>IF(F1168="","",VLOOKUP(F1168,新コード!$A$2:$C$129,3,FALSE))</f>
        <v>機械設備保守</v>
      </c>
      <c r="F1168" s="66">
        <v>80</v>
      </c>
      <c r="G1168" s="61" t="str">
        <f>IF(F1168="","",VLOOKUP(F1168,新コード!$A$2:$E$129,5,FALSE))</f>
        <v>通信設備保守</v>
      </c>
    </row>
    <row r="1169" spans="1:7" ht="42" customHeight="1">
      <c r="A1169" s="43"/>
      <c r="B1169" s="61" t="s">
        <v>713</v>
      </c>
      <c r="C1169" s="61" t="s">
        <v>714</v>
      </c>
      <c r="D1169" s="62">
        <f>IF(F1169="","",VLOOKUP(F1169,新コード!$A$2:$C$129,2,FALSE))</f>
        <v>22</v>
      </c>
      <c r="E1169" s="61" t="str">
        <f>IF(F1169="","",VLOOKUP(F1169,新コード!$A$2:$C$129,3,FALSE))</f>
        <v>機械設備保守</v>
      </c>
      <c r="F1169" s="66">
        <v>81</v>
      </c>
      <c r="G1169" s="61" t="str">
        <f>IF(F1169="","",VLOOKUP(F1169,新コード!$A$2:$E$129,5,FALSE))</f>
        <v>計装設備保守</v>
      </c>
    </row>
    <row r="1170" spans="1:7" ht="42" customHeight="1">
      <c r="A1170" s="43"/>
      <c r="B1170" s="61" t="s">
        <v>713</v>
      </c>
      <c r="C1170" s="61" t="s">
        <v>714</v>
      </c>
      <c r="D1170" s="62">
        <f>IF(F1170="","",VLOOKUP(F1170,新コード!$A$2:$C$129,2,FALSE))</f>
        <v>22</v>
      </c>
      <c r="E1170" s="61" t="str">
        <f>IF(F1170="","",VLOOKUP(F1170,新コード!$A$2:$C$129,3,FALSE))</f>
        <v>機械設備保守</v>
      </c>
      <c r="F1170" s="66">
        <v>73</v>
      </c>
      <c r="G1170" s="61" t="str">
        <f>IF(F1170="","",VLOOKUP(F1170,新コード!$A$2:$E$129,5,FALSE))</f>
        <v>空調保守</v>
      </c>
    </row>
    <row r="1171" spans="1:7" ht="42" customHeight="1">
      <c r="A1171" s="43"/>
      <c r="B1171" s="61" t="s">
        <v>713</v>
      </c>
      <c r="C1171" s="61" t="s">
        <v>714</v>
      </c>
      <c r="D1171" s="62">
        <f>IF(F1171="","",VLOOKUP(F1171,新コード!$A$2:$C$129,2,FALSE))</f>
        <v>22</v>
      </c>
      <c r="E1171" s="61" t="str">
        <f>IF(F1171="","",VLOOKUP(F1171,新コード!$A$2:$C$129,3,FALSE))</f>
        <v>機械設備保守</v>
      </c>
      <c r="F1171" s="66">
        <v>74</v>
      </c>
      <c r="G1171" s="61" t="str">
        <f>IF(F1171="","",VLOOKUP(F1171,新コード!$A$2:$E$129,5,FALSE))</f>
        <v>ボイラー保守</v>
      </c>
    </row>
    <row r="1172" spans="1:7" ht="42" customHeight="1">
      <c r="A1172" s="43"/>
      <c r="B1172" s="61" t="s">
        <v>713</v>
      </c>
      <c r="C1172" s="61" t="s">
        <v>714</v>
      </c>
      <c r="D1172" s="62">
        <f>IF(F1172="","",VLOOKUP(F1172,新コード!$A$2:$C$129,2,FALSE))</f>
        <v>21</v>
      </c>
      <c r="E1172" s="61" t="str">
        <f>IF(F1172="","",VLOOKUP(F1172,新コード!$A$2:$C$129,3,FALSE))</f>
        <v>浄化槽　貯水槽清掃</v>
      </c>
      <c r="F1172" s="66">
        <v>71</v>
      </c>
      <c r="G1172" s="61" t="str">
        <f>IF(F1172="","",VLOOKUP(F1172,新コード!$A$2:$E$129,5,FALSE))</f>
        <v>浄化槽清掃　点検</v>
      </c>
    </row>
    <row r="1173" spans="1:7" ht="42" customHeight="1">
      <c r="A1173" s="43"/>
      <c r="B1173" s="61" t="s">
        <v>713</v>
      </c>
      <c r="C1173" s="61" t="s">
        <v>714</v>
      </c>
      <c r="D1173" s="62">
        <f>IF(F1173="","",VLOOKUP(F1173,新コード!$A$2:$C$129,2,FALSE))</f>
        <v>18</v>
      </c>
      <c r="E1173" s="61" t="str">
        <f>IF(F1173="","",VLOOKUP(F1173,新コード!$A$2:$C$129,3,FALSE))</f>
        <v>その他の物品</v>
      </c>
      <c r="F1173" s="66">
        <v>62</v>
      </c>
      <c r="G1173" s="61" t="str">
        <f>IF(F1173="","",VLOOKUP(F1173,新コード!$A$2:$E$129,5,FALSE))</f>
        <v>消火　救命　防災用具</v>
      </c>
    </row>
    <row r="1174" spans="1:7" ht="42" customHeight="1">
      <c r="A1174" s="43"/>
      <c r="B1174" s="61" t="s">
        <v>713</v>
      </c>
      <c r="C1174" s="61" t="s">
        <v>714</v>
      </c>
      <c r="D1174" s="62">
        <f>IF(F1174="","",VLOOKUP(F1174,新コード!$A$2:$C$129,2,FALSE))</f>
        <v>4</v>
      </c>
      <c r="E1174" s="61" t="str">
        <f>IF(F1174="","",VLOOKUP(F1174,新コード!$A$2:$C$129,3,FALSE))</f>
        <v>電気　通信機器</v>
      </c>
      <c r="F1174" s="66">
        <v>11</v>
      </c>
      <c r="G1174" s="61" t="str">
        <f>IF(F1174="","",VLOOKUP(F1174,新コード!$A$2:$E$129,5,FALSE))</f>
        <v>音響器具</v>
      </c>
    </row>
    <row r="1175" spans="1:7" ht="42" customHeight="1">
      <c r="A1175" s="43"/>
      <c r="B1175" s="61" t="s">
        <v>713</v>
      </c>
      <c r="C1175" s="61" t="s">
        <v>714</v>
      </c>
      <c r="D1175" s="62">
        <f>IF(F1175="","",VLOOKUP(F1175,新コード!$A$2:$C$129,2,FALSE))</f>
        <v>4</v>
      </c>
      <c r="E1175" s="61" t="str">
        <f>IF(F1175="","",VLOOKUP(F1175,新コード!$A$2:$C$129,3,FALSE))</f>
        <v>電気　通信機器</v>
      </c>
      <c r="F1175" s="66">
        <v>12</v>
      </c>
      <c r="G1175" s="61" t="str">
        <f>IF(F1175="","",VLOOKUP(F1175,新コード!$A$2:$E$129,5,FALSE))</f>
        <v>通信機器</v>
      </c>
    </row>
    <row r="1176" spans="1:7" ht="42" customHeight="1">
      <c r="A1176" s="43"/>
      <c r="B1176" s="61" t="s">
        <v>713</v>
      </c>
      <c r="C1176" s="61" t="s">
        <v>714</v>
      </c>
      <c r="D1176" s="62">
        <f>IF(F1176="","",VLOOKUP(F1176,新コード!$A$2:$C$129,2,FALSE))</f>
        <v>5</v>
      </c>
      <c r="E1176" s="61" t="str">
        <f>IF(F1176="","",VLOOKUP(F1176,新コード!$A$2:$C$129,3,FALSE))</f>
        <v>冷暖房器具類</v>
      </c>
      <c r="F1176" s="66">
        <v>13</v>
      </c>
      <c r="G1176" s="61" t="str">
        <f>IF(F1176="","",VLOOKUP(F1176,新コード!$A$2:$E$129,5,FALSE))</f>
        <v>冷房用器具</v>
      </c>
    </row>
    <row r="1177" spans="1:7" ht="42" customHeight="1">
      <c r="A1177" s="43"/>
      <c r="B1177" s="61" t="s">
        <v>713</v>
      </c>
      <c r="C1177" s="61" t="s">
        <v>714</v>
      </c>
      <c r="D1177" s="62">
        <f>IF(F1177="","",VLOOKUP(F1177,新コード!$A$2:$C$129,2,FALSE))</f>
        <v>5</v>
      </c>
      <c r="E1177" s="61" t="str">
        <f>IF(F1177="","",VLOOKUP(F1177,新コード!$A$2:$C$129,3,FALSE))</f>
        <v>冷暖房器具類</v>
      </c>
      <c r="F1177" s="66">
        <v>14</v>
      </c>
      <c r="G1177" s="61" t="str">
        <f>IF(F1177="","",VLOOKUP(F1177,新コード!$A$2:$E$129,5,FALSE))</f>
        <v>石油暖房器具</v>
      </c>
    </row>
    <row r="1178" spans="1:7" ht="42" customHeight="1">
      <c r="A1178" s="43"/>
      <c r="B1178" s="61" t="s">
        <v>713</v>
      </c>
      <c r="C1178" s="61" t="s">
        <v>714</v>
      </c>
      <c r="D1178" s="62">
        <f>IF(F1178="","",VLOOKUP(F1178,新コード!$A$2:$C$129,2,FALSE))</f>
        <v>5</v>
      </c>
      <c r="E1178" s="61" t="str">
        <f>IF(F1178="","",VLOOKUP(F1178,新コード!$A$2:$C$129,3,FALSE))</f>
        <v>冷暖房器具類</v>
      </c>
      <c r="F1178" s="66">
        <v>15</v>
      </c>
      <c r="G1178" s="61" t="str">
        <f>IF(F1178="","",VLOOKUP(F1178,新コード!$A$2:$E$129,5,FALSE))</f>
        <v>ガス暖房器具</v>
      </c>
    </row>
    <row r="1179" spans="1:7" ht="42" customHeight="1">
      <c r="A1179" s="43"/>
      <c r="B1179" s="61" t="s">
        <v>713</v>
      </c>
      <c r="C1179" s="61" t="s">
        <v>714</v>
      </c>
      <c r="D1179" s="62">
        <f>IF(F1179="","",VLOOKUP(F1179,新コード!$A$2:$C$129,2,FALSE))</f>
        <v>5</v>
      </c>
      <c r="E1179" s="61" t="str">
        <f>IF(F1179="","",VLOOKUP(F1179,新コード!$A$2:$C$129,3,FALSE))</f>
        <v>冷暖房器具類</v>
      </c>
      <c r="F1179" s="66">
        <v>16</v>
      </c>
      <c r="G1179" s="61" t="str">
        <f>IF(F1179="","",VLOOKUP(F1179,新コード!$A$2:$E$129,5,FALSE))</f>
        <v>電気暖房器具</v>
      </c>
    </row>
    <row r="1180" spans="1:7" ht="42" customHeight="1">
      <c r="A1180" s="43"/>
      <c r="B1180" s="61" t="s">
        <v>715</v>
      </c>
      <c r="C1180" s="61" t="s">
        <v>716</v>
      </c>
      <c r="D1180" s="62">
        <f>IF(F1180="","",VLOOKUP(F1180,新コード!$A$2:$C$129,2,FALSE))</f>
        <v>12</v>
      </c>
      <c r="E1180" s="61" t="str">
        <f>IF(F1180="","",VLOOKUP(F1180,新コード!$A$2:$C$129,3,FALSE))</f>
        <v>燃料</v>
      </c>
      <c r="F1180" s="66">
        <v>44</v>
      </c>
      <c r="G1180" s="61" t="str">
        <f>IF(F1180="","",VLOOKUP(F1180,新コード!$A$2:$E$129,5,FALSE))</f>
        <v>電力</v>
      </c>
    </row>
    <row r="1181" spans="1:7" ht="42" customHeight="1">
      <c r="A1181" s="43"/>
      <c r="B1181" s="61" t="s">
        <v>717</v>
      </c>
      <c r="C1181" s="61" t="s">
        <v>718</v>
      </c>
      <c r="D1181" s="62">
        <f>IF(F1181="","",VLOOKUP(F1181,新コード!$A$2:$C$129,2,FALSE))</f>
        <v>4</v>
      </c>
      <c r="E1181" s="61" t="str">
        <f>IF(F1181="","",VLOOKUP(F1181,新コード!$A$2:$C$129,3,FALSE))</f>
        <v>電気　通信機器</v>
      </c>
      <c r="F1181" s="66">
        <v>10</v>
      </c>
      <c r="G1181" s="61" t="str">
        <f>IF(F1181="","",VLOOKUP(F1181,新コード!$A$2:$E$129,5,FALSE))</f>
        <v>家庭用電化製品及び関連商品</v>
      </c>
    </row>
    <row r="1182" spans="1:7" ht="42" customHeight="1">
      <c r="A1182" s="43"/>
      <c r="B1182" s="61" t="s">
        <v>717</v>
      </c>
      <c r="C1182" s="61" t="s">
        <v>718</v>
      </c>
      <c r="D1182" s="62">
        <f>IF(F1182="","",VLOOKUP(F1182,新コード!$A$2:$C$129,2,FALSE))</f>
        <v>4</v>
      </c>
      <c r="E1182" s="61" t="str">
        <f>IF(F1182="","",VLOOKUP(F1182,新コード!$A$2:$C$129,3,FALSE))</f>
        <v>電気　通信機器</v>
      </c>
      <c r="F1182" s="66">
        <v>12</v>
      </c>
      <c r="G1182" s="61" t="str">
        <f>IF(F1182="","",VLOOKUP(F1182,新コード!$A$2:$E$129,5,FALSE))</f>
        <v>通信機器</v>
      </c>
    </row>
    <row r="1183" spans="1:7" ht="42" customHeight="1">
      <c r="A1183" s="43"/>
      <c r="B1183" s="61" t="s">
        <v>717</v>
      </c>
      <c r="C1183" s="61" t="s">
        <v>718</v>
      </c>
      <c r="D1183" s="62">
        <f>IF(F1183="","",VLOOKUP(F1183,新コード!$A$2:$C$129,2,FALSE))</f>
        <v>9</v>
      </c>
      <c r="E1183" s="61" t="str">
        <f>IF(F1183="","",VLOOKUP(F1183,新コード!$A$2:$C$129,3,FALSE))</f>
        <v>精密機械</v>
      </c>
      <c r="F1183" s="66">
        <v>31</v>
      </c>
      <c r="G1183" s="61" t="str">
        <f>IF(F1183="","",VLOOKUP(F1183,新コード!$A$2:$E$129,5,FALSE))</f>
        <v>カメラ　写真材料</v>
      </c>
    </row>
    <row r="1184" spans="1:7" ht="42" customHeight="1">
      <c r="A1184" s="43"/>
      <c r="B1184" s="61" t="s">
        <v>717</v>
      </c>
      <c r="C1184" s="61" t="s">
        <v>718</v>
      </c>
      <c r="D1184" s="62">
        <f>IF(F1184="","",VLOOKUP(F1184,新コード!$A$2:$C$129,2,FALSE))</f>
        <v>4</v>
      </c>
      <c r="E1184" s="61" t="str">
        <f>IF(F1184="","",VLOOKUP(F1184,新コード!$A$2:$C$129,3,FALSE))</f>
        <v>電気　通信機器</v>
      </c>
      <c r="F1184" s="66">
        <v>11</v>
      </c>
      <c r="G1184" s="61" t="str">
        <f>IF(F1184="","",VLOOKUP(F1184,新コード!$A$2:$E$129,5,FALSE))</f>
        <v>音響器具</v>
      </c>
    </row>
    <row r="1185" spans="1:7" ht="42" customHeight="1">
      <c r="A1185" s="43"/>
      <c r="B1185" s="61" t="s">
        <v>717</v>
      </c>
      <c r="C1185" s="61" t="s">
        <v>718</v>
      </c>
      <c r="D1185" s="62">
        <f>IF(F1185="","",VLOOKUP(F1185,新コード!$A$2:$C$129,2,FALSE))</f>
        <v>5</v>
      </c>
      <c r="E1185" s="61" t="str">
        <f>IF(F1185="","",VLOOKUP(F1185,新コード!$A$2:$C$129,3,FALSE))</f>
        <v>冷暖房器具類</v>
      </c>
      <c r="F1185" s="66">
        <v>13</v>
      </c>
      <c r="G1185" s="61" t="str">
        <f>IF(F1185="","",VLOOKUP(F1185,新コード!$A$2:$E$129,5,FALSE))</f>
        <v>冷房用器具</v>
      </c>
    </row>
    <row r="1186" spans="1:7" ht="42" customHeight="1">
      <c r="A1186" s="43"/>
      <c r="B1186" s="61" t="s">
        <v>717</v>
      </c>
      <c r="C1186" s="61" t="s">
        <v>718</v>
      </c>
      <c r="D1186" s="62">
        <f>IF(F1186="","",VLOOKUP(F1186,新コード!$A$2:$C$129,2,FALSE))</f>
        <v>5</v>
      </c>
      <c r="E1186" s="61" t="str">
        <f>IF(F1186="","",VLOOKUP(F1186,新コード!$A$2:$C$129,3,FALSE))</f>
        <v>冷暖房器具類</v>
      </c>
      <c r="F1186" s="66">
        <v>16</v>
      </c>
      <c r="G1186" s="61" t="str">
        <f>IF(F1186="","",VLOOKUP(F1186,新コード!$A$2:$E$129,5,FALSE))</f>
        <v>電気暖房器具</v>
      </c>
    </row>
    <row r="1187" spans="1:7" ht="42" customHeight="1">
      <c r="A1187" s="43"/>
      <c r="B1187" s="61" t="s">
        <v>717</v>
      </c>
      <c r="C1187" s="61" t="s">
        <v>718</v>
      </c>
      <c r="D1187" s="62">
        <f>IF(F1187="","",VLOOKUP(F1187,新コード!$A$2:$C$129,2,FALSE))</f>
        <v>5</v>
      </c>
      <c r="E1187" s="61" t="str">
        <f>IF(F1187="","",VLOOKUP(F1187,新コード!$A$2:$C$129,3,FALSE))</f>
        <v>冷暖房器具類</v>
      </c>
      <c r="F1187" s="66">
        <v>14</v>
      </c>
      <c r="G1187" s="61" t="str">
        <f>IF(F1187="","",VLOOKUP(F1187,新コード!$A$2:$E$129,5,FALSE))</f>
        <v>石油暖房器具</v>
      </c>
    </row>
    <row r="1188" spans="1:7" ht="42" customHeight="1">
      <c r="A1188" s="43"/>
      <c r="B1188" s="61" t="s">
        <v>717</v>
      </c>
      <c r="C1188" s="61" t="s">
        <v>718</v>
      </c>
      <c r="D1188" s="62">
        <f>IF(F1188="","",VLOOKUP(F1188,新コード!$A$2:$C$129,2,FALSE))</f>
        <v>5</v>
      </c>
      <c r="E1188" s="61" t="str">
        <f>IF(F1188="","",VLOOKUP(F1188,新コード!$A$2:$C$129,3,FALSE))</f>
        <v>冷暖房器具類</v>
      </c>
      <c r="F1188" s="66">
        <v>15</v>
      </c>
      <c r="G1188" s="61" t="str">
        <f>IF(F1188="","",VLOOKUP(F1188,新コード!$A$2:$E$129,5,FALSE))</f>
        <v>ガス暖房器具</v>
      </c>
    </row>
    <row r="1189" spans="1:7" ht="42" customHeight="1">
      <c r="A1189" s="43"/>
      <c r="B1189" s="61" t="s">
        <v>717</v>
      </c>
      <c r="C1189" s="61" t="s">
        <v>718</v>
      </c>
      <c r="D1189" s="62">
        <f>IF(F1189="","",VLOOKUP(F1189,新コード!$A$2:$C$129,2,FALSE))</f>
        <v>6</v>
      </c>
      <c r="E1189" s="61" t="str">
        <f>IF(F1189="","",VLOOKUP(F1189,新コード!$A$2:$C$129,3,FALSE))</f>
        <v>厨房器具</v>
      </c>
      <c r="F1189" s="66">
        <v>17</v>
      </c>
      <c r="G1189" s="61" t="str">
        <f>IF(F1189="","",VLOOKUP(F1189,新コード!$A$2:$E$129,5,FALSE))</f>
        <v>厨房機器</v>
      </c>
    </row>
    <row r="1190" spans="1:7" ht="42" customHeight="1">
      <c r="A1190" s="43"/>
      <c r="B1190" s="61" t="s">
        <v>717</v>
      </c>
      <c r="C1190" s="61" t="s">
        <v>718</v>
      </c>
      <c r="D1190" s="62">
        <f>IF(F1190="","",VLOOKUP(F1190,新コード!$A$2:$C$129,2,FALSE))</f>
        <v>1</v>
      </c>
      <c r="E1190" s="61" t="str">
        <f>IF(F1190="","",VLOOKUP(F1190,新コード!$A$2:$C$129,3,FALSE))</f>
        <v>文具　事務機器</v>
      </c>
      <c r="F1190" s="66">
        <v>3</v>
      </c>
      <c r="G1190" s="61" t="str">
        <f>IF(F1190="","",VLOOKUP(F1190,新コード!$A$2:$E$129,5,FALSE))</f>
        <v>ＯＡ機器及び関連商品</v>
      </c>
    </row>
    <row r="1191" spans="1:7" ht="42" customHeight="1">
      <c r="A1191" s="43"/>
      <c r="B1191" s="61" t="s">
        <v>717</v>
      </c>
      <c r="C1191" s="61" t="s">
        <v>718</v>
      </c>
      <c r="D1191" s="62">
        <f>IF(F1191="","",VLOOKUP(F1191,新コード!$A$2:$C$129,2,FALSE))</f>
        <v>8</v>
      </c>
      <c r="E1191" s="61" t="str">
        <f>IF(F1191="","",VLOOKUP(F1191,新コード!$A$2:$C$129,3,FALSE))</f>
        <v>産業機器（医療用以外）</v>
      </c>
      <c r="F1191" s="66">
        <v>29</v>
      </c>
      <c r="G1191" s="61" t="str">
        <f>IF(F1191="","",VLOOKUP(F1191,新コード!$A$2:$E$129,5,FALSE))</f>
        <v>環境用機器</v>
      </c>
    </row>
    <row r="1192" spans="1:7" ht="42" customHeight="1">
      <c r="A1192" s="43"/>
      <c r="B1192" s="61" t="s">
        <v>717</v>
      </c>
      <c r="C1192" s="61" t="s">
        <v>718</v>
      </c>
      <c r="D1192" s="62">
        <f>IF(F1192="","",VLOOKUP(F1192,新コード!$A$2:$C$129,2,FALSE))</f>
        <v>18</v>
      </c>
      <c r="E1192" s="61" t="str">
        <f>IF(F1192="","",VLOOKUP(F1192,新コード!$A$2:$C$129,3,FALSE))</f>
        <v>その他の物品</v>
      </c>
      <c r="F1192" s="66">
        <v>62</v>
      </c>
      <c r="G1192" s="61" t="str">
        <f>IF(F1192="","",VLOOKUP(F1192,新コード!$A$2:$E$129,5,FALSE))</f>
        <v>消火　救命　防災用具</v>
      </c>
    </row>
    <row r="1193" spans="1:7" ht="42" customHeight="1">
      <c r="A1193" s="43"/>
      <c r="B1193" s="61" t="s">
        <v>717</v>
      </c>
      <c r="C1193" s="61" t="s">
        <v>718</v>
      </c>
      <c r="D1193" s="62">
        <f>IF(F1193="","",VLOOKUP(F1193,新コード!$A$2:$C$129,2,FALSE))</f>
        <v>22</v>
      </c>
      <c r="E1193" s="61" t="str">
        <f>IF(F1193="","",VLOOKUP(F1193,新コード!$A$2:$C$129,3,FALSE))</f>
        <v>機械設備保守</v>
      </c>
      <c r="F1193" s="66">
        <v>78</v>
      </c>
      <c r="G1193" s="61" t="str">
        <f>IF(F1193="","",VLOOKUP(F1193,新コード!$A$2:$E$129,5,FALSE))</f>
        <v>電気設備保守</v>
      </c>
    </row>
    <row r="1194" spans="1:7" ht="42" customHeight="1">
      <c r="A1194" s="43"/>
      <c r="B1194" s="61" t="s">
        <v>717</v>
      </c>
      <c r="C1194" s="61" t="s">
        <v>718</v>
      </c>
      <c r="D1194" s="62">
        <f>IF(F1194="","",VLOOKUP(F1194,新コード!$A$2:$C$129,2,FALSE))</f>
        <v>22</v>
      </c>
      <c r="E1194" s="61" t="str">
        <f>IF(F1194="","",VLOOKUP(F1194,新コード!$A$2:$C$129,3,FALSE))</f>
        <v>機械設備保守</v>
      </c>
      <c r="F1194" s="66">
        <v>79</v>
      </c>
      <c r="G1194" s="61" t="str">
        <f>IF(F1194="","",VLOOKUP(F1194,新コード!$A$2:$E$129,5,FALSE))</f>
        <v>消防設備保守</v>
      </c>
    </row>
    <row r="1195" spans="1:7" ht="42" customHeight="1">
      <c r="A1195" s="43"/>
      <c r="B1195" s="61" t="s">
        <v>717</v>
      </c>
      <c r="C1195" s="61" t="s">
        <v>718</v>
      </c>
      <c r="D1195" s="62">
        <f>IF(F1195="","",VLOOKUP(F1195,新コード!$A$2:$C$129,2,FALSE))</f>
        <v>22</v>
      </c>
      <c r="E1195" s="61" t="str">
        <f>IF(F1195="","",VLOOKUP(F1195,新コード!$A$2:$C$129,3,FALSE))</f>
        <v>機械設備保守</v>
      </c>
      <c r="F1195" s="66">
        <v>80</v>
      </c>
      <c r="G1195" s="61" t="str">
        <f>IF(F1195="","",VLOOKUP(F1195,新コード!$A$2:$E$129,5,FALSE))</f>
        <v>通信設備保守</v>
      </c>
    </row>
    <row r="1196" spans="1:7" ht="42" customHeight="1">
      <c r="A1196" s="43"/>
      <c r="B1196" s="61" t="s">
        <v>719</v>
      </c>
      <c r="C1196" s="61" t="s">
        <v>720</v>
      </c>
      <c r="D1196" s="62">
        <f>IF(F1196="","",VLOOKUP(F1196,新コード!$A$2:$C$129,2,FALSE))</f>
        <v>18</v>
      </c>
      <c r="E1196" s="61" t="str">
        <f>IF(F1196="","",VLOOKUP(F1196,新コード!$A$2:$C$129,3,FALSE))</f>
        <v>その他の物品</v>
      </c>
      <c r="F1196" s="66">
        <v>62</v>
      </c>
      <c r="G1196" s="61" t="str">
        <f>IF(F1196="","",VLOOKUP(F1196,新コード!$A$2:$E$129,5,FALSE))</f>
        <v>消火　救命　防災用具</v>
      </c>
    </row>
    <row r="1197" spans="1:7" ht="42" customHeight="1">
      <c r="A1197" s="43"/>
      <c r="B1197" s="61" t="s">
        <v>719</v>
      </c>
      <c r="C1197" s="61" t="s">
        <v>720</v>
      </c>
      <c r="D1197" s="62">
        <f>IF(F1197="","",VLOOKUP(F1197,新コード!$A$2:$C$129,2,FALSE))</f>
        <v>11</v>
      </c>
      <c r="E1197" s="61" t="str">
        <f>IF(F1197="","",VLOOKUP(F1197,新コード!$A$2:$C$129,3,FALSE))</f>
        <v>工事用材料</v>
      </c>
      <c r="F1197" s="66">
        <v>41</v>
      </c>
      <c r="G1197" s="61" t="str">
        <f>IF(F1197="","",VLOOKUP(F1197,新コード!$A$2:$E$129,5,FALSE))</f>
        <v>災害関係資材</v>
      </c>
    </row>
    <row r="1198" spans="1:7" ht="42" customHeight="1">
      <c r="A1198" s="43"/>
      <c r="B1198" s="61" t="s">
        <v>719</v>
      </c>
      <c r="C1198" s="61" t="s">
        <v>720</v>
      </c>
      <c r="D1198" s="62">
        <f>IF(F1198="","",VLOOKUP(F1198,新コード!$A$2:$C$129,2,FALSE))</f>
        <v>3</v>
      </c>
      <c r="E1198" s="61" t="str">
        <f>IF(F1198="","",VLOOKUP(F1198,新コード!$A$2:$C$129,3,FALSE))</f>
        <v>被服　寝具</v>
      </c>
      <c r="F1198" s="66">
        <v>8</v>
      </c>
      <c r="G1198" s="61" t="str">
        <f>IF(F1198="","",VLOOKUP(F1198,新コード!$A$2:$E$129,5,FALSE))</f>
        <v>靴</v>
      </c>
    </row>
    <row r="1199" spans="1:7" ht="42" customHeight="1">
      <c r="A1199" s="43"/>
      <c r="B1199" s="61" t="s">
        <v>719</v>
      </c>
      <c r="C1199" s="61" t="s">
        <v>720</v>
      </c>
      <c r="D1199" s="62">
        <f>IF(F1199="","",VLOOKUP(F1199,新コード!$A$2:$C$129,2,FALSE))</f>
        <v>3</v>
      </c>
      <c r="E1199" s="61" t="str">
        <f>IF(F1199="","",VLOOKUP(F1199,新コード!$A$2:$C$129,3,FALSE))</f>
        <v>被服　寝具</v>
      </c>
      <c r="F1199" s="66">
        <v>7</v>
      </c>
      <c r="G1199" s="61" t="str">
        <f>IF(F1199="","",VLOOKUP(F1199,新コード!$A$2:$E$129,5,FALSE))</f>
        <v>着衣類</v>
      </c>
    </row>
    <row r="1200" spans="1:7" ht="42" customHeight="1">
      <c r="A1200" s="43"/>
      <c r="B1200" s="61" t="s">
        <v>719</v>
      </c>
      <c r="C1200" s="61" t="s">
        <v>720</v>
      </c>
      <c r="D1200" s="62">
        <f>IF(F1200="","",VLOOKUP(F1200,新コード!$A$2:$C$129,2,FALSE))</f>
        <v>11</v>
      </c>
      <c r="E1200" s="61" t="str">
        <f>IF(F1200="","",VLOOKUP(F1200,新コード!$A$2:$C$129,3,FALSE))</f>
        <v>工事用材料</v>
      </c>
      <c r="F1200" s="66">
        <v>36</v>
      </c>
      <c r="G1200" s="61" t="str">
        <f>IF(F1200="","",VLOOKUP(F1200,新コード!$A$2:$E$129,5,FALSE))</f>
        <v>鋼材</v>
      </c>
    </row>
    <row r="1201" spans="1:7" ht="42" customHeight="1">
      <c r="A1201" s="43"/>
      <c r="B1201" s="61" t="s">
        <v>719</v>
      </c>
      <c r="C1201" s="61" t="s">
        <v>720</v>
      </c>
      <c r="D1201" s="62">
        <f>IF(F1201="","",VLOOKUP(F1201,新コード!$A$2:$C$129,2,FALSE))</f>
        <v>7</v>
      </c>
      <c r="E1201" s="61" t="str">
        <f>IF(F1201="","",VLOOKUP(F1201,新コード!$A$2:$C$129,3,FALSE))</f>
        <v>医療　衛生　薬品</v>
      </c>
      <c r="F1201" s="66">
        <v>21</v>
      </c>
      <c r="G1201" s="61" t="str">
        <f>IF(F1201="","",VLOOKUP(F1201,新コード!$A$2:$E$129,5,FALSE))</f>
        <v>福祉機器　介護用品</v>
      </c>
    </row>
    <row r="1202" spans="1:7" ht="42" customHeight="1">
      <c r="A1202" s="43"/>
      <c r="B1202" s="61" t="s">
        <v>719</v>
      </c>
      <c r="C1202" s="61" t="s">
        <v>720</v>
      </c>
      <c r="D1202" s="62">
        <f>IF(F1202="","",VLOOKUP(F1202,新コード!$A$2:$C$129,2,FALSE))</f>
        <v>6</v>
      </c>
      <c r="E1202" s="61" t="str">
        <f>IF(F1202="","",VLOOKUP(F1202,新コード!$A$2:$C$129,3,FALSE))</f>
        <v>厨房器具</v>
      </c>
      <c r="F1202" s="66">
        <v>19</v>
      </c>
      <c r="G1202" s="61" t="str">
        <f>IF(F1202="","",VLOOKUP(F1202,新コード!$A$2:$E$129,5,FALSE))</f>
        <v>厨房用消耗品</v>
      </c>
    </row>
    <row r="1203" spans="1:7" ht="42" customHeight="1">
      <c r="A1203" s="43"/>
      <c r="B1203" s="61" t="s">
        <v>719</v>
      </c>
      <c r="C1203" s="61" t="s">
        <v>720</v>
      </c>
      <c r="D1203" s="62">
        <f>IF(F1203="","",VLOOKUP(F1203,新コード!$A$2:$C$129,2,FALSE))</f>
        <v>5</v>
      </c>
      <c r="E1203" s="61" t="str">
        <f>IF(F1203="","",VLOOKUP(F1203,新コード!$A$2:$C$129,3,FALSE))</f>
        <v>冷暖房器具類</v>
      </c>
      <c r="F1203" s="66">
        <v>14</v>
      </c>
      <c r="G1203" s="61" t="str">
        <f>IF(F1203="","",VLOOKUP(F1203,新コード!$A$2:$E$129,5,FALSE))</f>
        <v>石油暖房器具</v>
      </c>
    </row>
    <row r="1204" spans="1:7" ht="42" customHeight="1">
      <c r="A1204" s="43"/>
      <c r="B1204" s="61" t="s">
        <v>719</v>
      </c>
      <c r="C1204" s="61" t="s">
        <v>720</v>
      </c>
      <c r="D1204" s="62">
        <f>IF(F1204="","",VLOOKUP(F1204,新コード!$A$2:$C$129,2,FALSE))</f>
        <v>5</v>
      </c>
      <c r="E1204" s="61" t="str">
        <f>IF(F1204="","",VLOOKUP(F1204,新コード!$A$2:$C$129,3,FALSE))</f>
        <v>冷暖房器具類</v>
      </c>
      <c r="F1204" s="66">
        <v>13</v>
      </c>
      <c r="G1204" s="61" t="str">
        <f>IF(F1204="","",VLOOKUP(F1204,新コード!$A$2:$E$129,5,FALSE))</f>
        <v>冷房用器具</v>
      </c>
    </row>
    <row r="1205" spans="1:7" ht="42" customHeight="1">
      <c r="A1205" s="43"/>
      <c r="B1205" s="61" t="s">
        <v>719</v>
      </c>
      <c r="C1205" s="61" t="s">
        <v>720</v>
      </c>
      <c r="D1205" s="62">
        <f>IF(F1205="","",VLOOKUP(F1205,新コード!$A$2:$C$129,2,FALSE))</f>
        <v>1</v>
      </c>
      <c r="E1205" s="61" t="str">
        <f>IF(F1205="","",VLOOKUP(F1205,新コード!$A$2:$C$129,3,FALSE))</f>
        <v>文具　事務機器</v>
      </c>
      <c r="F1205" s="66">
        <v>1</v>
      </c>
      <c r="G1205" s="61" t="str">
        <f>IF(F1205="","",VLOOKUP(F1205,新コード!$A$2:$E$129,5,FALSE))</f>
        <v>事務用品　スチール製品</v>
      </c>
    </row>
    <row r="1206" spans="1:7" ht="42" customHeight="1">
      <c r="A1206" s="43"/>
      <c r="B1206" s="61" t="s">
        <v>721</v>
      </c>
      <c r="C1206" s="61" t="s">
        <v>722</v>
      </c>
      <c r="D1206" s="62">
        <f>IF(F1206="","",VLOOKUP(F1206,新コード!$A$2:$C$129,2,FALSE))</f>
        <v>3</v>
      </c>
      <c r="E1206" s="61" t="str">
        <f>IF(F1206="","",VLOOKUP(F1206,新コード!$A$2:$C$129,3,FALSE))</f>
        <v>被服　寝具</v>
      </c>
      <c r="F1206" s="66">
        <v>7</v>
      </c>
      <c r="G1206" s="61" t="str">
        <f>IF(F1206="","",VLOOKUP(F1206,新コード!$A$2:$E$129,5,FALSE))</f>
        <v>着衣類</v>
      </c>
    </row>
    <row r="1207" spans="1:7" ht="42" customHeight="1">
      <c r="A1207" s="43"/>
      <c r="B1207" s="61" t="s">
        <v>721</v>
      </c>
      <c r="C1207" s="61" t="s">
        <v>722</v>
      </c>
      <c r="D1207" s="62">
        <f>IF(F1207="","",VLOOKUP(F1207,新コード!$A$2:$C$129,2,FALSE))</f>
        <v>1</v>
      </c>
      <c r="E1207" s="61" t="str">
        <f>IF(F1207="","",VLOOKUP(F1207,新コード!$A$2:$C$129,3,FALSE))</f>
        <v>文具　事務機器</v>
      </c>
      <c r="F1207" s="66">
        <v>2</v>
      </c>
      <c r="G1207" s="61" t="str">
        <f>IF(F1207="","",VLOOKUP(F1207,新コード!$A$2:$E$129,5,FALSE))</f>
        <v>事務用機器</v>
      </c>
    </row>
    <row r="1208" spans="1:7" ht="42" customHeight="1">
      <c r="A1208" s="43"/>
      <c r="B1208" s="61" t="s">
        <v>728</v>
      </c>
      <c r="C1208" s="61" t="s">
        <v>729</v>
      </c>
      <c r="D1208" s="67">
        <f>IF(F1208="","",VLOOKUP(F1208,新コード!$A$2:$C$129,2,FALSE))</f>
        <v>13</v>
      </c>
      <c r="E1208" s="61" t="str">
        <f>IF(F1208="","",VLOOKUP(F1208,新コード!$A$2:$C$129,3,FALSE))</f>
        <v>車両</v>
      </c>
      <c r="F1208" s="61">
        <v>45</v>
      </c>
      <c r="G1208" s="61" t="str">
        <f>IF(F1208="","",VLOOKUP(F1208,新コード!$A$2:$E$129,5,FALSE))</f>
        <v>一般車両</v>
      </c>
    </row>
    <row r="1209" spans="1:7" ht="42" customHeight="1">
      <c r="A1209" s="43"/>
      <c r="B1209" s="61" t="s">
        <v>728</v>
      </c>
      <c r="C1209" s="61" t="s">
        <v>729</v>
      </c>
      <c r="D1209" s="67">
        <f>IF(F1209="","",VLOOKUP(F1209,新コード!$A$2:$C$129,2,FALSE))</f>
        <v>13</v>
      </c>
      <c r="E1209" s="61" t="str">
        <f>IF(F1209="","",VLOOKUP(F1209,新コード!$A$2:$C$129,3,FALSE))</f>
        <v>車両</v>
      </c>
      <c r="F1209" s="61">
        <v>47</v>
      </c>
      <c r="G1209" s="61" t="str">
        <f>IF(F1209="","",VLOOKUP(F1209,新コード!$A$2:$E$129,5,FALSE))</f>
        <v>特殊車両</v>
      </c>
    </row>
    <row r="1210" spans="1:7" ht="42" customHeight="1">
      <c r="A1210" s="43"/>
      <c r="B1210" s="61" t="s">
        <v>728</v>
      </c>
      <c r="C1210" s="61" t="s">
        <v>729</v>
      </c>
      <c r="D1210" s="67">
        <f>IF(F1210="","",VLOOKUP(F1210,新コード!$A$2:$C$129,2,FALSE))</f>
        <v>13</v>
      </c>
      <c r="E1210" s="61" t="str">
        <f>IF(F1210="","",VLOOKUP(F1210,新コード!$A$2:$C$129,3,FALSE))</f>
        <v>車両</v>
      </c>
      <c r="F1210" s="61">
        <v>49</v>
      </c>
      <c r="G1210" s="61" t="str">
        <f>IF(F1210="","",VLOOKUP(F1210,新コード!$A$2:$E$129,5,FALSE))</f>
        <v>自動車部品　用品</v>
      </c>
    </row>
    <row r="1211" spans="1:7" ht="42" customHeight="1">
      <c r="A1211" s="43"/>
      <c r="B1211" s="61" t="s">
        <v>730</v>
      </c>
      <c r="C1211" s="61" t="s">
        <v>731</v>
      </c>
      <c r="D1211" s="67">
        <f>IF(F1211="","",VLOOKUP(F1211,新コード!$A$2:$C$129,2,FALSE))</f>
        <v>13</v>
      </c>
      <c r="E1211" s="61" t="str">
        <f>IF(F1211="","",VLOOKUP(F1211,新コード!$A$2:$C$129,3,FALSE))</f>
        <v>車両</v>
      </c>
      <c r="F1211" s="61">
        <v>47</v>
      </c>
      <c r="G1211" s="61" t="str">
        <f>IF(F1211="","",VLOOKUP(F1211,新コード!$A$2:$E$129,5,FALSE))</f>
        <v>特殊車両</v>
      </c>
    </row>
    <row r="1212" spans="1:7" ht="42" customHeight="1">
      <c r="A1212" s="43"/>
      <c r="B1212" s="61" t="s">
        <v>730</v>
      </c>
      <c r="C1212" s="61" t="s">
        <v>731</v>
      </c>
      <c r="D1212" s="67">
        <f>IF(F1212="","",VLOOKUP(F1212,新コード!$A$2:$C$129,2,FALSE))</f>
        <v>8</v>
      </c>
      <c r="E1212" s="61" t="str">
        <f>IF(F1212="","",VLOOKUP(F1212,新コード!$A$2:$C$129,3,FALSE))</f>
        <v>産業機器（医療用以外）</v>
      </c>
      <c r="F1212" s="61">
        <v>28</v>
      </c>
      <c r="G1212" s="61" t="str">
        <f>IF(F1212="","",VLOOKUP(F1212,新コード!$A$2:$E$129,5,FALSE))</f>
        <v>農畜用機器</v>
      </c>
    </row>
    <row r="1213" spans="1:7" ht="42" customHeight="1">
      <c r="A1213" s="43"/>
      <c r="B1213" s="61" t="s">
        <v>730</v>
      </c>
      <c r="C1213" s="61" t="s">
        <v>731</v>
      </c>
      <c r="D1213" s="67">
        <f>IF(F1213="","",VLOOKUP(F1213,新コード!$A$2:$C$129,2,FALSE))</f>
        <v>37</v>
      </c>
      <c r="E1213" s="61" t="str">
        <f>IF(F1213="","",VLOOKUP(F1213,新コード!$A$2:$C$129,3,FALSE))</f>
        <v>レンタル</v>
      </c>
      <c r="F1213" s="61">
        <v>127</v>
      </c>
      <c r="G1213" s="61" t="str">
        <f>IF(F1213="","",VLOOKUP(F1213,新コード!$A$2:$E$129,5,FALSE))</f>
        <v>重機　建設機械</v>
      </c>
    </row>
    <row r="1214" spans="1:7" ht="42" customHeight="1">
      <c r="A1214" s="43"/>
      <c r="B1214" s="61" t="s">
        <v>730</v>
      </c>
      <c r="C1214" s="61" t="s">
        <v>731</v>
      </c>
      <c r="D1214" s="67">
        <f>IF(F1214="","",VLOOKUP(F1214,新コード!$A$2:$C$129,2,FALSE))</f>
        <v>13</v>
      </c>
      <c r="E1214" s="61" t="str">
        <f>IF(F1214="","",VLOOKUP(F1214,新コード!$A$2:$C$129,3,FALSE))</f>
        <v>車両</v>
      </c>
      <c r="F1214" s="61">
        <v>49</v>
      </c>
      <c r="G1214" s="61" t="str">
        <f>IF(F1214="","",VLOOKUP(F1214,新コード!$A$2:$E$129,5,FALSE))</f>
        <v>自動車部品　用品</v>
      </c>
    </row>
    <row r="1215" spans="1:7" ht="42" customHeight="1">
      <c r="A1215" s="43"/>
      <c r="B1215" s="61" t="s">
        <v>730</v>
      </c>
      <c r="C1215" s="61" t="s">
        <v>731</v>
      </c>
      <c r="D1215" s="67">
        <f>IF(F1215="","",VLOOKUP(F1215,新コード!$A$2:$C$129,2,FALSE))</f>
        <v>36</v>
      </c>
      <c r="E1215" s="61" t="str">
        <f>IF(F1215="","",VLOOKUP(F1215,新コード!$A$2:$C$129,3,FALSE))</f>
        <v>リース</v>
      </c>
      <c r="F1215" s="61">
        <v>122</v>
      </c>
      <c r="G1215" s="61" t="str">
        <f>IF(F1215="","",VLOOKUP(F1215,新コード!$A$2:$E$129,5,FALSE))</f>
        <v>上記以外のリース</v>
      </c>
    </row>
    <row r="1216" spans="1:7" ht="42" customHeight="1">
      <c r="A1216" s="43"/>
      <c r="B1216" s="61" t="s">
        <v>732</v>
      </c>
      <c r="C1216" s="61" t="s">
        <v>733</v>
      </c>
      <c r="D1216" s="67">
        <f>IF(F1216="","",VLOOKUP(F1216,新コード!$A$2:$C$129,2,FALSE))</f>
        <v>13</v>
      </c>
      <c r="E1216" s="61" t="str">
        <f>IF(F1216="","",VLOOKUP(F1216,新コード!$A$2:$C$129,3,FALSE))</f>
        <v>車両</v>
      </c>
      <c r="F1216" s="61">
        <v>49</v>
      </c>
      <c r="G1216" s="61" t="str">
        <f>IF(F1216="","",VLOOKUP(F1216,新コード!$A$2:$E$129,5,FALSE))</f>
        <v>自動車部品　用品</v>
      </c>
    </row>
    <row r="1217" spans="1:7" ht="42" customHeight="1">
      <c r="A1217" s="43"/>
      <c r="B1217" s="61" t="s">
        <v>734</v>
      </c>
      <c r="C1217" s="61" t="s">
        <v>735</v>
      </c>
      <c r="D1217" s="67">
        <f>IF(F1217="","",VLOOKUP(F1217,新コード!$A$2:$C$129,2,FALSE))</f>
        <v>6</v>
      </c>
      <c r="E1217" s="61" t="str">
        <f>IF(F1217="","",VLOOKUP(F1217,新コード!$A$2:$C$129,3,FALSE))</f>
        <v>厨房器具</v>
      </c>
      <c r="F1217" s="61">
        <v>18</v>
      </c>
      <c r="G1217" s="61" t="str">
        <f>IF(F1217="","",VLOOKUP(F1217,新コード!$A$2:$E$129,5,FALSE))</f>
        <v>食器　調理用器具</v>
      </c>
    </row>
    <row r="1218" spans="1:7" ht="42" customHeight="1">
      <c r="A1218" s="43"/>
      <c r="B1218" s="61" t="s">
        <v>734</v>
      </c>
      <c r="C1218" s="61" t="s">
        <v>735</v>
      </c>
      <c r="D1218" s="67">
        <f>IF(F1218="","",VLOOKUP(F1218,新コード!$A$2:$C$129,2,FALSE))</f>
        <v>6</v>
      </c>
      <c r="E1218" s="61" t="str">
        <f>IF(F1218="","",VLOOKUP(F1218,新コード!$A$2:$C$129,3,FALSE))</f>
        <v>厨房器具</v>
      </c>
      <c r="F1218" s="61">
        <v>17</v>
      </c>
      <c r="G1218" s="61" t="str">
        <f>IF(F1218="","",VLOOKUP(F1218,新コード!$A$2:$E$129,5,FALSE))</f>
        <v>厨房機器</v>
      </c>
    </row>
    <row r="1219" spans="1:7" ht="42" customHeight="1">
      <c r="A1219" s="43"/>
      <c r="B1219" s="61" t="s">
        <v>734</v>
      </c>
      <c r="C1219" s="61" t="s">
        <v>735</v>
      </c>
      <c r="D1219" s="67">
        <f>IF(F1219="","",VLOOKUP(F1219,新コード!$A$2:$C$129,2,FALSE))</f>
        <v>18</v>
      </c>
      <c r="E1219" s="61" t="str">
        <f>IF(F1219="","",VLOOKUP(F1219,新コード!$A$2:$C$129,3,FALSE))</f>
        <v>その他の物品</v>
      </c>
      <c r="F1219" s="61">
        <v>63</v>
      </c>
      <c r="G1219" s="61" t="str">
        <f>IF(F1219="","",VLOOKUP(F1219,新コード!$A$2:$E$129,5,FALSE))</f>
        <v>報償品</v>
      </c>
    </row>
    <row r="1220" spans="1:7" ht="42" customHeight="1">
      <c r="A1220" s="43"/>
      <c r="B1220" s="61" t="s">
        <v>734</v>
      </c>
      <c r="C1220" s="61" t="s">
        <v>735</v>
      </c>
      <c r="D1220" s="67">
        <f>IF(F1220="","",VLOOKUP(F1220,新コード!$A$2:$C$129,2,FALSE))</f>
        <v>16</v>
      </c>
      <c r="E1220" s="61" t="str">
        <f>IF(F1220="","",VLOOKUP(F1220,新コード!$A$2:$C$129,3,FALSE))</f>
        <v>日用品</v>
      </c>
      <c r="F1220" s="61">
        <v>58</v>
      </c>
      <c r="G1220" s="61" t="str">
        <f>IF(F1220="","",VLOOKUP(F1220,新コード!$A$2:$E$129,5,FALSE))</f>
        <v>日用雑貨　金物</v>
      </c>
    </row>
    <row r="1221" spans="1:7" ht="42" customHeight="1">
      <c r="A1221" s="43"/>
      <c r="B1221" s="61" t="s">
        <v>734</v>
      </c>
      <c r="C1221" s="61" t="s">
        <v>735</v>
      </c>
      <c r="D1221" s="67">
        <f>IF(F1221="","",VLOOKUP(F1221,新コード!$A$2:$C$129,2,FALSE))</f>
        <v>16</v>
      </c>
      <c r="E1221" s="61" t="str">
        <f>IF(F1221="","",VLOOKUP(F1221,新コード!$A$2:$C$129,3,FALSE))</f>
        <v>日用品</v>
      </c>
      <c r="F1221" s="61">
        <v>59</v>
      </c>
      <c r="G1221" s="61" t="str">
        <f>IF(F1221="","",VLOOKUP(F1221,新コード!$A$2:$E$129,5,FALSE))</f>
        <v>ごみ収集用品</v>
      </c>
    </row>
    <row r="1222" spans="1:7" ht="42" customHeight="1">
      <c r="A1222" s="43"/>
      <c r="B1222" s="61" t="s">
        <v>734</v>
      </c>
      <c r="C1222" s="61" t="s">
        <v>735</v>
      </c>
      <c r="D1222" s="67">
        <f>IF(F1222="","",VLOOKUP(F1222,新コード!$A$2:$C$129,2,FALSE))</f>
        <v>18</v>
      </c>
      <c r="E1222" s="61" t="str">
        <f>IF(F1222="","",VLOOKUP(F1222,新コード!$A$2:$C$129,3,FALSE))</f>
        <v>その他の物品</v>
      </c>
      <c r="F1222" s="61">
        <v>62</v>
      </c>
      <c r="G1222" s="61" t="str">
        <f>IF(F1222="","",VLOOKUP(F1222,新コード!$A$2:$E$129,5,FALSE))</f>
        <v>消火　救命　防災用具</v>
      </c>
    </row>
    <row r="1223" spans="1:7" ht="42" customHeight="1">
      <c r="A1223" s="43"/>
      <c r="B1223" s="61" t="s">
        <v>734</v>
      </c>
      <c r="C1223" s="61" t="s">
        <v>735</v>
      </c>
      <c r="D1223" s="67">
        <f>IF(F1223="","",VLOOKUP(F1223,新コード!$A$2:$C$129,2,FALSE))</f>
        <v>11</v>
      </c>
      <c r="E1223" s="61" t="str">
        <f>IF(F1223="","",VLOOKUP(F1223,新コード!$A$2:$C$129,3,FALSE))</f>
        <v>工事用材料</v>
      </c>
      <c r="F1223" s="61">
        <v>39</v>
      </c>
      <c r="G1223" s="61" t="str">
        <f>IF(F1223="","",VLOOKUP(F1223,新コード!$A$2:$E$129,5,FALSE))</f>
        <v>諸材料類</v>
      </c>
    </row>
    <row r="1224" spans="1:7" ht="42" customHeight="1">
      <c r="A1224" s="43"/>
      <c r="B1224" s="61" t="s">
        <v>734</v>
      </c>
      <c r="C1224" s="61" t="s">
        <v>735</v>
      </c>
      <c r="D1224" s="67">
        <f>IF(F1224="","",VLOOKUP(F1224,新コード!$A$2:$C$129,2,FALSE))</f>
        <v>10</v>
      </c>
      <c r="E1224" s="61" t="str">
        <f>IF(F1224="","",VLOOKUP(F1224,新コード!$A$2:$C$129,3,FALSE))</f>
        <v>標識　看板　旗類</v>
      </c>
      <c r="F1224" s="61">
        <v>35</v>
      </c>
      <c r="G1224" s="61" t="str">
        <f>IF(F1224="","",VLOOKUP(F1224,新コード!$A$2:$E$129,5,FALSE))</f>
        <v>横断幕　のぼり旗</v>
      </c>
    </row>
    <row r="1225" spans="1:7" ht="42" customHeight="1">
      <c r="A1225" s="43"/>
      <c r="B1225" s="61" t="s">
        <v>734</v>
      </c>
      <c r="C1225" s="61" t="s">
        <v>735</v>
      </c>
      <c r="D1225" s="67">
        <f>IF(F1225="","",VLOOKUP(F1225,新コード!$A$2:$C$129,2,FALSE))</f>
        <v>6</v>
      </c>
      <c r="E1225" s="61" t="str">
        <f>IF(F1225="","",VLOOKUP(F1225,新コード!$A$2:$C$129,3,FALSE))</f>
        <v>厨房器具</v>
      </c>
      <c r="F1225" s="61">
        <v>19</v>
      </c>
      <c r="G1225" s="61" t="str">
        <f>IF(F1225="","",VLOOKUP(F1225,新コード!$A$2:$E$129,5,FALSE))</f>
        <v>厨房用消耗品</v>
      </c>
    </row>
    <row r="1226" spans="1:7" ht="42" customHeight="1">
      <c r="A1226" s="43"/>
      <c r="B1226" s="61" t="s">
        <v>734</v>
      </c>
      <c r="C1226" s="61" t="s">
        <v>735</v>
      </c>
      <c r="D1226" s="67">
        <f>IF(F1226="","",VLOOKUP(F1226,新コード!$A$2:$C$129,2,FALSE))</f>
        <v>11</v>
      </c>
      <c r="E1226" s="61" t="str">
        <f>IF(F1226="","",VLOOKUP(F1226,新コード!$A$2:$C$129,3,FALSE))</f>
        <v>工事用材料</v>
      </c>
      <c r="F1226" s="61">
        <v>41</v>
      </c>
      <c r="G1226" s="61" t="str">
        <f>IF(F1226="","",VLOOKUP(F1226,新コード!$A$2:$E$129,5,FALSE))</f>
        <v>災害関係資材</v>
      </c>
    </row>
    <row r="1227" spans="1:7" ht="42" customHeight="1">
      <c r="A1227" s="43"/>
      <c r="B1227" s="61" t="s">
        <v>734</v>
      </c>
      <c r="C1227" s="61" t="s">
        <v>735</v>
      </c>
      <c r="D1227" s="67">
        <f>IF(F1227="","",VLOOKUP(F1227,新コード!$A$2:$C$129,2,FALSE))</f>
        <v>5</v>
      </c>
      <c r="E1227" s="61" t="str">
        <f>IF(F1227="","",VLOOKUP(F1227,新コード!$A$2:$C$129,3,FALSE))</f>
        <v>冷暖房器具類</v>
      </c>
      <c r="F1227" s="61">
        <v>13</v>
      </c>
      <c r="G1227" s="61" t="str">
        <f>IF(F1227="","",VLOOKUP(F1227,新コード!$A$2:$E$129,5,FALSE))</f>
        <v>冷房用器具</v>
      </c>
    </row>
    <row r="1228" spans="1:7" ht="42" customHeight="1">
      <c r="A1228" s="43"/>
      <c r="B1228" s="61" t="s">
        <v>734</v>
      </c>
      <c r="C1228" s="61" t="s">
        <v>735</v>
      </c>
      <c r="D1228" s="67">
        <f>IF(F1228="","",VLOOKUP(F1228,新コード!$A$2:$C$129,2,FALSE))</f>
        <v>3</v>
      </c>
      <c r="E1228" s="61" t="str">
        <f>IF(F1228="","",VLOOKUP(F1228,新コード!$A$2:$C$129,3,FALSE))</f>
        <v>被服　寝具</v>
      </c>
      <c r="F1228" s="61">
        <v>8</v>
      </c>
      <c r="G1228" s="61" t="str">
        <f>IF(F1228="","",VLOOKUP(F1228,新コード!$A$2:$E$129,5,FALSE))</f>
        <v>靴</v>
      </c>
    </row>
    <row r="1229" spans="1:7" ht="42" customHeight="1">
      <c r="A1229" s="43"/>
      <c r="B1229" s="61" t="s">
        <v>734</v>
      </c>
      <c r="C1229" s="61" t="s">
        <v>735</v>
      </c>
      <c r="D1229" s="67">
        <f>IF(F1229="","",VLOOKUP(F1229,新コード!$A$2:$C$129,2,FALSE))</f>
        <v>2</v>
      </c>
      <c r="E1229" s="61" t="str">
        <f>IF(F1229="","",VLOOKUP(F1229,新コード!$A$2:$C$129,3,FALSE))</f>
        <v>家具</v>
      </c>
      <c r="F1229" s="61">
        <v>5</v>
      </c>
      <c r="G1229" s="61" t="str">
        <f>IF(F1229="","",VLOOKUP(F1229,新コード!$A$2:$E$129,5,FALSE))</f>
        <v>室内装飾品</v>
      </c>
    </row>
    <row r="1230" spans="1:7" ht="42" customHeight="1">
      <c r="A1230" s="43"/>
      <c r="B1230" s="61" t="s">
        <v>734</v>
      </c>
      <c r="C1230" s="61" t="s">
        <v>735</v>
      </c>
      <c r="D1230" s="67">
        <f>IF(F1230="","",VLOOKUP(F1230,新コード!$A$2:$C$129,2,FALSE))</f>
        <v>1</v>
      </c>
      <c r="E1230" s="61" t="str">
        <f>IF(F1230="","",VLOOKUP(F1230,新コード!$A$2:$C$129,3,FALSE))</f>
        <v>文具　事務機器</v>
      </c>
      <c r="F1230" s="61">
        <v>1</v>
      </c>
      <c r="G1230" s="61" t="str">
        <f>IF(F1230="","",VLOOKUP(F1230,新コード!$A$2:$E$129,5,FALSE))</f>
        <v>事務用品　スチール製品</v>
      </c>
    </row>
    <row r="1231" spans="1:7" ht="42" customHeight="1">
      <c r="A1231" s="43"/>
      <c r="B1231" s="61" t="s">
        <v>734</v>
      </c>
      <c r="C1231" s="61" t="s">
        <v>735</v>
      </c>
      <c r="D1231" s="67">
        <f>IF(F1231="","",VLOOKUP(F1231,新コード!$A$2:$C$129,2,FALSE))</f>
        <v>5</v>
      </c>
      <c r="E1231" s="61" t="str">
        <f>IF(F1231="","",VLOOKUP(F1231,新コード!$A$2:$C$129,3,FALSE))</f>
        <v>冷暖房器具類</v>
      </c>
      <c r="F1231" s="61">
        <v>16</v>
      </c>
      <c r="G1231" s="61" t="str">
        <f>IF(F1231="","",VLOOKUP(F1231,新コード!$A$2:$E$129,5,FALSE))</f>
        <v>電気暖房器具</v>
      </c>
    </row>
    <row r="1232" spans="1:7" ht="42" customHeight="1">
      <c r="A1232" s="43"/>
      <c r="B1232" s="61" t="s">
        <v>736</v>
      </c>
      <c r="C1232" s="61" t="s">
        <v>737</v>
      </c>
      <c r="D1232" s="67">
        <f>IF(F1232="","",VLOOKUP(F1232,新コード!$A$2:$C$129,2,FALSE))</f>
        <v>13</v>
      </c>
      <c r="E1232" s="61" t="str">
        <f>IF(F1232="","",VLOOKUP(F1232,新コード!$A$2:$C$129,3,FALSE))</f>
        <v>車両</v>
      </c>
      <c r="F1232" s="61">
        <v>49</v>
      </c>
      <c r="G1232" s="61" t="str">
        <f>IF(F1232="","",VLOOKUP(F1232,新コード!$A$2:$E$129,5,FALSE))</f>
        <v>自動車部品　用品</v>
      </c>
    </row>
    <row r="1233" spans="1:7" ht="42" customHeight="1">
      <c r="A1233" s="43"/>
      <c r="B1233" s="61" t="s">
        <v>738</v>
      </c>
      <c r="C1233" s="61" t="s">
        <v>739</v>
      </c>
      <c r="D1233" s="67">
        <f>IF(F1233="","",VLOOKUP(F1233,新コード!$A$2:$C$129,2,FALSE))</f>
        <v>19</v>
      </c>
      <c r="E1233" s="61" t="str">
        <f>IF(F1233="","",VLOOKUP(F1233,新コード!$A$2:$C$129,3,FALSE))</f>
        <v>建物管理　運転管理</v>
      </c>
      <c r="F1233" s="61">
        <v>68</v>
      </c>
      <c r="G1233" s="61" t="str">
        <f>IF(F1233="","",VLOOKUP(F1233,新コード!$A$2:$E$129,5,FALSE))</f>
        <v>施設運転管理</v>
      </c>
    </row>
    <row r="1234" spans="1:7" ht="42" customHeight="1">
      <c r="A1234" s="43"/>
      <c r="B1234" s="61" t="s">
        <v>738</v>
      </c>
      <c r="C1234" s="61" t="s">
        <v>739</v>
      </c>
      <c r="D1234" s="67">
        <f>IF(F1234="","",VLOOKUP(F1234,新コード!$A$2:$C$129,2,FALSE))</f>
        <v>7</v>
      </c>
      <c r="E1234" s="61" t="str">
        <f>IF(F1234="","",VLOOKUP(F1234,新コード!$A$2:$C$129,3,FALSE))</f>
        <v>医療　衛生　薬品</v>
      </c>
      <c r="F1234" s="61">
        <v>25</v>
      </c>
      <c r="G1234" s="61" t="str">
        <f>IF(F1234="","",VLOOKUP(F1234,新コード!$A$2:$E$129,5,FALSE))</f>
        <v>工業薬品</v>
      </c>
    </row>
    <row r="1235" spans="1:7" ht="42" customHeight="1">
      <c r="A1235" s="43"/>
      <c r="B1235" s="61" t="s">
        <v>740</v>
      </c>
      <c r="C1235" s="61" t="s">
        <v>741</v>
      </c>
      <c r="D1235" s="67">
        <f>IF(F1235="","",VLOOKUP(F1235,新コード!$A$2:$C$129,2,FALSE))</f>
        <v>37</v>
      </c>
      <c r="E1235" s="61" t="str">
        <f>IF(F1235="","",VLOOKUP(F1235,新コード!$A$2:$C$129,3,FALSE))</f>
        <v>レンタル</v>
      </c>
      <c r="F1235" s="61">
        <v>127</v>
      </c>
      <c r="G1235" s="61" t="str">
        <f>IF(F1235="","",VLOOKUP(F1235,新コード!$A$2:$E$129,5,FALSE))</f>
        <v>重機　建設機械</v>
      </c>
    </row>
    <row r="1236" spans="1:7" ht="42" customHeight="1">
      <c r="A1236" s="43"/>
      <c r="B1236" s="61" t="s">
        <v>740</v>
      </c>
      <c r="C1236" s="61" t="s">
        <v>741</v>
      </c>
      <c r="D1236" s="67">
        <f>IF(F1236="","",VLOOKUP(F1236,新コード!$A$2:$C$129,2,FALSE))</f>
        <v>13</v>
      </c>
      <c r="E1236" s="61" t="str">
        <f>IF(F1236="","",VLOOKUP(F1236,新コード!$A$2:$C$129,3,FALSE))</f>
        <v>車両</v>
      </c>
      <c r="F1236" s="61">
        <v>47</v>
      </c>
      <c r="G1236" s="61" t="str">
        <f>IF(F1236="","",VLOOKUP(F1236,新コード!$A$2:$E$129,5,FALSE))</f>
        <v>特殊車両</v>
      </c>
    </row>
    <row r="1237" spans="1:7" ht="42" customHeight="1">
      <c r="A1237" s="43"/>
      <c r="B1237" s="61" t="s">
        <v>742</v>
      </c>
      <c r="C1237" s="61" t="s">
        <v>743</v>
      </c>
      <c r="D1237" s="67">
        <f>IF(F1237="","",VLOOKUP(F1237,新コード!$A$2:$C$129,2,FALSE))</f>
        <v>36</v>
      </c>
      <c r="E1237" s="61" t="str">
        <f>IF(F1237="","",VLOOKUP(F1237,新コード!$A$2:$C$129,3,FALSE))</f>
        <v>リース</v>
      </c>
      <c r="F1237" s="61">
        <v>122</v>
      </c>
      <c r="G1237" s="61" t="str">
        <f>IF(F1237="","",VLOOKUP(F1237,新コード!$A$2:$E$129,5,FALSE))</f>
        <v>上記以外のリース</v>
      </c>
    </row>
    <row r="1238" spans="1:7" ht="42" customHeight="1">
      <c r="A1238" s="43"/>
      <c r="B1238" s="61" t="s">
        <v>744</v>
      </c>
      <c r="C1238" s="61" t="s">
        <v>745</v>
      </c>
      <c r="D1238" s="67">
        <f>IF(F1238="","",VLOOKUP(F1238,新コード!$A$2:$C$129,2,FALSE))</f>
        <v>13</v>
      </c>
      <c r="E1238" s="61" t="str">
        <f>IF(F1238="","",VLOOKUP(F1238,新コード!$A$2:$C$129,3,FALSE))</f>
        <v>車両</v>
      </c>
      <c r="F1238" s="61">
        <v>45</v>
      </c>
      <c r="G1238" s="61" t="str">
        <f>IF(F1238="","",VLOOKUP(F1238,新コード!$A$2:$E$129,5,FALSE))</f>
        <v>一般車両</v>
      </c>
    </row>
    <row r="1239" spans="1:7" ht="42" customHeight="1">
      <c r="A1239" s="43"/>
      <c r="B1239" s="61" t="s">
        <v>744</v>
      </c>
      <c r="C1239" s="61" t="s">
        <v>745</v>
      </c>
      <c r="D1239" s="67">
        <f>IF(F1239="","",VLOOKUP(F1239,新コード!$A$2:$C$129,2,FALSE))</f>
        <v>13</v>
      </c>
      <c r="E1239" s="61" t="str">
        <f>IF(F1239="","",VLOOKUP(F1239,新コード!$A$2:$C$129,3,FALSE))</f>
        <v>車両</v>
      </c>
      <c r="F1239" s="61">
        <v>47</v>
      </c>
      <c r="G1239" s="61" t="str">
        <f>IF(F1239="","",VLOOKUP(F1239,新コード!$A$2:$E$129,5,FALSE))</f>
        <v>特殊車両</v>
      </c>
    </row>
    <row r="1240" spans="1:7" ht="42" customHeight="1">
      <c r="A1240" s="43"/>
      <c r="B1240" s="61" t="s">
        <v>744</v>
      </c>
      <c r="C1240" s="61" t="s">
        <v>745</v>
      </c>
      <c r="D1240" s="67">
        <f>IF(F1240="","",VLOOKUP(F1240,新コード!$A$2:$C$129,2,FALSE))</f>
        <v>13</v>
      </c>
      <c r="E1240" s="61" t="str">
        <f>IF(F1240="","",VLOOKUP(F1240,新コード!$A$2:$C$129,3,FALSE))</f>
        <v>車両</v>
      </c>
      <c r="F1240" s="61">
        <v>46</v>
      </c>
      <c r="G1240" s="61" t="str">
        <f>IF(F1240="","",VLOOKUP(F1240,新コード!$A$2:$E$129,5,FALSE))</f>
        <v>バス</v>
      </c>
    </row>
    <row r="1241" spans="1:7" ht="42" customHeight="1">
      <c r="A1241" s="43"/>
      <c r="B1241" s="61" t="s">
        <v>744</v>
      </c>
      <c r="C1241" s="61" t="s">
        <v>745</v>
      </c>
      <c r="D1241" s="67">
        <f>IF(F1241="","",VLOOKUP(F1241,新コード!$A$2:$C$129,2,FALSE))</f>
        <v>13</v>
      </c>
      <c r="E1241" s="61" t="str">
        <f>IF(F1241="","",VLOOKUP(F1241,新コード!$A$2:$C$129,3,FALSE))</f>
        <v>車両</v>
      </c>
      <c r="F1241" s="61">
        <v>49</v>
      </c>
      <c r="G1241" s="61" t="str">
        <f>IF(F1241="","",VLOOKUP(F1241,新コード!$A$2:$E$129,5,FALSE))</f>
        <v>自動車部品　用品</v>
      </c>
    </row>
    <row r="1242" spans="1:7" ht="42" customHeight="1">
      <c r="A1242" s="43"/>
      <c r="B1242" s="61" t="s">
        <v>746</v>
      </c>
      <c r="C1242" s="61" t="s">
        <v>747</v>
      </c>
      <c r="D1242" s="67">
        <f>IF(F1242="","",VLOOKUP(F1242,新コード!$A$2:$C$129,2,FALSE))</f>
        <v>18</v>
      </c>
      <c r="E1242" s="61" t="str">
        <f>IF(F1242="","",VLOOKUP(F1242,新コード!$A$2:$C$129,3,FALSE))</f>
        <v>その他の物品</v>
      </c>
      <c r="F1242" s="61">
        <v>64</v>
      </c>
      <c r="G1242" s="61" t="str">
        <f>IF(F1242="","",VLOOKUP(F1242,新コード!$A$2:$E$129,5,FALSE))</f>
        <v>その他の物品</v>
      </c>
    </row>
    <row r="1243" spans="1:7" ht="42" customHeight="1">
      <c r="A1243" s="43"/>
      <c r="B1243" s="61" t="s">
        <v>746</v>
      </c>
      <c r="C1243" s="61" t="s">
        <v>747</v>
      </c>
      <c r="D1243" s="67">
        <f>IF(F1243="","",VLOOKUP(F1243,新コード!$A$2:$C$129,2,FALSE))</f>
        <v>37</v>
      </c>
      <c r="E1243" s="61" t="str">
        <f>IF(F1243="","",VLOOKUP(F1243,新コード!$A$2:$C$129,3,FALSE))</f>
        <v>レンタル</v>
      </c>
      <c r="F1243" s="61">
        <v>128</v>
      </c>
      <c r="G1243" s="61" t="str">
        <f>IF(F1243="","",VLOOKUP(F1243,新コード!$A$2:$E$129,5,FALSE))</f>
        <v>上記以外のレンタル</v>
      </c>
    </row>
    <row r="1244" spans="1:7" ht="42" customHeight="1">
      <c r="A1244" s="43"/>
      <c r="B1244" s="61" t="s">
        <v>746</v>
      </c>
      <c r="C1244" s="61" t="s">
        <v>747</v>
      </c>
      <c r="D1244" s="67">
        <f>IF(F1244="","",VLOOKUP(F1244,新コード!$A$2:$C$129,2,FALSE))</f>
        <v>10</v>
      </c>
      <c r="E1244" s="61" t="str">
        <f>IF(F1244="","",VLOOKUP(F1244,新コード!$A$2:$C$129,3,FALSE))</f>
        <v>標識　看板　旗類</v>
      </c>
      <c r="F1244" s="61">
        <v>34</v>
      </c>
      <c r="G1244" s="61" t="str">
        <f>IF(F1244="","",VLOOKUP(F1244,新コード!$A$2:$E$129,5,FALSE))</f>
        <v>看板</v>
      </c>
    </row>
    <row r="1245" spans="1:7" ht="42" customHeight="1">
      <c r="A1245" s="43"/>
      <c r="B1245" s="61" t="s">
        <v>746</v>
      </c>
      <c r="C1245" s="61" t="s">
        <v>747</v>
      </c>
      <c r="D1245" s="67">
        <f>IF(F1245="","",VLOOKUP(F1245,新コード!$A$2:$C$129,2,FALSE))</f>
        <v>10</v>
      </c>
      <c r="E1245" s="61" t="str">
        <f>IF(F1245="","",VLOOKUP(F1245,新コード!$A$2:$C$129,3,FALSE))</f>
        <v>標識　看板　旗類</v>
      </c>
      <c r="F1245" s="61">
        <v>33</v>
      </c>
      <c r="G1245" s="61" t="str">
        <f>IF(F1245="","",VLOOKUP(F1245,新コード!$A$2:$E$129,5,FALSE))</f>
        <v>道路標識</v>
      </c>
    </row>
    <row r="1246" spans="1:7" ht="42" customHeight="1">
      <c r="A1246" s="43"/>
      <c r="B1246" s="61" t="s">
        <v>746</v>
      </c>
      <c r="C1246" s="61" t="s">
        <v>747</v>
      </c>
      <c r="D1246" s="67">
        <f>IF(F1246="","",VLOOKUP(F1246,新コード!$A$2:$C$129,2,FALSE))</f>
        <v>10</v>
      </c>
      <c r="E1246" s="61" t="str">
        <f>IF(F1246="","",VLOOKUP(F1246,新コード!$A$2:$C$129,3,FALSE))</f>
        <v>標識　看板　旗類</v>
      </c>
      <c r="F1246" s="61">
        <v>35</v>
      </c>
      <c r="G1246" s="61" t="str">
        <f>IF(F1246="","",VLOOKUP(F1246,新コード!$A$2:$E$129,5,FALSE))</f>
        <v>横断幕　のぼり旗</v>
      </c>
    </row>
    <row r="1247" spans="1:7" ht="42" customHeight="1">
      <c r="A1247" s="43"/>
      <c r="B1247" s="61" t="s">
        <v>746</v>
      </c>
      <c r="C1247" s="61" t="s">
        <v>747</v>
      </c>
      <c r="D1247" s="67">
        <f>IF(F1247="","",VLOOKUP(F1247,新コード!$A$2:$C$129,2,FALSE))</f>
        <v>3</v>
      </c>
      <c r="E1247" s="61" t="str">
        <f>IF(F1247="","",VLOOKUP(F1247,新コード!$A$2:$C$129,3,FALSE))</f>
        <v>被服　寝具</v>
      </c>
      <c r="F1247" s="61">
        <v>7</v>
      </c>
      <c r="G1247" s="61" t="str">
        <f>IF(F1247="","",VLOOKUP(F1247,新コード!$A$2:$E$129,5,FALSE))</f>
        <v>着衣類</v>
      </c>
    </row>
    <row r="1248" spans="1:7" ht="42" customHeight="1">
      <c r="A1248" s="43"/>
      <c r="B1248" s="61" t="s">
        <v>746</v>
      </c>
      <c r="C1248" s="61" t="s">
        <v>747</v>
      </c>
      <c r="D1248" s="67">
        <f>IF(F1248="","",VLOOKUP(F1248,新コード!$A$2:$C$129,2,FALSE))</f>
        <v>3</v>
      </c>
      <c r="E1248" s="61" t="str">
        <f>IF(F1248="","",VLOOKUP(F1248,新コード!$A$2:$C$129,3,FALSE))</f>
        <v>被服　寝具</v>
      </c>
      <c r="F1248" s="61">
        <v>8</v>
      </c>
      <c r="G1248" s="61" t="str">
        <f>IF(F1248="","",VLOOKUP(F1248,新コード!$A$2:$E$129,5,FALSE))</f>
        <v>靴</v>
      </c>
    </row>
    <row r="1249" spans="1:7" ht="42" customHeight="1">
      <c r="A1249" s="43"/>
      <c r="B1249" s="61" t="s">
        <v>746</v>
      </c>
      <c r="C1249" s="61" t="s">
        <v>747</v>
      </c>
      <c r="D1249" s="67">
        <f>IF(F1249="","",VLOOKUP(F1249,新コード!$A$2:$C$129,2,FALSE))</f>
        <v>11</v>
      </c>
      <c r="E1249" s="61" t="str">
        <f>IF(F1249="","",VLOOKUP(F1249,新コード!$A$2:$C$129,3,FALSE))</f>
        <v>工事用材料</v>
      </c>
      <c r="F1249" s="61">
        <v>41</v>
      </c>
      <c r="G1249" s="61" t="str">
        <f>IF(F1249="","",VLOOKUP(F1249,新コード!$A$2:$E$129,5,FALSE))</f>
        <v>災害関係資材</v>
      </c>
    </row>
    <row r="1250" spans="1:7" ht="42" customHeight="1">
      <c r="A1250" s="43"/>
      <c r="B1250" s="61" t="s">
        <v>746</v>
      </c>
      <c r="C1250" s="61" t="s">
        <v>747</v>
      </c>
      <c r="D1250" s="67">
        <f>IF(F1250="","",VLOOKUP(F1250,新コード!$A$2:$C$129,2,FALSE))</f>
        <v>16</v>
      </c>
      <c r="E1250" s="61" t="str">
        <f>IF(F1250="","",VLOOKUP(F1250,新コード!$A$2:$C$129,3,FALSE))</f>
        <v>日用品</v>
      </c>
      <c r="F1250" s="61">
        <v>59</v>
      </c>
      <c r="G1250" s="61" t="str">
        <f>IF(F1250="","",VLOOKUP(F1250,新コード!$A$2:$E$129,5,FALSE))</f>
        <v>ごみ収集用品</v>
      </c>
    </row>
    <row r="1251" spans="1:7" ht="42" customHeight="1">
      <c r="A1251" s="43"/>
      <c r="B1251" s="61" t="s">
        <v>746</v>
      </c>
      <c r="C1251" s="61" t="s">
        <v>747</v>
      </c>
      <c r="D1251" s="67">
        <f>IF(F1251="","",VLOOKUP(F1251,新コード!$A$2:$C$129,2,FALSE))</f>
        <v>18</v>
      </c>
      <c r="E1251" s="61" t="str">
        <f>IF(F1251="","",VLOOKUP(F1251,新コード!$A$2:$C$129,3,FALSE))</f>
        <v>その他の物品</v>
      </c>
      <c r="F1251" s="61">
        <v>62</v>
      </c>
      <c r="G1251" s="61" t="str">
        <f>IF(F1251="","",VLOOKUP(F1251,新コード!$A$2:$E$129,5,FALSE))</f>
        <v>消火　救命　防災用具</v>
      </c>
    </row>
    <row r="1252" spans="1:7" ht="42" customHeight="1">
      <c r="A1252" s="43"/>
      <c r="B1252" s="61" t="s">
        <v>746</v>
      </c>
      <c r="C1252" s="61" t="s">
        <v>747</v>
      </c>
      <c r="D1252" s="67">
        <f>IF(F1252="","",VLOOKUP(F1252,新コード!$A$2:$C$129,2,FALSE))</f>
        <v>37</v>
      </c>
      <c r="E1252" s="61" t="str">
        <f>IF(F1252="","",VLOOKUP(F1252,新コード!$A$2:$C$129,3,FALSE))</f>
        <v>レンタル</v>
      </c>
      <c r="F1252" s="61">
        <v>125</v>
      </c>
      <c r="G1252" s="61" t="str">
        <f>IF(F1252="","",VLOOKUP(F1252,新コード!$A$2:$E$129,5,FALSE))</f>
        <v>仮設物</v>
      </c>
    </row>
    <row r="1253" spans="1:7" ht="42" customHeight="1">
      <c r="A1253" s="43"/>
      <c r="B1253" s="61" t="s">
        <v>748</v>
      </c>
      <c r="C1253" s="61" t="s">
        <v>749</v>
      </c>
      <c r="D1253" s="67">
        <f>IF(F1253="","",VLOOKUP(F1253,新コード!$A$2:$C$129,2,FALSE))</f>
        <v>13</v>
      </c>
      <c r="E1253" s="61" t="str">
        <f>IF(F1253="","",VLOOKUP(F1253,新コード!$A$2:$C$129,3,FALSE))</f>
        <v>車両</v>
      </c>
      <c r="F1253" s="61">
        <v>47</v>
      </c>
      <c r="G1253" s="61" t="str">
        <f>IF(F1253="","",VLOOKUP(F1253,新コード!$A$2:$E$129,5,FALSE))</f>
        <v>特殊車両</v>
      </c>
    </row>
    <row r="1254" spans="1:7" ht="42" customHeight="1">
      <c r="A1254" s="43"/>
      <c r="B1254" s="61" t="s">
        <v>748</v>
      </c>
      <c r="C1254" s="61" t="s">
        <v>749</v>
      </c>
      <c r="D1254" s="67">
        <f>IF(F1254="","",VLOOKUP(F1254,新コード!$A$2:$C$129,2,FALSE))</f>
        <v>18</v>
      </c>
      <c r="E1254" s="61" t="str">
        <f>IF(F1254="","",VLOOKUP(F1254,新コード!$A$2:$C$129,3,FALSE))</f>
        <v>その他の物品</v>
      </c>
      <c r="F1254" s="61">
        <v>62</v>
      </c>
      <c r="G1254" s="61" t="str">
        <f>IF(F1254="","",VLOOKUP(F1254,新コード!$A$2:$E$129,5,FALSE))</f>
        <v>消火　救命　防災用具</v>
      </c>
    </row>
    <row r="1255" spans="1:7" ht="42" customHeight="1">
      <c r="A1255" s="43"/>
      <c r="B1255" s="61" t="s">
        <v>750</v>
      </c>
      <c r="C1255" s="61" t="s">
        <v>751</v>
      </c>
      <c r="D1255" s="67">
        <f>IF(F1255="","",VLOOKUP(F1255,新コード!$A$2:$C$129,2,FALSE))</f>
        <v>3</v>
      </c>
      <c r="E1255" s="61" t="str">
        <f>IF(F1255="","",VLOOKUP(F1255,新コード!$A$2:$C$129,3,FALSE))</f>
        <v>被服　寝具</v>
      </c>
      <c r="F1255" s="61">
        <v>7</v>
      </c>
      <c r="G1255" s="61" t="str">
        <f>IF(F1255="","",VLOOKUP(F1255,新コード!$A$2:$E$129,5,FALSE))</f>
        <v>着衣類</v>
      </c>
    </row>
    <row r="1256" spans="1:7" ht="42" customHeight="1">
      <c r="A1256" s="43"/>
      <c r="B1256" s="61" t="s">
        <v>750</v>
      </c>
      <c r="C1256" s="61" t="s">
        <v>751</v>
      </c>
      <c r="D1256" s="67">
        <f>IF(F1256="","",VLOOKUP(F1256,新コード!$A$2:$C$129,2,FALSE))</f>
        <v>3</v>
      </c>
      <c r="E1256" s="61" t="str">
        <f>IF(F1256="","",VLOOKUP(F1256,新コード!$A$2:$C$129,3,FALSE))</f>
        <v>被服　寝具</v>
      </c>
      <c r="F1256" s="61">
        <v>8</v>
      </c>
      <c r="G1256" s="61" t="str">
        <f>IF(F1256="","",VLOOKUP(F1256,新コード!$A$2:$E$129,5,FALSE))</f>
        <v>靴</v>
      </c>
    </row>
    <row r="1257" spans="1:7" ht="42" customHeight="1">
      <c r="A1257" s="43"/>
      <c r="B1257" s="61" t="s">
        <v>750</v>
      </c>
      <c r="C1257" s="61" t="s">
        <v>751</v>
      </c>
      <c r="D1257" s="67">
        <f>IF(F1257="","",VLOOKUP(F1257,新コード!$A$2:$C$129,2,FALSE))</f>
        <v>18</v>
      </c>
      <c r="E1257" s="61" t="str">
        <f>IF(F1257="","",VLOOKUP(F1257,新コード!$A$2:$C$129,3,FALSE))</f>
        <v>その他の物品</v>
      </c>
      <c r="F1257" s="61">
        <v>63</v>
      </c>
      <c r="G1257" s="61" t="str">
        <f>IF(F1257="","",VLOOKUP(F1257,新コード!$A$2:$E$129,5,FALSE))</f>
        <v>報償品</v>
      </c>
    </row>
    <row r="1258" spans="1:7" ht="42" customHeight="1">
      <c r="A1258" s="43"/>
      <c r="B1258" s="61" t="s">
        <v>750</v>
      </c>
      <c r="C1258" s="61" t="s">
        <v>751</v>
      </c>
      <c r="D1258" s="67">
        <f>IF(F1258="","",VLOOKUP(F1258,新コード!$A$2:$C$129,2,FALSE))</f>
        <v>11</v>
      </c>
      <c r="E1258" s="61" t="str">
        <f>IF(F1258="","",VLOOKUP(F1258,新コード!$A$2:$C$129,3,FALSE))</f>
        <v>工事用材料</v>
      </c>
      <c r="F1258" s="61">
        <v>37</v>
      </c>
      <c r="G1258" s="61" t="str">
        <f>IF(F1258="","",VLOOKUP(F1258,新コード!$A$2:$E$129,5,FALSE))</f>
        <v>コンクリート　セメント　舗装材</v>
      </c>
    </row>
    <row r="1259" spans="1:7" ht="42" customHeight="1">
      <c r="A1259" s="43"/>
      <c r="B1259" s="61" t="s">
        <v>752</v>
      </c>
      <c r="C1259" s="61" t="s">
        <v>753</v>
      </c>
      <c r="D1259" s="67">
        <f>IF(F1259="","",VLOOKUP(F1259,新コード!$A$2:$C$129,2,FALSE))</f>
        <v>8</v>
      </c>
      <c r="E1259" s="61" t="str">
        <f>IF(F1259="","",VLOOKUP(F1259,新コード!$A$2:$C$129,3,FALSE))</f>
        <v>産業機器（医療用以外）</v>
      </c>
      <c r="F1259" s="61">
        <v>29</v>
      </c>
      <c r="G1259" s="61" t="str">
        <f>IF(F1259="","",VLOOKUP(F1259,新コード!$A$2:$E$129,5,FALSE))</f>
        <v>環境用機器</v>
      </c>
    </row>
    <row r="1260" spans="1:7" ht="42" customHeight="1">
      <c r="A1260" s="43"/>
      <c r="B1260" s="61" t="s">
        <v>752</v>
      </c>
      <c r="C1260" s="61" t="s">
        <v>753</v>
      </c>
      <c r="D1260" s="67">
        <f>IF(F1260="","",VLOOKUP(F1260,新コード!$A$2:$C$129,2,FALSE))</f>
        <v>18</v>
      </c>
      <c r="E1260" s="61" t="str">
        <f>IF(F1260="","",VLOOKUP(F1260,新コード!$A$2:$C$129,3,FALSE))</f>
        <v>その他の物品</v>
      </c>
      <c r="F1260" s="61">
        <v>64</v>
      </c>
      <c r="G1260" s="61" t="str">
        <f>IF(F1260="","",VLOOKUP(F1260,新コード!$A$2:$E$129,5,FALSE))</f>
        <v>その他の物品</v>
      </c>
    </row>
    <row r="1261" spans="1:7" ht="42" customHeight="1">
      <c r="A1261" s="43"/>
      <c r="B1261" s="61" t="s">
        <v>752</v>
      </c>
      <c r="C1261" s="61" t="s">
        <v>753</v>
      </c>
      <c r="D1261" s="67">
        <f>IF(F1261="","",VLOOKUP(F1261,新コード!$A$2:$C$129,2,FALSE))</f>
        <v>19</v>
      </c>
      <c r="E1261" s="61" t="str">
        <f>IF(F1261="","",VLOOKUP(F1261,新コード!$A$2:$C$129,3,FALSE))</f>
        <v>建物管理　運転管理</v>
      </c>
      <c r="F1261" s="61">
        <v>68</v>
      </c>
      <c r="G1261" s="61" t="str">
        <f>IF(F1261="","",VLOOKUP(F1261,新コード!$A$2:$E$129,5,FALSE))</f>
        <v>施設運転管理</v>
      </c>
    </row>
    <row r="1262" spans="1:7" ht="42" customHeight="1">
      <c r="A1262" s="43"/>
      <c r="B1262" s="61" t="s">
        <v>752</v>
      </c>
      <c r="C1262" s="61" t="s">
        <v>753</v>
      </c>
      <c r="D1262" s="67">
        <f>IF(F1262="","",VLOOKUP(F1262,新コード!$A$2:$C$129,2,FALSE))</f>
        <v>13</v>
      </c>
      <c r="E1262" s="61" t="str">
        <f>IF(F1262="","",VLOOKUP(F1262,新コード!$A$2:$C$129,3,FALSE))</f>
        <v>車両</v>
      </c>
      <c r="F1262" s="61">
        <v>47</v>
      </c>
      <c r="G1262" s="61" t="str">
        <f>IF(F1262="","",VLOOKUP(F1262,新コード!$A$2:$E$129,5,FALSE))</f>
        <v>特殊車両</v>
      </c>
    </row>
    <row r="1263" spans="1:7" ht="42" customHeight="1">
      <c r="A1263" s="43"/>
      <c r="B1263" s="61" t="s">
        <v>754</v>
      </c>
      <c r="C1263" s="61" t="s">
        <v>755</v>
      </c>
      <c r="D1263" s="67">
        <f>IF(F1263="","",VLOOKUP(F1263,新コード!$A$2:$C$129,2,FALSE))</f>
        <v>29</v>
      </c>
      <c r="E1263" s="61" t="str">
        <f>IF(F1263="","",VLOOKUP(F1263,新コード!$A$2:$C$129,3,FALSE))</f>
        <v>運送業務</v>
      </c>
      <c r="F1263" s="61">
        <v>99</v>
      </c>
      <c r="G1263" s="61" t="str">
        <f>IF(F1263="","",VLOOKUP(F1263,新コード!$A$2:$E$129,5,FALSE))</f>
        <v>貨物運送</v>
      </c>
    </row>
    <row r="1264" spans="1:7" ht="42" customHeight="1">
      <c r="A1264" s="43"/>
      <c r="B1264" s="61" t="s">
        <v>762</v>
      </c>
      <c r="C1264" s="61" t="s">
        <v>766</v>
      </c>
      <c r="D1264" s="67">
        <f>IF(F1264="","",VLOOKUP(F1264,新コード!$A$2:$C$129,2,FALSE))</f>
        <v>33</v>
      </c>
      <c r="E1264" s="61" t="str">
        <f>IF(F1264="","",VLOOKUP(F1264,新コード!$A$2:$C$129,3,FALSE))</f>
        <v>情報処理サービス</v>
      </c>
      <c r="F1264" s="61">
        <v>108</v>
      </c>
      <c r="G1264" s="61" t="str">
        <f>IF(F1264="","",VLOOKUP(F1264,新コード!$A$2:$E$129,5,FALSE))</f>
        <v>システム開発　保守　運用</v>
      </c>
    </row>
    <row r="1265" spans="1:7" ht="42" customHeight="1">
      <c r="A1265" s="43"/>
      <c r="B1265" s="61" t="s">
        <v>762</v>
      </c>
      <c r="C1265" s="61" t="s">
        <v>766</v>
      </c>
      <c r="D1265" s="67">
        <f>IF(F1265="","",VLOOKUP(F1265,新コード!$A$2:$C$129,2,FALSE))</f>
        <v>33</v>
      </c>
      <c r="E1265" s="61" t="str">
        <f>IF(F1265="","",VLOOKUP(F1265,新コード!$A$2:$C$129,3,FALSE))</f>
        <v>情報処理サービス</v>
      </c>
      <c r="F1265" s="61">
        <v>107</v>
      </c>
      <c r="G1265" s="61" t="str">
        <f>IF(F1265="","",VLOOKUP(F1265,新コード!$A$2:$E$129,5,FALSE))</f>
        <v>コンピュータ保守　管理</v>
      </c>
    </row>
    <row r="1266" spans="1:7" ht="42" customHeight="1">
      <c r="A1266" s="43"/>
      <c r="B1266" s="61" t="s">
        <v>762</v>
      </c>
      <c r="C1266" s="61" t="s">
        <v>766</v>
      </c>
      <c r="D1266" s="67">
        <f>IF(F1266="","",VLOOKUP(F1266,新コード!$A$2:$C$129,2,FALSE))</f>
        <v>33</v>
      </c>
      <c r="E1266" s="61" t="str">
        <f>IF(F1266="","",VLOOKUP(F1266,新コード!$A$2:$C$129,3,FALSE))</f>
        <v>情報処理サービス</v>
      </c>
      <c r="F1266" s="61">
        <v>111</v>
      </c>
      <c r="G1266" s="61" t="str">
        <f>IF(F1266="","",VLOOKUP(F1266,新コード!$A$2:$E$129,5,FALSE))</f>
        <v>情報関係コンサルティング</v>
      </c>
    </row>
    <row r="1267" spans="1:7" ht="42" customHeight="1">
      <c r="A1267" s="43"/>
      <c r="B1267" s="61" t="s">
        <v>762</v>
      </c>
      <c r="C1267" s="61" t="s">
        <v>766</v>
      </c>
      <c r="D1267" s="67">
        <f>IF(F1267="","",VLOOKUP(F1267,新コード!$A$2:$C$129,2,FALSE))</f>
        <v>33</v>
      </c>
      <c r="E1267" s="61" t="str">
        <f>IF(F1267="","",VLOOKUP(F1267,新コード!$A$2:$C$129,3,FALSE))</f>
        <v>情報処理サービス</v>
      </c>
      <c r="F1267" s="61">
        <v>109</v>
      </c>
      <c r="G1267" s="61" t="str">
        <f>IF(F1267="","",VLOOKUP(F1267,新コード!$A$2:$E$129,5,FALSE))</f>
        <v>データ入力</v>
      </c>
    </row>
    <row r="1268" spans="1:7" ht="42" customHeight="1">
      <c r="A1268" s="43"/>
      <c r="B1268" s="61" t="s">
        <v>762</v>
      </c>
      <c r="C1268" s="61" t="s">
        <v>766</v>
      </c>
      <c r="D1268" s="67">
        <f>IF(F1268="","",VLOOKUP(F1268,新コード!$A$2:$C$129,2,FALSE))</f>
        <v>33</v>
      </c>
      <c r="E1268" s="61" t="str">
        <f>IF(F1268="","",VLOOKUP(F1268,新コード!$A$2:$C$129,3,FALSE))</f>
        <v>情報処理サービス</v>
      </c>
      <c r="F1268" s="61">
        <v>112</v>
      </c>
      <c r="G1268" s="61" t="str">
        <f>IF(F1268="","",VLOOKUP(F1268,新コード!$A$2:$E$129,5,FALSE))</f>
        <v>地理情報システムサービス（GIS）</v>
      </c>
    </row>
    <row r="1269" spans="1:7" ht="42" customHeight="1">
      <c r="A1269" s="43"/>
      <c r="B1269" s="61" t="s">
        <v>762</v>
      </c>
      <c r="C1269" s="61" t="s">
        <v>766</v>
      </c>
      <c r="D1269" s="67">
        <f>IF(F1269="","",VLOOKUP(F1269,新コード!$A$2:$C$129,2,FALSE))</f>
        <v>1</v>
      </c>
      <c r="E1269" s="61" t="str">
        <f>IF(F1269="","",VLOOKUP(F1269,新コード!$A$2:$C$129,3,FALSE))</f>
        <v>文具　事務機器</v>
      </c>
      <c r="F1269" s="61">
        <v>3</v>
      </c>
      <c r="G1269" s="61" t="str">
        <f>IF(F1269="","",VLOOKUP(F1269,新コード!$A$2:$E$129,5,FALSE))</f>
        <v>ＯＡ機器及び関連商品</v>
      </c>
    </row>
    <row r="1270" spans="1:7" ht="42" customHeight="1">
      <c r="A1270" s="43"/>
      <c r="B1270" s="61" t="s">
        <v>763</v>
      </c>
      <c r="C1270" s="61" t="s">
        <v>767</v>
      </c>
      <c r="D1270" s="67">
        <f>IF(F1270="","",VLOOKUP(F1270,新コード!$A$2:$C$129,2,FALSE))</f>
        <v>35</v>
      </c>
      <c r="E1270" s="61" t="str">
        <f>IF(F1270="","",VLOOKUP(F1270,新コード!$A$2:$C$129,3,FALSE))</f>
        <v>その他の委託業務</v>
      </c>
      <c r="F1270" s="61">
        <v>117</v>
      </c>
      <c r="G1270" s="61" t="str">
        <f>IF(F1270="","",VLOOKUP(F1270,新コード!$A$2:$E$129,5,FALSE))</f>
        <v>その他の委託業務</v>
      </c>
    </row>
    <row r="1271" spans="1:7" ht="42" customHeight="1">
      <c r="A1271" s="43"/>
      <c r="B1271" s="61" t="s">
        <v>764</v>
      </c>
      <c r="C1271" s="61" t="s">
        <v>768</v>
      </c>
      <c r="D1271" s="67">
        <f>IF(F1271="","",VLOOKUP(F1271,新コード!$A$2:$C$129,2,FALSE))</f>
        <v>9</v>
      </c>
      <c r="E1271" s="61" t="str">
        <f>IF(F1271="","",VLOOKUP(F1271,新コード!$A$2:$C$129,3,FALSE))</f>
        <v>精密機械</v>
      </c>
      <c r="F1271" s="61">
        <v>31</v>
      </c>
      <c r="G1271" s="61" t="str">
        <f>IF(F1271="","",VLOOKUP(F1271,新コード!$A$2:$E$129,5,FALSE))</f>
        <v>カメラ　写真材料</v>
      </c>
    </row>
    <row r="1272" spans="1:7" ht="42" customHeight="1">
      <c r="A1272" s="43"/>
      <c r="B1272" s="61" t="s">
        <v>764</v>
      </c>
      <c r="C1272" s="61" t="s">
        <v>768</v>
      </c>
      <c r="D1272" s="67">
        <f>IF(F1272="","",VLOOKUP(F1272,新コード!$A$2:$C$129,2,FALSE))</f>
        <v>18</v>
      </c>
      <c r="E1272" s="61" t="str">
        <f>IF(F1272="","",VLOOKUP(F1272,新コード!$A$2:$C$129,3,FALSE))</f>
        <v>その他の物品</v>
      </c>
      <c r="F1272" s="61">
        <v>64</v>
      </c>
      <c r="G1272" s="61" t="str">
        <f>IF(F1272="","",VLOOKUP(F1272,新コード!$A$2:$E$129,5,FALSE))</f>
        <v>その他の物品</v>
      </c>
    </row>
    <row r="1273" spans="1:7" ht="42" customHeight="1">
      <c r="A1273" s="43"/>
      <c r="B1273" s="61" t="s">
        <v>765</v>
      </c>
      <c r="C1273" s="61" t="s">
        <v>769</v>
      </c>
      <c r="D1273" s="67">
        <f>IF(F1273="","",VLOOKUP(F1273,新コード!$A$2:$C$129,2,FALSE))</f>
        <v>35</v>
      </c>
      <c r="E1273" s="61" t="str">
        <f>IF(F1273="","",VLOOKUP(F1273,新コード!$A$2:$C$129,3,FALSE))</f>
        <v>その他の委託業務</v>
      </c>
      <c r="F1273" s="61">
        <v>117</v>
      </c>
      <c r="G1273" s="61" t="str">
        <f>IF(F1273="","",VLOOKUP(F1273,新コード!$A$2:$E$129,5,FALSE))</f>
        <v>その他の委託業務</v>
      </c>
    </row>
    <row r="1274" spans="1:7" ht="42" customHeight="1">
      <c r="A1274" s="43"/>
      <c r="B1274" s="61" t="s">
        <v>765</v>
      </c>
      <c r="C1274" s="61" t="s">
        <v>769</v>
      </c>
      <c r="D1274" s="67">
        <f>IF(F1274="","",VLOOKUP(F1274,新コード!$A$2:$C$129,2,FALSE))</f>
        <v>15</v>
      </c>
      <c r="E1274" s="61" t="str">
        <f>IF(F1274="","",VLOOKUP(F1274,新コード!$A$2:$C$129,3,FALSE))</f>
        <v>図書</v>
      </c>
      <c r="F1274" s="61">
        <v>56</v>
      </c>
      <c r="G1274" s="61" t="str">
        <f>IF(F1274="","",VLOOKUP(F1274,新コード!$A$2:$E$129,5,FALSE))</f>
        <v>書籍</v>
      </c>
    </row>
    <row r="1275" spans="1:7" ht="42" customHeight="1">
      <c r="A1275" s="43"/>
      <c r="B1275" s="61" t="s">
        <v>770</v>
      </c>
      <c r="C1275" s="61" t="s">
        <v>771</v>
      </c>
      <c r="D1275" s="67">
        <f>IF(F1275="","",VLOOKUP(F1275,新コード!$A$2:$C$129,2,FALSE))</f>
        <v>14</v>
      </c>
      <c r="E1275" s="61" t="str">
        <f>IF(F1275="","",VLOOKUP(F1275,新コード!$A$2:$C$129,3,FALSE))</f>
        <v>印刷</v>
      </c>
      <c r="F1275" s="61">
        <v>51</v>
      </c>
      <c r="G1275" s="61" t="str">
        <f>IF(F1275="","",VLOOKUP(F1275,新コード!$A$2:$E$129,5,FALSE))</f>
        <v>冊子</v>
      </c>
    </row>
    <row r="1276" spans="1:7" ht="42" customHeight="1">
      <c r="A1276" s="43"/>
      <c r="B1276" s="61" t="s">
        <v>770</v>
      </c>
      <c r="C1276" s="61" t="s">
        <v>771</v>
      </c>
      <c r="D1276" s="67">
        <f>IF(F1276="","",VLOOKUP(F1276,新コード!$A$2:$C$129,2,FALSE))</f>
        <v>14</v>
      </c>
      <c r="E1276" s="61" t="str">
        <f>IF(F1276="","",VLOOKUP(F1276,新コード!$A$2:$C$129,3,FALSE))</f>
        <v>印刷</v>
      </c>
      <c r="F1276" s="61">
        <v>52</v>
      </c>
      <c r="G1276" s="61" t="str">
        <f>IF(F1276="","",VLOOKUP(F1276,新コード!$A$2:$E$129,5,FALSE))</f>
        <v>事務用印刷物　軽印刷物</v>
      </c>
    </row>
    <row r="1277" spans="1:7" ht="42" customHeight="1">
      <c r="A1277" s="43"/>
      <c r="B1277" s="61" t="s">
        <v>770</v>
      </c>
      <c r="C1277" s="61" t="s">
        <v>771</v>
      </c>
      <c r="D1277" s="67">
        <f>IF(F1277="","",VLOOKUP(F1277,新コード!$A$2:$C$129,2,FALSE))</f>
        <v>14</v>
      </c>
      <c r="E1277" s="61" t="str">
        <f>IF(F1277="","",VLOOKUP(F1277,新コード!$A$2:$C$129,3,FALSE))</f>
        <v>印刷</v>
      </c>
      <c r="F1277" s="61">
        <v>50</v>
      </c>
      <c r="G1277" s="61" t="str">
        <f>IF(F1277="","",VLOOKUP(F1277,新コード!$A$2:$E$129,5,FALSE))</f>
        <v>広報紙</v>
      </c>
    </row>
    <row r="1278" spans="1:7" ht="42" customHeight="1">
      <c r="A1278" s="43"/>
      <c r="B1278" s="61" t="s">
        <v>770</v>
      </c>
      <c r="C1278" s="61" t="s">
        <v>771</v>
      </c>
      <c r="D1278" s="67">
        <f>IF(F1278="","",VLOOKUP(F1278,新コード!$A$2:$C$129,2,FALSE))</f>
        <v>14</v>
      </c>
      <c r="E1278" s="61" t="str">
        <f>IF(F1278="","",VLOOKUP(F1278,新コード!$A$2:$C$129,3,FALSE))</f>
        <v>印刷</v>
      </c>
      <c r="F1278" s="61">
        <v>53</v>
      </c>
      <c r="G1278" s="61" t="str">
        <f>IF(F1278="","",VLOOKUP(F1278,新コード!$A$2:$E$129,5,FALSE))</f>
        <v>フォーム印刷</v>
      </c>
    </row>
    <row r="1279" spans="1:7" ht="42" customHeight="1">
      <c r="A1279" s="43"/>
      <c r="B1279" s="61" t="s">
        <v>770</v>
      </c>
      <c r="C1279" s="61" t="s">
        <v>771</v>
      </c>
      <c r="D1279" s="67">
        <f>IF(F1279="","",VLOOKUP(F1279,新コード!$A$2:$C$129,2,FALSE))</f>
        <v>14</v>
      </c>
      <c r="E1279" s="61" t="str">
        <f>IF(F1279="","",VLOOKUP(F1279,新コード!$A$2:$C$129,3,FALSE))</f>
        <v>印刷</v>
      </c>
      <c r="F1279" s="61">
        <v>54</v>
      </c>
      <c r="G1279" s="61" t="str">
        <f>IF(F1279="","",VLOOKUP(F1279,新コード!$A$2:$E$129,5,FALSE))</f>
        <v>シーリング印刷</v>
      </c>
    </row>
    <row r="1280" spans="1:7" ht="42" customHeight="1">
      <c r="A1280" s="43"/>
      <c r="B1280" s="61" t="s">
        <v>772</v>
      </c>
      <c r="C1280" s="61" t="s">
        <v>773</v>
      </c>
      <c r="D1280" s="67">
        <f>IF(F1280="","",VLOOKUP(F1280,新コード!$A$2:$C$129,2,FALSE))</f>
        <v>22</v>
      </c>
      <c r="E1280" s="61" t="str">
        <f>IF(F1280="","",VLOOKUP(F1280,新コード!$A$2:$C$129,3,FALSE))</f>
        <v>機械設備保守</v>
      </c>
      <c r="F1280" s="61">
        <v>78</v>
      </c>
      <c r="G1280" s="61" t="str">
        <f>IF(F1280="","",VLOOKUP(F1280,新コード!$A$2:$E$129,5,FALSE))</f>
        <v>電気設備保守</v>
      </c>
    </row>
    <row r="1281" spans="1:7" ht="42" customHeight="1">
      <c r="A1281" s="43"/>
      <c r="B1281" s="61" t="s">
        <v>774</v>
      </c>
      <c r="C1281" s="61" t="s">
        <v>775</v>
      </c>
      <c r="D1281" s="67">
        <f>IF(F1281="","",VLOOKUP(F1281,新コード!$A$2:$C$129,2,FALSE))</f>
        <v>18</v>
      </c>
      <c r="E1281" s="61" t="str">
        <f>IF(F1281="","",VLOOKUP(F1281,新コード!$A$2:$C$129,3,FALSE))</f>
        <v>その他の物品</v>
      </c>
      <c r="F1281" s="61">
        <v>64</v>
      </c>
      <c r="G1281" s="61" t="str">
        <f>IF(F1281="","",VLOOKUP(F1281,新コード!$A$2:$E$129,5,FALSE))</f>
        <v>その他の物品</v>
      </c>
    </row>
    <row r="1282" spans="1:7" ht="42" customHeight="1">
      <c r="A1282" s="43"/>
      <c r="B1282" s="61" t="s">
        <v>774</v>
      </c>
      <c r="C1282" s="61" t="s">
        <v>775</v>
      </c>
      <c r="D1282" s="67">
        <f>IF(F1282="","",VLOOKUP(F1282,新コード!$A$2:$C$129,2,FALSE))</f>
        <v>18</v>
      </c>
      <c r="E1282" s="61" t="str">
        <f>IF(F1282="","",VLOOKUP(F1282,新コード!$A$2:$C$129,3,FALSE))</f>
        <v>その他の物品</v>
      </c>
      <c r="F1282" s="61">
        <v>64</v>
      </c>
      <c r="G1282" s="61" t="str">
        <f>IF(F1282="","",VLOOKUP(F1282,新コード!$A$2:$E$129,5,FALSE))</f>
        <v>その他の物品</v>
      </c>
    </row>
    <row r="1283" spans="1:7" ht="42" customHeight="1">
      <c r="A1283" s="43"/>
      <c r="B1283" s="61" t="s">
        <v>774</v>
      </c>
      <c r="C1283" s="61" t="s">
        <v>775</v>
      </c>
      <c r="D1283" s="67">
        <f>IF(F1283="","",VLOOKUP(F1283,新コード!$A$2:$C$129,2,FALSE))</f>
        <v>18</v>
      </c>
      <c r="E1283" s="61" t="str">
        <f>IF(F1283="","",VLOOKUP(F1283,新コード!$A$2:$C$129,3,FALSE))</f>
        <v>その他の物品</v>
      </c>
      <c r="F1283" s="61">
        <v>64</v>
      </c>
      <c r="G1283" s="61" t="str">
        <f>IF(F1283="","",VLOOKUP(F1283,新コード!$A$2:$E$129,5,FALSE))</f>
        <v>その他の物品</v>
      </c>
    </row>
    <row r="1284" spans="1:7" ht="42" customHeight="1">
      <c r="A1284" s="43"/>
      <c r="B1284" s="61" t="s">
        <v>774</v>
      </c>
      <c r="C1284" s="61" t="s">
        <v>775</v>
      </c>
      <c r="D1284" s="67">
        <f>IF(F1284="","",VLOOKUP(F1284,新コード!$A$2:$C$129,2,FALSE))</f>
        <v>18</v>
      </c>
      <c r="E1284" s="61" t="str">
        <f>IF(F1284="","",VLOOKUP(F1284,新コード!$A$2:$C$129,3,FALSE))</f>
        <v>その他の物品</v>
      </c>
      <c r="F1284" s="61">
        <v>64</v>
      </c>
      <c r="G1284" s="61" t="str">
        <f>IF(F1284="","",VLOOKUP(F1284,新コード!$A$2:$E$129,5,FALSE))</f>
        <v>その他の物品</v>
      </c>
    </row>
    <row r="1285" spans="1:7" ht="42" customHeight="1">
      <c r="A1285" s="43"/>
      <c r="B1285" s="61" t="s">
        <v>774</v>
      </c>
      <c r="C1285" s="61" t="s">
        <v>775</v>
      </c>
      <c r="D1285" s="67">
        <f>IF(F1285="","",VLOOKUP(F1285,新コード!$A$2:$C$129,2,FALSE))</f>
        <v>18</v>
      </c>
      <c r="E1285" s="61" t="str">
        <f>IF(F1285="","",VLOOKUP(F1285,新コード!$A$2:$C$129,3,FALSE))</f>
        <v>その他の物品</v>
      </c>
      <c r="F1285" s="61">
        <v>64</v>
      </c>
      <c r="G1285" s="61" t="str">
        <f>IF(F1285="","",VLOOKUP(F1285,新コード!$A$2:$E$129,5,FALSE))</f>
        <v>その他の物品</v>
      </c>
    </row>
    <row r="1286" spans="1:7" ht="42" customHeight="1">
      <c r="A1286" s="43"/>
      <c r="B1286" s="61" t="s">
        <v>774</v>
      </c>
      <c r="C1286" s="61" t="s">
        <v>775</v>
      </c>
      <c r="D1286" s="67">
        <f>IF(F1286="","",VLOOKUP(F1286,新コード!$A$2:$C$129,2,FALSE))</f>
        <v>18</v>
      </c>
      <c r="E1286" s="61" t="str">
        <f>IF(F1286="","",VLOOKUP(F1286,新コード!$A$2:$C$129,3,FALSE))</f>
        <v>その他の物品</v>
      </c>
      <c r="F1286" s="61">
        <v>63</v>
      </c>
      <c r="G1286" s="61" t="str">
        <f>IF(F1286="","",VLOOKUP(F1286,新コード!$A$2:$E$129,5,FALSE))</f>
        <v>報償品</v>
      </c>
    </row>
    <row r="1287" spans="1:7" ht="42" customHeight="1">
      <c r="A1287" s="43"/>
      <c r="B1287" s="61" t="s">
        <v>776</v>
      </c>
      <c r="C1287" s="61" t="s">
        <v>777</v>
      </c>
      <c r="D1287" s="67">
        <f>IF(F1287="","",VLOOKUP(F1287,新コード!$A$2:$C$129,2,FALSE))</f>
        <v>33</v>
      </c>
      <c r="E1287" s="61" t="str">
        <f>IF(F1287="","",VLOOKUP(F1287,新コード!$A$2:$C$129,3,FALSE))</f>
        <v>情報処理サービス</v>
      </c>
      <c r="F1287" s="61">
        <v>108</v>
      </c>
      <c r="G1287" s="61" t="str">
        <f>IF(F1287="","",VLOOKUP(F1287,新コード!$A$2:$E$129,5,FALSE))</f>
        <v>システム開発　保守　運用</v>
      </c>
    </row>
    <row r="1288" spans="1:7" ht="42" customHeight="1">
      <c r="A1288" s="43"/>
      <c r="B1288" s="61" t="s">
        <v>776</v>
      </c>
      <c r="C1288" s="61" t="s">
        <v>777</v>
      </c>
      <c r="D1288" s="67">
        <f>IF(F1288="","",VLOOKUP(F1288,新コード!$A$2:$C$129,2,FALSE))</f>
        <v>18</v>
      </c>
      <c r="E1288" s="61" t="str">
        <f>IF(F1288="","",VLOOKUP(F1288,新コード!$A$2:$C$129,3,FALSE))</f>
        <v>その他の物品</v>
      </c>
      <c r="F1288" s="61">
        <v>62</v>
      </c>
      <c r="G1288" s="61" t="str">
        <f>IF(F1288="","",VLOOKUP(F1288,新コード!$A$2:$E$129,5,FALSE))</f>
        <v>消火　救命　防災用具</v>
      </c>
    </row>
    <row r="1289" spans="1:7" ht="42" customHeight="1">
      <c r="A1289" s="43"/>
      <c r="B1289" s="61" t="s">
        <v>776</v>
      </c>
      <c r="C1289" s="61" t="s">
        <v>777</v>
      </c>
      <c r="D1289" s="67">
        <f>IF(F1289="","",VLOOKUP(F1289,新コード!$A$2:$C$129,2,FALSE))</f>
        <v>22</v>
      </c>
      <c r="E1289" s="61" t="str">
        <f>IF(F1289="","",VLOOKUP(F1289,新コード!$A$2:$C$129,3,FALSE))</f>
        <v>機械設備保守</v>
      </c>
      <c r="F1289" s="61">
        <v>79</v>
      </c>
      <c r="G1289" s="61" t="str">
        <f>IF(F1289="","",VLOOKUP(F1289,新コード!$A$2:$E$129,5,FALSE))</f>
        <v>消防設備保守</v>
      </c>
    </row>
    <row r="1290" spans="1:7" ht="42" customHeight="1">
      <c r="A1290" s="43"/>
      <c r="B1290" s="61" t="s">
        <v>776</v>
      </c>
      <c r="C1290" s="61" t="s">
        <v>777</v>
      </c>
      <c r="D1290" s="67">
        <f>IF(F1290="","",VLOOKUP(F1290,新コード!$A$2:$C$129,2,FALSE))</f>
        <v>33</v>
      </c>
      <c r="E1290" s="61" t="str">
        <f>IF(F1290="","",VLOOKUP(F1290,新コード!$A$2:$C$129,3,FALSE))</f>
        <v>情報処理サービス</v>
      </c>
      <c r="F1290" s="61">
        <v>107</v>
      </c>
      <c r="G1290" s="61" t="str">
        <f>IF(F1290="","",VLOOKUP(F1290,新コード!$A$2:$E$129,5,FALSE))</f>
        <v>コンピュータ保守　管理</v>
      </c>
    </row>
    <row r="1291" spans="1:7" ht="42" customHeight="1">
      <c r="A1291" s="43"/>
      <c r="B1291" s="61" t="s">
        <v>776</v>
      </c>
      <c r="C1291" s="61" t="s">
        <v>777</v>
      </c>
      <c r="D1291" s="67">
        <f>IF(F1291="","",VLOOKUP(F1291,新コード!$A$2:$C$129,2,FALSE))</f>
        <v>33</v>
      </c>
      <c r="E1291" s="61" t="str">
        <f>IF(F1291="","",VLOOKUP(F1291,新コード!$A$2:$C$129,3,FALSE))</f>
        <v>情報処理サービス</v>
      </c>
      <c r="F1291" s="61">
        <v>112</v>
      </c>
      <c r="G1291" s="61" t="str">
        <f>IF(F1291="","",VLOOKUP(F1291,新コード!$A$2:$E$129,5,FALSE))</f>
        <v>地理情報システムサービス（GIS）</v>
      </c>
    </row>
    <row r="1292" spans="1:7" ht="42" customHeight="1">
      <c r="A1292" s="43"/>
      <c r="B1292" s="61" t="s">
        <v>776</v>
      </c>
      <c r="C1292" s="61" t="s">
        <v>777</v>
      </c>
      <c r="D1292" s="67">
        <f>IF(F1292="","",VLOOKUP(F1292,新コード!$A$2:$C$129,2,FALSE))</f>
        <v>33</v>
      </c>
      <c r="E1292" s="61" t="str">
        <f>IF(F1292="","",VLOOKUP(F1292,新コード!$A$2:$C$129,3,FALSE))</f>
        <v>情報処理サービス</v>
      </c>
      <c r="F1292" s="61">
        <v>109</v>
      </c>
      <c r="G1292" s="61" t="str">
        <f>IF(F1292="","",VLOOKUP(F1292,新コード!$A$2:$E$129,5,FALSE))</f>
        <v>データ入力</v>
      </c>
    </row>
    <row r="1293" spans="1:7" ht="42" customHeight="1">
      <c r="A1293" s="43"/>
      <c r="B1293" s="61" t="s">
        <v>776</v>
      </c>
      <c r="C1293" s="61" t="s">
        <v>777</v>
      </c>
      <c r="D1293" s="67">
        <f>IF(F1293="","",VLOOKUP(F1293,新コード!$A$2:$C$129,2,FALSE))</f>
        <v>1</v>
      </c>
      <c r="E1293" s="61" t="str">
        <f>IF(F1293="","",VLOOKUP(F1293,新コード!$A$2:$C$129,3,FALSE))</f>
        <v>文具　事務機器</v>
      </c>
      <c r="F1293" s="61">
        <v>3</v>
      </c>
      <c r="G1293" s="61" t="str">
        <f>IF(F1293="","",VLOOKUP(F1293,新コード!$A$2:$E$129,5,FALSE))</f>
        <v>ＯＡ機器及び関連商品</v>
      </c>
    </row>
    <row r="1294" spans="1:7" ht="42" customHeight="1">
      <c r="A1294" s="43"/>
      <c r="B1294" s="61" t="s">
        <v>776</v>
      </c>
      <c r="C1294" s="61" t="s">
        <v>777</v>
      </c>
      <c r="D1294" s="67">
        <f>IF(F1294="","",VLOOKUP(F1294,新コード!$A$2:$C$129,2,FALSE))</f>
        <v>14</v>
      </c>
      <c r="E1294" s="61" t="str">
        <f>IF(F1294="","",VLOOKUP(F1294,新コード!$A$2:$C$129,3,FALSE))</f>
        <v>印刷</v>
      </c>
      <c r="F1294" s="61">
        <v>55</v>
      </c>
      <c r="G1294" s="61" t="str">
        <f>IF(F1294="","",VLOOKUP(F1294,新コード!$A$2:$E$129,5,FALSE))</f>
        <v>地図　航空写真</v>
      </c>
    </row>
    <row r="1295" spans="1:7" ht="42" customHeight="1">
      <c r="A1295" s="43"/>
      <c r="B1295" s="61" t="s">
        <v>778</v>
      </c>
      <c r="C1295" s="61" t="s">
        <v>779</v>
      </c>
      <c r="D1295" s="67">
        <f>IF(F1295="","",VLOOKUP(F1295,新コード!$A$2:$C$129,2,FALSE))</f>
        <v>15</v>
      </c>
      <c r="E1295" s="61" t="str">
        <f>IF(F1295="","",VLOOKUP(F1295,新コード!$A$2:$C$129,3,FALSE))</f>
        <v>図書</v>
      </c>
      <c r="F1295" s="61">
        <v>57</v>
      </c>
      <c r="G1295" s="61" t="str">
        <f>IF(F1295="","",VLOOKUP(F1295,新コード!$A$2:$E$129,5,FALSE))</f>
        <v>法令　台本</v>
      </c>
    </row>
    <row r="1296" spans="1:7" ht="42" customHeight="1">
      <c r="A1296" s="43"/>
      <c r="B1296" s="61" t="s">
        <v>778</v>
      </c>
      <c r="C1296" s="61" t="s">
        <v>779</v>
      </c>
      <c r="D1296" s="67">
        <f>IF(F1296="","",VLOOKUP(F1296,新コード!$A$2:$C$129,2,FALSE))</f>
        <v>15</v>
      </c>
      <c r="E1296" s="61" t="str">
        <f>IF(F1296="","",VLOOKUP(F1296,新コード!$A$2:$C$129,3,FALSE))</f>
        <v>図書</v>
      </c>
      <c r="F1296" s="61">
        <v>56</v>
      </c>
      <c r="G1296" s="61" t="str">
        <f>IF(F1296="","",VLOOKUP(F1296,新コード!$A$2:$E$129,5,FALSE))</f>
        <v>書籍</v>
      </c>
    </row>
    <row r="1297" spans="1:7" ht="42" customHeight="1">
      <c r="A1297" s="43"/>
      <c r="B1297" s="61" t="s">
        <v>778</v>
      </c>
      <c r="C1297" s="61" t="s">
        <v>779</v>
      </c>
      <c r="D1297" s="67">
        <f>IF(F1297="","",VLOOKUP(F1297,新コード!$A$2:$C$129,2,FALSE))</f>
        <v>1</v>
      </c>
      <c r="E1297" s="61" t="str">
        <f>IF(F1297="","",VLOOKUP(F1297,新コード!$A$2:$C$129,3,FALSE))</f>
        <v>文具　事務機器</v>
      </c>
      <c r="F1297" s="61">
        <v>3</v>
      </c>
      <c r="G1297" s="61" t="str">
        <f>IF(F1297="","",VLOOKUP(F1297,新コード!$A$2:$E$129,5,FALSE))</f>
        <v>ＯＡ機器及び関連商品</v>
      </c>
    </row>
    <row r="1298" spans="1:7" ht="42" customHeight="1">
      <c r="A1298" s="43"/>
      <c r="B1298" s="61" t="s">
        <v>778</v>
      </c>
      <c r="C1298" s="61" t="s">
        <v>779</v>
      </c>
      <c r="D1298" s="67">
        <f>IF(F1298="","",VLOOKUP(F1298,新コード!$A$2:$C$129,2,FALSE))</f>
        <v>14</v>
      </c>
      <c r="E1298" s="61" t="str">
        <f>IF(F1298="","",VLOOKUP(F1298,新コード!$A$2:$C$129,3,FALSE))</f>
        <v>印刷</v>
      </c>
      <c r="F1298" s="61">
        <v>51</v>
      </c>
      <c r="G1298" s="61" t="str">
        <f>IF(F1298="","",VLOOKUP(F1298,新コード!$A$2:$E$129,5,FALSE))</f>
        <v>冊子</v>
      </c>
    </row>
    <row r="1299" spans="1:7" ht="42" customHeight="1">
      <c r="A1299" s="43"/>
      <c r="B1299" s="61" t="s">
        <v>778</v>
      </c>
      <c r="C1299" s="61" t="s">
        <v>779</v>
      </c>
      <c r="D1299" s="67">
        <f>IF(F1299="","",VLOOKUP(F1299,新コード!$A$2:$C$129,2,FALSE))</f>
        <v>36</v>
      </c>
      <c r="E1299" s="61" t="str">
        <f>IF(F1299="","",VLOOKUP(F1299,新コード!$A$2:$C$129,3,FALSE))</f>
        <v>リース</v>
      </c>
      <c r="F1299" s="61">
        <v>118</v>
      </c>
      <c r="G1299" s="61" t="str">
        <f>IF(F1299="","",VLOOKUP(F1299,新コード!$A$2:$E$129,5,FALSE))</f>
        <v>コンピュータ関係</v>
      </c>
    </row>
    <row r="1300" spans="1:7" ht="42" customHeight="1">
      <c r="A1300" s="43"/>
      <c r="B1300" s="61" t="s">
        <v>778</v>
      </c>
      <c r="C1300" s="61" t="s">
        <v>779</v>
      </c>
      <c r="D1300" s="67">
        <f>IF(F1300="","",VLOOKUP(F1300,新コード!$A$2:$C$129,2,FALSE))</f>
        <v>33</v>
      </c>
      <c r="E1300" s="61" t="str">
        <f>IF(F1300="","",VLOOKUP(F1300,新コード!$A$2:$C$129,3,FALSE))</f>
        <v>情報処理サービス</v>
      </c>
      <c r="F1300" s="61">
        <v>111</v>
      </c>
      <c r="G1300" s="61" t="str">
        <f>IF(F1300="","",VLOOKUP(F1300,新コード!$A$2:$E$129,5,FALSE))</f>
        <v>情報関係コンサルティング</v>
      </c>
    </row>
    <row r="1301" spans="1:7" ht="42" customHeight="1">
      <c r="A1301" s="43"/>
      <c r="B1301" s="61" t="s">
        <v>778</v>
      </c>
      <c r="C1301" s="61" t="s">
        <v>779</v>
      </c>
      <c r="D1301" s="67">
        <f>IF(F1301="","",VLOOKUP(F1301,新コード!$A$2:$C$129,2,FALSE))</f>
        <v>34</v>
      </c>
      <c r="E1301" s="61" t="str">
        <f>IF(F1301="","",VLOOKUP(F1301,新コード!$A$2:$C$129,3,FALSE))</f>
        <v>各種調査企画</v>
      </c>
      <c r="F1301" s="61">
        <v>113</v>
      </c>
      <c r="G1301" s="61" t="str">
        <f>IF(F1301="","",VLOOKUP(F1301,新コード!$A$2:$E$129,5,FALSE))</f>
        <v>市場　世論調査</v>
      </c>
    </row>
    <row r="1302" spans="1:7" ht="42" customHeight="1">
      <c r="A1302" s="43"/>
      <c r="B1302" s="61" t="s">
        <v>778</v>
      </c>
      <c r="C1302" s="61" t="s">
        <v>779</v>
      </c>
      <c r="D1302" s="67">
        <f>IF(F1302="","",VLOOKUP(F1302,新コード!$A$2:$C$129,2,FALSE))</f>
        <v>34</v>
      </c>
      <c r="E1302" s="61" t="str">
        <f>IF(F1302="","",VLOOKUP(F1302,新コード!$A$2:$C$129,3,FALSE))</f>
        <v>各種調査企画</v>
      </c>
      <c r="F1302" s="61">
        <v>114</v>
      </c>
      <c r="G1302" s="61" t="str">
        <f>IF(F1302="","",VLOOKUP(F1302,新コード!$A$2:$E$129,5,FALSE))</f>
        <v>計画策定</v>
      </c>
    </row>
    <row r="1303" spans="1:7" ht="42" customHeight="1">
      <c r="A1303" s="43"/>
      <c r="B1303" s="61" t="s">
        <v>778</v>
      </c>
      <c r="C1303" s="61" t="s">
        <v>779</v>
      </c>
      <c r="D1303" s="67">
        <f>IF(F1303="","",VLOOKUP(F1303,新コード!$A$2:$C$129,2,FALSE))</f>
        <v>35</v>
      </c>
      <c r="E1303" s="61" t="str">
        <f>IF(F1303="","",VLOOKUP(F1303,新コード!$A$2:$C$129,3,FALSE))</f>
        <v>その他の委託業務</v>
      </c>
      <c r="F1303" s="61">
        <v>115</v>
      </c>
      <c r="G1303" s="61" t="str">
        <f>IF(F1303="","",VLOOKUP(F1303,新コード!$A$2:$E$129,5,FALSE))</f>
        <v>人材派遣</v>
      </c>
    </row>
    <row r="1304" spans="1:7" ht="42" customHeight="1">
      <c r="A1304" s="43"/>
      <c r="B1304" s="61" t="s">
        <v>778</v>
      </c>
      <c r="C1304" s="61" t="s">
        <v>779</v>
      </c>
      <c r="D1304" s="67">
        <f>IF(F1304="","",VLOOKUP(F1304,新コード!$A$2:$C$129,2,FALSE))</f>
        <v>33</v>
      </c>
      <c r="E1304" s="61" t="str">
        <f>IF(F1304="","",VLOOKUP(F1304,新コード!$A$2:$C$129,3,FALSE))</f>
        <v>情報処理サービス</v>
      </c>
      <c r="F1304" s="61">
        <v>108</v>
      </c>
      <c r="G1304" s="61" t="str">
        <f>IF(F1304="","",VLOOKUP(F1304,新コード!$A$2:$E$129,5,FALSE))</f>
        <v>システム開発　保守　運用</v>
      </c>
    </row>
    <row r="1305" spans="1:7" ht="42" customHeight="1">
      <c r="A1305" s="43"/>
      <c r="B1305" s="61" t="s">
        <v>778</v>
      </c>
      <c r="C1305" s="61" t="s">
        <v>779</v>
      </c>
      <c r="D1305" s="67">
        <f>IF(F1305="","",VLOOKUP(F1305,新コード!$A$2:$C$129,2,FALSE))</f>
        <v>33</v>
      </c>
      <c r="E1305" s="61" t="str">
        <f>IF(F1305="","",VLOOKUP(F1305,新コード!$A$2:$C$129,3,FALSE))</f>
        <v>情報処理サービス</v>
      </c>
      <c r="F1305" s="61">
        <v>109</v>
      </c>
      <c r="G1305" s="61" t="str">
        <f>IF(F1305="","",VLOOKUP(F1305,新コード!$A$2:$E$129,5,FALSE))</f>
        <v>データ入力</v>
      </c>
    </row>
    <row r="1306" spans="1:7" ht="42" customHeight="1">
      <c r="A1306" s="43"/>
      <c r="B1306" s="61" t="s">
        <v>778</v>
      </c>
      <c r="C1306" s="61" t="s">
        <v>779</v>
      </c>
      <c r="D1306" s="67">
        <f>IF(F1306="","",VLOOKUP(F1306,新コード!$A$2:$C$129,2,FALSE))</f>
        <v>32</v>
      </c>
      <c r="E1306" s="61" t="str">
        <f>IF(F1306="","",VLOOKUP(F1306,新コード!$A$2:$C$129,3,FALSE))</f>
        <v>広告　看板　イベント</v>
      </c>
      <c r="F1306" s="61">
        <v>106</v>
      </c>
      <c r="G1306" s="61" t="str">
        <f>IF(F1306="","",VLOOKUP(F1306,新コード!$A$2:$E$129,5,FALSE))</f>
        <v>イベント企画運営</v>
      </c>
    </row>
    <row r="1307" spans="1:7" ht="42" customHeight="1">
      <c r="A1307" s="43"/>
      <c r="B1307" s="61" t="s">
        <v>778</v>
      </c>
      <c r="C1307" s="61" t="s">
        <v>779</v>
      </c>
      <c r="D1307" s="67">
        <f>IF(F1307="","",VLOOKUP(F1307,新コード!$A$2:$C$129,2,FALSE))</f>
        <v>32</v>
      </c>
      <c r="E1307" s="61" t="str">
        <f>IF(F1307="","",VLOOKUP(F1307,新コード!$A$2:$C$129,3,FALSE))</f>
        <v>広告　看板　イベント</v>
      </c>
      <c r="F1307" s="61">
        <v>104</v>
      </c>
      <c r="G1307" s="61" t="str">
        <f>IF(F1307="","",VLOOKUP(F1307,新コード!$A$2:$E$129,5,FALSE))</f>
        <v>放送　制作業務</v>
      </c>
    </row>
    <row r="1308" spans="1:7" ht="42" customHeight="1">
      <c r="A1308" s="43"/>
      <c r="B1308" s="61" t="s">
        <v>780</v>
      </c>
      <c r="C1308" s="61" t="s">
        <v>781</v>
      </c>
      <c r="D1308" s="67">
        <f>IF(F1308="","",VLOOKUP(F1308,新コード!$A$2:$C$129,2,FALSE))</f>
        <v>8</v>
      </c>
      <c r="E1308" s="61" t="str">
        <f>IF(F1308="","",VLOOKUP(F1308,新コード!$A$2:$C$129,3,FALSE))</f>
        <v>産業機器（医療用以外）</v>
      </c>
      <c r="F1308" s="61">
        <v>28</v>
      </c>
      <c r="G1308" s="61" t="str">
        <f>IF(F1308="","",VLOOKUP(F1308,新コード!$A$2:$E$129,5,FALSE))</f>
        <v>農畜用機器</v>
      </c>
    </row>
    <row r="1309" spans="1:7" ht="42" customHeight="1">
      <c r="A1309" s="43"/>
      <c r="B1309" s="61" t="s">
        <v>780</v>
      </c>
      <c r="C1309" s="61" t="s">
        <v>781</v>
      </c>
      <c r="D1309" s="67">
        <f>IF(F1309="","",VLOOKUP(F1309,新コード!$A$2:$C$129,2,FALSE))</f>
        <v>7</v>
      </c>
      <c r="E1309" s="61" t="str">
        <f>IF(F1309="","",VLOOKUP(F1309,新コード!$A$2:$C$129,3,FALSE))</f>
        <v>医療　衛生　薬品</v>
      </c>
      <c r="F1309" s="61">
        <v>26</v>
      </c>
      <c r="G1309" s="61" t="str">
        <f>IF(F1309="","",VLOOKUP(F1309,新コード!$A$2:$E$129,5,FALSE))</f>
        <v>農業薬品</v>
      </c>
    </row>
    <row r="1310" spans="1:7" ht="42" customHeight="1">
      <c r="A1310" s="43"/>
      <c r="B1310" s="61" t="s">
        <v>780</v>
      </c>
      <c r="C1310" s="61" t="s">
        <v>781</v>
      </c>
      <c r="D1310" s="67">
        <f>IF(F1310="","",VLOOKUP(F1310,新コード!$A$2:$C$129,2,FALSE))</f>
        <v>8</v>
      </c>
      <c r="E1310" s="61" t="str">
        <f>IF(F1310="","",VLOOKUP(F1310,新コード!$A$2:$C$129,3,FALSE))</f>
        <v>産業機器（医療用以外）</v>
      </c>
      <c r="F1310" s="61">
        <v>29</v>
      </c>
      <c r="G1310" s="61" t="str">
        <f>IF(F1310="","",VLOOKUP(F1310,新コード!$A$2:$E$129,5,FALSE))</f>
        <v>環境用機器</v>
      </c>
    </row>
    <row r="1311" spans="1:7" ht="42" customHeight="1">
      <c r="A1311" s="43"/>
      <c r="B1311" s="61" t="s">
        <v>780</v>
      </c>
      <c r="C1311" s="61" t="s">
        <v>781</v>
      </c>
      <c r="D1311" s="67">
        <f>IF(F1311="","",VLOOKUP(F1311,新コード!$A$2:$C$129,2,FALSE))</f>
        <v>13</v>
      </c>
      <c r="E1311" s="61" t="str">
        <f>IF(F1311="","",VLOOKUP(F1311,新コード!$A$2:$C$129,3,FALSE))</f>
        <v>車両</v>
      </c>
      <c r="F1311" s="61">
        <v>45</v>
      </c>
      <c r="G1311" s="61" t="str">
        <f>IF(F1311="","",VLOOKUP(F1311,新コード!$A$2:$E$129,5,FALSE))</f>
        <v>一般車両</v>
      </c>
    </row>
    <row r="1312" spans="1:7" ht="42" customHeight="1">
      <c r="A1312" s="43"/>
      <c r="B1312" s="61" t="s">
        <v>780</v>
      </c>
      <c r="C1312" s="61" t="s">
        <v>781</v>
      </c>
      <c r="D1312" s="67">
        <f>IF(F1312="","",VLOOKUP(F1312,新コード!$A$2:$C$129,2,FALSE))</f>
        <v>13</v>
      </c>
      <c r="E1312" s="61" t="str">
        <f>IF(F1312="","",VLOOKUP(F1312,新コード!$A$2:$C$129,3,FALSE))</f>
        <v>車両</v>
      </c>
      <c r="F1312" s="61">
        <v>48</v>
      </c>
      <c r="G1312" s="61" t="str">
        <f>IF(F1312="","",VLOOKUP(F1312,新コード!$A$2:$E$129,5,FALSE))</f>
        <v>バイク　自転車</v>
      </c>
    </row>
    <row r="1313" spans="1:7" ht="42" customHeight="1">
      <c r="A1313" s="43"/>
      <c r="B1313" s="61" t="s">
        <v>780</v>
      </c>
      <c r="C1313" s="61" t="s">
        <v>781</v>
      </c>
      <c r="D1313" s="67">
        <f>IF(F1313="","",VLOOKUP(F1313,新コード!$A$2:$C$129,2,FALSE))</f>
        <v>13</v>
      </c>
      <c r="E1313" s="61" t="str">
        <f>IF(F1313="","",VLOOKUP(F1313,新コード!$A$2:$C$129,3,FALSE))</f>
        <v>車両</v>
      </c>
      <c r="F1313" s="61">
        <v>49</v>
      </c>
      <c r="G1313" s="61" t="str">
        <f>IF(F1313="","",VLOOKUP(F1313,新コード!$A$2:$E$129,5,FALSE))</f>
        <v>自動車部品　用品</v>
      </c>
    </row>
    <row r="1314" spans="1:7" ht="42" customHeight="1">
      <c r="A1314" s="43"/>
      <c r="B1314" s="61" t="s">
        <v>780</v>
      </c>
      <c r="C1314" s="61" t="s">
        <v>781</v>
      </c>
      <c r="D1314" s="67">
        <f>IF(F1314="","",VLOOKUP(F1314,新コード!$A$2:$C$129,2,FALSE))</f>
        <v>4</v>
      </c>
      <c r="E1314" s="61" t="str">
        <f>IF(F1314="","",VLOOKUP(F1314,新コード!$A$2:$C$129,3,FALSE))</f>
        <v>電気　通信機器</v>
      </c>
      <c r="F1314" s="61">
        <v>10</v>
      </c>
      <c r="G1314" s="61" t="str">
        <f>IF(F1314="","",VLOOKUP(F1314,新コード!$A$2:$E$129,5,FALSE))</f>
        <v>家庭用電化製品及び関連商品</v>
      </c>
    </row>
    <row r="1315" spans="1:7" ht="42" customHeight="1">
      <c r="A1315" s="43"/>
      <c r="B1315" s="61" t="s">
        <v>780</v>
      </c>
      <c r="C1315" s="61" t="s">
        <v>781</v>
      </c>
      <c r="D1315" s="67">
        <f>IF(F1315="","",VLOOKUP(F1315,新コード!$A$2:$C$129,2,FALSE))</f>
        <v>5</v>
      </c>
      <c r="E1315" s="61" t="str">
        <f>IF(F1315="","",VLOOKUP(F1315,新コード!$A$2:$C$129,3,FALSE))</f>
        <v>冷暖房器具類</v>
      </c>
      <c r="F1315" s="61">
        <v>16</v>
      </c>
      <c r="G1315" s="61" t="str">
        <f>IF(F1315="","",VLOOKUP(F1315,新コード!$A$2:$E$129,5,FALSE))</f>
        <v>電気暖房器具</v>
      </c>
    </row>
    <row r="1316" spans="1:7" ht="42" customHeight="1">
      <c r="A1316" s="43"/>
      <c r="B1316" s="61" t="s">
        <v>780</v>
      </c>
      <c r="C1316" s="61" t="s">
        <v>781</v>
      </c>
      <c r="D1316" s="67">
        <f>IF(F1316="","",VLOOKUP(F1316,新コード!$A$2:$C$129,2,FALSE))</f>
        <v>5</v>
      </c>
      <c r="E1316" s="61" t="str">
        <f>IF(F1316="","",VLOOKUP(F1316,新コード!$A$2:$C$129,3,FALSE))</f>
        <v>冷暖房器具類</v>
      </c>
      <c r="F1316" s="61">
        <v>13</v>
      </c>
      <c r="G1316" s="61" t="str">
        <f>IF(F1316="","",VLOOKUP(F1316,新コード!$A$2:$E$129,5,FALSE))</f>
        <v>冷房用器具</v>
      </c>
    </row>
    <row r="1317" spans="1:7" ht="42" customHeight="1">
      <c r="A1317" s="43"/>
      <c r="B1317" s="61" t="s">
        <v>780</v>
      </c>
      <c r="C1317" s="61" t="s">
        <v>781</v>
      </c>
      <c r="D1317" s="67">
        <f>IF(F1317="","",VLOOKUP(F1317,新コード!$A$2:$C$129,2,FALSE))</f>
        <v>4</v>
      </c>
      <c r="E1317" s="61" t="str">
        <f>IF(F1317="","",VLOOKUP(F1317,新コード!$A$2:$C$129,3,FALSE))</f>
        <v>電気　通信機器</v>
      </c>
      <c r="F1317" s="61">
        <v>12</v>
      </c>
      <c r="G1317" s="61" t="str">
        <f>IF(F1317="","",VLOOKUP(F1317,新コード!$A$2:$E$129,5,FALSE))</f>
        <v>通信機器</v>
      </c>
    </row>
    <row r="1318" spans="1:7" ht="42" customHeight="1">
      <c r="A1318" s="43"/>
      <c r="B1318" s="61" t="s">
        <v>782</v>
      </c>
      <c r="C1318" s="61" t="s">
        <v>783</v>
      </c>
      <c r="D1318" s="67">
        <f>IF(F1318="","",VLOOKUP(F1318,新コード!$A$2:$C$129,2,FALSE))</f>
        <v>19</v>
      </c>
      <c r="E1318" s="61" t="str">
        <f>IF(F1318="","",VLOOKUP(F1318,新コード!$A$2:$C$129,3,FALSE))</f>
        <v>建物管理　運転管理</v>
      </c>
      <c r="F1318" s="61">
        <v>65</v>
      </c>
      <c r="G1318" s="61" t="str">
        <f>IF(F1318="","",VLOOKUP(F1318,新コード!$A$2:$E$129,5,FALSE))</f>
        <v>庁舎　事務所等清掃</v>
      </c>
    </row>
    <row r="1319" spans="1:7" ht="42" customHeight="1">
      <c r="A1319" s="43"/>
      <c r="B1319" s="61" t="s">
        <v>782</v>
      </c>
      <c r="C1319" s="61" t="s">
        <v>783</v>
      </c>
      <c r="D1319" s="67">
        <f>IF(F1319="","",VLOOKUP(F1319,新コード!$A$2:$C$129,2,FALSE))</f>
        <v>22</v>
      </c>
      <c r="E1319" s="61" t="str">
        <f>IF(F1319="","",VLOOKUP(F1319,新コード!$A$2:$C$129,3,FALSE))</f>
        <v>機械設備保守</v>
      </c>
      <c r="F1319" s="61">
        <v>73</v>
      </c>
      <c r="G1319" s="61" t="str">
        <f>IF(F1319="","",VLOOKUP(F1319,新コード!$A$2:$E$129,5,FALSE))</f>
        <v>空調保守</v>
      </c>
    </row>
    <row r="1320" spans="1:7" ht="42" customHeight="1">
      <c r="A1320" s="43"/>
      <c r="B1320" s="61" t="s">
        <v>782</v>
      </c>
      <c r="C1320" s="61" t="s">
        <v>783</v>
      </c>
      <c r="D1320" s="67">
        <f>IF(F1320="","",VLOOKUP(F1320,新コード!$A$2:$C$129,2,FALSE))</f>
        <v>22</v>
      </c>
      <c r="E1320" s="61" t="str">
        <f>IF(F1320="","",VLOOKUP(F1320,新コード!$A$2:$C$129,3,FALSE))</f>
        <v>機械設備保守</v>
      </c>
      <c r="F1320" s="61">
        <v>74</v>
      </c>
      <c r="G1320" s="61" t="str">
        <f>IF(F1320="","",VLOOKUP(F1320,新コード!$A$2:$E$129,5,FALSE))</f>
        <v>ボイラー保守</v>
      </c>
    </row>
    <row r="1321" spans="1:7" ht="42" customHeight="1">
      <c r="A1321" s="43"/>
      <c r="B1321" s="61" t="s">
        <v>782</v>
      </c>
      <c r="C1321" s="61" t="s">
        <v>783</v>
      </c>
      <c r="D1321" s="67">
        <f>IF(F1321="","",VLOOKUP(F1321,新コード!$A$2:$C$129,2,FALSE))</f>
        <v>22</v>
      </c>
      <c r="E1321" s="61" t="str">
        <f>IF(F1321="","",VLOOKUP(F1321,新コード!$A$2:$C$129,3,FALSE))</f>
        <v>機械設備保守</v>
      </c>
      <c r="F1321" s="61">
        <v>78</v>
      </c>
      <c r="G1321" s="61" t="str">
        <f>IF(F1321="","",VLOOKUP(F1321,新コード!$A$2:$E$129,5,FALSE))</f>
        <v>電気設備保守</v>
      </c>
    </row>
    <row r="1322" spans="1:7" ht="42" customHeight="1">
      <c r="A1322" s="43"/>
      <c r="B1322" s="61" t="s">
        <v>782</v>
      </c>
      <c r="C1322" s="61" t="s">
        <v>783</v>
      </c>
      <c r="D1322" s="67">
        <f>IF(F1322="","",VLOOKUP(F1322,新コード!$A$2:$C$129,2,FALSE))</f>
        <v>22</v>
      </c>
      <c r="E1322" s="61" t="str">
        <f>IF(F1322="","",VLOOKUP(F1322,新コード!$A$2:$C$129,3,FALSE))</f>
        <v>機械設備保守</v>
      </c>
      <c r="F1322" s="61">
        <v>79</v>
      </c>
      <c r="G1322" s="61" t="str">
        <f>IF(F1322="","",VLOOKUP(F1322,新コード!$A$2:$E$129,5,FALSE))</f>
        <v>消防設備保守</v>
      </c>
    </row>
    <row r="1323" spans="1:7" ht="42" customHeight="1">
      <c r="A1323" s="43"/>
      <c r="B1323" s="61" t="s">
        <v>782</v>
      </c>
      <c r="C1323" s="61" t="s">
        <v>783</v>
      </c>
      <c r="D1323" s="67">
        <f>IF(F1323="","",VLOOKUP(F1323,新コード!$A$2:$C$129,2,FALSE))</f>
        <v>20</v>
      </c>
      <c r="E1323" s="61" t="str">
        <f>IF(F1323="","",VLOOKUP(F1323,新コード!$A$2:$C$129,3,FALSE))</f>
        <v>警備業務</v>
      </c>
      <c r="F1323" s="61">
        <v>69</v>
      </c>
      <c r="G1323" s="61" t="str">
        <f>IF(F1323="","",VLOOKUP(F1323,新コード!$A$2:$E$129,5,FALSE))</f>
        <v>人的警備</v>
      </c>
    </row>
    <row r="1324" spans="1:7" ht="42" customHeight="1">
      <c r="A1324" s="43"/>
      <c r="B1324" s="61" t="s">
        <v>782</v>
      </c>
      <c r="C1324" s="61" t="s">
        <v>783</v>
      </c>
      <c r="D1324" s="67">
        <f>IF(F1324="","",VLOOKUP(F1324,新コード!$A$2:$C$129,2,FALSE))</f>
        <v>21</v>
      </c>
      <c r="E1324" s="61" t="str">
        <f>IF(F1324="","",VLOOKUP(F1324,新コード!$A$2:$C$129,3,FALSE))</f>
        <v>浄化槽　貯水槽清掃</v>
      </c>
      <c r="F1324" s="61">
        <v>72</v>
      </c>
      <c r="G1324" s="61" t="str">
        <f>IF(F1324="","",VLOOKUP(F1324,新コード!$A$2:$E$129,5,FALSE))</f>
        <v>貯水槽清掃　点検</v>
      </c>
    </row>
    <row r="1325" spans="1:7" ht="42" customHeight="1">
      <c r="A1325" s="43"/>
      <c r="B1325" s="61" t="s">
        <v>782</v>
      </c>
      <c r="C1325" s="61" t="s">
        <v>783</v>
      </c>
      <c r="D1325" s="67">
        <f>IF(F1325="","",VLOOKUP(F1325,新コード!$A$2:$C$129,2,FALSE))</f>
        <v>25</v>
      </c>
      <c r="E1325" s="61" t="str">
        <f>IF(F1325="","",VLOOKUP(F1325,新コード!$A$2:$C$129,3,FALSE))</f>
        <v>害虫駆除</v>
      </c>
      <c r="F1325" s="61">
        <v>88</v>
      </c>
      <c r="G1325" s="61" t="str">
        <f>IF(F1325="","",VLOOKUP(F1325,新コード!$A$2:$E$129,5,FALSE))</f>
        <v>ねずみ　害虫等駆除</v>
      </c>
    </row>
    <row r="1326" spans="1:7" ht="42" customHeight="1">
      <c r="A1326" s="43"/>
      <c r="B1326" s="61" t="s">
        <v>782</v>
      </c>
      <c r="C1326" s="61" t="s">
        <v>783</v>
      </c>
      <c r="D1326" s="67">
        <f>IF(F1326="","",VLOOKUP(F1326,新コード!$A$2:$C$129,2,FALSE))</f>
        <v>26</v>
      </c>
      <c r="E1326" s="61" t="str">
        <f>IF(F1326="","",VLOOKUP(F1326,新コード!$A$2:$C$129,3,FALSE))</f>
        <v>検査　測定</v>
      </c>
      <c r="F1326" s="61">
        <v>91</v>
      </c>
      <c r="G1326" s="61" t="str">
        <f>IF(F1326="","",VLOOKUP(F1326,新コード!$A$2:$E$129,5,FALSE))</f>
        <v>環境アセスメント調査</v>
      </c>
    </row>
    <row r="1327" spans="1:7" ht="42" customHeight="1">
      <c r="A1327" s="43"/>
      <c r="B1327" s="61" t="s">
        <v>787</v>
      </c>
      <c r="C1327" s="61" t="s">
        <v>788</v>
      </c>
      <c r="D1327" s="67">
        <f>IF(F1327="","",VLOOKUP(F1327,新コード!$A$2:$C$129,2,FALSE))</f>
        <v>13</v>
      </c>
      <c r="E1327" s="61" t="str">
        <f>IF(F1327="","",VLOOKUP(F1327,新コード!$A$2:$C$129,3,FALSE))</f>
        <v>車両</v>
      </c>
      <c r="F1327" s="61">
        <v>47</v>
      </c>
      <c r="G1327" s="61" t="str">
        <f>IF(F1327="","",VLOOKUP(F1327,新コード!$A$2:$E$129,5,FALSE))</f>
        <v>特殊車両</v>
      </c>
    </row>
    <row r="1328" spans="1:7" ht="42" customHeight="1">
      <c r="A1328" s="43"/>
      <c r="B1328" s="61" t="s">
        <v>789</v>
      </c>
      <c r="C1328" s="61" t="s">
        <v>790</v>
      </c>
      <c r="D1328" s="67">
        <f>IF(F1328="","",VLOOKUP(F1328,新コード!$A$2:$C$129,2,FALSE))</f>
        <v>23</v>
      </c>
      <c r="E1328" s="61" t="str">
        <f>IF(F1328="","",VLOOKUP(F1328,新コード!$A$2:$C$129,3,FALSE))</f>
        <v>公園　芝生等維持管理</v>
      </c>
      <c r="F1328" s="61">
        <v>83</v>
      </c>
      <c r="G1328" s="61" t="str">
        <f>IF(F1328="","",VLOOKUP(F1328,新コード!$A$2:$E$129,5,FALSE))</f>
        <v>樹木せん定</v>
      </c>
    </row>
    <row r="1329" spans="1:7" ht="42" customHeight="1">
      <c r="A1329" s="43"/>
      <c r="B1329" s="61" t="s">
        <v>789</v>
      </c>
      <c r="C1329" s="61" t="s">
        <v>790</v>
      </c>
      <c r="D1329" s="67">
        <f>IF(F1329="","",VLOOKUP(F1329,新コード!$A$2:$C$129,2,FALSE))</f>
        <v>23</v>
      </c>
      <c r="E1329" s="61" t="str">
        <f>IF(F1329="","",VLOOKUP(F1329,新コード!$A$2:$C$129,3,FALSE))</f>
        <v>公園　芝生等維持管理</v>
      </c>
      <c r="F1329" s="61">
        <v>82</v>
      </c>
      <c r="G1329" s="61" t="str">
        <f>IF(F1329="","",VLOOKUP(F1329,新コード!$A$2:$E$129,5,FALSE))</f>
        <v>公園等清掃　管理</v>
      </c>
    </row>
    <row r="1330" spans="1:7" ht="42" customHeight="1">
      <c r="A1330" s="43"/>
      <c r="B1330" s="61" t="s">
        <v>789</v>
      </c>
      <c r="C1330" s="61" t="s">
        <v>790</v>
      </c>
      <c r="D1330" s="67">
        <f>IF(F1330="","",VLOOKUP(F1330,新コード!$A$2:$C$129,2,FALSE))</f>
        <v>24</v>
      </c>
      <c r="E1330" s="61" t="str">
        <f>IF(F1330="","",VLOOKUP(F1330,新コード!$A$2:$C$129,3,FALSE))</f>
        <v>森林整備</v>
      </c>
      <c r="F1330" s="61">
        <v>84</v>
      </c>
      <c r="G1330" s="61" t="str">
        <f>IF(F1330="","",VLOOKUP(F1330,新コード!$A$2:$E$129,5,FALSE))</f>
        <v>森林等伐採　保育</v>
      </c>
    </row>
    <row r="1331" spans="1:7" ht="42" customHeight="1">
      <c r="A1331" s="43"/>
      <c r="B1331" s="61" t="s">
        <v>789</v>
      </c>
      <c r="C1331" s="61" t="s">
        <v>790</v>
      </c>
      <c r="D1331" s="67">
        <f>IF(F1331="","",VLOOKUP(F1331,新コード!$A$2:$C$129,2,FALSE))</f>
        <v>24</v>
      </c>
      <c r="E1331" s="61" t="str">
        <f>IF(F1331="","",VLOOKUP(F1331,新コード!$A$2:$C$129,3,FALSE))</f>
        <v>森林整備</v>
      </c>
      <c r="F1331" s="61">
        <v>85</v>
      </c>
      <c r="G1331" s="61" t="str">
        <f>IF(F1331="","",VLOOKUP(F1331,新コード!$A$2:$E$129,5,FALSE))</f>
        <v>病害虫等防除対策伐倒駆除</v>
      </c>
    </row>
    <row r="1332" spans="1:7" ht="42" customHeight="1">
      <c r="A1332" s="43"/>
      <c r="B1332" s="61" t="s">
        <v>789</v>
      </c>
      <c r="C1332" s="61" t="s">
        <v>790</v>
      </c>
      <c r="D1332" s="67">
        <f>IF(F1332="","",VLOOKUP(F1332,新コード!$A$2:$C$129,2,FALSE))</f>
        <v>24</v>
      </c>
      <c r="E1332" s="61" t="str">
        <f>IF(F1332="","",VLOOKUP(F1332,新コード!$A$2:$C$129,3,FALSE))</f>
        <v>森林整備</v>
      </c>
      <c r="F1332" s="61">
        <v>86</v>
      </c>
      <c r="G1332" s="61" t="str">
        <f>IF(F1332="","",VLOOKUP(F1332,新コード!$A$2:$E$129,5,FALSE))</f>
        <v>病害虫等防除対策地上散布</v>
      </c>
    </row>
    <row r="1333" spans="1:7" ht="42" customHeight="1">
      <c r="A1333" s="43"/>
      <c r="B1333" s="61" t="s">
        <v>791</v>
      </c>
      <c r="C1333" s="61" t="s">
        <v>792</v>
      </c>
      <c r="D1333" s="67">
        <f>IF(F1333="","",VLOOKUP(F1333,新コード!$A$2:$C$129,2,FALSE))</f>
        <v>2</v>
      </c>
      <c r="E1333" s="61" t="str">
        <f>IF(F1333="","",VLOOKUP(F1333,新コード!$A$2:$C$129,3,FALSE))</f>
        <v>家具</v>
      </c>
      <c r="F1333" s="61">
        <v>6</v>
      </c>
      <c r="G1333" s="61" t="str">
        <f>IF(F1333="","",VLOOKUP(F1333,新コード!$A$2:$E$129,5,FALSE))</f>
        <v>家具</v>
      </c>
    </row>
    <row r="1334" spans="1:7" ht="42" customHeight="1">
      <c r="A1334" s="43"/>
      <c r="B1334" s="61" t="s">
        <v>791</v>
      </c>
      <c r="C1334" s="61" t="s">
        <v>792</v>
      </c>
      <c r="D1334" s="67">
        <f>IF(F1334="","",VLOOKUP(F1334,新コード!$A$2:$C$129,2,FALSE))</f>
        <v>2</v>
      </c>
      <c r="E1334" s="61" t="str">
        <f>IF(F1334="","",VLOOKUP(F1334,新コード!$A$2:$C$129,3,FALSE))</f>
        <v>家具</v>
      </c>
      <c r="F1334" s="61">
        <v>5</v>
      </c>
      <c r="G1334" s="61" t="str">
        <f>IF(F1334="","",VLOOKUP(F1334,新コード!$A$2:$E$129,5,FALSE))</f>
        <v>室内装飾品</v>
      </c>
    </row>
    <row r="1335" spans="1:7" ht="42" customHeight="1">
      <c r="A1335" s="43"/>
      <c r="B1335" s="61" t="s">
        <v>791</v>
      </c>
      <c r="C1335" s="61" t="s">
        <v>792</v>
      </c>
      <c r="D1335" s="67">
        <f>IF(F1335="","",VLOOKUP(F1335,新コード!$A$2:$C$129,2,FALSE))</f>
        <v>3</v>
      </c>
      <c r="E1335" s="61" t="str">
        <f>IF(F1335="","",VLOOKUP(F1335,新コード!$A$2:$C$129,3,FALSE))</f>
        <v>被服　寝具</v>
      </c>
      <c r="F1335" s="61">
        <v>9</v>
      </c>
      <c r="G1335" s="61" t="str">
        <f>IF(F1335="","",VLOOKUP(F1335,新コード!$A$2:$E$129,5,FALSE))</f>
        <v>寝具類</v>
      </c>
    </row>
    <row r="1336" spans="1:7" ht="42" customHeight="1">
      <c r="A1336" s="43"/>
      <c r="B1336" s="61" t="s">
        <v>791</v>
      </c>
      <c r="C1336" s="61" t="s">
        <v>792</v>
      </c>
      <c r="D1336" s="67">
        <f>IF(F1336="","",VLOOKUP(F1336,新コード!$A$2:$C$129,2,FALSE))</f>
        <v>4</v>
      </c>
      <c r="E1336" s="61" t="str">
        <f>IF(F1336="","",VLOOKUP(F1336,新コード!$A$2:$C$129,3,FALSE))</f>
        <v>電気　通信機器</v>
      </c>
      <c r="F1336" s="61">
        <v>10</v>
      </c>
      <c r="G1336" s="61" t="str">
        <f>IF(F1336="","",VLOOKUP(F1336,新コード!$A$2:$E$129,5,FALSE))</f>
        <v>家庭用電化製品及び関連商品</v>
      </c>
    </row>
    <row r="1337" spans="1:7" ht="42" customHeight="1">
      <c r="A1337" s="43"/>
      <c r="B1337" s="61" t="s">
        <v>791</v>
      </c>
      <c r="C1337" s="61" t="s">
        <v>792</v>
      </c>
      <c r="D1337" s="67">
        <f>IF(F1337="","",VLOOKUP(F1337,新コード!$A$2:$C$129,2,FALSE))</f>
        <v>10</v>
      </c>
      <c r="E1337" s="61" t="str">
        <f>IF(F1337="","",VLOOKUP(F1337,新コード!$A$2:$C$129,3,FALSE))</f>
        <v>標識　看板　旗類</v>
      </c>
      <c r="F1337" s="61">
        <v>35</v>
      </c>
      <c r="G1337" s="61" t="str">
        <f>IF(F1337="","",VLOOKUP(F1337,新コード!$A$2:$E$129,5,FALSE))</f>
        <v>横断幕　のぼり旗</v>
      </c>
    </row>
    <row r="1338" spans="1:7" ht="42" customHeight="1">
      <c r="A1338" s="43"/>
      <c r="B1338" s="61" t="s">
        <v>791</v>
      </c>
      <c r="C1338" s="61" t="s">
        <v>792</v>
      </c>
      <c r="D1338" s="67">
        <f>IF(F1338="","",VLOOKUP(F1338,新コード!$A$2:$C$129,2,FALSE))</f>
        <v>10</v>
      </c>
      <c r="E1338" s="61" t="str">
        <f>IF(F1338="","",VLOOKUP(F1338,新コード!$A$2:$C$129,3,FALSE))</f>
        <v>標識　看板　旗類</v>
      </c>
      <c r="F1338" s="61">
        <v>34</v>
      </c>
      <c r="G1338" s="61" t="str">
        <f>IF(F1338="","",VLOOKUP(F1338,新コード!$A$2:$E$129,5,FALSE))</f>
        <v>看板</v>
      </c>
    </row>
    <row r="1339" spans="1:7" ht="42" customHeight="1">
      <c r="A1339" s="43"/>
      <c r="B1339" s="61" t="s">
        <v>791</v>
      </c>
      <c r="C1339" s="61" t="s">
        <v>792</v>
      </c>
      <c r="D1339" s="67">
        <f>IF(F1339="","",VLOOKUP(F1339,新コード!$A$2:$C$129,2,FALSE))</f>
        <v>1</v>
      </c>
      <c r="E1339" s="61" t="str">
        <f>IF(F1339="","",VLOOKUP(F1339,新コード!$A$2:$C$129,3,FALSE))</f>
        <v>文具　事務機器</v>
      </c>
      <c r="F1339" s="61">
        <v>1</v>
      </c>
      <c r="G1339" s="61" t="str">
        <f>IF(F1339="","",VLOOKUP(F1339,新コード!$A$2:$E$129,5,FALSE))</f>
        <v>事務用品　スチール製品</v>
      </c>
    </row>
    <row r="1340" spans="1:7" ht="42" customHeight="1">
      <c r="A1340" s="43"/>
      <c r="B1340" s="61" t="s">
        <v>793</v>
      </c>
      <c r="C1340" s="61" t="s">
        <v>794</v>
      </c>
      <c r="D1340" s="67">
        <f>IF(F1340="","",VLOOKUP(F1340,新コード!$A$2:$C$129,2,FALSE))</f>
        <v>8</v>
      </c>
      <c r="E1340" s="61" t="str">
        <f>IF(F1340="","",VLOOKUP(F1340,新コード!$A$2:$C$129,3,FALSE))</f>
        <v>産業機器（医療用以外）</v>
      </c>
      <c r="F1340" s="61">
        <v>27</v>
      </c>
      <c r="G1340" s="61" t="str">
        <f>IF(F1340="","",VLOOKUP(F1340,新コード!$A$2:$E$129,5,FALSE))</f>
        <v>計測機器</v>
      </c>
    </row>
    <row r="1341" spans="1:7" ht="42" customHeight="1">
      <c r="A1341" s="43"/>
      <c r="B1341" s="61" t="s">
        <v>793</v>
      </c>
      <c r="C1341" s="61" t="s">
        <v>794</v>
      </c>
      <c r="D1341" s="67">
        <f>IF(F1341="","",VLOOKUP(F1341,新コード!$A$2:$C$129,2,FALSE))</f>
        <v>9</v>
      </c>
      <c r="E1341" s="61" t="str">
        <f>IF(F1341="","",VLOOKUP(F1341,新コード!$A$2:$C$129,3,FALSE))</f>
        <v>精密機械</v>
      </c>
      <c r="F1341" s="61">
        <v>31</v>
      </c>
      <c r="G1341" s="61" t="str">
        <f>IF(F1341="","",VLOOKUP(F1341,新コード!$A$2:$E$129,5,FALSE))</f>
        <v>カメラ　写真材料</v>
      </c>
    </row>
    <row r="1342" spans="1:7" ht="42" customHeight="1">
      <c r="A1342" s="43"/>
      <c r="B1342" s="61" t="s">
        <v>793</v>
      </c>
      <c r="C1342" s="61" t="s">
        <v>794</v>
      </c>
      <c r="D1342" s="67">
        <f>IF(F1342="","",VLOOKUP(F1342,新コード!$A$2:$C$129,2,FALSE))</f>
        <v>7</v>
      </c>
      <c r="E1342" s="61" t="str">
        <f>IF(F1342="","",VLOOKUP(F1342,新コード!$A$2:$C$129,3,FALSE))</f>
        <v>医療　衛生　薬品</v>
      </c>
      <c r="F1342" s="61">
        <v>20</v>
      </c>
      <c r="G1342" s="61" t="str">
        <f>IF(F1342="","",VLOOKUP(F1342,新コード!$A$2:$E$129,5,FALSE))</f>
        <v>医療用機器　器具</v>
      </c>
    </row>
    <row r="1343" spans="1:7" ht="42" customHeight="1">
      <c r="A1343" s="43"/>
      <c r="B1343" s="61" t="s">
        <v>793</v>
      </c>
      <c r="C1343" s="61" t="s">
        <v>794</v>
      </c>
      <c r="D1343" s="67">
        <f>IF(F1343="","",VLOOKUP(F1343,新コード!$A$2:$C$129,2,FALSE))</f>
        <v>22</v>
      </c>
      <c r="E1343" s="61" t="str">
        <f>IF(F1343="","",VLOOKUP(F1343,新コード!$A$2:$C$129,3,FALSE))</f>
        <v>機械設備保守</v>
      </c>
      <c r="F1343" s="61">
        <v>78</v>
      </c>
      <c r="G1343" s="61" t="str">
        <f>IF(F1343="","",VLOOKUP(F1343,新コード!$A$2:$E$129,5,FALSE))</f>
        <v>電気設備保守</v>
      </c>
    </row>
    <row r="1344" spans="1:7" ht="42" customHeight="1">
      <c r="A1344" s="43"/>
      <c r="B1344" s="61" t="s">
        <v>795</v>
      </c>
      <c r="C1344" s="61" t="s">
        <v>796</v>
      </c>
      <c r="D1344" s="67">
        <f>IF(F1344="","",VLOOKUP(F1344,新コード!$A$2:$C$129,2,FALSE))</f>
        <v>36</v>
      </c>
      <c r="E1344" s="61" t="str">
        <f>IF(F1344="","",VLOOKUP(F1344,新コード!$A$2:$C$129,3,FALSE))</f>
        <v>リース</v>
      </c>
      <c r="F1344" s="61">
        <v>122</v>
      </c>
      <c r="G1344" s="61" t="str">
        <f>IF(F1344="","",VLOOKUP(F1344,新コード!$A$2:$E$129,5,FALSE))</f>
        <v>上記以外のリース</v>
      </c>
    </row>
    <row r="1345" spans="1:7" ht="42" customHeight="1">
      <c r="A1345" s="43"/>
      <c r="B1345" s="61" t="s">
        <v>795</v>
      </c>
      <c r="C1345" s="61" t="s">
        <v>796</v>
      </c>
      <c r="D1345" s="67">
        <f>IF(F1345="","",VLOOKUP(F1345,新コード!$A$2:$C$129,2,FALSE))</f>
        <v>37</v>
      </c>
      <c r="E1345" s="61" t="str">
        <f>IF(F1345="","",VLOOKUP(F1345,新コード!$A$2:$C$129,3,FALSE))</f>
        <v>レンタル</v>
      </c>
      <c r="F1345" s="61">
        <v>128</v>
      </c>
      <c r="G1345" s="61" t="str">
        <f>IF(F1345="","",VLOOKUP(F1345,新コード!$A$2:$E$129,5,FALSE))</f>
        <v>上記以外のレンタル</v>
      </c>
    </row>
    <row r="1346" spans="1:7" ht="42" customHeight="1">
      <c r="A1346" s="43"/>
      <c r="B1346" s="61" t="s">
        <v>795</v>
      </c>
      <c r="C1346" s="61" t="s">
        <v>796</v>
      </c>
      <c r="D1346" s="67">
        <f>IF(F1346="","",VLOOKUP(F1346,新コード!$A$2:$C$129,2,FALSE))</f>
        <v>5</v>
      </c>
      <c r="E1346" s="61" t="str">
        <f>IF(F1346="","",VLOOKUP(F1346,新コード!$A$2:$C$129,3,FALSE))</f>
        <v>冷暖房器具類</v>
      </c>
      <c r="F1346" s="61">
        <v>13</v>
      </c>
      <c r="G1346" s="61" t="str">
        <f>IF(F1346="","",VLOOKUP(F1346,新コード!$A$2:$E$129,5,FALSE))</f>
        <v>冷房用器具</v>
      </c>
    </row>
    <row r="1347" spans="1:7" ht="42" customHeight="1">
      <c r="A1347" s="43"/>
      <c r="B1347" s="61" t="s">
        <v>795</v>
      </c>
      <c r="C1347" s="61" t="s">
        <v>796</v>
      </c>
      <c r="D1347" s="67">
        <f>IF(F1347="","",VLOOKUP(F1347,新コード!$A$2:$C$129,2,FALSE))</f>
        <v>4</v>
      </c>
      <c r="E1347" s="61" t="str">
        <f>IF(F1347="","",VLOOKUP(F1347,新コード!$A$2:$C$129,3,FALSE))</f>
        <v>電気　通信機器</v>
      </c>
      <c r="F1347" s="61">
        <v>11</v>
      </c>
      <c r="G1347" s="61" t="str">
        <f>IF(F1347="","",VLOOKUP(F1347,新コード!$A$2:$E$129,5,FALSE))</f>
        <v>音響器具</v>
      </c>
    </row>
    <row r="1348" spans="1:7" ht="42" customHeight="1">
      <c r="A1348" s="43"/>
      <c r="B1348" s="61" t="s">
        <v>795</v>
      </c>
      <c r="C1348" s="61" t="s">
        <v>796</v>
      </c>
      <c r="D1348" s="67">
        <f>IF(F1348="","",VLOOKUP(F1348,新コード!$A$2:$C$129,2,FALSE))</f>
        <v>5</v>
      </c>
      <c r="E1348" s="61" t="str">
        <f>IF(F1348="","",VLOOKUP(F1348,新コード!$A$2:$C$129,3,FALSE))</f>
        <v>冷暖房器具類</v>
      </c>
      <c r="F1348" s="61">
        <v>16</v>
      </c>
      <c r="G1348" s="61" t="str">
        <f>IF(F1348="","",VLOOKUP(F1348,新コード!$A$2:$E$129,5,FALSE))</f>
        <v>電気暖房器具</v>
      </c>
    </row>
    <row r="1349" spans="1:7" ht="42" customHeight="1">
      <c r="A1349" s="43"/>
      <c r="B1349" s="61" t="s">
        <v>795</v>
      </c>
      <c r="C1349" s="61" t="s">
        <v>796</v>
      </c>
      <c r="D1349" s="67">
        <f>IF(F1349="","",VLOOKUP(F1349,新コード!$A$2:$C$129,2,FALSE))</f>
        <v>5</v>
      </c>
      <c r="E1349" s="61" t="str">
        <f>IF(F1349="","",VLOOKUP(F1349,新コード!$A$2:$C$129,3,FALSE))</f>
        <v>冷暖房器具類</v>
      </c>
      <c r="F1349" s="61">
        <v>14</v>
      </c>
      <c r="G1349" s="61" t="str">
        <f>IF(F1349="","",VLOOKUP(F1349,新コード!$A$2:$E$129,5,FALSE))</f>
        <v>石油暖房器具</v>
      </c>
    </row>
    <row r="1350" spans="1:7" ht="42" customHeight="1">
      <c r="A1350" s="43"/>
      <c r="B1350" s="61" t="s">
        <v>795</v>
      </c>
      <c r="C1350" s="61" t="s">
        <v>796</v>
      </c>
      <c r="D1350" s="67">
        <f>IF(F1350="","",VLOOKUP(F1350,新コード!$A$2:$C$129,2,FALSE))</f>
        <v>4</v>
      </c>
      <c r="E1350" s="61" t="str">
        <f>IF(F1350="","",VLOOKUP(F1350,新コード!$A$2:$C$129,3,FALSE))</f>
        <v>電気　通信機器</v>
      </c>
      <c r="F1350" s="61">
        <v>12</v>
      </c>
      <c r="G1350" s="61" t="str">
        <f>IF(F1350="","",VLOOKUP(F1350,新コード!$A$2:$E$129,5,FALSE))</f>
        <v>通信機器</v>
      </c>
    </row>
    <row r="1351" spans="1:7" ht="42" customHeight="1">
      <c r="A1351" s="43"/>
      <c r="B1351" s="61" t="s">
        <v>795</v>
      </c>
      <c r="C1351" s="61" t="s">
        <v>796</v>
      </c>
      <c r="D1351" s="67">
        <f>IF(F1351="","",VLOOKUP(F1351,新コード!$A$2:$C$129,2,FALSE))</f>
        <v>4</v>
      </c>
      <c r="E1351" s="61" t="str">
        <f>IF(F1351="","",VLOOKUP(F1351,新コード!$A$2:$C$129,3,FALSE))</f>
        <v>電気　通信機器</v>
      </c>
      <c r="F1351" s="61">
        <v>10</v>
      </c>
      <c r="G1351" s="61" t="str">
        <f>IF(F1351="","",VLOOKUP(F1351,新コード!$A$2:$E$129,5,FALSE))</f>
        <v>家庭用電化製品及び関連商品</v>
      </c>
    </row>
    <row r="1352" spans="1:7" ht="42" customHeight="1">
      <c r="A1352" s="43"/>
      <c r="B1352" s="61" t="s">
        <v>795</v>
      </c>
      <c r="C1352" s="61" t="s">
        <v>796</v>
      </c>
      <c r="D1352" s="67">
        <f>IF(F1352="","",VLOOKUP(F1352,新コード!$A$2:$C$129,2,FALSE))</f>
        <v>1</v>
      </c>
      <c r="E1352" s="61" t="str">
        <f>IF(F1352="","",VLOOKUP(F1352,新コード!$A$2:$C$129,3,FALSE))</f>
        <v>文具　事務機器</v>
      </c>
      <c r="F1352" s="61">
        <v>3</v>
      </c>
      <c r="G1352" s="61" t="str">
        <f>IF(F1352="","",VLOOKUP(F1352,新コード!$A$2:$E$129,5,FALSE))</f>
        <v>ＯＡ機器及び関連商品</v>
      </c>
    </row>
    <row r="1353" spans="1:7" ht="42" customHeight="1">
      <c r="A1353" s="43"/>
      <c r="B1353" s="61" t="s">
        <v>795</v>
      </c>
      <c r="C1353" s="61" t="s">
        <v>796</v>
      </c>
      <c r="D1353" s="67">
        <f>IF(F1353="","",VLOOKUP(F1353,新コード!$A$2:$C$129,2,FALSE))</f>
        <v>8</v>
      </c>
      <c r="E1353" s="61" t="str">
        <f>IF(F1353="","",VLOOKUP(F1353,新コード!$A$2:$C$129,3,FALSE))</f>
        <v>産業機器（医療用以外）</v>
      </c>
      <c r="F1353" s="61">
        <v>29</v>
      </c>
      <c r="G1353" s="61" t="str">
        <f>IF(F1353="","",VLOOKUP(F1353,新コード!$A$2:$E$129,5,FALSE))</f>
        <v>環境用機器</v>
      </c>
    </row>
    <row r="1354" spans="1:7" ht="42" customHeight="1">
      <c r="A1354" s="43"/>
      <c r="B1354" s="61" t="s">
        <v>797</v>
      </c>
      <c r="C1354" s="61" t="s">
        <v>798</v>
      </c>
      <c r="D1354" s="67">
        <f>IF(F1354="","",VLOOKUP(F1354,新コード!$A$2:$C$129,2,FALSE))</f>
        <v>35</v>
      </c>
      <c r="E1354" s="61" t="str">
        <f>IF(F1354="","",VLOOKUP(F1354,新コード!$A$2:$C$129,3,FALSE))</f>
        <v>その他の委託業務</v>
      </c>
      <c r="F1354" s="61">
        <v>117</v>
      </c>
      <c r="G1354" s="61" t="str">
        <f>IF(F1354="","",VLOOKUP(F1354,新コード!$A$2:$E$129,5,FALSE))</f>
        <v>その他の委託業務</v>
      </c>
    </row>
    <row r="1355" spans="1:7" ht="42" customHeight="1">
      <c r="A1355" s="43"/>
      <c r="B1355" s="61" t="s">
        <v>797</v>
      </c>
      <c r="C1355" s="61" t="s">
        <v>798</v>
      </c>
      <c r="D1355" s="67">
        <f>IF(F1355="","",VLOOKUP(F1355,新コード!$A$2:$C$129,2,FALSE))</f>
        <v>34</v>
      </c>
      <c r="E1355" s="61" t="str">
        <f>IF(F1355="","",VLOOKUP(F1355,新コード!$A$2:$C$129,3,FALSE))</f>
        <v>各種調査企画</v>
      </c>
      <c r="F1355" s="61">
        <v>114</v>
      </c>
      <c r="G1355" s="61" t="str">
        <f>IF(F1355="","",VLOOKUP(F1355,新コード!$A$2:$E$129,5,FALSE))</f>
        <v>計画策定</v>
      </c>
    </row>
    <row r="1356" spans="1:7" ht="42" customHeight="1">
      <c r="A1356" s="43"/>
      <c r="B1356" s="61" t="s">
        <v>797</v>
      </c>
      <c r="C1356" s="61" t="s">
        <v>798</v>
      </c>
      <c r="D1356" s="67">
        <f>IF(F1356="","",VLOOKUP(F1356,新コード!$A$2:$C$129,2,FALSE))</f>
        <v>33</v>
      </c>
      <c r="E1356" s="61" t="str">
        <f>IF(F1356="","",VLOOKUP(F1356,新コード!$A$2:$C$129,3,FALSE))</f>
        <v>情報処理サービス</v>
      </c>
      <c r="F1356" s="61">
        <v>108</v>
      </c>
      <c r="G1356" s="61" t="str">
        <f>IF(F1356="","",VLOOKUP(F1356,新コード!$A$2:$E$129,5,FALSE))</f>
        <v>システム開発　保守　運用</v>
      </c>
    </row>
    <row r="1357" spans="1:7" ht="42" customHeight="1">
      <c r="A1357" s="43"/>
      <c r="B1357" s="61" t="s">
        <v>797</v>
      </c>
      <c r="C1357" s="61" t="s">
        <v>798</v>
      </c>
      <c r="D1357" s="67">
        <f>IF(F1357="","",VLOOKUP(F1357,新コード!$A$2:$C$129,2,FALSE))</f>
        <v>33</v>
      </c>
      <c r="E1357" s="61" t="str">
        <f>IF(F1357="","",VLOOKUP(F1357,新コード!$A$2:$C$129,3,FALSE))</f>
        <v>情報処理サービス</v>
      </c>
      <c r="F1357" s="61">
        <v>109</v>
      </c>
      <c r="G1357" s="61" t="str">
        <f>IF(F1357="","",VLOOKUP(F1357,新コード!$A$2:$E$129,5,FALSE))</f>
        <v>データ入力</v>
      </c>
    </row>
    <row r="1358" spans="1:7" ht="42" customHeight="1">
      <c r="A1358" s="43"/>
      <c r="B1358" s="61" t="s">
        <v>797</v>
      </c>
      <c r="C1358" s="61" t="s">
        <v>798</v>
      </c>
      <c r="D1358" s="67">
        <f>IF(F1358="","",VLOOKUP(F1358,新コード!$A$2:$C$129,2,FALSE))</f>
        <v>1</v>
      </c>
      <c r="E1358" s="61" t="str">
        <f>IF(F1358="","",VLOOKUP(F1358,新コード!$A$2:$C$129,3,FALSE))</f>
        <v>文具　事務機器</v>
      </c>
      <c r="F1358" s="61">
        <v>3</v>
      </c>
      <c r="G1358" s="61" t="str">
        <f>IF(F1358="","",VLOOKUP(F1358,新コード!$A$2:$E$129,5,FALSE))</f>
        <v>ＯＡ機器及び関連商品</v>
      </c>
    </row>
    <row r="1359" spans="1:7" ht="42" customHeight="1">
      <c r="A1359" s="43"/>
      <c r="B1359" s="61" t="s">
        <v>799</v>
      </c>
      <c r="C1359" s="61" t="s">
        <v>800</v>
      </c>
      <c r="D1359" s="67">
        <f>IF(F1359="","",VLOOKUP(F1359,新コード!$A$2:$C$129,2,FALSE))</f>
        <v>35</v>
      </c>
      <c r="E1359" s="61" t="str">
        <f>IF(F1359="","",VLOOKUP(F1359,新コード!$A$2:$C$129,3,FALSE))</f>
        <v>その他の委託業務</v>
      </c>
      <c r="F1359" s="61">
        <v>117</v>
      </c>
      <c r="G1359" s="61" t="str">
        <f>IF(F1359="","",VLOOKUP(F1359,新コード!$A$2:$E$129,5,FALSE))</f>
        <v>その他の委託業務</v>
      </c>
    </row>
    <row r="1360" spans="1:7" ht="42" customHeight="1">
      <c r="A1360" s="43"/>
      <c r="B1360" s="61" t="s">
        <v>805</v>
      </c>
      <c r="C1360" s="61" t="s">
        <v>806</v>
      </c>
      <c r="D1360" s="69">
        <f>IF(F1360="","",VLOOKUP(F1360,新コード!$A$2:$C$129,2,FALSE))</f>
        <v>26</v>
      </c>
      <c r="E1360" s="61" t="str">
        <f>IF(F1360="","",VLOOKUP(F1360,新コード!$A$2:$C$129,3,FALSE))</f>
        <v>検査　測定</v>
      </c>
      <c r="F1360" s="68">
        <v>90</v>
      </c>
      <c r="G1360" s="61" t="str">
        <f>IF(F1360="","",VLOOKUP(F1360,新コード!$A$2:$E$129,5,FALSE))</f>
        <v>大気　水質等測定　分析</v>
      </c>
    </row>
    <row r="1361" spans="1:7" ht="42" customHeight="1">
      <c r="A1361" s="43"/>
      <c r="B1361" s="61" t="s">
        <v>805</v>
      </c>
      <c r="C1361" s="61" t="s">
        <v>806</v>
      </c>
      <c r="D1361" s="69">
        <f>IF(F1361="","",VLOOKUP(F1361,新コード!$A$2:$C$129,2,FALSE))</f>
        <v>26</v>
      </c>
      <c r="E1361" s="61" t="str">
        <f>IF(F1361="","",VLOOKUP(F1361,新コード!$A$2:$C$129,3,FALSE))</f>
        <v>検査　測定</v>
      </c>
      <c r="F1361" s="68">
        <v>91</v>
      </c>
      <c r="G1361" s="61" t="str">
        <f>IF(F1361="","",VLOOKUP(F1361,新コード!$A$2:$E$129,5,FALSE))</f>
        <v>環境アセスメント調査</v>
      </c>
    </row>
    <row r="1362" spans="1:7" ht="42" customHeight="1">
      <c r="A1362" s="43"/>
      <c r="B1362" s="61" t="s">
        <v>807</v>
      </c>
      <c r="C1362" s="61" t="s">
        <v>809</v>
      </c>
      <c r="D1362" s="69">
        <f>IF(F1362="","",VLOOKUP(F1362,新コード!$A$2:$C$129,2,FALSE))</f>
        <v>18</v>
      </c>
      <c r="E1362" s="68" t="str">
        <f>IF(F1362="","",VLOOKUP(F1362,新コード!$A$2:$C$129,3,FALSE))</f>
        <v>その他の物品</v>
      </c>
      <c r="F1362" s="68">
        <v>64</v>
      </c>
      <c r="G1362" s="68" t="str">
        <f>IF(F1362="","",VLOOKUP(F1362,新コード!$A$2:$E$129,5,FALSE))</f>
        <v>その他の物品</v>
      </c>
    </row>
    <row r="1363" spans="1:7" ht="42" customHeight="1">
      <c r="A1363" s="43"/>
      <c r="B1363" s="61" t="s">
        <v>807</v>
      </c>
      <c r="C1363" s="61" t="s">
        <v>809</v>
      </c>
      <c r="D1363" s="69">
        <f>IF(F1363="","",VLOOKUP(F1363,新コード!$A$2:$C$129,2,FALSE))</f>
        <v>1</v>
      </c>
      <c r="E1363" s="68" t="str">
        <f>IF(F1363="","",VLOOKUP(F1363,新コード!$A$2:$C$129,3,FALSE))</f>
        <v>文具　事務機器</v>
      </c>
      <c r="F1363" s="68">
        <v>3</v>
      </c>
      <c r="G1363" s="68" t="str">
        <f>IF(F1363="","",VLOOKUP(F1363,新コード!$A$2:$E$129,5,FALSE))</f>
        <v>ＯＡ機器及び関連商品</v>
      </c>
    </row>
    <row r="1364" spans="1:7" ht="42" customHeight="1">
      <c r="A1364" s="43"/>
      <c r="B1364" s="61" t="s">
        <v>807</v>
      </c>
      <c r="C1364" s="61" t="s">
        <v>808</v>
      </c>
      <c r="D1364" s="69">
        <f>IF(F1364="","",VLOOKUP(F1364,新コード!$A$2:$C$129,2,FALSE))</f>
        <v>1</v>
      </c>
      <c r="E1364" s="68" t="str">
        <f>IF(F1364="","",VLOOKUP(F1364,新コード!$A$2:$C$129,3,FALSE))</f>
        <v>文具　事務機器</v>
      </c>
      <c r="F1364" s="68">
        <v>2</v>
      </c>
      <c r="G1364" s="68" t="str">
        <f>IF(F1364="","",VLOOKUP(F1364,新コード!$A$2:$E$129,5,FALSE))</f>
        <v>事務用機器</v>
      </c>
    </row>
    <row r="1365" spans="1:7" ht="42" customHeight="1">
      <c r="A1365" s="43"/>
      <c r="B1365" s="61" t="s">
        <v>807</v>
      </c>
      <c r="C1365" s="61" t="s">
        <v>808</v>
      </c>
      <c r="D1365" s="69">
        <f>IF(F1365="","",VLOOKUP(F1365,新コード!$A$2:$C$129,2,FALSE))</f>
        <v>18</v>
      </c>
      <c r="E1365" s="68" t="str">
        <f>IF(F1365="","",VLOOKUP(F1365,新コード!$A$2:$C$129,3,FALSE))</f>
        <v>その他の物品</v>
      </c>
      <c r="F1365" s="68">
        <v>64</v>
      </c>
      <c r="G1365" s="68" t="str">
        <f>IF(F1365="","",VLOOKUP(F1365,新コード!$A$2:$E$129,5,FALSE))</f>
        <v>その他の物品</v>
      </c>
    </row>
    <row r="1366" spans="1:7" ht="42" customHeight="1">
      <c r="A1366" s="43"/>
      <c r="B1366" s="61" t="s">
        <v>807</v>
      </c>
      <c r="C1366" s="61" t="s">
        <v>808</v>
      </c>
      <c r="D1366" s="69">
        <f>IF(F1366="","",VLOOKUP(F1366,新コード!$A$2:$C$129,2,FALSE))</f>
        <v>35</v>
      </c>
      <c r="E1366" s="68" t="str">
        <f>IF(F1366="","",VLOOKUP(F1366,新コード!$A$2:$C$129,3,FALSE))</f>
        <v>その他の委託業務</v>
      </c>
      <c r="F1366" s="68">
        <v>117</v>
      </c>
      <c r="G1366" s="68" t="str">
        <f>IF(F1366="","",VLOOKUP(F1366,新コード!$A$2:$E$129,5,FALSE))</f>
        <v>その他の委託業務</v>
      </c>
    </row>
    <row r="1367" spans="1:7" ht="42" customHeight="1">
      <c r="B1367" s="61" t="s">
        <v>807</v>
      </c>
      <c r="C1367" s="61" t="s">
        <v>808</v>
      </c>
      <c r="D1367" s="300">
        <f>IF(F1367="","",VLOOKUP(F1367,新コード!$A$2:$C$129,2,FALSE))</f>
        <v>19</v>
      </c>
      <c r="E1367" s="3" t="str">
        <f>IF(F1367="","",VLOOKUP(F1367,新コード!$A$2:$C$129,3,FALSE))</f>
        <v>建物管理　運転管理</v>
      </c>
      <c r="F1367" s="3">
        <v>65</v>
      </c>
      <c r="G1367" s="3" t="str">
        <f>IF(F1367="","",VLOOKUP(F1367,新コード!$A$2:$E$129,5,FALSE))</f>
        <v>庁舎　事務所等清掃</v>
      </c>
    </row>
    <row r="1368" spans="1:7" ht="42" customHeight="1">
      <c r="B1368" s="61" t="s">
        <v>807</v>
      </c>
      <c r="C1368" s="61" t="s">
        <v>808</v>
      </c>
      <c r="D1368" s="300">
        <f>IF(F1368="","",VLOOKUP(F1368,新コード!$A$2:$C$129,2,FALSE))</f>
        <v>4</v>
      </c>
      <c r="E1368" s="3" t="str">
        <f>IF(F1368="","",VLOOKUP(F1368,新コード!$A$2:$C$129,3,FALSE))</f>
        <v>電気　通信機器</v>
      </c>
      <c r="F1368" s="3">
        <v>10</v>
      </c>
      <c r="G1368" s="3" t="str">
        <f>IF(F1368="","",VLOOKUP(F1368,新コード!$A$2:$E$129,5,FALSE))</f>
        <v>家庭用電化製品及び関連商品</v>
      </c>
    </row>
    <row r="1369" spans="1:7" ht="42" customHeight="1">
      <c r="B1369" s="61" t="s">
        <v>807</v>
      </c>
      <c r="C1369" s="61" t="s">
        <v>808</v>
      </c>
      <c r="D1369" s="300">
        <f>IF(F1369="","",VLOOKUP(F1369,新コード!$A$2:$C$129,2,FALSE))</f>
        <v>22</v>
      </c>
      <c r="E1369" s="3" t="str">
        <f>IF(F1369="","",VLOOKUP(F1369,新コード!$A$2:$C$129,3,FALSE))</f>
        <v>機械設備保守</v>
      </c>
      <c r="F1369" s="3">
        <v>78</v>
      </c>
      <c r="G1369" s="3" t="str">
        <f>IF(F1369="","",VLOOKUP(F1369,新コード!$A$2:$E$129,5,FALSE))</f>
        <v>電気設備保守</v>
      </c>
    </row>
    <row r="1370" spans="1:7" ht="42" customHeight="1">
      <c r="B1370" s="61" t="s">
        <v>807</v>
      </c>
      <c r="C1370" s="61" t="s">
        <v>808</v>
      </c>
      <c r="D1370" s="300">
        <f>IF(F1370="","",VLOOKUP(F1370,新コード!$A$2:$C$129,2,FALSE))</f>
        <v>18</v>
      </c>
      <c r="E1370" s="3" t="str">
        <f>IF(F1370="","",VLOOKUP(F1370,新コード!$A$2:$C$129,3,FALSE))</f>
        <v>その他の物品</v>
      </c>
      <c r="F1370" s="3">
        <v>64</v>
      </c>
      <c r="G1370" s="3" t="str">
        <f>IF(F1370="","",VLOOKUP(F1370,新コード!$A$2:$E$129,5,FALSE))</f>
        <v>その他の物品</v>
      </c>
    </row>
    <row r="1371" spans="1:7" ht="42" customHeight="1">
      <c r="B1371" s="61" t="s">
        <v>810</v>
      </c>
      <c r="C1371" s="301" t="s">
        <v>811</v>
      </c>
      <c r="D1371" s="300">
        <f>IF(F1371="","",VLOOKUP(F1371,新コード!$A$2:$C$129,2,FALSE))</f>
        <v>18</v>
      </c>
      <c r="E1371" s="3" t="str">
        <f>IF(F1371="","",VLOOKUP(F1371,新コード!$A$2:$C$129,3,FALSE))</f>
        <v>その他の物品</v>
      </c>
      <c r="F1371" s="3">
        <v>64</v>
      </c>
      <c r="G1371" s="3" t="str">
        <f>IF(F1371="","",VLOOKUP(F1371,新コード!$A$2:$E$129,5,FALSE))</f>
        <v>その他の物品</v>
      </c>
    </row>
    <row r="1372" spans="1:7" ht="42" customHeight="1">
      <c r="B1372" s="61" t="s">
        <v>810</v>
      </c>
      <c r="C1372" s="301" t="s">
        <v>811</v>
      </c>
      <c r="D1372" s="300">
        <f>IF(F1372="","",VLOOKUP(F1372,新コード!$A$2:$C$129,2,FALSE))</f>
        <v>18</v>
      </c>
      <c r="E1372" s="3" t="str">
        <f>IF(F1372="","",VLOOKUP(F1372,新コード!$A$2:$C$129,3,FALSE))</f>
        <v>その他の物品</v>
      </c>
      <c r="F1372" s="3">
        <v>64</v>
      </c>
      <c r="G1372" s="3" t="str">
        <f>IF(F1372="","",VLOOKUP(F1372,新コード!$A$2:$E$129,5,FALSE))</f>
        <v>その他の物品</v>
      </c>
    </row>
    <row r="1373" spans="1:7" ht="42" customHeight="1">
      <c r="B1373" s="61" t="s">
        <v>810</v>
      </c>
      <c r="C1373" s="301" t="s">
        <v>811</v>
      </c>
      <c r="D1373" s="57">
        <f>IF(F1373="","",VLOOKUP(F1373,新コード!$A$2:$C$129,2,FALSE))</f>
        <v>18</v>
      </c>
      <c r="E1373" s="3" t="str">
        <f>IF(F1373="","",VLOOKUP(F1373,新コード!$A$2:$C$129,3,FALSE))</f>
        <v>その他の物品</v>
      </c>
      <c r="F1373" s="3">
        <v>64</v>
      </c>
      <c r="G1373" s="3" t="str">
        <f>IF(F1373="","",VLOOKUP(F1373,新コード!$A$2:$E$129,5,FALSE))</f>
        <v>その他の物品</v>
      </c>
    </row>
    <row r="1374" spans="1:7" ht="42" customHeight="1">
      <c r="B1374" s="3"/>
      <c r="C1374" s="3"/>
      <c r="D1374" s="57" t="str">
        <f>IF(F1374="","",VLOOKUP(F1374,新コード!$A$2:$C$129,2,FALSE))</f>
        <v/>
      </c>
      <c r="E1374" s="3" t="str">
        <f>IF(F1374="","",VLOOKUP(F1374,新コード!$A$2:$C$129,3,FALSE))</f>
        <v/>
      </c>
      <c r="F1374" s="3"/>
      <c r="G1374" s="3" t="str">
        <f>IF(F1374="","",VLOOKUP(F1374,新コード!$A$2:$E$129,5,FALSE))</f>
        <v/>
      </c>
    </row>
    <row r="1375" spans="1:7" ht="42" customHeight="1">
      <c r="B1375" s="3"/>
      <c r="C1375" s="3"/>
      <c r="D1375" s="57" t="str">
        <f>IF(F1375="","",VLOOKUP(F1375,新コード!$A$2:$C$129,2,FALSE))</f>
        <v/>
      </c>
      <c r="E1375" s="3" t="str">
        <f>IF(F1375="","",VLOOKUP(F1375,新コード!$A$2:$C$129,3,FALSE))</f>
        <v/>
      </c>
      <c r="F1375" s="3"/>
      <c r="G1375" s="3" t="str">
        <f>IF(F1375="","",VLOOKUP(F1375,新コード!$A$2:$E$129,5,FALSE))</f>
        <v/>
      </c>
    </row>
    <row r="1376" spans="1:7" ht="42" customHeight="1">
      <c r="B1376" s="3"/>
      <c r="C1376" s="3"/>
      <c r="D1376" s="57" t="str">
        <f>IF(F1376="","",VLOOKUP(F1376,新コード!$A$2:$C$129,2,FALSE))</f>
        <v/>
      </c>
      <c r="E1376" s="3" t="str">
        <f>IF(F1376="","",VLOOKUP(F1376,新コード!$A$2:$C$129,3,FALSE))</f>
        <v/>
      </c>
      <c r="F1376" s="3"/>
      <c r="G1376" s="3" t="str">
        <f>IF(F1376="","",VLOOKUP(F1376,新コード!$A$2:$E$129,5,FALSE))</f>
        <v/>
      </c>
    </row>
    <row r="1377" spans="2:7" ht="42" customHeight="1">
      <c r="B1377" s="3"/>
      <c r="C1377" s="3"/>
      <c r="D1377" s="57" t="str">
        <f>IF(F1377="","",VLOOKUP(F1377,新コード!$A$2:$C$129,2,FALSE))</f>
        <v/>
      </c>
      <c r="E1377" s="3" t="str">
        <f>IF(F1377="","",VLOOKUP(F1377,新コード!$A$2:$C$129,3,FALSE))</f>
        <v/>
      </c>
      <c r="F1377" s="3"/>
      <c r="G1377" s="3" t="str">
        <f>IF(F1377="","",VLOOKUP(F1377,新コード!$A$2:$E$129,5,FALSE))</f>
        <v/>
      </c>
    </row>
    <row r="1378" spans="2:7" ht="42" customHeight="1">
      <c r="B1378" s="3"/>
      <c r="C1378" s="3"/>
      <c r="D1378" s="57" t="str">
        <f>IF(F1378="","",VLOOKUP(F1378,新コード!$A$2:$C$129,2,FALSE))</f>
        <v/>
      </c>
      <c r="E1378" s="3" t="str">
        <f>IF(F1378="","",VLOOKUP(F1378,新コード!$A$2:$C$129,3,FALSE))</f>
        <v/>
      </c>
      <c r="F1378" s="3"/>
      <c r="G1378" s="3" t="str">
        <f>IF(F1378="","",VLOOKUP(F1378,新コード!$A$2:$E$129,5,FALSE))</f>
        <v/>
      </c>
    </row>
    <row r="1379" spans="2:7" ht="42" customHeight="1">
      <c r="B1379" s="3"/>
      <c r="C1379" s="3"/>
      <c r="D1379" s="57" t="str">
        <f>IF(F1379="","",VLOOKUP(F1379,新コード!$A$2:$C$129,2,FALSE))</f>
        <v/>
      </c>
      <c r="E1379" s="3" t="str">
        <f>IF(F1379="","",VLOOKUP(F1379,新コード!$A$2:$C$129,3,FALSE))</f>
        <v/>
      </c>
      <c r="F1379" s="3"/>
      <c r="G1379" s="3" t="str">
        <f>IF(F1379="","",VLOOKUP(F1379,新コード!$A$2:$E$129,5,FALSE))</f>
        <v/>
      </c>
    </row>
    <row r="1380" spans="2:7" ht="42" customHeight="1">
      <c r="B1380" s="3"/>
      <c r="C1380" s="3"/>
      <c r="D1380" s="57" t="str">
        <f>IF(F1380="","",VLOOKUP(F1380,新コード!$A$2:$C$129,2,FALSE))</f>
        <v/>
      </c>
      <c r="E1380" s="3" t="str">
        <f>IF(F1380="","",VLOOKUP(F1380,新コード!$A$2:$C$129,3,FALSE))</f>
        <v/>
      </c>
      <c r="F1380" s="3"/>
      <c r="G1380" s="3" t="str">
        <f>IF(F1380="","",VLOOKUP(F1380,新コード!$A$2:$E$129,5,FALSE))</f>
        <v/>
      </c>
    </row>
    <row r="1381" spans="2:7" ht="42" customHeight="1">
      <c r="B1381" s="3"/>
      <c r="C1381" s="3"/>
      <c r="D1381" s="57" t="str">
        <f>IF(F1381="","",VLOOKUP(F1381,新コード!$A$2:$C$129,2,FALSE))</f>
        <v/>
      </c>
      <c r="E1381" s="3" t="str">
        <f>IF(F1381="","",VLOOKUP(F1381,新コード!$A$2:$C$129,3,FALSE))</f>
        <v/>
      </c>
      <c r="F1381" s="3"/>
      <c r="G1381" s="3" t="str">
        <f>IF(F1381="","",VLOOKUP(F1381,新コード!$A$2:$E$129,5,FALSE))</f>
        <v/>
      </c>
    </row>
    <row r="1382" spans="2:7" ht="42" customHeight="1">
      <c r="B1382" s="3"/>
      <c r="C1382" s="3"/>
      <c r="D1382" s="57" t="str">
        <f>IF(F1382="","",VLOOKUP(F1382,新コード!$A$2:$C$129,2,FALSE))</f>
        <v/>
      </c>
      <c r="E1382" s="3" t="str">
        <f>IF(F1382="","",VLOOKUP(F1382,新コード!$A$2:$C$129,3,FALSE))</f>
        <v/>
      </c>
      <c r="F1382" s="3"/>
      <c r="G1382" s="3" t="str">
        <f>IF(F1382="","",VLOOKUP(F1382,新コード!$A$2:$E$129,5,FALSE))</f>
        <v/>
      </c>
    </row>
    <row r="1383" spans="2:7" ht="42" customHeight="1">
      <c r="B1383" s="3"/>
      <c r="C1383" s="3"/>
      <c r="D1383" s="57" t="str">
        <f>IF(F1383="","",VLOOKUP(F1383,新コード!$A$2:$C$129,2,FALSE))</f>
        <v/>
      </c>
      <c r="E1383" s="3" t="str">
        <f>IF(F1383="","",VLOOKUP(F1383,新コード!$A$2:$C$129,3,FALSE))</f>
        <v/>
      </c>
      <c r="F1383" s="3"/>
      <c r="G1383" s="3" t="str">
        <f>IF(F1383="","",VLOOKUP(F1383,新コード!$A$2:$E$129,5,FALSE))</f>
        <v/>
      </c>
    </row>
    <row r="1384" spans="2:7" ht="42" customHeight="1">
      <c r="B1384" s="3"/>
      <c r="C1384" s="3"/>
      <c r="D1384" s="57" t="str">
        <f>IF(F1384="","",VLOOKUP(F1384,新コード!$A$2:$C$129,2,FALSE))</f>
        <v/>
      </c>
      <c r="E1384" s="3" t="str">
        <f>IF(F1384="","",VLOOKUP(F1384,新コード!$A$2:$C$129,3,FALSE))</f>
        <v/>
      </c>
      <c r="F1384" s="3"/>
      <c r="G1384" s="3" t="str">
        <f>IF(F1384="","",VLOOKUP(F1384,新コード!$A$2:$E$129,5,FALSE))</f>
        <v/>
      </c>
    </row>
    <row r="1385" spans="2:7" ht="42" customHeight="1">
      <c r="B1385" s="3"/>
      <c r="C1385" s="3"/>
      <c r="D1385" s="57" t="str">
        <f>IF(F1385="","",VLOOKUP(F1385,新コード!$A$2:$C$129,2,FALSE))</f>
        <v/>
      </c>
      <c r="E1385" s="3" t="str">
        <f>IF(F1385="","",VLOOKUP(F1385,新コード!$A$2:$C$129,3,FALSE))</f>
        <v/>
      </c>
      <c r="F1385" s="3"/>
      <c r="G1385" s="3" t="str">
        <f>IF(F1385="","",VLOOKUP(F1385,新コード!$A$2:$E$129,5,FALSE))</f>
        <v/>
      </c>
    </row>
    <row r="1386" spans="2:7" ht="42" customHeight="1">
      <c r="B1386" s="3"/>
      <c r="C1386" s="3"/>
      <c r="D1386" s="57" t="str">
        <f>IF(F1386="","",VLOOKUP(F1386,新コード!$A$2:$C$129,2,FALSE))</f>
        <v/>
      </c>
      <c r="E1386" s="3" t="str">
        <f>IF(F1386="","",VLOOKUP(F1386,新コード!$A$2:$C$129,3,FALSE))</f>
        <v/>
      </c>
      <c r="F1386" s="3"/>
      <c r="G1386" s="3" t="str">
        <f>IF(F1386="","",VLOOKUP(F1386,新コード!$A$2:$E$129,5,FALSE))</f>
        <v/>
      </c>
    </row>
    <row r="1387" spans="2:7" ht="42" customHeight="1">
      <c r="B1387" s="3"/>
      <c r="C1387" s="3"/>
      <c r="D1387" s="57" t="str">
        <f>IF(F1387="","",VLOOKUP(F1387,新コード!$A$2:$C$129,2,FALSE))</f>
        <v/>
      </c>
      <c r="E1387" s="3" t="str">
        <f>IF(F1387="","",VLOOKUP(F1387,新コード!$A$2:$C$129,3,FALSE))</f>
        <v/>
      </c>
      <c r="F1387" s="3"/>
      <c r="G1387" s="3" t="str">
        <f>IF(F1387="","",VLOOKUP(F1387,新コード!$A$2:$E$129,5,FALSE))</f>
        <v/>
      </c>
    </row>
    <row r="1388" spans="2:7" ht="42" customHeight="1">
      <c r="B1388" s="3"/>
      <c r="C1388" s="3"/>
      <c r="D1388" s="57" t="str">
        <f>IF(F1388="","",VLOOKUP(F1388,新コード!$A$2:$C$129,2,FALSE))</f>
        <v/>
      </c>
      <c r="E1388" s="3" t="str">
        <f>IF(F1388="","",VLOOKUP(F1388,新コード!$A$2:$C$129,3,FALSE))</f>
        <v/>
      </c>
      <c r="F1388" s="3"/>
      <c r="G1388" s="3" t="str">
        <f>IF(F1388="","",VLOOKUP(F1388,新コード!$A$2:$E$129,5,FALSE))</f>
        <v/>
      </c>
    </row>
    <row r="1389" spans="2:7" ht="42" customHeight="1">
      <c r="B1389" s="3"/>
      <c r="C1389" s="3"/>
      <c r="D1389" s="57" t="str">
        <f>IF(F1389="","",VLOOKUP(F1389,新コード!$A$2:$C$129,2,FALSE))</f>
        <v/>
      </c>
      <c r="E1389" s="3" t="str">
        <f>IF(F1389="","",VLOOKUP(F1389,新コード!$A$2:$C$129,3,FALSE))</f>
        <v/>
      </c>
      <c r="F1389" s="3"/>
      <c r="G1389" s="3" t="str">
        <f>IF(F1389="","",VLOOKUP(F1389,新コード!$A$2:$E$129,5,FALSE))</f>
        <v/>
      </c>
    </row>
    <row r="1390" spans="2:7" ht="42" customHeight="1">
      <c r="B1390" s="3"/>
      <c r="C1390" s="3"/>
      <c r="D1390" s="57" t="str">
        <f>IF(F1390="","",VLOOKUP(F1390,新コード!$A$2:$C$129,2,FALSE))</f>
        <v/>
      </c>
      <c r="E1390" s="3" t="str">
        <f>IF(F1390="","",VLOOKUP(F1390,新コード!$A$2:$C$129,3,FALSE))</f>
        <v/>
      </c>
      <c r="F1390" s="3"/>
      <c r="G1390" s="3" t="str">
        <f>IF(F1390="","",VLOOKUP(F1390,新コード!$A$2:$E$129,5,FALSE))</f>
        <v/>
      </c>
    </row>
    <row r="1391" spans="2:7" ht="42" customHeight="1">
      <c r="B1391" s="3"/>
      <c r="C1391" s="3"/>
      <c r="D1391" s="57" t="str">
        <f>IF(F1391="","",VLOOKUP(F1391,新コード!$A$2:$C$129,2,FALSE))</f>
        <v/>
      </c>
      <c r="E1391" s="3" t="str">
        <f>IF(F1391="","",VLOOKUP(F1391,新コード!$A$2:$C$129,3,FALSE))</f>
        <v/>
      </c>
      <c r="F1391" s="3"/>
      <c r="G1391" s="3" t="str">
        <f>IF(F1391="","",VLOOKUP(F1391,新コード!$A$2:$E$129,5,FALSE))</f>
        <v/>
      </c>
    </row>
    <row r="1392" spans="2:7" ht="42" customHeight="1">
      <c r="B1392" s="3"/>
      <c r="C1392" s="3"/>
      <c r="D1392" s="57" t="str">
        <f>IF(F1392="","",VLOOKUP(F1392,新コード!$A$2:$C$129,2,FALSE))</f>
        <v/>
      </c>
      <c r="E1392" s="3" t="str">
        <f>IF(F1392="","",VLOOKUP(F1392,新コード!$A$2:$C$129,3,FALSE))</f>
        <v/>
      </c>
      <c r="F1392" s="3"/>
      <c r="G1392" s="3" t="str">
        <f>IF(F1392="","",VLOOKUP(F1392,新コード!$A$2:$E$129,5,FALSE))</f>
        <v/>
      </c>
    </row>
    <row r="1393" spans="2:7" ht="42" customHeight="1">
      <c r="B1393" s="3"/>
      <c r="C1393" s="3"/>
      <c r="D1393" s="57" t="str">
        <f>IF(F1393="","",VLOOKUP(F1393,新コード!$A$2:$C$129,2,FALSE))</f>
        <v/>
      </c>
      <c r="E1393" s="3" t="str">
        <f>IF(F1393="","",VLOOKUP(F1393,新コード!$A$2:$C$129,3,FALSE))</f>
        <v/>
      </c>
      <c r="F1393" s="3"/>
      <c r="G1393" s="3" t="str">
        <f>IF(F1393="","",VLOOKUP(F1393,新コード!$A$2:$E$129,5,FALSE))</f>
        <v/>
      </c>
    </row>
    <row r="1394" spans="2:7" ht="42" customHeight="1">
      <c r="B1394" s="3"/>
      <c r="C1394" s="3"/>
      <c r="D1394" s="57" t="str">
        <f>IF(F1394="","",VLOOKUP(F1394,新コード!$A$2:$C$129,2,FALSE))</f>
        <v/>
      </c>
      <c r="E1394" s="3" t="str">
        <f>IF(F1394="","",VLOOKUP(F1394,新コード!$A$2:$C$129,3,FALSE))</f>
        <v/>
      </c>
      <c r="F1394" s="3"/>
      <c r="G1394" s="3" t="str">
        <f>IF(F1394="","",VLOOKUP(F1394,新コード!$A$2:$E$129,5,FALSE))</f>
        <v/>
      </c>
    </row>
    <row r="1395" spans="2:7" ht="42" customHeight="1">
      <c r="B1395" s="3"/>
      <c r="C1395" s="3"/>
      <c r="D1395" s="57" t="str">
        <f>IF(F1395="","",VLOOKUP(F1395,新コード!$A$2:$C$129,2,FALSE))</f>
        <v/>
      </c>
      <c r="E1395" s="3" t="str">
        <f>IF(F1395="","",VLOOKUP(F1395,新コード!$A$2:$C$129,3,FALSE))</f>
        <v/>
      </c>
      <c r="F1395" s="3"/>
      <c r="G1395" s="3" t="str">
        <f>IF(F1395="","",VLOOKUP(F1395,新コード!$A$2:$E$129,5,FALSE))</f>
        <v/>
      </c>
    </row>
    <row r="1396" spans="2:7" ht="42" customHeight="1">
      <c r="B1396" s="3"/>
      <c r="C1396" s="3"/>
      <c r="D1396" s="57" t="str">
        <f>IF(F1396="","",VLOOKUP(F1396,新コード!$A$2:$C$129,2,FALSE))</f>
        <v/>
      </c>
      <c r="E1396" s="3" t="str">
        <f>IF(F1396="","",VLOOKUP(F1396,新コード!$A$2:$C$129,3,FALSE))</f>
        <v/>
      </c>
      <c r="F1396" s="3"/>
      <c r="G1396" s="3" t="str">
        <f>IF(F1396="","",VLOOKUP(F1396,新コード!$A$2:$E$129,5,FALSE))</f>
        <v/>
      </c>
    </row>
    <row r="1397" spans="2:7" ht="42" customHeight="1">
      <c r="B1397" s="3"/>
      <c r="C1397" s="3"/>
      <c r="D1397" s="57" t="str">
        <f>IF(F1397="","",VLOOKUP(F1397,新コード!$A$2:$C$129,2,FALSE))</f>
        <v/>
      </c>
      <c r="E1397" s="3" t="str">
        <f>IF(F1397="","",VLOOKUP(F1397,新コード!$A$2:$C$129,3,FALSE))</f>
        <v/>
      </c>
      <c r="F1397" s="3"/>
      <c r="G1397" s="3" t="str">
        <f>IF(F1397="","",VLOOKUP(F1397,新コード!$A$2:$E$129,5,FALSE))</f>
        <v/>
      </c>
    </row>
    <row r="1398" spans="2:7" ht="42" customHeight="1">
      <c r="B1398" s="3"/>
      <c r="C1398" s="3"/>
      <c r="D1398" s="57" t="str">
        <f>IF(F1398="","",VLOOKUP(F1398,新コード!$A$2:$C$129,2,FALSE))</f>
        <v/>
      </c>
      <c r="E1398" s="3" t="str">
        <f>IF(F1398="","",VLOOKUP(F1398,新コード!$A$2:$C$129,3,FALSE))</f>
        <v/>
      </c>
      <c r="F1398" s="3"/>
      <c r="G1398" s="3" t="str">
        <f>IF(F1398="","",VLOOKUP(F1398,新コード!$A$2:$E$129,5,FALSE))</f>
        <v/>
      </c>
    </row>
    <row r="1399" spans="2:7" ht="42" customHeight="1">
      <c r="B1399" s="3"/>
      <c r="C1399" s="3"/>
      <c r="D1399" s="57" t="str">
        <f>IF(F1399="","",VLOOKUP(F1399,新コード!$A$2:$C$129,2,FALSE))</f>
        <v/>
      </c>
      <c r="E1399" s="3" t="str">
        <f>IF(F1399="","",VLOOKUP(F1399,新コード!$A$2:$C$129,3,FALSE))</f>
        <v/>
      </c>
      <c r="F1399" s="3"/>
      <c r="G1399" s="3" t="str">
        <f>IF(F1399="","",VLOOKUP(F1399,新コード!$A$2:$E$129,5,FALSE))</f>
        <v/>
      </c>
    </row>
    <row r="1400" spans="2:7" ht="42" customHeight="1">
      <c r="B1400" s="3"/>
      <c r="C1400" s="3"/>
      <c r="D1400" s="57" t="str">
        <f>IF(F1400="","",VLOOKUP(F1400,新コード!$A$2:$C$129,2,FALSE))</f>
        <v/>
      </c>
      <c r="E1400" s="3" t="str">
        <f>IF(F1400="","",VLOOKUP(F1400,新コード!$A$2:$C$129,3,FALSE))</f>
        <v/>
      </c>
      <c r="F1400" s="3"/>
      <c r="G1400" s="3" t="str">
        <f>IF(F1400="","",VLOOKUP(F1400,新コード!$A$2:$E$129,5,FALSE))</f>
        <v/>
      </c>
    </row>
    <row r="1401" spans="2:7" ht="42" customHeight="1">
      <c r="B1401" s="3"/>
      <c r="C1401" s="3"/>
      <c r="D1401" s="57" t="str">
        <f>IF(F1401="","",VLOOKUP(F1401,新コード!$A$2:$C$129,2,FALSE))</f>
        <v/>
      </c>
      <c r="E1401" s="3" t="str">
        <f>IF(F1401="","",VLOOKUP(F1401,新コード!$A$2:$C$129,3,FALSE))</f>
        <v/>
      </c>
      <c r="F1401" s="3"/>
      <c r="G1401" s="3" t="str">
        <f>IF(F1401="","",VLOOKUP(F1401,新コード!$A$2:$E$129,5,FALSE))</f>
        <v/>
      </c>
    </row>
    <row r="1402" spans="2:7" ht="42" customHeight="1">
      <c r="B1402" s="3"/>
      <c r="C1402" s="3"/>
      <c r="D1402" s="57" t="str">
        <f>IF(F1402="","",VLOOKUP(F1402,新コード!$A$2:$C$129,2,FALSE))</f>
        <v/>
      </c>
      <c r="E1402" s="3" t="str">
        <f>IF(F1402="","",VLOOKUP(F1402,新コード!$A$2:$C$129,3,FALSE))</f>
        <v/>
      </c>
      <c r="F1402" s="3"/>
      <c r="G1402" s="3" t="str">
        <f>IF(F1402="","",VLOOKUP(F1402,新コード!$A$2:$E$129,5,FALSE))</f>
        <v/>
      </c>
    </row>
    <row r="1403" spans="2:7" ht="42" customHeight="1">
      <c r="B1403" s="3"/>
      <c r="C1403" s="3"/>
      <c r="D1403" s="57" t="str">
        <f>IF(F1403="","",VLOOKUP(F1403,新コード!$A$2:$C$129,2,FALSE))</f>
        <v/>
      </c>
      <c r="E1403" s="3" t="str">
        <f>IF(F1403="","",VLOOKUP(F1403,新コード!$A$2:$C$129,3,FALSE))</f>
        <v/>
      </c>
      <c r="F1403" s="3"/>
      <c r="G1403" s="3" t="str">
        <f>IF(F1403="","",VLOOKUP(F1403,新コード!$A$2:$E$129,5,FALSE))</f>
        <v/>
      </c>
    </row>
    <row r="1404" spans="2:7" ht="42" customHeight="1">
      <c r="B1404" s="3"/>
      <c r="C1404" s="3"/>
      <c r="D1404" s="57" t="str">
        <f>IF(F1404="","",VLOOKUP(F1404,新コード!$A$2:$C$129,2,FALSE))</f>
        <v/>
      </c>
      <c r="E1404" s="3" t="str">
        <f>IF(F1404="","",VLOOKUP(F1404,新コード!$A$2:$C$129,3,FALSE))</f>
        <v/>
      </c>
      <c r="F1404" s="3"/>
      <c r="G1404" s="3" t="str">
        <f>IF(F1404="","",VLOOKUP(F1404,新コード!$A$2:$E$129,5,FALSE))</f>
        <v/>
      </c>
    </row>
    <row r="1405" spans="2:7" ht="42" customHeight="1">
      <c r="B1405" s="3"/>
      <c r="C1405" s="3"/>
      <c r="D1405" s="57" t="str">
        <f>IF(F1405="","",VLOOKUP(F1405,新コード!$A$2:$C$129,2,FALSE))</f>
        <v/>
      </c>
      <c r="E1405" s="3" t="str">
        <f>IF(F1405="","",VLOOKUP(F1405,新コード!$A$2:$C$129,3,FALSE))</f>
        <v/>
      </c>
      <c r="F1405" s="3"/>
      <c r="G1405" s="3" t="str">
        <f>IF(F1405="","",VLOOKUP(F1405,新コード!$A$2:$E$129,5,FALSE))</f>
        <v/>
      </c>
    </row>
    <row r="1406" spans="2:7" ht="42" customHeight="1">
      <c r="B1406" s="3"/>
      <c r="C1406" s="3"/>
      <c r="D1406" s="57" t="str">
        <f>IF(F1406="","",VLOOKUP(F1406,新コード!$A$2:$C$129,2,FALSE))</f>
        <v/>
      </c>
      <c r="E1406" s="3" t="str">
        <f>IF(F1406="","",VLOOKUP(F1406,新コード!$A$2:$C$129,3,FALSE))</f>
        <v/>
      </c>
      <c r="F1406" s="3"/>
      <c r="G1406" s="3" t="str">
        <f>IF(F1406="","",VLOOKUP(F1406,新コード!$A$2:$E$129,5,FALSE))</f>
        <v/>
      </c>
    </row>
    <row r="1407" spans="2:7" ht="42" customHeight="1">
      <c r="B1407" s="3"/>
      <c r="C1407" s="3"/>
      <c r="D1407" s="57" t="str">
        <f>IF(F1407="","",VLOOKUP(F1407,新コード!$A$2:$C$129,2,FALSE))</f>
        <v/>
      </c>
      <c r="E1407" s="3" t="str">
        <f>IF(F1407="","",VLOOKUP(F1407,新コード!$A$2:$C$129,3,FALSE))</f>
        <v/>
      </c>
      <c r="F1407" s="3"/>
      <c r="G1407" s="3" t="str">
        <f>IF(F1407="","",VLOOKUP(F1407,新コード!$A$2:$E$129,5,FALSE))</f>
        <v/>
      </c>
    </row>
    <row r="1408" spans="2:7" ht="42" customHeight="1">
      <c r="B1408" s="3"/>
      <c r="C1408" s="3"/>
      <c r="D1408" s="57" t="str">
        <f>IF(F1408="","",VLOOKUP(F1408,新コード!$A$2:$C$129,2,FALSE))</f>
        <v/>
      </c>
      <c r="E1408" s="3" t="str">
        <f>IF(F1408="","",VLOOKUP(F1408,新コード!$A$2:$C$129,3,FALSE))</f>
        <v/>
      </c>
      <c r="F1408" s="3"/>
      <c r="G1408" s="3" t="str">
        <f>IF(F1408="","",VLOOKUP(F1408,新コード!$A$2:$E$129,5,FALSE))</f>
        <v/>
      </c>
    </row>
    <row r="1409" spans="2:7" ht="42" customHeight="1">
      <c r="B1409" s="3"/>
      <c r="C1409" s="3"/>
      <c r="D1409" s="57" t="str">
        <f>IF(F1409="","",VLOOKUP(F1409,新コード!$A$2:$C$129,2,FALSE))</f>
        <v/>
      </c>
      <c r="E1409" s="3" t="str">
        <f>IF(F1409="","",VLOOKUP(F1409,新コード!$A$2:$C$129,3,FALSE))</f>
        <v/>
      </c>
      <c r="F1409" s="3"/>
      <c r="G1409" s="3" t="str">
        <f>IF(F1409="","",VLOOKUP(F1409,新コード!$A$2:$E$129,5,FALSE))</f>
        <v/>
      </c>
    </row>
    <row r="1410" spans="2:7" ht="42" customHeight="1">
      <c r="B1410" s="3"/>
      <c r="C1410" s="3"/>
      <c r="D1410" s="57" t="str">
        <f>IF(F1410="","",VLOOKUP(F1410,新コード!$A$2:$C$129,2,FALSE))</f>
        <v/>
      </c>
      <c r="E1410" s="3" t="str">
        <f>IF(F1410="","",VLOOKUP(F1410,新コード!$A$2:$C$129,3,FALSE))</f>
        <v/>
      </c>
      <c r="F1410" s="3"/>
      <c r="G1410" s="3" t="str">
        <f>IF(F1410="","",VLOOKUP(F1410,新コード!$A$2:$E$129,5,FALSE))</f>
        <v/>
      </c>
    </row>
    <row r="1411" spans="2:7" ht="42" customHeight="1">
      <c r="B1411" s="3"/>
      <c r="C1411" s="3"/>
      <c r="D1411" s="57" t="str">
        <f>IF(F1411="","",VLOOKUP(F1411,新コード!$A$2:$C$129,2,FALSE))</f>
        <v/>
      </c>
      <c r="E1411" s="3" t="str">
        <f>IF(F1411="","",VLOOKUP(F1411,新コード!$A$2:$C$129,3,FALSE))</f>
        <v/>
      </c>
      <c r="F1411" s="3"/>
      <c r="G1411" s="3" t="str">
        <f>IF(F1411="","",VLOOKUP(F1411,新コード!$A$2:$E$129,5,FALSE))</f>
        <v/>
      </c>
    </row>
    <row r="1412" spans="2:7" ht="42" customHeight="1">
      <c r="B1412" s="3"/>
      <c r="C1412" s="3"/>
      <c r="D1412" s="57" t="str">
        <f>IF(F1412="","",VLOOKUP(F1412,新コード!$A$2:$C$129,2,FALSE))</f>
        <v/>
      </c>
      <c r="E1412" s="3" t="str">
        <f>IF(F1412="","",VLOOKUP(F1412,新コード!$A$2:$C$129,3,FALSE))</f>
        <v/>
      </c>
      <c r="F1412" s="3"/>
      <c r="G1412" s="3" t="str">
        <f>IF(F1412="","",VLOOKUP(F1412,新コード!$A$2:$E$129,5,FALSE))</f>
        <v/>
      </c>
    </row>
  </sheetData>
  <autoFilter ref="B2:G1412" xr:uid="{00000000-0009-0000-0000-000018000000}"/>
  <customSheetViews>
    <customSheetView guid="{7BF54C6E-29A5-47A5-93B5-622082298646}" scale="85" showPageBreaks="1" filter="1" showAutoFilter="1" showRuler="0">
      <pane xSplit="3" ySplit="1343" topLeftCell="D1345" activePane="bottomRight" state="frozen"/>
      <selection pane="bottomRight" activeCell="S1269" sqref="A637:S1269"/>
      <pageMargins left="0.59055118110236227" right="0.39370078740157483" top="0.98425196850393704" bottom="0.19685039370078741" header="0.51181102362204722" footer="0.51181102362204722"/>
      <pageSetup paperSize="8" orientation="landscape" errors="blank" horizontalDpi="300" verticalDpi="300" r:id="rId1"/>
      <headerFooter alignWithMargins="0"/>
      <autoFilter ref="B1:U1" xr:uid="{DD6D3CB9-AC19-450E-BCF5-4CA5544F7224}">
        <filterColumn colId="14">
          <filters>
            <filter val="33"/>
          </filters>
        </filterColumn>
      </autoFilter>
    </customSheetView>
  </customSheetViews>
  <phoneticPr fontId="3"/>
  <pageMargins left="0.39370078740157483" right="0" top="0.98425196850393704" bottom="0.19685039370078741" header="0.51181102362204722" footer="0.51181102362204722"/>
  <pageSetup paperSize="9" scale="47" fitToHeight="0" orientation="landscape" errors="blank" verticalDpi="300" r:id="rId2"/>
  <headerFooter alignWithMargins="0"/>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0000"/>
  </sheetPr>
  <dimension ref="A1:F129"/>
  <sheetViews>
    <sheetView showRuler="0" workbookViewId="0">
      <pane ySplit="1" topLeftCell="A113" activePane="bottomLeft" state="frozen"/>
      <selection pane="bottomLeft" activeCell="J39" sqref="J39"/>
    </sheetView>
  </sheetViews>
  <sheetFormatPr defaultRowHeight="13.5"/>
  <cols>
    <col min="1" max="1" width="4.25" style="1" customWidth="1"/>
    <col min="2" max="2" width="3.5" style="1" bestFit="1" customWidth="1"/>
    <col min="3" max="3" width="21.5" style="1" bestFit="1" customWidth="1"/>
    <col min="4" max="4" width="4.5" style="1" bestFit="1" customWidth="1"/>
    <col min="5" max="5" width="29.625" style="1" bestFit="1" customWidth="1"/>
    <col min="6" max="16384" width="9" style="1"/>
  </cols>
  <sheetData>
    <row r="1" spans="1:6" ht="24.75" customHeight="1">
      <c r="A1" s="45" t="s">
        <v>270</v>
      </c>
      <c r="B1" s="50" t="s">
        <v>204</v>
      </c>
      <c r="C1" s="51"/>
      <c r="D1" s="50" t="s">
        <v>98</v>
      </c>
      <c r="E1" s="51"/>
      <c r="F1" s="5" t="s">
        <v>99</v>
      </c>
    </row>
    <row r="2" spans="1:6">
      <c r="A2" s="1">
        <v>1</v>
      </c>
      <c r="B2" s="46">
        <v>1</v>
      </c>
      <c r="C2" s="46" t="s">
        <v>101</v>
      </c>
      <c r="D2" s="46">
        <v>1</v>
      </c>
      <c r="E2" s="46" t="s">
        <v>257</v>
      </c>
      <c r="F2" s="274" t="s">
        <v>100</v>
      </c>
    </row>
    <row r="3" spans="1:6">
      <c r="A3" s="1">
        <v>2</v>
      </c>
      <c r="B3" s="46">
        <v>1</v>
      </c>
      <c r="C3" s="46" t="s">
        <v>101</v>
      </c>
      <c r="D3" s="46">
        <v>2</v>
      </c>
      <c r="E3" s="46" t="s">
        <v>69</v>
      </c>
      <c r="F3" s="275"/>
    </row>
    <row r="4" spans="1:6">
      <c r="A4" s="1">
        <v>3</v>
      </c>
      <c r="B4" s="46">
        <v>1</v>
      </c>
      <c r="C4" s="46" t="s">
        <v>101</v>
      </c>
      <c r="D4" s="46">
        <v>3</v>
      </c>
      <c r="E4" s="46" t="s">
        <v>258</v>
      </c>
      <c r="F4" s="275"/>
    </row>
    <row r="5" spans="1:6">
      <c r="A5" s="1">
        <v>4</v>
      </c>
      <c r="B5" s="46">
        <v>1</v>
      </c>
      <c r="C5" s="46" t="s">
        <v>101</v>
      </c>
      <c r="D5" s="46">
        <v>4</v>
      </c>
      <c r="E5" s="46" t="s">
        <v>102</v>
      </c>
      <c r="F5" s="275"/>
    </row>
    <row r="6" spans="1:6">
      <c r="A6" s="1">
        <v>5</v>
      </c>
      <c r="B6" s="5">
        <v>2</v>
      </c>
      <c r="C6" s="2" t="s">
        <v>105</v>
      </c>
      <c r="D6" s="5">
        <v>5</v>
      </c>
      <c r="E6" s="5" t="s">
        <v>259</v>
      </c>
      <c r="F6" s="275"/>
    </row>
    <row r="7" spans="1:6">
      <c r="A7" s="1">
        <v>6</v>
      </c>
      <c r="B7" s="5">
        <v>2</v>
      </c>
      <c r="C7" s="2" t="s">
        <v>105</v>
      </c>
      <c r="D7" s="5">
        <v>6</v>
      </c>
      <c r="E7" s="5" t="s">
        <v>105</v>
      </c>
      <c r="F7" s="275"/>
    </row>
    <row r="8" spans="1:6">
      <c r="A8" s="1">
        <v>7</v>
      </c>
      <c r="B8" s="46">
        <v>3</v>
      </c>
      <c r="C8" s="46" t="s">
        <v>106</v>
      </c>
      <c r="D8" s="46">
        <v>7</v>
      </c>
      <c r="E8" s="46" t="s">
        <v>21</v>
      </c>
      <c r="F8" s="275"/>
    </row>
    <row r="9" spans="1:6">
      <c r="A9" s="1">
        <v>8</v>
      </c>
      <c r="B9" s="46">
        <v>3</v>
      </c>
      <c r="C9" s="46" t="s">
        <v>106</v>
      </c>
      <c r="D9" s="46">
        <v>8</v>
      </c>
      <c r="E9" s="46" t="s">
        <v>22</v>
      </c>
      <c r="F9" s="275"/>
    </row>
    <row r="10" spans="1:6">
      <c r="A10" s="1">
        <v>9</v>
      </c>
      <c r="B10" s="46">
        <v>3</v>
      </c>
      <c r="C10" s="46" t="s">
        <v>106</v>
      </c>
      <c r="D10" s="46">
        <v>9</v>
      </c>
      <c r="E10" s="46" t="s">
        <v>23</v>
      </c>
      <c r="F10" s="275"/>
    </row>
    <row r="11" spans="1:6">
      <c r="A11" s="1">
        <v>10</v>
      </c>
      <c r="B11" s="5">
        <v>4</v>
      </c>
      <c r="C11" s="2" t="s">
        <v>207</v>
      </c>
      <c r="D11" s="5">
        <v>10</v>
      </c>
      <c r="E11" s="5" t="s">
        <v>159</v>
      </c>
      <c r="F11" s="275"/>
    </row>
    <row r="12" spans="1:6">
      <c r="A12" s="1">
        <v>11</v>
      </c>
      <c r="B12" s="5">
        <v>4</v>
      </c>
      <c r="C12" s="2" t="s">
        <v>207</v>
      </c>
      <c r="D12" s="5">
        <v>11</v>
      </c>
      <c r="E12" s="5" t="s">
        <v>160</v>
      </c>
      <c r="F12" s="275"/>
    </row>
    <row r="13" spans="1:6">
      <c r="A13" s="1">
        <v>12</v>
      </c>
      <c r="B13" s="5">
        <v>4</v>
      </c>
      <c r="C13" s="2" t="s">
        <v>207</v>
      </c>
      <c r="D13" s="5">
        <v>12</v>
      </c>
      <c r="E13" s="5" t="s">
        <v>161</v>
      </c>
      <c r="F13" s="275"/>
    </row>
    <row r="14" spans="1:6">
      <c r="A14" s="1">
        <v>13</v>
      </c>
      <c r="B14" s="46">
        <v>5</v>
      </c>
      <c r="C14" s="44" t="s">
        <v>177</v>
      </c>
      <c r="D14" s="46">
        <v>13</v>
      </c>
      <c r="E14" s="46" t="s">
        <v>162</v>
      </c>
      <c r="F14" s="275"/>
    </row>
    <row r="15" spans="1:6">
      <c r="A15" s="1">
        <v>14</v>
      </c>
      <c r="B15" s="46">
        <v>5</v>
      </c>
      <c r="C15" s="44" t="s">
        <v>177</v>
      </c>
      <c r="D15" s="46">
        <v>14</v>
      </c>
      <c r="E15" s="46" t="s">
        <v>163</v>
      </c>
      <c r="F15" s="275"/>
    </row>
    <row r="16" spans="1:6">
      <c r="A16" s="1">
        <v>15</v>
      </c>
      <c r="B16" s="46">
        <v>5</v>
      </c>
      <c r="C16" s="44" t="s">
        <v>177</v>
      </c>
      <c r="D16" s="46">
        <v>15</v>
      </c>
      <c r="E16" s="46" t="s">
        <v>164</v>
      </c>
      <c r="F16" s="275"/>
    </row>
    <row r="17" spans="1:6">
      <c r="A17" s="1">
        <v>16</v>
      </c>
      <c r="B17" s="46">
        <v>5</v>
      </c>
      <c r="C17" s="44" t="s">
        <v>177</v>
      </c>
      <c r="D17" s="46">
        <v>16</v>
      </c>
      <c r="E17" s="46" t="s">
        <v>165</v>
      </c>
      <c r="F17" s="275"/>
    </row>
    <row r="18" spans="1:6">
      <c r="A18" s="1">
        <v>17</v>
      </c>
      <c r="B18" s="5">
        <v>6</v>
      </c>
      <c r="C18" s="2" t="s">
        <v>178</v>
      </c>
      <c r="D18" s="5">
        <v>17</v>
      </c>
      <c r="E18" s="5" t="s">
        <v>166</v>
      </c>
      <c r="F18" s="275"/>
    </row>
    <row r="19" spans="1:6">
      <c r="A19" s="1">
        <v>18</v>
      </c>
      <c r="B19" s="5">
        <v>6</v>
      </c>
      <c r="C19" s="2" t="s">
        <v>178</v>
      </c>
      <c r="D19" s="5">
        <v>18</v>
      </c>
      <c r="E19" s="5" t="s">
        <v>167</v>
      </c>
      <c r="F19" s="275"/>
    </row>
    <row r="20" spans="1:6">
      <c r="A20" s="1">
        <v>19</v>
      </c>
      <c r="B20" s="5">
        <v>6</v>
      </c>
      <c r="C20" s="2" t="s">
        <v>178</v>
      </c>
      <c r="D20" s="5">
        <v>19</v>
      </c>
      <c r="E20" s="5" t="s">
        <v>168</v>
      </c>
      <c r="F20" s="275"/>
    </row>
    <row r="21" spans="1:6">
      <c r="A21" s="1">
        <v>20</v>
      </c>
      <c r="B21" s="46">
        <v>7</v>
      </c>
      <c r="C21" s="44" t="s">
        <v>49</v>
      </c>
      <c r="D21" s="46">
        <v>20</v>
      </c>
      <c r="E21" s="46" t="s">
        <v>169</v>
      </c>
      <c r="F21" s="275"/>
    </row>
    <row r="22" spans="1:6">
      <c r="A22" s="1">
        <v>21</v>
      </c>
      <c r="B22" s="46">
        <v>7</v>
      </c>
      <c r="C22" s="44" t="s">
        <v>49</v>
      </c>
      <c r="D22" s="46">
        <v>21</v>
      </c>
      <c r="E22" s="46" t="s">
        <v>170</v>
      </c>
      <c r="F22" s="275"/>
    </row>
    <row r="23" spans="1:6">
      <c r="A23" s="1">
        <v>22</v>
      </c>
      <c r="B23" s="46">
        <v>7</v>
      </c>
      <c r="C23" s="44" t="s">
        <v>49</v>
      </c>
      <c r="D23" s="46">
        <v>22</v>
      </c>
      <c r="E23" s="44" t="s">
        <v>171</v>
      </c>
      <c r="F23" s="275"/>
    </row>
    <row r="24" spans="1:6">
      <c r="A24" s="1">
        <v>23</v>
      </c>
      <c r="B24" s="46">
        <v>7</v>
      </c>
      <c r="C24" s="44" t="s">
        <v>49</v>
      </c>
      <c r="D24" s="46">
        <v>23</v>
      </c>
      <c r="E24" s="46" t="s">
        <v>172</v>
      </c>
      <c r="F24" s="275"/>
    </row>
    <row r="25" spans="1:6">
      <c r="A25" s="1">
        <v>24</v>
      </c>
      <c r="B25" s="46">
        <v>7</v>
      </c>
      <c r="C25" s="44" t="s">
        <v>49</v>
      </c>
      <c r="D25" s="46">
        <v>24</v>
      </c>
      <c r="E25" s="46" t="s">
        <v>173</v>
      </c>
      <c r="F25" s="275"/>
    </row>
    <row r="26" spans="1:6">
      <c r="A26" s="1">
        <v>25</v>
      </c>
      <c r="B26" s="46">
        <v>7</v>
      </c>
      <c r="C26" s="44" t="s">
        <v>49</v>
      </c>
      <c r="D26" s="46">
        <v>25</v>
      </c>
      <c r="E26" s="46" t="s">
        <v>120</v>
      </c>
      <c r="F26" s="275"/>
    </row>
    <row r="27" spans="1:6">
      <c r="A27" s="1">
        <v>26</v>
      </c>
      <c r="B27" s="46">
        <v>7</v>
      </c>
      <c r="C27" s="44" t="s">
        <v>49</v>
      </c>
      <c r="D27" s="46">
        <v>26</v>
      </c>
      <c r="E27" s="46" t="s">
        <v>121</v>
      </c>
      <c r="F27" s="275"/>
    </row>
    <row r="28" spans="1:6">
      <c r="A28" s="1">
        <v>27</v>
      </c>
      <c r="B28" s="5">
        <v>8</v>
      </c>
      <c r="C28" s="2" t="s">
        <v>50</v>
      </c>
      <c r="D28" s="5">
        <v>27</v>
      </c>
      <c r="E28" s="5" t="s">
        <v>122</v>
      </c>
      <c r="F28" s="275"/>
    </row>
    <row r="29" spans="1:6">
      <c r="A29" s="1">
        <v>28</v>
      </c>
      <c r="B29" s="5">
        <v>8</v>
      </c>
      <c r="C29" s="2" t="s">
        <v>50</v>
      </c>
      <c r="D29" s="5">
        <v>28</v>
      </c>
      <c r="E29" s="5" t="s">
        <v>123</v>
      </c>
      <c r="F29" s="275"/>
    </row>
    <row r="30" spans="1:6">
      <c r="A30" s="1">
        <v>29</v>
      </c>
      <c r="B30" s="5">
        <v>8</v>
      </c>
      <c r="C30" s="2" t="s">
        <v>50</v>
      </c>
      <c r="D30" s="5">
        <v>29</v>
      </c>
      <c r="E30" s="5" t="s">
        <v>124</v>
      </c>
      <c r="F30" s="275"/>
    </row>
    <row r="31" spans="1:6">
      <c r="A31" s="1">
        <v>30</v>
      </c>
      <c r="B31" s="5">
        <v>8</v>
      </c>
      <c r="C31" s="2" t="s">
        <v>50</v>
      </c>
      <c r="D31" s="5">
        <v>30</v>
      </c>
      <c r="E31" s="5" t="s">
        <v>54</v>
      </c>
      <c r="F31" s="275"/>
    </row>
    <row r="32" spans="1:6">
      <c r="A32" s="1">
        <v>31</v>
      </c>
      <c r="B32" s="46">
        <v>9</v>
      </c>
      <c r="C32" s="44" t="s">
        <v>51</v>
      </c>
      <c r="D32" s="46">
        <v>31</v>
      </c>
      <c r="E32" s="46" t="s">
        <v>55</v>
      </c>
      <c r="F32" s="275"/>
    </row>
    <row r="33" spans="1:6">
      <c r="A33" s="1">
        <v>32</v>
      </c>
      <c r="B33" s="46">
        <v>9</v>
      </c>
      <c r="C33" s="44" t="s">
        <v>51</v>
      </c>
      <c r="D33" s="46">
        <v>32</v>
      </c>
      <c r="E33" s="46" t="s">
        <v>56</v>
      </c>
      <c r="F33" s="275"/>
    </row>
    <row r="34" spans="1:6">
      <c r="A34" s="1">
        <v>33</v>
      </c>
      <c r="B34" s="5">
        <v>10</v>
      </c>
      <c r="C34" s="2" t="s">
        <v>52</v>
      </c>
      <c r="D34" s="5">
        <v>33</v>
      </c>
      <c r="E34" s="5" t="s">
        <v>57</v>
      </c>
      <c r="F34" s="275"/>
    </row>
    <row r="35" spans="1:6">
      <c r="A35" s="1">
        <v>34</v>
      </c>
      <c r="B35" s="5">
        <v>10</v>
      </c>
      <c r="C35" s="2" t="s">
        <v>52</v>
      </c>
      <c r="D35" s="5">
        <v>34</v>
      </c>
      <c r="E35" s="5" t="s">
        <v>58</v>
      </c>
      <c r="F35" s="275"/>
    </row>
    <row r="36" spans="1:6">
      <c r="A36" s="1">
        <v>35</v>
      </c>
      <c r="B36" s="5">
        <v>10</v>
      </c>
      <c r="C36" s="2" t="s">
        <v>52</v>
      </c>
      <c r="D36" s="5">
        <v>35</v>
      </c>
      <c r="E36" s="5" t="s">
        <v>59</v>
      </c>
      <c r="F36" s="275"/>
    </row>
    <row r="37" spans="1:6">
      <c r="A37" s="1">
        <v>36</v>
      </c>
      <c r="B37" s="46">
        <v>11</v>
      </c>
      <c r="C37" s="44" t="s">
        <v>107</v>
      </c>
      <c r="D37" s="46">
        <v>36</v>
      </c>
      <c r="E37" s="46" t="s">
        <v>60</v>
      </c>
      <c r="F37" s="275"/>
    </row>
    <row r="38" spans="1:6">
      <c r="A38" s="1">
        <v>37</v>
      </c>
      <c r="B38" s="46">
        <v>11</v>
      </c>
      <c r="C38" s="44" t="s">
        <v>107</v>
      </c>
      <c r="D38" s="46">
        <v>37</v>
      </c>
      <c r="E38" s="46" t="s">
        <v>61</v>
      </c>
      <c r="F38" s="275"/>
    </row>
    <row r="39" spans="1:6">
      <c r="A39" s="1">
        <v>38</v>
      </c>
      <c r="B39" s="46">
        <v>11</v>
      </c>
      <c r="C39" s="44" t="s">
        <v>107</v>
      </c>
      <c r="D39" s="46">
        <v>38</v>
      </c>
      <c r="E39" s="46" t="s">
        <v>179</v>
      </c>
      <c r="F39" s="275"/>
    </row>
    <row r="40" spans="1:6">
      <c r="A40" s="1">
        <v>39</v>
      </c>
      <c r="B40" s="46">
        <v>11</v>
      </c>
      <c r="C40" s="44" t="s">
        <v>107</v>
      </c>
      <c r="D40" s="46">
        <v>39</v>
      </c>
      <c r="E40" s="46" t="s">
        <v>196</v>
      </c>
      <c r="F40" s="275"/>
    </row>
    <row r="41" spans="1:6">
      <c r="A41" s="1">
        <v>40</v>
      </c>
      <c r="B41" s="46">
        <v>11</v>
      </c>
      <c r="C41" s="44" t="s">
        <v>107</v>
      </c>
      <c r="D41" s="46">
        <v>40</v>
      </c>
      <c r="E41" s="46" t="s">
        <v>197</v>
      </c>
      <c r="F41" s="275"/>
    </row>
    <row r="42" spans="1:6">
      <c r="A42" s="1">
        <v>41</v>
      </c>
      <c r="B42" s="46">
        <v>11</v>
      </c>
      <c r="C42" s="44" t="s">
        <v>107</v>
      </c>
      <c r="D42" s="46">
        <v>41</v>
      </c>
      <c r="E42" s="46" t="s">
        <v>198</v>
      </c>
      <c r="F42" s="275"/>
    </row>
    <row r="43" spans="1:6">
      <c r="A43" s="1">
        <v>42</v>
      </c>
      <c r="B43" s="5">
        <v>12</v>
      </c>
      <c r="C43" s="2" t="s">
        <v>108</v>
      </c>
      <c r="D43" s="5">
        <v>42</v>
      </c>
      <c r="E43" s="5" t="s">
        <v>199</v>
      </c>
      <c r="F43" s="275"/>
    </row>
    <row r="44" spans="1:6">
      <c r="A44" s="1">
        <v>43</v>
      </c>
      <c r="B44" s="5">
        <v>12</v>
      </c>
      <c r="C44" s="2" t="s">
        <v>108</v>
      </c>
      <c r="D44" s="5">
        <v>43</v>
      </c>
      <c r="E44" s="5" t="s">
        <v>200</v>
      </c>
      <c r="F44" s="275"/>
    </row>
    <row r="45" spans="1:6">
      <c r="A45" s="1">
        <v>44</v>
      </c>
      <c r="B45" s="5">
        <v>12</v>
      </c>
      <c r="C45" s="2" t="s">
        <v>108</v>
      </c>
      <c r="D45" s="5">
        <v>44</v>
      </c>
      <c r="E45" s="2" t="s">
        <v>267</v>
      </c>
      <c r="F45" s="275"/>
    </row>
    <row r="46" spans="1:6">
      <c r="A46" s="1">
        <v>45</v>
      </c>
      <c r="B46" s="46">
        <v>13</v>
      </c>
      <c r="C46" s="44" t="s">
        <v>109</v>
      </c>
      <c r="D46" s="46">
        <v>45</v>
      </c>
      <c r="E46" s="46" t="s">
        <v>201</v>
      </c>
      <c r="F46" s="275"/>
    </row>
    <row r="47" spans="1:6" ht="14.25" customHeight="1">
      <c r="A47" s="1">
        <v>46</v>
      </c>
      <c r="B47" s="46">
        <v>13</v>
      </c>
      <c r="C47" s="44" t="s">
        <v>109</v>
      </c>
      <c r="D47" s="46">
        <v>46</v>
      </c>
      <c r="E47" s="46" t="s">
        <v>73</v>
      </c>
      <c r="F47" s="275"/>
    </row>
    <row r="48" spans="1:6">
      <c r="A48" s="1">
        <v>47</v>
      </c>
      <c r="B48" s="46">
        <v>13</v>
      </c>
      <c r="C48" s="44" t="s">
        <v>109</v>
      </c>
      <c r="D48" s="46">
        <v>47</v>
      </c>
      <c r="E48" s="46" t="s">
        <v>34</v>
      </c>
      <c r="F48" s="275"/>
    </row>
    <row r="49" spans="1:6">
      <c r="A49" s="1">
        <v>48</v>
      </c>
      <c r="B49" s="46">
        <v>13</v>
      </c>
      <c r="C49" s="44" t="s">
        <v>109</v>
      </c>
      <c r="D49" s="46">
        <v>48</v>
      </c>
      <c r="E49" s="46" t="s">
        <v>35</v>
      </c>
      <c r="F49" s="275"/>
    </row>
    <row r="50" spans="1:6">
      <c r="A50" s="1">
        <v>49</v>
      </c>
      <c r="B50" s="46">
        <v>13</v>
      </c>
      <c r="C50" s="44" t="s">
        <v>109</v>
      </c>
      <c r="D50" s="46">
        <v>49</v>
      </c>
      <c r="E50" s="46" t="s">
        <v>36</v>
      </c>
      <c r="F50" s="275"/>
    </row>
    <row r="51" spans="1:6">
      <c r="A51" s="1">
        <v>50</v>
      </c>
      <c r="B51" s="5">
        <v>14</v>
      </c>
      <c r="C51" s="2" t="s">
        <v>110</v>
      </c>
      <c r="D51" s="5">
        <v>50</v>
      </c>
      <c r="E51" s="5" t="s">
        <v>37</v>
      </c>
      <c r="F51" s="275"/>
    </row>
    <row r="52" spans="1:6">
      <c r="A52" s="1">
        <v>51</v>
      </c>
      <c r="B52" s="5">
        <v>14</v>
      </c>
      <c r="C52" s="2" t="s">
        <v>110</v>
      </c>
      <c r="D52" s="5">
        <v>51</v>
      </c>
      <c r="E52" s="5" t="s">
        <v>38</v>
      </c>
      <c r="F52" s="275"/>
    </row>
    <row r="53" spans="1:6">
      <c r="A53" s="1">
        <v>52</v>
      </c>
      <c r="B53" s="5">
        <v>14</v>
      </c>
      <c r="C53" s="2" t="s">
        <v>110</v>
      </c>
      <c r="D53" s="5">
        <v>52</v>
      </c>
      <c r="E53" s="5" t="s">
        <v>39</v>
      </c>
      <c r="F53" s="275"/>
    </row>
    <row r="54" spans="1:6">
      <c r="A54" s="1">
        <v>53</v>
      </c>
      <c r="B54" s="5">
        <v>14</v>
      </c>
      <c r="C54" s="2" t="s">
        <v>110</v>
      </c>
      <c r="D54" s="5">
        <v>53</v>
      </c>
      <c r="E54" s="5" t="s">
        <v>40</v>
      </c>
      <c r="F54" s="275"/>
    </row>
    <row r="55" spans="1:6">
      <c r="A55" s="1">
        <v>54</v>
      </c>
      <c r="B55" s="5">
        <v>14</v>
      </c>
      <c r="C55" s="2" t="s">
        <v>110</v>
      </c>
      <c r="D55" s="5">
        <v>54</v>
      </c>
      <c r="E55" s="5" t="s">
        <v>41</v>
      </c>
      <c r="F55" s="275"/>
    </row>
    <row r="56" spans="1:6">
      <c r="A56" s="1">
        <v>55</v>
      </c>
      <c r="B56" s="5">
        <v>14</v>
      </c>
      <c r="C56" s="2" t="s">
        <v>110</v>
      </c>
      <c r="D56" s="5">
        <v>55</v>
      </c>
      <c r="E56" s="5" t="s">
        <v>42</v>
      </c>
      <c r="F56" s="275"/>
    </row>
    <row r="57" spans="1:6">
      <c r="A57" s="1">
        <v>56</v>
      </c>
      <c r="B57" s="46">
        <v>15</v>
      </c>
      <c r="C57" s="44" t="s">
        <v>111</v>
      </c>
      <c r="D57" s="46">
        <v>56</v>
      </c>
      <c r="E57" s="46" t="s">
        <v>43</v>
      </c>
      <c r="F57" s="275"/>
    </row>
    <row r="58" spans="1:6">
      <c r="A58" s="1">
        <v>57</v>
      </c>
      <c r="B58" s="46">
        <v>15</v>
      </c>
      <c r="C58" s="44" t="s">
        <v>111</v>
      </c>
      <c r="D58" s="46">
        <v>57</v>
      </c>
      <c r="E58" s="46" t="s">
        <v>44</v>
      </c>
      <c r="F58" s="275"/>
    </row>
    <row r="59" spans="1:6">
      <c r="A59" s="1">
        <v>58</v>
      </c>
      <c r="B59" s="5">
        <v>16</v>
      </c>
      <c r="C59" s="2" t="s">
        <v>112</v>
      </c>
      <c r="D59" s="5">
        <v>58</v>
      </c>
      <c r="E59" s="5" t="s">
        <v>45</v>
      </c>
      <c r="F59" s="275"/>
    </row>
    <row r="60" spans="1:6">
      <c r="A60" s="1">
        <v>59</v>
      </c>
      <c r="B60" s="5">
        <v>16</v>
      </c>
      <c r="C60" s="2" t="s">
        <v>112</v>
      </c>
      <c r="D60" s="5">
        <v>59</v>
      </c>
      <c r="E60" s="5" t="s">
        <v>46</v>
      </c>
      <c r="F60" s="275"/>
    </row>
    <row r="61" spans="1:6">
      <c r="A61" s="1">
        <v>60</v>
      </c>
      <c r="B61" s="5">
        <v>16</v>
      </c>
      <c r="C61" s="2" t="s">
        <v>112</v>
      </c>
      <c r="D61" s="5">
        <v>60</v>
      </c>
      <c r="E61" s="5" t="s">
        <v>47</v>
      </c>
      <c r="F61" s="275"/>
    </row>
    <row r="62" spans="1:6">
      <c r="A62" s="1">
        <v>61</v>
      </c>
      <c r="B62" s="49">
        <v>17</v>
      </c>
      <c r="C62" s="47" t="s">
        <v>113</v>
      </c>
      <c r="D62" s="46">
        <v>61</v>
      </c>
      <c r="E62" s="46" t="s">
        <v>48</v>
      </c>
      <c r="F62" s="275"/>
    </row>
    <row r="63" spans="1:6">
      <c r="A63" s="1">
        <v>62</v>
      </c>
      <c r="B63" s="5">
        <v>18</v>
      </c>
      <c r="C63" s="2" t="s">
        <v>623</v>
      </c>
      <c r="D63" s="5">
        <v>62</v>
      </c>
      <c r="E63" s="5" t="s">
        <v>2</v>
      </c>
      <c r="F63" s="275"/>
    </row>
    <row r="64" spans="1:6">
      <c r="A64" s="1">
        <v>63</v>
      </c>
      <c r="B64" s="5">
        <v>18</v>
      </c>
      <c r="C64" s="2" t="s">
        <v>623</v>
      </c>
      <c r="D64" s="5">
        <v>63</v>
      </c>
      <c r="E64" s="5" t="s">
        <v>3</v>
      </c>
      <c r="F64" s="275"/>
    </row>
    <row r="65" spans="1:6">
      <c r="A65">
        <v>64</v>
      </c>
      <c r="B65" s="5">
        <v>18</v>
      </c>
      <c r="C65" s="2" t="s">
        <v>623</v>
      </c>
      <c r="D65" s="55">
        <v>64</v>
      </c>
      <c r="E65" s="55" t="s">
        <v>623</v>
      </c>
      <c r="F65" s="276"/>
    </row>
    <row r="66" spans="1:6">
      <c r="A66" s="1">
        <v>65</v>
      </c>
      <c r="B66" s="46">
        <v>19</v>
      </c>
      <c r="C66" s="46" t="s">
        <v>189</v>
      </c>
      <c r="D66" s="46">
        <v>65</v>
      </c>
      <c r="E66" s="46" t="s">
        <v>4</v>
      </c>
      <c r="F66" s="274" t="s">
        <v>114</v>
      </c>
    </row>
    <row r="67" spans="1:6">
      <c r="A67" s="1">
        <v>66</v>
      </c>
      <c r="B67" s="46">
        <v>19</v>
      </c>
      <c r="C67" s="46" t="s">
        <v>189</v>
      </c>
      <c r="D67" s="46">
        <v>66</v>
      </c>
      <c r="E67" s="46" t="s">
        <v>5</v>
      </c>
      <c r="F67" s="275"/>
    </row>
    <row r="68" spans="1:6">
      <c r="A68" s="1">
        <v>67</v>
      </c>
      <c r="B68" s="46">
        <v>19</v>
      </c>
      <c r="C68" s="46" t="s">
        <v>189</v>
      </c>
      <c r="D68" s="46">
        <v>67</v>
      </c>
      <c r="E68" s="46" t="s">
        <v>24</v>
      </c>
      <c r="F68" s="275"/>
    </row>
    <row r="69" spans="1:6">
      <c r="A69" s="1">
        <v>68</v>
      </c>
      <c r="B69" s="46">
        <v>19</v>
      </c>
      <c r="C69" s="46" t="s">
        <v>189</v>
      </c>
      <c r="D69" s="46">
        <v>68</v>
      </c>
      <c r="E69" s="46" t="s">
        <v>25</v>
      </c>
      <c r="F69" s="275"/>
    </row>
    <row r="70" spans="1:6">
      <c r="A70" s="1">
        <v>69</v>
      </c>
      <c r="B70" s="5">
        <v>20</v>
      </c>
      <c r="C70" s="5" t="s">
        <v>190</v>
      </c>
      <c r="D70" s="5">
        <v>69</v>
      </c>
      <c r="E70" s="5" t="s">
        <v>26</v>
      </c>
      <c r="F70" s="275"/>
    </row>
    <row r="71" spans="1:6">
      <c r="A71" s="1">
        <v>70</v>
      </c>
      <c r="B71" s="5">
        <v>20</v>
      </c>
      <c r="C71" s="5" t="s">
        <v>190</v>
      </c>
      <c r="D71" s="5">
        <v>70</v>
      </c>
      <c r="E71" s="5" t="s">
        <v>27</v>
      </c>
      <c r="F71" s="275"/>
    </row>
    <row r="72" spans="1:6">
      <c r="A72" s="1">
        <v>71</v>
      </c>
      <c r="B72" s="46">
        <v>21</v>
      </c>
      <c r="C72" s="46" t="s">
        <v>191</v>
      </c>
      <c r="D72" s="46">
        <v>71</v>
      </c>
      <c r="E72" s="44" t="s">
        <v>182</v>
      </c>
      <c r="F72" s="275"/>
    </row>
    <row r="73" spans="1:6">
      <c r="A73" s="1">
        <v>72</v>
      </c>
      <c r="B73" s="46">
        <v>21</v>
      </c>
      <c r="C73" s="46" t="s">
        <v>191</v>
      </c>
      <c r="D73" s="46">
        <v>72</v>
      </c>
      <c r="E73" s="46" t="s">
        <v>183</v>
      </c>
      <c r="F73" s="275"/>
    </row>
    <row r="74" spans="1:6">
      <c r="A74" s="1">
        <v>73</v>
      </c>
      <c r="B74" s="5">
        <v>22</v>
      </c>
      <c r="C74" s="5" t="s">
        <v>205</v>
      </c>
      <c r="D74" s="5">
        <v>73</v>
      </c>
      <c r="E74" s="5" t="s">
        <v>184</v>
      </c>
      <c r="F74" s="275"/>
    </row>
    <row r="75" spans="1:6">
      <c r="A75" s="1">
        <v>74</v>
      </c>
      <c r="B75" s="5">
        <v>22</v>
      </c>
      <c r="C75" s="5" t="s">
        <v>205</v>
      </c>
      <c r="D75" s="5">
        <v>74</v>
      </c>
      <c r="E75" s="5" t="s">
        <v>74</v>
      </c>
      <c r="F75" s="275"/>
    </row>
    <row r="76" spans="1:6">
      <c r="A76" s="1">
        <v>75</v>
      </c>
      <c r="B76" s="5">
        <v>22</v>
      </c>
      <c r="C76" s="5" t="s">
        <v>205</v>
      </c>
      <c r="D76" s="5">
        <v>75</v>
      </c>
      <c r="E76" s="5" t="s">
        <v>75</v>
      </c>
      <c r="F76" s="275"/>
    </row>
    <row r="77" spans="1:6">
      <c r="A77" s="1">
        <v>76</v>
      </c>
      <c r="B77" s="5">
        <v>22</v>
      </c>
      <c r="C77" s="5" t="s">
        <v>205</v>
      </c>
      <c r="D77" s="5">
        <v>76</v>
      </c>
      <c r="E77" s="5" t="s">
        <v>76</v>
      </c>
      <c r="F77" s="275"/>
    </row>
    <row r="78" spans="1:6">
      <c r="A78" s="1">
        <v>77</v>
      </c>
      <c r="B78" s="5">
        <v>22</v>
      </c>
      <c r="C78" s="5" t="s">
        <v>205</v>
      </c>
      <c r="D78" s="5">
        <v>77</v>
      </c>
      <c r="E78" s="5" t="s">
        <v>185</v>
      </c>
      <c r="F78" s="275"/>
    </row>
    <row r="79" spans="1:6">
      <c r="A79" s="1">
        <v>78</v>
      </c>
      <c r="B79" s="5">
        <v>22</v>
      </c>
      <c r="C79" s="5" t="s">
        <v>205</v>
      </c>
      <c r="D79" s="5">
        <v>78</v>
      </c>
      <c r="E79" s="5" t="s">
        <v>186</v>
      </c>
      <c r="F79" s="275"/>
    </row>
    <row r="80" spans="1:6">
      <c r="A80" s="1">
        <v>79</v>
      </c>
      <c r="B80" s="5">
        <v>22</v>
      </c>
      <c r="C80" s="5" t="s">
        <v>205</v>
      </c>
      <c r="D80" s="5">
        <v>79</v>
      </c>
      <c r="E80" s="5" t="s">
        <v>18</v>
      </c>
      <c r="F80" s="275"/>
    </row>
    <row r="81" spans="1:6">
      <c r="A81" s="1">
        <v>80</v>
      </c>
      <c r="B81" s="5">
        <v>22</v>
      </c>
      <c r="C81" s="5" t="s">
        <v>205</v>
      </c>
      <c r="D81" s="5">
        <v>80</v>
      </c>
      <c r="E81" s="5" t="s">
        <v>19</v>
      </c>
      <c r="F81" s="275"/>
    </row>
    <row r="82" spans="1:6">
      <c r="A82" s="1">
        <v>81</v>
      </c>
      <c r="B82" s="5">
        <v>22</v>
      </c>
      <c r="C82" s="5" t="s">
        <v>205</v>
      </c>
      <c r="D82" s="5">
        <v>81</v>
      </c>
      <c r="E82" s="5" t="s">
        <v>20</v>
      </c>
      <c r="F82" s="275"/>
    </row>
    <row r="83" spans="1:6">
      <c r="A83" s="1">
        <v>82</v>
      </c>
      <c r="B83" s="46">
        <v>23</v>
      </c>
      <c r="C83" s="46" t="s">
        <v>192</v>
      </c>
      <c r="D83" s="46">
        <v>82</v>
      </c>
      <c r="E83" s="46" t="s">
        <v>209</v>
      </c>
      <c r="F83" s="275"/>
    </row>
    <row r="84" spans="1:6">
      <c r="A84" s="1">
        <v>83</v>
      </c>
      <c r="B84" s="46">
        <v>23</v>
      </c>
      <c r="C84" s="46" t="s">
        <v>192</v>
      </c>
      <c r="D84" s="46">
        <v>83</v>
      </c>
      <c r="E84" s="46" t="s">
        <v>210</v>
      </c>
      <c r="F84" s="275"/>
    </row>
    <row r="85" spans="1:6">
      <c r="A85" s="1">
        <v>84</v>
      </c>
      <c r="B85" s="5">
        <v>24</v>
      </c>
      <c r="C85" s="5" t="s">
        <v>193</v>
      </c>
      <c r="D85" s="5">
        <v>84</v>
      </c>
      <c r="E85" s="5" t="s">
        <v>211</v>
      </c>
      <c r="F85" s="275"/>
    </row>
    <row r="86" spans="1:6">
      <c r="A86" s="1">
        <v>85</v>
      </c>
      <c r="B86" s="5">
        <v>24</v>
      </c>
      <c r="C86" s="5" t="s">
        <v>193</v>
      </c>
      <c r="D86" s="5">
        <v>85</v>
      </c>
      <c r="E86" s="5" t="s">
        <v>117</v>
      </c>
      <c r="F86" s="275"/>
    </row>
    <row r="87" spans="1:6">
      <c r="A87" s="1">
        <v>86</v>
      </c>
      <c r="B87" s="5">
        <v>24</v>
      </c>
      <c r="C87" s="5" t="s">
        <v>193</v>
      </c>
      <c r="D87" s="5">
        <v>86</v>
      </c>
      <c r="E87" s="5" t="s">
        <v>118</v>
      </c>
      <c r="F87" s="275"/>
    </row>
    <row r="88" spans="1:6">
      <c r="A88" s="1">
        <v>87</v>
      </c>
      <c r="B88" s="5">
        <v>24</v>
      </c>
      <c r="C88" s="5" t="s">
        <v>193</v>
      </c>
      <c r="D88" s="5">
        <v>87</v>
      </c>
      <c r="E88" s="5" t="s">
        <v>119</v>
      </c>
      <c r="F88" s="275"/>
    </row>
    <row r="89" spans="1:6">
      <c r="A89" s="1">
        <v>88</v>
      </c>
      <c r="B89" s="46">
        <v>25</v>
      </c>
      <c r="C89" s="46" t="s">
        <v>194</v>
      </c>
      <c r="D89" s="46">
        <v>88</v>
      </c>
      <c r="E89" s="46" t="s">
        <v>248</v>
      </c>
      <c r="F89" s="275"/>
    </row>
    <row r="90" spans="1:6">
      <c r="A90" s="1">
        <v>89</v>
      </c>
      <c r="B90" s="46">
        <v>25</v>
      </c>
      <c r="C90" s="46" t="s">
        <v>194</v>
      </c>
      <c r="D90" s="46">
        <v>89</v>
      </c>
      <c r="E90" s="46" t="s">
        <v>249</v>
      </c>
      <c r="F90" s="275"/>
    </row>
    <row r="91" spans="1:6">
      <c r="A91" s="1">
        <v>90</v>
      </c>
      <c r="B91" s="5">
        <v>26</v>
      </c>
      <c r="C91" s="5" t="s">
        <v>195</v>
      </c>
      <c r="D91" s="5">
        <v>90</v>
      </c>
      <c r="E91" s="5" t="s">
        <v>97</v>
      </c>
      <c r="F91" s="275"/>
    </row>
    <row r="92" spans="1:6">
      <c r="A92" s="1">
        <v>91</v>
      </c>
      <c r="B92" s="5">
        <v>26</v>
      </c>
      <c r="C92" s="5" t="s">
        <v>195</v>
      </c>
      <c r="D92" s="5">
        <v>91</v>
      </c>
      <c r="E92" s="5" t="s">
        <v>28</v>
      </c>
      <c r="F92" s="275"/>
    </row>
    <row r="93" spans="1:6">
      <c r="A93" s="1">
        <v>92</v>
      </c>
      <c r="B93" s="46">
        <v>27</v>
      </c>
      <c r="C93" s="46" t="s">
        <v>250</v>
      </c>
      <c r="D93" s="46">
        <v>92</v>
      </c>
      <c r="E93" s="46" t="s">
        <v>29</v>
      </c>
      <c r="F93" s="275"/>
    </row>
    <row r="94" spans="1:6">
      <c r="A94" s="1">
        <v>93</v>
      </c>
      <c r="B94" s="46">
        <v>27</v>
      </c>
      <c r="C94" s="46" t="s">
        <v>250</v>
      </c>
      <c r="D94" s="46">
        <v>93</v>
      </c>
      <c r="E94" s="46" t="s">
        <v>30</v>
      </c>
      <c r="F94" s="275"/>
    </row>
    <row r="95" spans="1:6">
      <c r="A95" s="1">
        <v>94</v>
      </c>
      <c r="B95" s="46">
        <v>27</v>
      </c>
      <c r="C95" s="46" t="s">
        <v>250</v>
      </c>
      <c r="D95" s="46">
        <v>94</v>
      </c>
      <c r="E95" s="46" t="s">
        <v>31</v>
      </c>
      <c r="F95" s="275"/>
    </row>
    <row r="96" spans="1:6">
      <c r="A96" s="1">
        <v>95</v>
      </c>
      <c r="B96" s="46">
        <v>27</v>
      </c>
      <c r="C96" s="46" t="s">
        <v>250</v>
      </c>
      <c r="D96" s="46">
        <v>95</v>
      </c>
      <c r="E96" s="46" t="s">
        <v>7</v>
      </c>
      <c r="F96" s="275"/>
    </row>
    <row r="97" spans="1:6">
      <c r="A97" s="1">
        <v>96</v>
      </c>
      <c r="B97" s="5">
        <v>28</v>
      </c>
      <c r="C97" s="5" t="s">
        <v>251</v>
      </c>
      <c r="D97" s="5">
        <v>96</v>
      </c>
      <c r="E97" s="5" t="s">
        <v>246</v>
      </c>
      <c r="F97" s="275"/>
    </row>
    <row r="98" spans="1:6">
      <c r="A98" s="1">
        <v>97</v>
      </c>
      <c r="B98" s="5">
        <v>28</v>
      </c>
      <c r="C98" s="5" t="s">
        <v>251</v>
      </c>
      <c r="D98" s="5">
        <v>97</v>
      </c>
      <c r="E98" s="5" t="s">
        <v>247</v>
      </c>
      <c r="F98" s="275"/>
    </row>
    <row r="99" spans="1:6">
      <c r="A99" s="1">
        <v>98</v>
      </c>
      <c r="B99" s="46">
        <v>29</v>
      </c>
      <c r="C99" s="46" t="s">
        <v>252</v>
      </c>
      <c r="D99" s="46">
        <v>98</v>
      </c>
      <c r="E99" s="46" t="s">
        <v>149</v>
      </c>
      <c r="F99" s="275"/>
    </row>
    <row r="100" spans="1:6">
      <c r="A100" s="1">
        <v>99</v>
      </c>
      <c r="B100" s="46">
        <v>29</v>
      </c>
      <c r="C100" s="46" t="s">
        <v>252</v>
      </c>
      <c r="D100" s="46">
        <v>99</v>
      </c>
      <c r="E100" s="46" t="s">
        <v>150</v>
      </c>
      <c r="F100" s="275"/>
    </row>
    <row r="101" spans="1:6">
      <c r="A101" s="1">
        <v>100</v>
      </c>
      <c r="B101" s="5">
        <v>30</v>
      </c>
      <c r="C101" s="5" t="s">
        <v>253</v>
      </c>
      <c r="D101" s="5">
        <v>100</v>
      </c>
      <c r="E101" s="5" t="s">
        <v>151</v>
      </c>
      <c r="F101" s="275"/>
    </row>
    <row r="102" spans="1:6">
      <c r="A102" s="1">
        <v>101</v>
      </c>
      <c r="B102" s="5">
        <v>30</v>
      </c>
      <c r="C102" s="5" t="s">
        <v>253</v>
      </c>
      <c r="D102" s="5">
        <v>101</v>
      </c>
      <c r="E102" s="5" t="s">
        <v>152</v>
      </c>
      <c r="F102" s="275"/>
    </row>
    <row r="103" spans="1:6">
      <c r="A103" s="1">
        <v>102</v>
      </c>
      <c r="B103" s="46">
        <v>31</v>
      </c>
      <c r="C103" s="46" t="s">
        <v>70</v>
      </c>
      <c r="D103" s="46">
        <v>102</v>
      </c>
      <c r="E103" s="46" t="s">
        <v>70</v>
      </c>
      <c r="F103" s="275"/>
    </row>
    <row r="104" spans="1:6">
      <c r="A104" s="1">
        <v>103</v>
      </c>
      <c r="B104" s="46">
        <v>31</v>
      </c>
      <c r="C104" s="46" t="s">
        <v>70</v>
      </c>
      <c r="D104" s="46">
        <v>103</v>
      </c>
      <c r="E104" s="46" t="s">
        <v>153</v>
      </c>
      <c r="F104" s="275"/>
    </row>
    <row r="105" spans="1:6">
      <c r="A105" s="1">
        <v>104</v>
      </c>
      <c r="B105" s="4">
        <v>32</v>
      </c>
      <c r="C105" s="5" t="s">
        <v>254</v>
      </c>
      <c r="D105" s="5">
        <v>104</v>
      </c>
      <c r="E105" s="5" t="s">
        <v>234</v>
      </c>
      <c r="F105" s="275"/>
    </row>
    <row r="106" spans="1:6">
      <c r="A106" s="1">
        <v>105</v>
      </c>
      <c r="B106" s="4">
        <v>32</v>
      </c>
      <c r="C106" s="5" t="s">
        <v>254</v>
      </c>
      <c r="D106" s="5">
        <v>105</v>
      </c>
      <c r="E106" s="5" t="s">
        <v>235</v>
      </c>
      <c r="F106" s="275"/>
    </row>
    <row r="107" spans="1:6">
      <c r="A107" s="1">
        <v>106</v>
      </c>
      <c r="B107" s="4">
        <v>32</v>
      </c>
      <c r="C107" s="5" t="s">
        <v>254</v>
      </c>
      <c r="D107" s="5">
        <v>106</v>
      </c>
      <c r="E107" s="5" t="s">
        <v>8</v>
      </c>
      <c r="F107" s="275"/>
    </row>
    <row r="108" spans="1:6">
      <c r="A108" s="1">
        <v>107</v>
      </c>
      <c r="B108" s="46">
        <v>33</v>
      </c>
      <c r="C108" s="46" t="s">
        <v>255</v>
      </c>
      <c r="D108" s="46">
        <v>107</v>
      </c>
      <c r="E108" s="46" t="s">
        <v>9</v>
      </c>
      <c r="F108" s="275"/>
    </row>
    <row r="109" spans="1:6">
      <c r="A109" s="1">
        <v>108</v>
      </c>
      <c r="B109" s="46">
        <v>33</v>
      </c>
      <c r="C109" s="46" t="s">
        <v>255</v>
      </c>
      <c r="D109" s="46">
        <v>108</v>
      </c>
      <c r="E109" s="46" t="s">
        <v>125</v>
      </c>
      <c r="F109" s="275"/>
    </row>
    <row r="110" spans="1:6">
      <c r="A110" s="1">
        <v>109</v>
      </c>
      <c r="B110" s="46">
        <v>33</v>
      </c>
      <c r="C110" s="46" t="s">
        <v>255</v>
      </c>
      <c r="D110" s="46">
        <v>109</v>
      </c>
      <c r="E110" s="46" t="s">
        <v>126</v>
      </c>
      <c r="F110" s="275"/>
    </row>
    <row r="111" spans="1:6">
      <c r="A111" s="1">
        <v>110</v>
      </c>
      <c r="B111" s="46">
        <v>33</v>
      </c>
      <c r="C111" s="46" t="s">
        <v>255</v>
      </c>
      <c r="D111" s="46">
        <v>110</v>
      </c>
      <c r="E111" s="46" t="s">
        <v>127</v>
      </c>
      <c r="F111" s="275"/>
    </row>
    <row r="112" spans="1:6">
      <c r="A112" s="1">
        <v>111</v>
      </c>
      <c r="B112" s="46">
        <v>33</v>
      </c>
      <c r="C112" s="46" t="s">
        <v>255</v>
      </c>
      <c r="D112" s="46">
        <v>111</v>
      </c>
      <c r="E112" s="46" t="s">
        <v>148</v>
      </c>
      <c r="F112" s="275"/>
    </row>
    <row r="113" spans="1:6">
      <c r="A113" s="1">
        <v>112</v>
      </c>
      <c r="B113" s="46">
        <v>33</v>
      </c>
      <c r="C113" s="46" t="s">
        <v>255</v>
      </c>
      <c r="D113" s="46">
        <v>112</v>
      </c>
      <c r="E113" s="46" t="s">
        <v>240</v>
      </c>
      <c r="F113" s="275"/>
    </row>
    <row r="114" spans="1:6">
      <c r="A114" s="1">
        <v>113</v>
      </c>
      <c r="B114" s="5">
        <v>34</v>
      </c>
      <c r="C114" s="5" t="s">
        <v>256</v>
      </c>
      <c r="D114" s="5">
        <v>113</v>
      </c>
      <c r="E114" s="5" t="s">
        <v>241</v>
      </c>
      <c r="F114" s="275"/>
    </row>
    <row r="115" spans="1:6">
      <c r="A115" s="1">
        <v>114</v>
      </c>
      <c r="B115" s="5">
        <v>34</v>
      </c>
      <c r="C115" s="5" t="s">
        <v>256</v>
      </c>
      <c r="D115" s="5">
        <v>114</v>
      </c>
      <c r="E115" s="5" t="s">
        <v>174</v>
      </c>
      <c r="F115" s="275"/>
    </row>
    <row r="116" spans="1:6">
      <c r="A116" s="1">
        <v>115</v>
      </c>
      <c r="B116" s="46">
        <v>35</v>
      </c>
      <c r="C116" s="44" t="s">
        <v>624</v>
      </c>
      <c r="D116" s="46">
        <v>115</v>
      </c>
      <c r="E116" s="46" t="s">
        <v>10</v>
      </c>
      <c r="F116" s="275"/>
    </row>
    <row r="117" spans="1:6">
      <c r="A117" s="1">
        <v>116</v>
      </c>
      <c r="B117" s="46">
        <v>35</v>
      </c>
      <c r="C117" s="44" t="s">
        <v>624</v>
      </c>
      <c r="D117" s="46">
        <v>116</v>
      </c>
      <c r="E117" s="46" t="s">
        <v>11</v>
      </c>
      <c r="F117" s="275"/>
    </row>
    <row r="118" spans="1:6">
      <c r="A118">
        <v>117</v>
      </c>
      <c r="B118" s="46">
        <v>35</v>
      </c>
      <c r="C118" s="44" t="s">
        <v>624</v>
      </c>
      <c r="D118" s="56">
        <v>117</v>
      </c>
      <c r="E118" s="56" t="s">
        <v>624</v>
      </c>
      <c r="F118" s="276"/>
    </row>
    <row r="119" spans="1:6">
      <c r="A119" s="1">
        <v>118</v>
      </c>
      <c r="B119" s="5">
        <v>36</v>
      </c>
      <c r="C119" s="5" t="s">
        <v>71</v>
      </c>
      <c r="D119" s="5">
        <v>118</v>
      </c>
      <c r="E119" s="6" t="s">
        <v>12</v>
      </c>
      <c r="F119" s="273" t="s">
        <v>269</v>
      </c>
    </row>
    <row r="120" spans="1:6">
      <c r="A120">
        <v>119</v>
      </c>
      <c r="B120" s="5">
        <v>36</v>
      </c>
      <c r="C120" s="5" t="s">
        <v>71</v>
      </c>
      <c r="D120" s="5">
        <v>119</v>
      </c>
      <c r="E120" s="6" t="s">
        <v>13</v>
      </c>
      <c r="F120" s="273"/>
    </row>
    <row r="121" spans="1:6">
      <c r="A121" s="1">
        <v>120</v>
      </c>
      <c r="B121" s="5">
        <v>36</v>
      </c>
      <c r="C121" s="5" t="s">
        <v>71</v>
      </c>
      <c r="D121" s="5">
        <v>120</v>
      </c>
      <c r="E121" s="6" t="s">
        <v>14</v>
      </c>
      <c r="F121" s="273"/>
    </row>
    <row r="122" spans="1:6">
      <c r="A122">
        <v>121</v>
      </c>
      <c r="B122" s="5">
        <v>36</v>
      </c>
      <c r="C122" s="5" t="s">
        <v>71</v>
      </c>
      <c r="D122" s="5">
        <v>121</v>
      </c>
      <c r="E122" s="6" t="s">
        <v>15</v>
      </c>
      <c r="F122" s="273"/>
    </row>
    <row r="123" spans="1:6">
      <c r="A123" s="1">
        <v>122</v>
      </c>
      <c r="B123" s="5">
        <v>36</v>
      </c>
      <c r="C123" s="5" t="s">
        <v>71</v>
      </c>
      <c r="D123" s="5">
        <v>122</v>
      </c>
      <c r="E123" s="6" t="s">
        <v>62</v>
      </c>
      <c r="F123" s="273"/>
    </row>
    <row r="124" spans="1:6">
      <c r="A124">
        <v>123</v>
      </c>
      <c r="B124" s="46">
        <v>37</v>
      </c>
      <c r="C124" s="46" t="s">
        <v>72</v>
      </c>
      <c r="D124" s="46">
        <v>123</v>
      </c>
      <c r="E124" s="47" t="s">
        <v>63</v>
      </c>
      <c r="F124" s="273"/>
    </row>
    <row r="125" spans="1:6">
      <c r="A125" s="1">
        <v>124</v>
      </c>
      <c r="B125" s="46">
        <v>37</v>
      </c>
      <c r="C125" s="46" t="s">
        <v>72</v>
      </c>
      <c r="D125" s="46">
        <v>124</v>
      </c>
      <c r="E125" s="48" t="s">
        <v>64</v>
      </c>
      <c r="F125" s="273"/>
    </row>
    <row r="126" spans="1:6">
      <c r="A126">
        <v>125</v>
      </c>
      <c r="B126" s="46">
        <v>37</v>
      </c>
      <c r="C126" s="46" t="s">
        <v>72</v>
      </c>
      <c r="D126" s="46">
        <v>125</v>
      </c>
      <c r="E126" s="48" t="s">
        <v>65</v>
      </c>
      <c r="F126" s="273"/>
    </row>
    <row r="127" spans="1:6">
      <c r="A127" s="1">
        <v>126</v>
      </c>
      <c r="B127" s="46">
        <v>37</v>
      </c>
      <c r="C127" s="46" t="s">
        <v>72</v>
      </c>
      <c r="D127" s="46">
        <v>126</v>
      </c>
      <c r="E127" s="46" t="s">
        <v>66</v>
      </c>
      <c r="F127" s="273"/>
    </row>
    <row r="128" spans="1:6">
      <c r="A128">
        <v>127</v>
      </c>
      <c r="B128" s="46">
        <v>37</v>
      </c>
      <c r="C128" s="46" t="s">
        <v>72</v>
      </c>
      <c r="D128" s="46">
        <v>127</v>
      </c>
      <c r="E128" s="46" t="s">
        <v>67</v>
      </c>
      <c r="F128" s="273"/>
    </row>
    <row r="129" spans="1:6">
      <c r="A129" s="1">
        <v>128</v>
      </c>
      <c r="B129" s="46">
        <v>37</v>
      </c>
      <c r="C129" s="46" t="s">
        <v>72</v>
      </c>
      <c r="D129" s="46">
        <v>128</v>
      </c>
      <c r="E129" s="47" t="s">
        <v>68</v>
      </c>
      <c r="F129" s="273"/>
    </row>
  </sheetData>
  <mergeCells count="3">
    <mergeCell ref="F119:F129"/>
    <mergeCell ref="F2:F65"/>
    <mergeCell ref="F66:F118"/>
  </mergeCells>
  <phoneticPr fontId="3"/>
  <pageMargins left="0.75" right="0.75" top="1" bottom="1" header="0.51200000000000001" footer="0.51200000000000001"/>
  <pageSetup paperSize="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indexed="10"/>
  </sheetPr>
  <dimension ref="A1:IF59"/>
  <sheetViews>
    <sheetView showZeros="0" showRuler="0" view="pageBreakPreview" zoomScaleNormal="100" zoomScaleSheetLayoutView="100" workbookViewId="0">
      <selection activeCell="AC27" sqref="AC27"/>
    </sheetView>
  </sheetViews>
  <sheetFormatPr defaultColWidth="3.625" defaultRowHeight="13.5"/>
  <cols>
    <col min="1" max="24" width="3.625" style="32" customWidth="1"/>
    <col min="25" max="16384" width="3.625" style="34"/>
  </cols>
  <sheetData>
    <row r="1" spans="1:240">
      <c r="Q1" s="277" t="s">
        <v>6</v>
      </c>
      <c r="R1" s="277"/>
      <c r="S1" s="277"/>
      <c r="T1" s="277"/>
      <c r="U1" s="277"/>
      <c r="V1" s="277"/>
      <c r="W1" s="277"/>
      <c r="X1" s="277"/>
      <c r="Y1" s="32"/>
      <c r="Z1" s="32"/>
      <c r="AA1" s="32"/>
      <c r="AB1" s="32"/>
      <c r="AC1" s="32"/>
      <c r="AD1" s="32"/>
      <c r="AE1" s="32"/>
      <c r="AF1" s="32"/>
      <c r="AG1" s="32"/>
      <c r="AH1" s="32"/>
      <c r="AI1" s="32"/>
      <c r="AJ1" s="32"/>
      <c r="AK1" s="32"/>
      <c r="AL1" s="32"/>
      <c r="AM1" s="32"/>
      <c r="AN1" s="32"/>
      <c r="AO1" s="277" t="str">
        <f>$Q$1</f>
        <v xml:space="preserve"> 新　広　事　　　　第　　 406   号</v>
      </c>
      <c r="AP1" s="277"/>
      <c r="AQ1" s="277"/>
      <c r="AR1" s="277"/>
      <c r="AS1" s="277"/>
      <c r="AT1" s="277"/>
      <c r="AU1" s="277"/>
      <c r="AV1" s="277"/>
      <c r="AW1" s="32"/>
      <c r="AX1" s="32"/>
      <c r="AY1" s="32"/>
      <c r="AZ1" s="32"/>
      <c r="BA1" s="32"/>
      <c r="BB1" s="32"/>
      <c r="BC1" s="32"/>
      <c r="BD1" s="32"/>
      <c r="BE1" s="32"/>
      <c r="BF1" s="32"/>
      <c r="BG1" s="32"/>
      <c r="BH1" s="32"/>
      <c r="BI1" s="32"/>
      <c r="BJ1" s="32"/>
      <c r="BK1" s="32"/>
      <c r="BL1" s="32"/>
      <c r="BM1" s="277" t="str">
        <f>$Q$1</f>
        <v xml:space="preserve"> 新　広　事　　　　第　　 406   号</v>
      </c>
      <c r="BN1" s="277"/>
      <c r="BO1" s="277"/>
      <c r="BP1" s="277"/>
      <c r="BQ1" s="277"/>
      <c r="BR1" s="277"/>
      <c r="BS1" s="277"/>
      <c r="BT1" s="277"/>
      <c r="BU1" s="32"/>
      <c r="BV1" s="32"/>
      <c r="BW1" s="32"/>
      <c r="BX1" s="32"/>
      <c r="BY1" s="32"/>
      <c r="BZ1" s="32"/>
      <c r="CA1" s="32"/>
      <c r="CB1" s="32"/>
      <c r="CC1" s="32"/>
      <c r="CD1" s="32"/>
      <c r="CE1" s="32"/>
      <c r="CF1" s="32"/>
      <c r="CG1" s="32"/>
      <c r="CH1" s="32"/>
      <c r="CI1" s="32"/>
      <c r="CJ1" s="32"/>
      <c r="CK1" s="277" t="str">
        <f>$AO$1</f>
        <v xml:space="preserve"> 新　広　事　　　　第　　 406   号</v>
      </c>
      <c r="CL1" s="277"/>
      <c r="CM1" s="277"/>
      <c r="CN1" s="277"/>
      <c r="CO1" s="277"/>
      <c r="CP1" s="277"/>
      <c r="CQ1" s="277"/>
      <c r="CR1" s="277"/>
      <c r="CS1" s="32"/>
      <c r="CT1" s="32"/>
      <c r="CU1" s="32"/>
      <c r="CV1" s="32"/>
      <c r="CW1" s="32"/>
      <c r="CX1" s="32"/>
      <c r="CY1" s="32"/>
      <c r="CZ1" s="32"/>
      <c r="DA1" s="32"/>
      <c r="DB1" s="32"/>
      <c r="DC1" s="32"/>
      <c r="DD1" s="32"/>
      <c r="DE1" s="32"/>
      <c r="DF1" s="32"/>
      <c r="DG1" s="32"/>
      <c r="DH1" s="32"/>
      <c r="DI1" s="277" t="str">
        <f>$Q$1</f>
        <v xml:space="preserve"> 新　広　事　　　　第　　 406   号</v>
      </c>
      <c r="DJ1" s="277"/>
      <c r="DK1" s="277"/>
      <c r="DL1" s="277"/>
      <c r="DM1" s="277"/>
      <c r="DN1" s="277"/>
      <c r="DO1" s="277"/>
      <c r="DP1" s="277"/>
      <c r="DQ1" s="32"/>
      <c r="DR1" s="32"/>
      <c r="DS1" s="32"/>
      <c r="DT1" s="32"/>
      <c r="DU1" s="32"/>
      <c r="DV1" s="32"/>
      <c r="DW1" s="32"/>
      <c r="DX1" s="32"/>
      <c r="DY1" s="32"/>
      <c r="DZ1" s="32"/>
      <c r="EA1" s="32"/>
      <c r="EB1" s="32"/>
      <c r="EC1" s="32"/>
      <c r="ED1" s="32"/>
      <c r="EE1" s="32"/>
      <c r="EF1" s="32"/>
      <c r="EG1" s="277" t="str">
        <f>$Q$1</f>
        <v xml:space="preserve"> 新　広　事　　　　第　　 406   号</v>
      </c>
      <c r="EH1" s="277"/>
      <c r="EI1" s="277"/>
      <c r="EJ1" s="277"/>
      <c r="EK1" s="277"/>
      <c r="EL1" s="277"/>
      <c r="EM1" s="277"/>
      <c r="EN1" s="277"/>
      <c r="EO1" s="32"/>
      <c r="EP1" s="32"/>
      <c r="EQ1" s="32"/>
      <c r="ER1" s="32"/>
      <c r="ES1" s="32"/>
      <c r="ET1" s="32"/>
      <c r="EU1" s="32"/>
      <c r="EV1" s="32"/>
      <c r="EW1" s="32"/>
      <c r="EX1" s="32"/>
      <c r="EY1" s="32"/>
      <c r="EZ1" s="32"/>
      <c r="FA1" s="32"/>
      <c r="FB1" s="32"/>
      <c r="FC1" s="32"/>
      <c r="FD1" s="32"/>
      <c r="FE1" s="277" t="str">
        <f>$Q$1</f>
        <v xml:space="preserve"> 新　広　事　　　　第　　 406   号</v>
      </c>
      <c r="FF1" s="277"/>
      <c r="FG1" s="277"/>
      <c r="FH1" s="277"/>
      <c r="FI1" s="277"/>
      <c r="FJ1" s="277"/>
      <c r="FK1" s="277"/>
      <c r="FL1" s="277"/>
      <c r="FM1" s="32"/>
      <c r="FN1" s="32"/>
      <c r="FO1" s="32"/>
      <c r="FP1" s="32"/>
      <c r="FQ1" s="32"/>
      <c r="FR1" s="32"/>
      <c r="FS1" s="32"/>
      <c r="FT1" s="32"/>
      <c r="FU1" s="32"/>
      <c r="FV1" s="32"/>
      <c r="FW1" s="32"/>
      <c r="FX1" s="32"/>
      <c r="FY1" s="32"/>
      <c r="FZ1" s="32"/>
      <c r="GA1" s="32"/>
      <c r="GB1" s="32"/>
      <c r="GC1" s="277" t="str">
        <f>$Q$1</f>
        <v xml:space="preserve"> 新　広　事　　　　第　　 406   号</v>
      </c>
      <c r="GD1" s="277"/>
      <c r="GE1" s="277"/>
      <c r="GF1" s="277"/>
      <c r="GG1" s="277"/>
      <c r="GH1" s="277"/>
      <c r="GI1" s="277"/>
      <c r="GJ1" s="277"/>
      <c r="GK1" s="32"/>
      <c r="GL1" s="32"/>
      <c r="GM1" s="32"/>
      <c r="GN1" s="32"/>
      <c r="GO1" s="32"/>
      <c r="GP1" s="32"/>
      <c r="GQ1" s="32"/>
      <c r="GR1" s="32"/>
      <c r="GS1" s="32"/>
      <c r="GT1" s="32"/>
      <c r="GU1" s="32"/>
      <c r="GV1" s="32"/>
      <c r="GW1" s="32"/>
      <c r="GX1" s="32"/>
      <c r="GY1" s="32"/>
      <c r="GZ1" s="32"/>
      <c r="HA1" s="277" t="str">
        <f>$Q$1</f>
        <v xml:space="preserve"> 新　広　事　　　　第　　 406   号</v>
      </c>
      <c r="HB1" s="277"/>
      <c r="HC1" s="277"/>
      <c r="HD1" s="277"/>
      <c r="HE1" s="277"/>
      <c r="HF1" s="277"/>
      <c r="HG1" s="277"/>
      <c r="HH1" s="277"/>
      <c r="HI1" s="32"/>
      <c r="HJ1" s="32"/>
      <c r="HK1" s="32"/>
      <c r="HL1" s="32"/>
      <c r="HM1" s="32"/>
      <c r="HN1" s="32"/>
      <c r="HO1" s="32"/>
      <c r="HP1" s="32"/>
      <c r="HQ1" s="32"/>
      <c r="HR1" s="32"/>
      <c r="HS1" s="32"/>
      <c r="HT1" s="32"/>
      <c r="HU1" s="32"/>
      <c r="HV1" s="32"/>
      <c r="HW1" s="32"/>
      <c r="HX1" s="32"/>
      <c r="HY1" s="277" t="str">
        <f>$Q$1</f>
        <v xml:space="preserve"> 新　広　事　　　　第　　 406   号</v>
      </c>
      <c r="HZ1" s="277"/>
      <c r="IA1" s="277"/>
      <c r="IB1" s="277"/>
      <c r="IC1" s="277"/>
      <c r="ID1" s="277"/>
      <c r="IE1" s="277"/>
      <c r="IF1" s="277"/>
    </row>
    <row r="2" spans="1:240">
      <c r="Q2" s="277" t="s">
        <v>115</v>
      </c>
      <c r="R2" s="277"/>
      <c r="S2" s="35">
        <v>24</v>
      </c>
      <c r="T2" s="33" t="s">
        <v>187</v>
      </c>
      <c r="U2" s="35">
        <v>9</v>
      </c>
      <c r="V2" s="33" t="s">
        <v>188</v>
      </c>
      <c r="W2" s="35">
        <v>6</v>
      </c>
      <c r="X2" s="33" t="s">
        <v>176</v>
      </c>
      <c r="Y2" s="32"/>
      <c r="Z2" s="32"/>
      <c r="AA2" s="32"/>
      <c r="AB2" s="32"/>
      <c r="AC2" s="32"/>
      <c r="AD2" s="32"/>
      <c r="AE2" s="32"/>
      <c r="AF2" s="32"/>
      <c r="AG2" s="32"/>
      <c r="AH2" s="32"/>
      <c r="AI2" s="32"/>
      <c r="AJ2" s="32"/>
      <c r="AK2" s="32"/>
      <c r="AL2" s="32"/>
      <c r="AM2" s="32"/>
      <c r="AN2" s="32"/>
      <c r="AO2" s="277" t="s">
        <v>115</v>
      </c>
      <c r="AP2" s="277"/>
      <c r="AQ2" s="33">
        <f>$S$2</f>
        <v>24</v>
      </c>
      <c r="AR2" s="33" t="s">
        <v>187</v>
      </c>
      <c r="AS2" s="33">
        <f>$U$2</f>
        <v>9</v>
      </c>
      <c r="AT2" s="33" t="s">
        <v>188</v>
      </c>
      <c r="AU2" s="33">
        <f>$W$2</f>
        <v>6</v>
      </c>
      <c r="AV2" s="33" t="s">
        <v>176</v>
      </c>
      <c r="AW2" s="32"/>
      <c r="AX2" s="32"/>
      <c r="AY2" s="32"/>
      <c r="AZ2" s="32"/>
      <c r="BA2" s="32"/>
      <c r="BB2" s="32"/>
      <c r="BC2" s="32"/>
      <c r="BD2" s="32"/>
      <c r="BE2" s="32"/>
      <c r="BF2" s="32"/>
      <c r="BG2" s="32"/>
      <c r="BH2" s="32"/>
      <c r="BI2" s="32"/>
      <c r="BJ2" s="32"/>
      <c r="BK2" s="32"/>
      <c r="BL2" s="32"/>
      <c r="BM2" s="277" t="s">
        <v>115</v>
      </c>
      <c r="BN2" s="277"/>
      <c r="BO2" s="33">
        <f>$S$2</f>
        <v>24</v>
      </c>
      <c r="BP2" s="33" t="s">
        <v>187</v>
      </c>
      <c r="BQ2" s="33">
        <f>$U$2</f>
        <v>9</v>
      </c>
      <c r="BR2" s="33" t="s">
        <v>188</v>
      </c>
      <c r="BS2" s="33">
        <f>$W$2</f>
        <v>6</v>
      </c>
      <c r="BT2" s="33" t="s">
        <v>176</v>
      </c>
      <c r="BU2" s="32"/>
      <c r="BV2" s="32"/>
      <c r="BW2" s="32"/>
      <c r="BX2" s="32"/>
      <c r="BY2" s="32"/>
      <c r="BZ2" s="32"/>
      <c r="CA2" s="32"/>
      <c r="CB2" s="32"/>
      <c r="CC2" s="32"/>
      <c r="CD2" s="32"/>
      <c r="CE2" s="32"/>
      <c r="CF2" s="32"/>
      <c r="CG2" s="32"/>
      <c r="CH2" s="32"/>
      <c r="CI2" s="32"/>
      <c r="CJ2" s="32"/>
      <c r="CK2" s="277" t="s">
        <v>115</v>
      </c>
      <c r="CL2" s="277"/>
      <c r="CM2" s="33">
        <f>$S$2</f>
        <v>24</v>
      </c>
      <c r="CN2" s="33" t="s">
        <v>187</v>
      </c>
      <c r="CO2" s="33">
        <f>$U$2</f>
        <v>9</v>
      </c>
      <c r="CP2" s="33" t="s">
        <v>188</v>
      </c>
      <c r="CQ2" s="33">
        <f>$W$2</f>
        <v>6</v>
      </c>
      <c r="CR2" s="33" t="s">
        <v>176</v>
      </c>
      <c r="CS2" s="32"/>
      <c r="CT2" s="32"/>
      <c r="CU2" s="32"/>
      <c r="CV2" s="32"/>
      <c r="CW2" s="32"/>
      <c r="CX2" s="32"/>
      <c r="CY2" s="32"/>
      <c r="CZ2" s="32"/>
      <c r="DA2" s="32"/>
      <c r="DB2" s="32"/>
      <c r="DC2" s="32"/>
      <c r="DD2" s="32"/>
      <c r="DE2" s="32"/>
      <c r="DF2" s="32"/>
      <c r="DG2" s="32"/>
      <c r="DH2" s="32"/>
      <c r="DI2" s="277" t="s">
        <v>115</v>
      </c>
      <c r="DJ2" s="277"/>
      <c r="DK2" s="33">
        <f>$S$2</f>
        <v>24</v>
      </c>
      <c r="DL2" s="33" t="s">
        <v>187</v>
      </c>
      <c r="DM2" s="33">
        <f>$U$2</f>
        <v>9</v>
      </c>
      <c r="DN2" s="33" t="s">
        <v>188</v>
      </c>
      <c r="DO2" s="33">
        <f>$W$2</f>
        <v>6</v>
      </c>
      <c r="DP2" s="33" t="s">
        <v>176</v>
      </c>
      <c r="DQ2" s="32"/>
      <c r="DR2" s="32"/>
      <c r="DS2" s="32"/>
      <c r="DT2" s="32"/>
      <c r="DU2" s="32"/>
      <c r="DV2" s="32"/>
      <c r="DW2" s="32"/>
      <c r="DX2" s="32"/>
      <c r="DY2" s="32"/>
      <c r="DZ2" s="32"/>
      <c r="EA2" s="32"/>
      <c r="EB2" s="32"/>
      <c r="EC2" s="32"/>
      <c r="ED2" s="32"/>
      <c r="EE2" s="32"/>
      <c r="EF2" s="32"/>
      <c r="EG2" s="277" t="s">
        <v>115</v>
      </c>
      <c r="EH2" s="277"/>
      <c r="EI2" s="33">
        <f>$S$2</f>
        <v>24</v>
      </c>
      <c r="EJ2" s="33" t="s">
        <v>187</v>
      </c>
      <c r="EK2" s="33">
        <f>$U$2</f>
        <v>9</v>
      </c>
      <c r="EL2" s="33" t="s">
        <v>188</v>
      </c>
      <c r="EM2" s="33">
        <f>$W$2</f>
        <v>6</v>
      </c>
      <c r="EN2" s="33" t="s">
        <v>176</v>
      </c>
      <c r="EO2" s="32"/>
      <c r="EP2" s="32"/>
      <c r="EQ2" s="32"/>
      <c r="ER2" s="32"/>
      <c r="ES2" s="32"/>
      <c r="ET2" s="32"/>
      <c r="EU2" s="32"/>
      <c r="EV2" s="32"/>
      <c r="EW2" s="32"/>
      <c r="EX2" s="32"/>
      <c r="EY2" s="32"/>
      <c r="EZ2" s="32"/>
      <c r="FA2" s="32"/>
      <c r="FB2" s="32"/>
      <c r="FC2" s="32"/>
      <c r="FD2" s="32"/>
      <c r="FE2" s="277" t="s">
        <v>115</v>
      </c>
      <c r="FF2" s="277"/>
      <c r="FG2" s="33">
        <f>$S$2</f>
        <v>24</v>
      </c>
      <c r="FH2" s="33" t="s">
        <v>187</v>
      </c>
      <c r="FI2" s="33">
        <f>$U$2</f>
        <v>9</v>
      </c>
      <c r="FJ2" s="33" t="s">
        <v>188</v>
      </c>
      <c r="FK2" s="33">
        <f>$W$2</f>
        <v>6</v>
      </c>
      <c r="FL2" s="33" t="s">
        <v>176</v>
      </c>
      <c r="FM2" s="32"/>
      <c r="FN2" s="32"/>
      <c r="FO2" s="32"/>
      <c r="FP2" s="32"/>
      <c r="FQ2" s="32"/>
      <c r="FR2" s="32"/>
      <c r="FS2" s="32"/>
      <c r="FT2" s="32"/>
      <c r="FU2" s="32"/>
      <c r="FV2" s="32"/>
      <c r="FW2" s="32"/>
      <c r="FX2" s="32"/>
      <c r="FY2" s="32"/>
      <c r="FZ2" s="32"/>
      <c r="GA2" s="32"/>
      <c r="GB2" s="32"/>
      <c r="GC2" s="277" t="s">
        <v>115</v>
      </c>
      <c r="GD2" s="277"/>
      <c r="GE2" s="33">
        <f>$S$2</f>
        <v>24</v>
      </c>
      <c r="GF2" s="33" t="s">
        <v>187</v>
      </c>
      <c r="GG2" s="33">
        <f>$U$2</f>
        <v>9</v>
      </c>
      <c r="GH2" s="33" t="s">
        <v>188</v>
      </c>
      <c r="GI2" s="33">
        <f>$W$2</f>
        <v>6</v>
      </c>
      <c r="GJ2" s="33" t="s">
        <v>176</v>
      </c>
      <c r="GK2" s="32"/>
      <c r="GL2" s="32"/>
      <c r="GM2" s="32"/>
      <c r="GN2" s="32"/>
      <c r="GO2" s="32"/>
      <c r="GP2" s="32"/>
      <c r="GQ2" s="32"/>
      <c r="GR2" s="32"/>
      <c r="GS2" s="32"/>
      <c r="GT2" s="32"/>
      <c r="GU2" s="32"/>
      <c r="GV2" s="32"/>
      <c r="GW2" s="32"/>
      <c r="GX2" s="32"/>
      <c r="GY2" s="32"/>
      <c r="GZ2" s="32"/>
      <c r="HA2" s="277" t="s">
        <v>115</v>
      </c>
      <c r="HB2" s="277"/>
      <c r="HC2" s="33">
        <f>$S$2</f>
        <v>24</v>
      </c>
      <c r="HD2" s="33" t="s">
        <v>187</v>
      </c>
      <c r="HE2" s="33">
        <f>$U$2</f>
        <v>9</v>
      </c>
      <c r="HF2" s="33" t="s">
        <v>188</v>
      </c>
      <c r="HG2" s="33">
        <f>$W$2</f>
        <v>6</v>
      </c>
      <c r="HH2" s="33" t="s">
        <v>176</v>
      </c>
      <c r="HI2" s="32"/>
      <c r="HJ2" s="32"/>
      <c r="HK2" s="32"/>
      <c r="HL2" s="32"/>
      <c r="HM2" s="32"/>
      <c r="HN2" s="32"/>
      <c r="HO2" s="32"/>
      <c r="HP2" s="32"/>
      <c r="HQ2" s="32"/>
      <c r="HR2" s="32"/>
      <c r="HS2" s="32"/>
      <c r="HT2" s="32"/>
      <c r="HU2" s="32"/>
      <c r="HV2" s="32"/>
      <c r="HW2" s="32"/>
      <c r="HX2" s="32"/>
      <c r="HY2" s="277" t="s">
        <v>115</v>
      </c>
      <c r="HZ2" s="277"/>
      <c r="IA2" s="33">
        <f>$S$2</f>
        <v>24</v>
      </c>
      <c r="IB2" s="33" t="s">
        <v>187</v>
      </c>
      <c r="IC2" s="33">
        <f>$U$2</f>
        <v>9</v>
      </c>
      <c r="ID2" s="33" t="s">
        <v>188</v>
      </c>
      <c r="IE2" s="33">
        <f>$W$2</f>
        <v>6</v>
      </c>
      <c r="IF2" s="33" t="s">
        <v>176</v>
      </c>
    </row>
    <row r="3" spans="1:240">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row>
    <row r="4" spans="1:240" ht="13.5" customHeight="1">
      <c r="B4" s="278" t="s">
        <v>139</v>
      </c>
      <c r="C4" s="279"/>
      <c r="D4" s="279"/>
      <c r="E4" s="36"/>
      <c r="F4" s="36" t="s">
        <v>140</v>
      </c>
      <c r="G4" s="299">
        <v>198</v>
      </c>
      <c r="H4" s="299"/>
      <c r="I4" s="37" t="s">
        <v>141</v>
      </c>
      <c r="Q4" s="38"/>
      <c r="R4" s="38"/>
      <c r="S4" s="38"/>
      <c r="T4" s="38"/>
      <c r="U4" s="38"/>
      <c r="V4" s="38"/>
      <c r="W4" s="38"/>
      <c r="X4" s="38"/>
      <c r="Y4" s="32"/>
      <c r="Z4" s="278" t="s">
        <v>139</v>
      </c>
      <c r="AA4" s="279"/>
      <c r="AB4" s="279"/>
      <c r="AC4" s="36"/>
      <c r="AD4" s="36" t="s">
        <v>140</v>
      </c>
      <c r="AE4" s="280">
        <f>G4+1</f>
        <v>199</v>
      </c>
      <c r="AF4" s="280"/>
      <c r="AG4" s="37" t="s">
        <v>141</v>
      </c>
      <c r="AH4" s="32"/>
      <c r="AI4" s="32"/>
      <c r="AJ4" s="32"/>
      <c r="AK4" s="32"/>
      <c r="AL4" s="32"/>
      <c r="AM4" s="32"/>
      <c r="AN4" s="32"/>
      <c r="AO4" s="32"/>
      <c r="AP4" s="32"/>
      <c r="AQ4" s="32"/>
      <c r="AR4" s="32"/>
      <c r="AS4" s="32"/>
      <c r="AT4" s="32"/>
      <c r="AU4" s="32"/>
      <c r="AV4" s="32"/>
      <c r="AW4" s="32"/>
      <c r="AX4" s="278" t="s">
        <v>139</v>
      </c>
      <c r="AY4" s="279"/>
      <c r="AZ4" s="279"/>
      <c r="BA4" s="36"/>
      <c r="BB4" s="36" t="s">
        <v>140</v>
      </c>
      <c r="BC4" s="280">
        <f>AE4+1</f>
        <v>200</v>
      </c>
      <c r="BD4" s="280"/>
      <c r="BE4" s="37" t="s">
        <v>141</v>
      </c>
      <c r="BF4" s="32"/>
      <c r="BG4" s="32"/>
      <c r="BH4" s="32"/>
      <c r="BI4" s="32"/>
      <c r="BJ4" s="32"/>
      <c r="BK4" s="32"/>
      <c r="BL4" s="32"/>
      <c r="BM4" s="32"/>
      <c r="BN4" s="32"/>
      <c r="BO4" s="32"/>
      <c r="BP4" s="32"/>
      <c r="BQ4" s="32"/>
      <c r="BR4" s="32"/>
      <c r="BS4" s="32"/>
      <c r="BT4" s="32"/>
      <c r="BU4" s="32"/>
      <c r="BV4" s="278" t="s">
        <v>139</v>
      </c>
      <c r="BW4" s="279"/>
      <c r="BX4" s="279"/>
      <c r="BY4" s="36"/>
      <c r="BZ4" s="36" t="s">
        <v>140</v>
      </c>
      <c r="CA4" s="280">
        <f>BC4+1</f>
        <v>201</v>
      </c>
      <c r="CB4" s="280"/>
      <c r="CC4" s="37" t="s">
        <v>141</v>
      </c>
      <c r="CD4" s="32"/>
      <c r="CE4" s="32"/>
      <c r="CF4" s="32"/>
      <c r="CG4" s="32"/>
      <c r="CH4" s="32"/>
      <c r="CI4" s="32"/>
      <c r="CJ4" s="32"/>
      <c r="CK4" s="32"/>
      <c r="CL4" s="32"/>
      <c r="CM4" s="32"/>
      <c r="CN4" s="32"/>
      <c r="CO4" s="32"/>
      <c r="CP4" s="32"/>
      <c r="CQ4" s="32"/>
      <c r="CR4" s="32"/>
      <c r="CS4" s="32"/>
      <c r="CT4" s="278" t="s">
        <v>139</v>
      </c>
      <c r="CU4" s="279"/>
      <c r="CV4" s="279"/>
      <c r="CW4" s="36"/>
      <c r="CX4" s="36" t="s">
        <v>140</v>
      </c>
      <c r="CY4" s="280">
        <f>CA4+1</f>
        <v>202</v>
      </c>
      <c r="CZ4" s="280"/>
      <c r="DA4" s="37" t="s">
        <v>141</v>
      </c>
      <c r="DB4" s="32"/>
      <c r="DC4" s="32"/>
      <c r="DD4" s="32"/>
      <c r="DE4" s="32"/>
      <c r="DF4" s="32"/>
      <c r="DG4" s="32"/>
      <c r="DH4" s="32"/>
      <c r="DI4" s="32"/>
      <c r="DJ4" s="32"/>
      <c r="DK4" s="32"/>
      <c r="DL4" s="32"/>
      <c r="DM4" s="32"/>
      <c r="DN4" s="32"/>
      <c r="DO4" s="32"/>
      <c r="DP4" s="32"/>
      <c r="DQ4" s="32"/>
      <c r="DR4" s="278" t="s">
        <v>139</v>
      </c>
      <c r="DS4" s="279"/>
      <c r="DT4" s="279"/>
      <c r="DU4" s="36"/>
      <c r="DV4" s="36" t="s">
        <v>140</v>
      </c>
      <c r="DW4" s="280">
        <f>CY4+1</f>
        <v>203</v>
      </c>
      <c r="DX4" s="280"/>
      <c r="DY4" s="37" t="s">
        <v>141</v>
      </c>
      <c r="DZ4" s="32"/>
      <c r="EA4" s="32"/>
      <c r="EB4" s="32"/>
      <c r="EC4" s="32"/>
      <c r="ED4" s="32"/>
      <c r="EE4" s="32"/>
      <c r="EF4" s="32"/>
      <c r="EG4" s="32"/>
      <c r="EH4" s="32"/>
      <c r="EI4" s="32"/>
      <c r="EJ4" s="32"/>
      <c r="EK4" s="32"/>
      <c r="EL4" s="32"/>
      <c r="EM4" s="32"/>
      <c r="EN4" s="32"/>
      <c r="EO4" s="32"/>
      <c r="EP4" s="278" t="s">
        <v>139</v>
      </c>
      <c r="EQ4" s="279"/>
      <c r="ER4" s="279"/>
      <c r="ES4" s="36"/>
      <c r="ET4" s="36" t="s">
        <v>140</v>
      </c>
      <c r="EU4" s="280">
        <f>DW4+1</f>
        <v>204</v>
      </c>
      <c r="EV4" s="280"/>
      <c r="EW4" s="37" t="s">
        <v>141</v>
      </c>
      <c r="EX4" s="32"/>
      <c r="EY4" s="32"/>
      <c r="EZ4" s="32"/>
      <c r="FA4" s="32"/>
      <c r="FB4" s="32"/>
      <c r="FC4" s="32"/>
      <c r="FD4" s="32"/>
      <c r="FE4" s="32"/>
      <c r="FF4" s="32"/>
      <c r="FG4" s="32"/>
      <c r="FH4" s="32"/>
      <c r="FI4" s="32"/>
      <c r="FJ4" s="32"/>
      <c r="FK4" s="32"/>
      <c r="FL4" s="32"/>
      <c r="FM4" s="32"/>
      <c r="FN4" s="278" t="s">
        <v>139</v>
      </c>
      <c r="FO4" s="279"/>
      <c r="FP4" s="279"/>
      <c r="FQ4" s="36"/>
      <c r="FR4" s="36" t="s">
        <v>140</v>
      </c>
      <c r="FS4" s="280">
        <f>EU4+1</f>
        <v>205</v>
      </c>
      <c r="FT4" s="280"/>
      <c r="FU4" s="37" t="s">
        <v>141</v>
      </c>
      <c r="FV4" s="32"/>
      <c r="FW4" s="32"/>
      <c r="FX4" s="32"/>
      <c r="FY4" s="32"/>
      <c r="FZ4" s="32"/>
      <c r="GA4" s="32"/>
      <c r="GB4" s="32"/>
      <c r="GC4" s="32"/>
      <c r="GD4" s="32"/>
      <c r="GE4" s="32"/>
      <c r="GF4" s="32"/>
      <c r="GG4" s="32"/>
      <c r="GH4" s="32"/>
      <c r="GI4" s="32"/>
      <c r="GJ4" s="32"/>
      <c r="GK4" s="32"/>
      <c r="GL4" s="278" t="s">
        <v>139</v>
      </c>
      <c r="GM4" s="279"/>
      <c r="GN4" s="279"/>
      <c r="GO4" s="36"/>
      <c r="GP4" s="36" t="s">
        <v>140</v>
      </c>
      <c r="GQ4" s="280">
        <f>FS4+1</f>
        <v>206</v>
      </c>
      <c r="GR4" s="280"/>
      <c r="GS4" s="37" t="s">
        <v>141</v>
      </c>
      <c r="GT4" s="32"/>
      <c r="GU4" s="32"/>
      <c r="GV4" s="32"/>
      <c r="GW4" s="32"/>
      <c r="GX4" s="32"/>
      <c r="GY4" s="32"/>
      <c r="GZ4" s="32"/>
      <c r="HA4" s="32"/>
      <c r="HB4" s="32"/>
      <c r="HC4" s="32"/>
      <c r="HD4" s="32"/>
      <c r="HE4" s="32"/>
      <c r="HF4" s="32"/>
      <c r="HG4" s="32"/>
      <c r="HH4" s="32"/>
      <c r="HI4" s="32"/>
      <c r="HJ4" s="278" t="s">
        <v>139</v>
      </c>
      <c r="HK4" s="279"/>
      <c r="HL4" s="279"/>
      <c r="HM4" s="36"/>
      <c r="HN4" s="36" t="s">
        <v>140</v>
      </c>
      <c r="HO4" s="280">
        <f>GQ4+1</f>
        <v>207</v>
      </c>
      <c r="HP4" s="280"/>
      <c r="HQ4" s="37" t="s">
        <v>141</v>
      </c>
      <c r="HR4" s="32"/>
      <c r="HS4" s="32"/>
      <c r="HT4" s="32"/>
      <c r="HU4" s="32"/>
      <c r="HV4" s="32"/>
      <c r="HW4" s="32"/>
      <c r="HX4" s="32"/>
      <c r="HY4" s="32"/>
      <c r="HZ4" s="32"/>
      <c r="IA4" s="32"/>
      <c r="IB4" s="32"/>
      <c r="IC4" s="32"/>
      <c r="ID4" s="32"/>
      <c r="IE4" s="32"/>
      <c r="IF4" s="32"/>
    </row>
    <row r="5" spans="1:240" ht="14.25" thickBot="1">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row>
    <row r="6" spans="1:240" ht="15" thickTop="1" thickBot="1">
      <c r="B6" s="281" t="e">
        <f>LOOKUP(G$4,#REF!,#REF!)</f>
        <v>#REF!</v>
      </c>
      <c r="C6" s="282"/>
      <c r="D6" s="282"/>
      <c r="E6" s="282"/>
      <c r="F6" s="282"/>
      <c r="G6" s="282"/>
      <c r="H6" s="282"/>
      <c r="I6" s="282"/>
      <c r="J6" s="282"/>
      <c r="K6" s="282"/>
      <c r="L6" s="282"/>
      <c r="M6" s="283"/>
      <c r="Y6" s="32"/>
      <c r="Z6" s="281" t="e">
        <f>LOOKUP(AE$4,#REF!,#REF!)</f>
        <v>#REF!</v>
      </c>
      <c r="AA6" s="282"/>
      <c r="AB6" s="282"/>
      <c r="AC6" s="282"/>
      <c r="AD6" s="282"/>
      <c r="AE6" s="282"/>
      <c r="AF6" s="282"/>
      <c r="AG6" s="282"/>
      <c r="AH6" s="282"/>
      <c r="AI6" s="282"/>
      <c r="AJ6" s="282"/>
      <c r="AK6" s="283"/>
      <c r="AL6" s="32"/>
      <c r="AM6" s="32"/>
      <c r="AN6" s="32"/>
      <c r="AO6" s="32"/>
      <c r="AP6" s="32"/>
      <c r="AQ6" s="32"/>
      <c r="AR6" s="32"/>
      <c r="AS6" s="32"/>
      <c r="AT6" s="32"/>
      <c r="AU6" s="32"/>
      <c r="AV6" s="32"/>
      <c r="AW6" s="32"/>
      <c r="AX6" s="281" t="e">
        <f>LOOKUP(BC$4,#REF!,#REF!)</f>
        <v>#REF!</v>
      </c>
      <c r="AY6" s="282"/>
      <c r="AZ6" s="282"/>
      <c r="BA6" s="282"/>
      <c r="BB6" s="282"/>
      <c r="BC6" s="282"/>
      <c r="BD6" s="282"/>
      <c r="BE6" s="282"/>
      <c r="BF6" s="282"/>
      <c r="BG6" s="282"/>
      <c r="BH6" s="282"/>
      <c r="BI6" s="283"/>
      <c r="BJ6" s="32"/>
      <c r="BK6" s="32"/>
      <c r="BL6" s="32"/>
      <c r="BM6" s="32"/>
      <c r="BN6" s="32"/>
      <c r="BO6" s="32"/>
      <c r="BP6" s="32"/>
      <c r="BQ6" s="32"/>
      <c r="BR6" s="32"/>
      <c r="BS6" s="32"/>
      <c r="BT6" s="32"/>
      <c r="BU6" s="32"/>
      <c r="BV6" s="281" t="e">
        <f>LOOKUP(CA$4,#REF!,#REF!)</f>
        <v>#REF!</v>
      </c>
      <c r="BW6" s="282"/>
      <c r="BX6" s="282"/>
      <c r="BY6" s="282"/>
      <c r="BZ6" s="282"/>
      <c r="CA6" s="282"/>
      <c r="CB6" s="282"/>
      <c r="CC6" s="282"/>
      <c r="CD6" s="282"/>
      <c r="CE6" s="282"/>
      <c r="CF6" s="282"/>
      <c r="CG6" s="283"/>
      <c r="CH6" s="32"/>
      <c r="CI6" s="32"/>
      <c r="CJ6" s="32"/>
      <c r="CK6" s="32"/>
      <c r="CL6" s="32"/>
      <c r="CM6" s="32"/>
      <c r="CN6" s="32"/>
      <c r="CO6" s="32"/>
      <c r="CP6" s="32"/>
      <c r="CQ6" s="32"/>
      <c r="CR6" s="32"/>
      <c r="CS6" s="32"/>
      <c r="CT6" s="281" t="e">
        <f>LOOKUP(CY$4,#REF!,#REF!)</f>
        <v>#REF!</v>
      </c>
      <c r="CU6" s="282"/>
      <c r="CV6" s="282"/>
      <c r="CW6" s="282"/>
      <c r="CX6" s="282"/>
      <c r="CY6" s="282"/>
      <c r="CZ6" s="282"/>
      <c r="DA6" s="282"/>
      <c r="DB6" s="282"/>
      <c r="DC6" s="282"/>
      <c r="DD6" s="282"/>
      <c r="DE6" s="283"/>
      <c r="DF6" s="32"/>
      <c r="DG6" s="32"/>
      <c r="DH6" s="32"/>
      <c r="DI6" s="32"/>
      <c r="DJ6" s="32"/>
      <c r="DK6" s="32"/>
      <c r="DL6" s="32"/>
      <c r="DM6" s="32"/>
      <c r="DN6" s="32"/>
      <c r="DO6" s="32"/>
      <c r="DP6" s="32"/>
      <c r="DQ6" s="32"/>
      <c r="DR6" s="281" t="e">
        <f>LOOKUP(DW$4,#REF!,#REF!)</f>
        <v>#REF!</v>
      </c>
      <c r="DS6" s="282"/>
      <c r="DT6" s="282"/>
      <c r="DU6" s="282"/>
      <c r="DV6" s="282"/>
      <c r="DW6" s="282"/>
      <c r="DX6" s="282"/>
      <c r="DY6" s="282"/>
      <c r="DZ6" s="282"/>
      <c r="EA6" s="282"/>
      <c r="EB6" s="282"/>
      <c r="EC6" s="283"/>
      <c r="ED6" s="32"/>
      <c r="EE6" s="32"/>
      <c r="EF6" s="32"/>
      <c r="EG6" s="32"/>
      <c r="EH6" s="32"/>
      <c r="EI6" s="32"/>
      <c r="EJ6" s="32"/>
      <c r="EK6" s="32"/>
      <c r="EL6" s="32"/>
      <c r="EM6" s="32"/>
      <c r="EN6" s="32"/>
      <c r="EO6" s="32"/>
      <c r="EP6" s="281" t="e">
        <f>LOOKUP(EU$4,#REF!,#REF!)</f>
        <v>#REF!</v>
      </c>
      <c r="EQ6" s="282"/>
      <c r="ER6" s="282"/>
      <c r="ES6" s="282"/>
      <c r="ET6" s="282"/>
      <c r="EU6" s="282"/>
      <c r="EV6" s="282"/>
      <c r="EW6" s="282"/>
      <c r="EX6" s="282"/>
      <c r="EY6" s="282"/>
      <c r="EZ6" s="282"/>
      <c r="FA6" s="283"/>
      <c r="FB6" s="32"/>
      <c r="FC6" s="32"/>
      <c r="FD6" s="32"/>
      <c r="FE6" s="32"/>
      <c r="FF6" s="32"/>
      <c r="FG6" s="32"/>
      <c r="FH6" s="32"/>
      <c r="FI6" s="32"/>
      <c r="FJ6" s="32"/>
      <c r="FK6" s="32"/>
      <c r="FL6" s="32"/>
      <c r="FM6" s="32"/>
      <c r="FN6" s="281" t="e">
        <f>LOOKUP(FS$4,#REF!,#REF!)</f>
        <v>#REF!</v>
      </c>
      <c r="FO6" s="282"/>
      <c r="FP6" s="282"/>
      <c r="FQ6" s="282"/>
      <c r="FR6" s="282"/>
      <c r="FS6" s="282"/>
      <c r="FT6" s="282"/>
      <c r="FU6" s="282"/>
      <c r="FV6" s="282"/>
      <c r="FW6" s="282"/>
      <c r="FX6" s="282"/>
      <c r="FY6" s="283"/>
      <c r="FZ6" s="32"/>
      <c r="GA6" s="32"/>
      <c r="GB6" s="32"/>
      <c r="GC6" s="32"/>
      <c r="GD6" s="32"/>
      <c r="GE6" s="32"/>
      <c r="GF6" s="32"/>
      <c r="GG6" s="32"/>
      <c r="GH6" s="32"/>
      <c r="GI6" s="32"/>
      <c r="GJ6" s="32"/>
      <c r="GK6" s="32"/>
      <c r="GL6" s="281" t="e">
        <f>LOOKUP(GQ$4,#REF!,#REF!)</f>
        <v>#REF!</v>
      </c>
      <c r="GM6" s="282"/>
      <c r="GN6" s="282"/>
      <c r="GO6" s="282"/>
      <c r="GP6" s="282"/>
      <c r="GQ6" s="282"/>
      <c r="GR6" s="282"/>
      <c r="GS6" s="282"/>
      <c r="GT6" s="282"/>
      <c r="GU6" s="282"/>
      <c r="GV6" s="282"/>
      <c r="GW6" s="283"/>
      <c r="GX6" s="32"/>
      <c r="GY6" s="32"/>
      <c r="GZ6" s="32"/>
      <c r="HA6" s="32"/>
      <c r="HB6" s="32"/>
      <c r="HC6" s="32"/>
      <c r="HD6" s="32"/>
      <c r="HE6" s="32"/>
      <c r="HF6" s="32"/>
      <c r="HG6" s="32"/>
      <c r="HH6" s="32"/>
      <c r="HI6" s="32"/>
      <c r="HJ6" s="281" t="e">
        <f>LOOKUP(HO$4,#REF!,#REF!)</f>
        <v>#REF!</v>
      </c>
      <c r="HK6" s="282"/>
      <c r="HL6" s="282"/>
      <c r="HM6" s="282"/>
      <c r="HN6" s="282"/>
      <c r="HO6" s="282"/>
      <c r="HP6" s="282"/>
      <c r="HQ6" s="282"/>
      <c r="HR6" s="282"/>
      <c r="HS6" s="282"/>
      <c r="HT6" s="282"/>
      <c r="HU6" s="283"/>
      <c r="HV6" s="32"/>
      <c r="HW6" s="32"/>
      <c r="HX6" s="32"/>
      <c r="HY6" s="32"/>
      <c r="HZ6" s="32"/>
      <c r="IA6" s="32"/>
      <c r="IB6" s="32"/>
      <c r="IC6" s="32"/>
      <c r="ID6" s="32"/>
      <c r="IE6" s="32"/>
      <c r="IF6" s="32"/>
    </row>
    <row r="7" spans="1:240" ht="15" thickTop="1" thickBot="1">
      <c r="B7" s="284" t="e">
        <f>LOOKUP(G$4,#REF!,#REF!)</f>
        <v>#REF!</v>
      </c>
      <c r="C7" s="285"/>
      <c r="D7" s="285"/>
      <c r="E7" s="285"/>
      <c r="F7" s="285"/>
      <c r="G7" s="286"/>
      <c r="I7" s="287" t="e">
        <f>LOOKUP(G$4,#REF!,#REF!)</f>
        <v>#REF!</v>
      </c>
      <c r="J7" s="288"/>
      <c r="K7" s="288"/>
      <c r="L7" s="288"/>
      <c r="M7" s="289"/>
      <c r="N7" s="33" t="s">
        <v>142</v>
      </c>
      <c r="Y7" s="32"/>
      <c r="Z7" s="284" t="e">
        <f>LOOKUP(AE$4,#REF!,#REF!)</f>
        <v>#REF!</v>
      </c>
      <c r="AA7" s="285"/>
      <c r="AB7" s="285"/>
      <c r="AC7" s="285"/>
      <c r="AD7" s="285"/>
      <c r="AE7" s="286"/>
      <c r="AF7" s="32"/>
      <c r="AG7" s="287" t="e">
        <f>LOOKUP(AE$4,#REF!,#REF!)</f>
        <v>#REF!</v>
      </c>
      <c r="AH7" s="288"/>
      <c r="AI7" s="288"/>
      <c r="AJ7" s="288"/>
      <c r="AK7" s="289"/>
      <c r="AL7" s="33" t="s">
        <v>142</v>
      </c>
      <c r="AM7" s="32"/>
      <c r="AN7" s="32"/>
      <c r="AO7" s="32"/>
      <c r="AP7" s="32"/>
      <c r="AQ7" s="32"/>
      <c r="AR7" s="32"/>
      <c r="AS7" s="32"/>
      <c r="AT7" s="32"/>
      <c r="AU7" s="32"/>
      <c r="AV7" s="32"/>
      <c r="AW7" s="32"/>
      <c r="AX7" s="284" t="e">
        <f>LOOKUP(BC$4,#REF!,#REF!)</f>
        <v>#REF!</v>
      </c>
      <c r="AY7" s="285"/>
      <c r="AZ7" s="285"/>
      <c r="BA7" s="285"/>
      <c r="BB7" s="285"/>
      <c r="BC7" s="286"/>
      <c r="BD7" s="32"/>
      <c r="BE7" s="287" t="e">
        <f>LOOKUP(BC$4,#REF!,#REF!)</f>
        <v>#REF!</v>
      </c>
      <c r="BF7" s="288"/>
      <c r="BG7" s="288"/>
      <c r="BH7" s="288"/>
      <c r="BI7" s="289"/>
      <c r="BJ7" s="33" t="s">
        <v>142</v>
      </c>
      <c r="BK7" s="32"/>
      <c r="BL7" s="32"/>
      <c r="BM7" s="32"/>
      <c r="BN7" s="32"/>
      <c r="BO7" s="32"/>
      <c r="BP7" s="32"/>
      <c r="BQ7" s="32"/>
      <c r="BR7" s="32"/>
      <c r="BS7" s="32"/>
      <c r="BT7" s="32"/>
      <c r="BU7" s="32"/>
      <c r="BV7" s="284" t="e">
        <f>LOOKUP(CA$4,#REF!,#REF!)</f>
        <v>#REF!</v>
      </c>
      <c r="BW7" s="285"/>
      <c r="BX7" s="285"/>
      <c r="BY7" s="285"/>
      <c r="BZ7" s="285"/>
      <c r="CA7" s="286"/>
      <c r="CB7" s="32"/>
      <c r="CC7" s="287" t="e">
        <f>LOOKUP(CA$4,#REF!,#REF!)</f>
        <v>#REF!</v>
      </c>
      <c r="CD7" s="288"/>
      <c r="CE7" s="288"/>
      <c r="CF7" s="288"/>
      <c r="CG7" s="289"/>
      <c r="CH7" s="33" t="s">
        <v>142</v>
      </c>
      <c r="CI7" s="32"/>
      <c r="CJ7" s="32"/>
      <c r="CK7" s="32"/>
      <c r="CL7" s="32"/>
      <c r="CM7" s="32"/>
      <c r="CN7" s="32"/>
      <c r="CO7" s="32"/>
      <c r="CP7" s="32"/>
      <c r="CQ7" s="32"/>
      <c r="CR7" s="32"/>
      <c r="CS7" s="32"/>
      <c r="CT7" s="284" t="e">
        <f>LOOKUP(CY$4,#REF!,#REF!)</f>
        <v>#REF!</v>
      </c>
      <c r="CU7" s="285"/>
      <c r="CV7" s="285"/>
      <c r="CW7" s="285"/>
      <c r="CX7" s="285"/>
      <c r="CY7" s="286"/>
      <c r="CZ7" s="32"/>
      <c r="DA7" s="287" t="e">
        <f>LOOKUP(CY$4,#REF!,#REF!)</f>
        <v>#REF!</v>
      </c>
      <c r="DB7" s="288"/>
      <c r="DC7" s="288"/>
      <c r="DD7" s="288"/>
      <c r="DE7" s="289"/>
      <c r="DF7" s="33" t="s">
        <v>142</v>
      </c>
      <c r="DG7" s="32"/>
      <c r="DH7" s="32"/>
      <c r="DI7" s="32"/>
      <c r="DJ7" s="32"/>
      <c r="DK7" s="32"/>
      <c r="DL7" s="32"/>
      <c r="DM7" s="32"/>
      <c r="DN7" s="32"/>
      <c r="DO7" s="32"/>
      <c r="DP7" s="32"/>
      <c r="DQ7" s="32"/>
      <c r="DR7" s="284" t="e">
        <f>LOOKUP(DW$4,#REF!,#REF!)</f>
        <v>#REF!</v>
      </c>
      <c r="DS7" s="285"/>
      <c r="DT7" s="285"/>
      <c r="DU7" s="285"/>
      <c r="DV7" s="285"/>
      <c r="DW7" s="286"/>
      <c r="DX7" s="32"/>
      <c r="DY7" s="287" t="e">
        <f>LOOKUP(DW$4,#REF!,#REF!)</f>
        <v>#REF!</v>
      </c>
      <c r="DZ7" s="288"/>
      <c r="EA7" s="288"/>
      <c r="EB7" s="288"/>
      <c r="EC7" s="289"/>
      <c r="ED7" s="33" t="s">
        <v>142</v>
      </c>
      <c r="EE7" s="32"/>
      <c r="EF7" s="32"/>
      <c r="EG7" s="32"/>
      <c r="EH7" s="32"/>
      <c r="EI7" s="32"/>
      <c r="EJ7" s="32"/>
      <c r="EK7" s="32"/>
      <c r="EL7" s="32"/>
      <c r="EM7" s="32"/>
      <c r="EN7" s="32"/>
      <c r="EO7" s="32"/>
      <c r="EP7" s="284" t="e">
        <f>LOOKUP(EU$4,#REF!,#REF!)</f>
        <v>#REF!</v>
      </c>
      <c r="EQ7" s="285"/>
      <c r="ER7" s="285"/>
      <c r="ES7" s="285"/>
      <c r="ET7" s="285"/>
      <c r="EU7" s="286"/>
      <c r="EV7" s="32"/>
      <c r="EW7" s="287" t="e">
        <f>LOOKUP(EU$4,#REF!,#REF!)</f>
        <v>#REF!</v>
      </c>
      <c r="EX7" s="288"/>
      <c r="EY7" s="288"/>
      <c r="EZ7" s="288"/>
      <c r="FA7" s="289"/>
      <c r="FB7" s="33" t="s">
        <v>142</v>
      </c>
      <c r="FC7" s="32"/>
      <c r="FD7" s="32"/>
      <c r="FE7" s="32"/>
      <c r="FF7" s="32"/>
      <c r="FG7" s="32"/>
      <c r="FH7" s="32"/>
      <c r="FI7" s="32"/>
      <c r="FJ7" s="32"/>
      <c r="FK7" s="32"/>
      <c r="FL7" s="32"/>
      <c r="FM7" s="32"/>
      <c r="FN7" s="284" t="e">
        <f>LOOKUP(FS$4,#REF!,#REF!)</f>
        <v>#REF!</v>
      </c>
      <c r="FO7" s="285"/>
      <c r="FP7" s="285"/>
      <c r="FQ7" s="285"/>
      <c r="FR7" s="285"/>
      <c r="FS7" s="286"/>
      <c r="FT7" s="32"/>
      <c r="FU7" s="287" t="e">
        <f>LOOKUP(FS$4,#REF!,#REF!)</f>
        <v>#REF!</v>
      </c>
      <c r="FV7" s="288"/>
      <c r="FW7" s="288"/>
      <c r="FX7" s="288"/>
      <c r="FY7" s="289"/>
      <c r="FZ7" s="33" t="s">
        <v>142</v>
      </c>
      <c r="GA7" s="32"/>
      <c r="GB7" s="32"/>
      <c r="GC7" s="32"/>
      <c r="GD7" s="32"/>
      <c r="GE7" s="32"/>
      <c r="GF7" s="32"/>
      <c r="GG7" s="32"/>
      <c r="GH7" s="32"/>
      <c r="GI7" s="32"/>
      <c r="GJ7" s="32"/>
      <c r="GK7" s="32"/>
      <c r="GL7" s="284" t="e">
        <f>LOOKUP(GQ$4,#REF!,#REF!)</f>
        <v>#REF!</v>
      </c>
      <c r="GM7" s="285"/>
      <c r="GN7" s="285"/>
      <c r="GO7" s="285"/>
      <c r="GP7" s="285"/>
      <c r="GQ7" s="286"/>
      <c r="GR7" s="32"/>
      <c r="GS7" s="287" t="e">
        <f>LOOKUP(GQ$4,#REF!,#REF!)</f>
        <v>#REF!</v>
      </c>
      <c r="GT7" s="288"/>
      <c r="GU7" s="288"/>
      <c r="GV7" s="288"/>
      <c r="GW7" s="289"/>
      <c r="GX7" s="33" t="s">
        <v>142</v>
      </c>
      <c r="GY7" s="32"/>
      <c r="GZ7" s="32"/>
      <c r="HA7" s="32"/>
      <c r="HB7" s="32"/>
      <c r="HC7" s="32"/>
      <c r="HD7" s="32"/>
      <c r="HE7" s="32"/>
      <c r="HF7" s="32"/>
      <c r="HG7" s="32"/>
      <c r="HH7" s="32"/>
      <c r="HI7" s="32"/>
      <c r="HJ7" s="284" t="e">
        <f>LOOKUP(HO$4,#REF!,#REF!)</f>
        <v>#REF!</v>
      </c>
      <c r="HK7" s="285"/>
      <c r="HL7" s="285"/>
      <c r="HM7" s="285"/>
      <c r="HN7" s="285"/>
      <c r="HO7" s="286"/>
      <c r="HP7" s="32"/>
      <c r="HQ7" s="287" t="e">
        <f>LOOKUP(HO$4,#REF!,#REF!)</f>
        <v>#REF!</v>
      </c>
      <c r="HR7" s="288"/>
      <c r="HS7" s="288"/>
      <c r="HT7" s="288"/>
      <c r="HU7" s="289"/>
      <c r="HV7" s="33" t="s">
        <v>142</v>
      </c>
      <c r="HW7" s="32"/>
      <c r="HX7" s="32"/>
      <c r="HY7" s="32"/>
      <c r="HZ7" s="32"/>
      <c r="IA7" s="32"/>
      <c r="IB7" s="32"/>
      <c r="IC7" s="32"/>
      <c r="ID7" s="32"/>
      <c r="IE7" s="32"/>
      <c r="IF7" s="32"/>
    </row>
    <row r="8" spans="1:240" ht="14.25" thickTop="1">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row>
    <row r="9" spans="1:240" ht="13.5" customHeight="1">
      <c r="I9" s="39"/>
      <c r="P9" s="293" t="s">
        <v>143</v>
      </c>
      <c r="Q9" s="293"/>
      <c r="R9" s="293"/>
      <c r="S9" s="293"/>
      <c r="T9" s="293"/>
      <c r="U9" s="293"/>
      <c r="V9" s="293"/>
      <c r="W9" s="293"/>
      <c r="X9" s="293"/>
      <c r="Y9" s="32"/>
      <c r="Z9" s="32"/>
      <c r="AA9" s="32"/>
      <c r="AB9" s="32"/>
      <c r="AC9" s="32"/>
      <c r="AD9" s="32"/>
      <c r="AE9" s="32"/>
      <c r="AF9" s="32"/>
      <c r="AG9" s="39"/>
      <c r="AH9" s="32"/>
      <c r="AI9" s="32"/>
      <c r="AJ9" s="32"/>
      <c r="AK9" s="32"/>
      <c r="AL9" s="32"/>
      <c r="AM9" s="32"/>
      <c r="AN9" s="293" t="s">
        <v>143</v>
      </c>
      <c r="AO9" s="293"/>
      <c r="AP9" s="293"/>
      <c r="AQ9" s="293"/>
      <c r="AR9" s="293"/>
      <c r="AS9" s="293"/>
      <c r="AT9" s="293"/>
      <c r="AU9" s="293"/>
      <c r="AV9" s="293"/>
      <c r="AW9" s="32"/>
      <c r="AX9" s="32"/>
      <c r="AY9" s="32"/>
      <c r="AZ9" s="32"/>
      <c r="BA9" s="32"/>
      <c r="BB9" s="32"/>
      <c r="BC9" s="32"/>
      <c r="BD9" s="32"/>
      <c r="BE9" s="39"/>
      <c r="BF9" s="32"/>
      <c r="BG9" s="32"/>
      <c r="BH9" s="32"/>
      <c r="BI9" s="32"/>
      <c r="BJ9" s="32"/>
      <c r="BK9" s="32"/>
      <c r="BL9" s="293" t="s">
        <v>143</v>
      </c>
      <c r="BM9" s="293"/>
      <c r="BN9" s="293"/>
      <c r="BO9" s="293"/>
      <c r="BP9" s="293"/>
      <c r="BQ9" s="293"/>
      <c r="BR9" s="293"/>
      <c r="BS9" s="293"/>
      <c r="BT9" s="293"/>
      <c r="BU9" s="32"/>
      <c r="BV9" s="32"/>
      <c r="BW9" s="32"/>
      <c r="BX9" s="32"/>
      <c r="BY9" s="32"/>
      <c r="BZ9" s="32"/>
      <c r="CA9" s="32"/>
      <c r="CB9" s="32"/>
      <c r="CC9" s="39"/>
      <c r="CD9" s="32"/>
      <c r="CE9" s="32"/>
      <c r="CF9" s="32"/>
      <c r="CG9" s="32"/>
      <c r="CH9" s="32"/>
      <c r="CI9" s="32"/>
      <c r="CJ9" s="293" t="s">
        <v>143</v>
      </c>
      <c r="CK9" s="293"/>
      <c r="CL9" s="293"/>
      <c r="CM9" s="293"/>
      <c r="CN9" s="293"/>
      <c r="CO9" s="293"/>
      <c r="CP9" s="293"/>
      <c r="CQ9" s="293"/>
      <c r="CR9" s="293"/>
      <c r="CS9" s="32"/>
      <c r="CT9" s="32"/>
      <c r="CU9" s="32"/>
      <c r="CV9" s="32"/>
      <c r="CW9" s="32"/>
      <c r="CX9" s="32"/>
      <c r="CY9" s="32"/>
      <c r="CZ9" s="32"/>
      <c r="DA9" s="39"/>
      <c r="DB9" s="32"/>
      <c r="DC9" s="32"/>
      <c r="DD9" s="32"/>
      <c r="DE9" s="32"/>
      <c r="DF9" s="32"/>
      <c r="DG9" s="32"/>
      <c r="DH9" s="293" t="s">
        <v>143</v>
      </c>
      <c r="DI9" s="293"/>
      <c r="DJ9" s="293"/>
      <c r="DK9" s="293"/>
      <c r="DL9" s="293"/>
      <c r="DM9" s="293"/>
      <c r="DN9" s="293"/>
      <c r="DO9" s="293"/>
      <c r="DP9" s="293"/>
      <c r="DQ9" s="32"/>
      <c r="DR9" s="32"/>
      <c r="DS9" s="32"/>
      <c r="DT9" s="32"/>
      <c r="DU9" s="32"/>
      <c r="DV9" s="32"/>
      <c r="DW9" s="32"/>
      <c r="DX9" s="32"/>
      <c r="DY9" s="39"/>
      <c r="DZ9" s="32"/>
      <c r="EA9" s="32"/>
      <c r="EB9" s="32"/>
      <c r="EC9" s="32"/>
      <c r="ED9" s="32"/>
      <c r="EE9" s="32"/>
      <c r="EF9" s="293" t="s">
        <v>143</v>
      </c>
      <c r="EG9" s="293"/>
      <c r="EH9" s="293"/>
      <c r="EI9" s="293"/>
      <c r="EJ9" s="293"/>
      <c r="EK9" s="293"/>
      <c r="EL9" s="293"/>
      <c r="EM9" s="293"/>
      <c r="EN9" s="293"/>
      <c r="EO9" s="32"/>
      <c r="EP9" s="32"/>
      <c r="EQ9" s="32"/>
      <c r="ER9" s="32"/>
      <c r="ES9" s="32"/>
      <c r="ET9" s="32"/>
      <c r="EU9" s="32"/>
      <c r="EV9" s="32"/>
      <c r="EW9" s="39"/>
      <c r="EX9" s="32"/>
      <c r="EY9" s="32"/>
      <c r="EZ9" s="32"/>
      <c r="FA9" s="32"/>
      <c r="FB9" s="32"/>
      <c r="FC9" s="32"/>
      <c r="FD9" s="293" t="s">
        <v>143</v>
      </c>
      <c r="FE9" s="293"/>
      <c r="FF9" s="293"/>
      <c r="FG9" s="293"/>
      <c r="FH9" s="293"/>
      <c r="FI9" s="293"/>
      <c r="FJ9" s="293"/>
      <c r="FK9" s="293"/>
      <c r="FL9" s="293"/>
      <c r="FM9" s="32"/>
      <c r="FN9" s="32"/>
      <c r="FO9" s="32"/>
      <c r="FP9" s="32"/>
      <c r="FQ9" s="32"/>
      <c r="FR9" s="32"/>
      <c r="FS9" s="32"/>
      <c r="FT9" s="32"/>
      <c r="FU9" s="39"/>
      <c r="FV9" s="32"/>
      <c r="FW9" s="32"/>
      <c r="FX9" s="32"/>
      <c r="FY9" s="32"/>
      <c r="FZ9" s="32"/>
      <c r="GA9" s="32"/>
      <c r="GB9" s="293" t="s">
        <v>143</v>
      </c>
      <c r="GC9" s="293"/>
      <c r="GD9" s="293"/>
      <c r="GE9" s="293"/>
      <c r="GF9" s="293"/>
      <c r="GG9" s="293"/>
      <c r="GH9" s="293"/>
      <c r="GI9" s="293"/>
      <c r="GJ9" s="293"/>
      <c r="GK9" s="32"/>
      <c r="GL9" s="32"/>
      <c r="GM9" s="32"/>
      <c r="GN9" s="32"/>
      <c r="GO9" s="32"/>
      <c r="GP9" s="32"/>
      <c r="GQ9" s="32"/>
      <c r="GR9" s="32"/>
      <c r="GS9" s="39"/>
      <c r="GT9" s="32"/>
      <c r="GU9" s="32"/>
      <c r="GV9" s="32"/>
      <c r="GW9" s="32"/>
      <c r="GX9" s="32"/>
      <c r="GY9" s="32"/>
      <c r="GZ9" s="293" t="s">
        <v>143</v>
      </c>
      <c r="HA9" s="293"/>
      <c r="HB9" s="293"/>
      <c r="HC9" s="293"/>
      <c r="HD9" s="293"/>
      <c r="HE9" s="293"/>
      <c r="HF9" s="293"/>
      <c r="HG9" s="293"/>
      <c r="HH9" s="293"/>
      <c r="HI9" s="32"/>
      <c r="HJ9" s="32"/>
      <c r="HK9" s="32"/>
      <c r="HL9" s="32"/>
      <c r="HM9" s="32"/>
      <c r="HN9" s="32"/>
      <c r="HO9" s="32"/>
      <c r="HP9" s="32"/>
      <c r="HQ9" s="39"/>
      <c r="HR9" s="32"/>
      <c r="HS9" s="32"/>
      <c r="HT9" s="32"/>
      <c r="HU9" s="32"/>
      <c r="HV9" s="32"/>
      <c r="HW9" s="32"/>
      <c r="HX9" s="293" t="s">
        <v>143</v>
      </c>
      <c r="HY9" s="293"/>
      <c r="HZ9" s="293"/>
      <c r="IA9" s="293"/>
      <c r="IB9" s="293"/>
      <c r="IC9" s="293"/>
      <c r="ID9" s="293"/>
      <c r="IE9" s="293"/>
      <c r="IF9" s="293"/>
    </row>
    <row r="10" spans="1:240" ht="13.5" customHeight="1">
      <c r="P10" s="293" t="s">
        <v>154</v>
      </c>
      <c r="Q10" s="293"/>
      <c r="R10" s="293"/>
      <c r="S10" s="293"/>
      <c r="T10" s="293"/>
      <c r="U10" s="293"/>
      <c r="V10" s="293"/>
      <c r="W10" s="293"/>
      <c r="X10" s="293"/>
      <c r="Y10" s="32"/>
      <c r="Z10" s="32"/>
      <c r="AA10" s="32"/>
      <c r="AB10" s="32"/>
      <c r="AC10" s="32"/>
      <c r="AD10" s="32"/>
      <c r="AE10" s="32"/>
      <c r="AF10" s="32"/>
      <c r="AG10" s="32"/>
      <c r="AH10" s="32"/>
      <c r="AI10" s="32"/>
      <c r="AJ10" s="32"/>
      <c r="AK10" s="32"/>
      <c r="AL10" s="32"/>
      <c r="AM10" s="32"/>
      <c r="AN10" s="293" t="s">
        <v>154</v>
      </c>
      <c r="AO10" s="293"/>
      <c r="AP10" s="293"/>
      <c r="AQ10" s="293"/>
      <c r="AR10" s="293"/>
      <c r="AS10" s="293"/>
      <c r="AT10" s="293"/>
      <c r="AU10" s="293"/>
      <c r="AV10" s="293"/>
      <c r="AW10" s="32"/>
      <c r="AX10" s="32"/>
      <c r="AY10" s="32"/>
      <c r="AZ10" s="32"/>
      <c r="BA10" s="32"/>
      <c r="BB10" s="32"/>
      <c r="BC10" s="32"/>
      <c r="BD10" s="32"/>
      <c r="BE10" s="32"/>
      <c r="BF10" s="32"/>
      <c r="BG10" s="32"/>
      <c r="BH10" s="32"/>
      <c r="BI10" s="32"/>
      <c r="BJ10" s="32"/>
      <c r="BK10" s="32"/>
      <c r="BL10" s="293" t="s">
        <v>154</v>
      </c>
      <c r="BM10" s="293"/>
      <c r="BN10" s="293"/>
      <c r="BO10" s="293"/>
      <c r="BP10" s="293"/>
      <c r="BQ10" s="293"/>
      <c r="BR10" s="293"/>
      <c r="BS10" s="293"/>
      <c r="BT10" s="293"/>
      <c r="BU10" s="32"/>
      <c r="BV10" s="32"/>
      <c r="BW10" s="32"/>
      <c r="BX10" s="32"/>
      <c r="BY10" s="32"/>
      <c r="BZ10" s="32"/>
      <c r="CA10" s="32"/>
      <c r="CB10" s="32"/>
      <c r="CC10" s="32"/>
      <c r="CD10" s="32"/>
      <c r="CE10" s="32"/>
      <c r="CF10" s="32"/>
      <c r="CG10" s="32"/>
      <c r="CH10" s="32"/>
      <c r="CI10" s="32"/>
      <c r="CJ10" s="293" t="s">
        <v>154</v>
      </c>
      <c r="CK10" s="293"/>
      <c r="CL10" s="293"/>
      <c r="CM10" s="293"/>
      <c r="CN10" s="293"/>
      <c r="CO10" s="293"/>
      <c r="CP10" s="293"/>
      <c r="CQ10" s="293"/>
      <c r="CR10" s="293"/>
      <c r="CS10" s="32"/>
      <c r="CT10" s="32"/>
      <c r="CU10" s="32"/>
      <c r="CV10" s="32"/>
      <c r="CW10" s="32"/>
      <c r="CX10" s="32"/>
      <c r="CY10" s="32"/>
      <c r="CZ10" s="32"/>
      <c r="DA10" s="32"/>
      <c r="DB10" s="32"/>
      <c r="DC10" s="32"/>
      <c r="DD10" s="32"/>
      <c r="DE10" s="32"/>
      <c r="DF10" s="32"/>
      <c r="DG10" s="32"/>
      <c r="DH10" s="293" t="s">
        <v>154</v>
      </c>
      <c r="DI10" s="293"/>
      <c r="DJ10" s="293"/>
      <c r="DK10" s="293"/>
      <c r="DL10" s="293"/>
      <c r="DM10" s="293"/>
      <c r="DN10" s="293"/>
      <c r="DO10" s="293"/>
      <c r="DP10" s="293"/>
      <c r="DQ10" s="32"/>
      <c r="DR10" s="32"/>
      <c r="DS10" s="32"/>
      <c r="DT10" s="32"/>
      <c r="DU10" s="32"/>
      <c r="DV10" s="32"/>
      <c r="DW10" s="32"/>
      <c r="DX10" s="32"/>
      <c r="DY10" s="32"/>
      <c r="DZ10" s="32"/>
      <c r="EA10" s="32"/>
      <c r="EB10" s="32"/>
      <c r="EC10" s="32"/>
      <c r="ED10" s="32"/>
      <c r="EE10" s="32"/>
      <c r="EF10" s="293" t="s">
        <v>154</v>
      </c>
      <c r="EG10" s="293"/>
      <c r="EH10" s="293"/>
      <c r="EI10" s="293"/>
      <c r="EJ10" s="293"/>
      <c r="EK10" s="293"/>
      <c r="EL10" s="293"/>
      <c r="EM10" s="293"/>
      <c r="EN10" s="293"/>
      <c r="EO10" s="32"/>
      <c r="EP10" s="32"/>
      <c r="EQ10" s="32"/>
      <c r="ER10" s="32"/>
      <c r="ES10" s="32"/>
      <c r="ET10" s="32"/>
      <c r="EU10" s="32"/>
      <c r="EV10" s="32"/>
      <c r="EW10" s="32"/>
      <c r="EX10" s="32"/>
      <c r="EY10" s="32"/>
      <c r="EZ10" s="32"/>
      <c r="FA10" s="32"/>
      <c r="FB10" s="32"/>
      <c r="FC10" s="32"/>
      <c r="FD10" s="293" t="s">
        <v>154</v>
      </c>
      <c r="FE10" s="293"/>
      <c r="FF10" s="293"/>
      <c r="FG10" s="293"/>
      <c r="FH10" s="293"/>
      <c r="FI10" s="293"/>
      <c r="FJ10" s="293"/>
      <c r="FK10" s="293"/>
      <c r="FL10" s="293"/>
      <c r="FM10" s="32"/>
      <c r="FN10" s="32"/>
      <c r="FO10" s="32"/>
      <c r="FP10" s="32"/>
      <c r="FQ10" s="32"/>
      <c r="FR10" s="32"/>
      <c r="FS10" s="32"/>
      <c r="FT10" s="32"/>
      <c r="FU10" s="32"/>
      <c r="FV10" s="32"/>
      <c r="FW10" s="32"/>
      <c r="FX10" s="32"/>
      <c r="FY10" s="32"/>
      <c r="FZ10" s="32"/>
      <c r="GA10" s="32"/>
      <c r="GB10" s="293" t="s">
        <v>154</v>
      </c>
      <c r="GC10" s="293"/>
      <c r="GD10" s="293"/>
      <c r="GE10" s="293"/>
      <c r="GF10" s="293"/>
      <c r="GG10" s="293"/>
      <c r="GH10" s="293"/>
      <c r="GI10" s="293"/>
      <c r="GJ10" s="293"/>
      <c r="GK10" s="32"/>
      <c r="GL10" s="32"/>
      <c r="GM10" s="32"/>
      <c r="GN10" s="32"/>
      <c r="GO10" s="32"/>
      <c r="GP10" s="32"/>
      <c r="GQ10" s="32"/>
      <c r="GR10" s="32"/>
      <c r="GS10" s="32"/>
      <c r="GT10" s="32"/>
      <c r="GU10" s="32"/>
      <c r="GV10" s="32"/>
      <c r="GW10" s="32"/>
      <c r="GX10" s="32"/>
      <c r="GY10" s="32"/>
      <c r="GZ10" s="293" t="s">
        <v>154</v>
      </c>
      <c r="HA10" s="293"/>
      <c r="HB10" s="293"/>
      <c r="HC10" s="293"/>
      <c r="HD10" s="293"/>
      <c r="HE10" s="293"/>
      <c r="HF10" s="293"/>
      <c r="HG10" s="293"/>
      <c r="HH10" s="293"/>
      <c r="HI10" s="32"/>
      <c r="HJ10" s="32"/>
      <c r="HK10" s="32"/>
      <c r="HL10" s="32"/>
      <c r="HM10" s="32"/>
      <c r="HN10" s="32"/>
      <c r="HO10" s="32"/>
      <c r="HP10" s="32"/>
      <c r="HQ10" s="32"/>
      <c r="HR10" s="32"/>
      <c r="HS10" s="32"/>
      <c r="HT10" s="32"/>
      <c r="HU10" s="32"/>
      <c r="HV10" s="32"/>
      <c r="HW10" s="32"/>
      <c r="HX10" s="293" t="s">
        <v>154</v>
      </c>
      <c r="HY10" s="293"/>
      <c r="HZ10" s="293"/>
      <c r="IA10" s="293"/>
      <c r="IB10" s="293"/>
      <c r="IC10" s="293"/>
      <c r="ID10" s="293"/>
      <c r="IE10" s="293"/>
      <c r="IF10" s="293"/>
    </row>
    <row r="11" spans="1:240" ht="13.5" customHeight="1">
      <c r="P11" s="293" t="s">
        <v>155</v>
      </c>
      <c r="Q11" s="293"/>
      <c r="R11" s="293"/>
      <c r="S11" s="293"/>
      <c r="T11" s="293"/>
      <c r="U11" s="293"/>
      <c r="V11" s="293"/>
      <c r="W11" s="293"/>
      <c r="X11" s="293"/>
      <c r="Y11" s="32"/>
      <c r="Z11" s="32"/>
      <c r="AA11" s="32"/>
      <c r="AB11" s="32"/>
      <c r="AC11" s="32"/>
      <c r="AD11" s="32"/>
      <c r="AE11" s="32"/>
      <c r="AF11" s="32"/>
      <c r="AG11" s="32"/>
      <c r="AH11" s="32"/>
      <c r="AI11" s="32"/>
      <c r="AJ11" s="32"/>
      <c r="AK11" s="32"/>
      <c r="AL11" s="32"/>
      <c r="AM11" s="32"/>
      <c r="AN11" s="293" t="s">
        <v>155</v>
      </c>
      <c r="AO11" s="293"/>
      <c r="AP11" s="293"/>
      <c r="AQ11" s="293"/>
      <c r="AR11" s="293"/>
      <c r="AS11" s="293"/>
      <c r="AT11" s="293"/>
      <c r="AU11" s="293"/>
      <c r="AV11" s="293"/>
      <c r="AW11" s="32"/>
      <c r="AX11" s="32"/>
      <c r="AY11" s="32"/>
      <c r="AZ11" s="32"/>
      <c r="BA11" s="32"/>
      <c r="BB11" s="32"/>
      <c r="BC11" s="32"/>
      <c r="BD11" s="32"/>
      <c r="BE11" s="32"/>
      <c r="BF11" s="32"/>
      <c r="BG11" s="32"/>
      <c r="BH11" s="32"/>
      <c r="BI11" s="32"/>
      <c r="BJ11" s="32"/>
      <c r="BK11" s="32"/>
      <c r="BL11" s="293" t="s">
        <v>155</v>
      </c>
      <c r="BM11" s="293"/>
      <c r="BN11" s="293"/>
      <c r="BO11" s="293"/>
      <c r="BP11" s="293"/>
      <c r="BQ11" s="293"/>
      <c r="BR11" s="293"/>
      <c r="BS11" s="293"/>
      <c r="BT11" s="293"/>
      <c r="BU11" s="32"/>
      <c r="BV11" s="32"/>
      <c r="BW11" s="32"/>
      <c r="BX11" s="32"/>
      <c r="BY11" s="32"/>
      <c r="BZ11" s="32"/>
      <c r="CA11" s="32"/>
      <c r="CB11" s="32"/>
      <c r="CC11" s="32"/>
      <c r="CD11" s="32"/>
      <c r="CE11" s="32"/>
      <c r="CF11" s="32"/>
      <c r="CG11" s="32"/>
      <c r="CH11" s="32"/>
      <c r="CI11" s="32"/>
      <c r="CJ11" s="293" t="s">
        <v>155</v>
      </c>
      <c r="CK11" s="293"/>
      <c r="CL11" s="293"/>
      <c r="CM11" s="293"/>
      <c r="CN11" s="293"/>
      <c r="CO11" s="293"/>
      <c r="CP11" s="293"/>
      <c r="CQ11" s="293"/>
      <c r="CR11" s="293"/>
      <c r="CS11" s="32"/>
      <c r="CT11" s="32"/>
      <c r="CU11" s="32"/>
      <c r="CV11" s="32"/>
      <c r="CW11" s="32"/>
      <c r="CX11" s="32"/>
      <c r="CY11" s="32"/>
      <c r="CZ11" s="32"/>
      <c r="DA11" s="32"/>
      <c r="DB11" s="32"/>
      <c r="DC11" s="32"/>
      <c r="DD11" s="32"/>
      <c r="DE11" s="32"/>
      <c r="DF11" s="32"/>
      <c r="DG11" s="32"/>
      <c r="DH11" s="293" t="s">
        <v>155</v>
      </c>
      <c r="DI11" s="293"/>
      <c r="DJ11" s="293"/>
      <c r="DK11" s="293"/>
      <c r="DL11" s="293"/>
      <c r="DM11" s="293"/>
      <c r="DN11" s="293"/>
      <c r="DO11" s="293"/>
      <c r="DP11" s="293"/>
      <c r="DQ11" s="32"/>
      <c r="DR11" s="32"/>
      <c r="DS11" s="32"/>
      <c r="DT11" s="32"/>
      <c r="DU11" s="32"/>
      <c r="DV11" s="32"/>
      <c r="DW11" s="32"/>
      <c r="DX11" s="32"/>
      <c r="DY11" s="32"/>
      <c r="DZ11" s="32"/>
      <c r="EA11" s="32"/>
      <c r="EB11" s="32"/>
      <c r="EC11" s="32"/>
      <c r="ED11" s="32"/>
      <c r="EE11" s="32"/>
      <c r="EF11" s="293" t="s">
        <v>155</v>
      </c>
      <c r="EG11" s="293"/>
      <c r="EH11" s="293"/>
      <c r="EI11" s="293"/>
      <c r="EJ11" s="293"/>
      <c r="EK11" s="293"/>
      <c r="EL11" s="293"/>
      <c r="EM11" s="293"/>
      <c r="EN11" s="293"/>
      <c r="EO11" s="32"/>
      <c r="EP11" s="32"/>
      <c r="EQ11" s="32"/>
      <c r="ER11" s="32"/>
      <c r="ES11" s="32"/>
      <c r="ET11" s="32"/>
      <c r="EU11" s="32"/>
      <c r="EV11" s="32"/>
      <c r="EW11" s="32"/>
      <c r="EX11" s="32"/>
      <c r="EY11" s="32"/>
      <c r="EZ11" s="32"/>
      <c r="FA11" s="32"/>
      <c r="FB11" s="32"/>
      <c r="FC11" s="32"/>
      <c r="FD11" s="293" t="s">
        <v>155</v>
      </c>
      <c r="FE11" s="293"/>
      <c r="FF11" s="293"/>
      <c r="FG11" s="293"/>
      <c r="FH11" s="293"/>
      <c r="FI11" s="293"/>
      <c r="FJ11" s="293"/>
      <c r="FK11" s="293"/>
      <c r="FL11" s="293"/>
      <c r="FM11" s="32"/>
      <c r="FN11" s="32"/>
      <c r="FO11" s="32"/>
      <c r="FP11" s="32"/>
      <c r="FQ11" s="32"/>
      <c r="FR11" s="32"/>
      <c r="FS11" s="32"/>
      <c r="FT11" s="32"/>
      <c r="FU11" s="32"/>
      <c r="FV11" s="32"/>
      <c r="FW11" s="32"/>
      <c r="FX11" s="32"/>
      <c r="FY11" s="32"/>
      <c r="FZ11" s="32"/>
      <c r="GA11" s="32"/>
      <c r="GB11" s="293" t="s">
        <v>155</v>
      </c>
      <c r="GC11" s="293"/>
      <c r="GD11" s="293"/>
      <c r="GE11" s="293"/>
      <c r="GF11" s="293"/>
      <c r="GG11" s="293"/>
      <c r="GH11" s="293"/>
      <c r="GI11" s="293"/>
      <c r="GJ11" s="293"/>
      <c r="GK11" s="32"/>
      <c r="GL11" s="32"/>
      <c r="GM11" s="32"/>
      <c r="GN11" s="32"/>
      <c r="GO11" s="32"/>
      <c r="GP11" s="32"/>
      <c r="GQ11" s="32"/>
      <c r="GR11" s="32"/>
      <c r="GS11" s="32"/>
      <c r="GT11" s="32"/>
      <c r="GU11" s="32"/>
      <c r="GV11" s="32"/>
      <c r="GW11" s="32"/>
      <c r="GX11" s="32"/>
      <c r="GY11" s="32"/>
      <c r="GZ11" s="293" t="s">
        <v>155</v>
      </c>
      <c r="HA11" s="293"/>
      <c r="HB11" s="293"/>
      <c r="HC11" s="293"/>
      <c r="HD11" s="293"/>
      <c r="HE11" s="293"/>
      <c r="HF11" s="293"/>
      <c r="HG11" s="293"/>
      <c r="HH11" s="293"/>
      <c r="HI11" s="32"/>
      <c r="HJ11" s="32"/>
      <c r="HK11" s="32"/>
      <c r="HL11" s="32"/>
      <c r="HM11" s="32"/>
      <c r="HN11" s="32"/>
      <c r="HO11" s="32"/>
      <c r="HP11" s="32"/>
      <c r="HQ11" s="32"/>
      <c r="HR11" s="32"/>
      <c r="HS11" s="32"/>
      <c r="HT11" s="32"/>
      <c r="HU11" s="32"/>
      <c r="HV11" s="32"/>
      <c r="HW11" s="32"/>
      <c r="HX11" s="293" t="s">
        <v>155</v>
      </c>
      <c r="HY11" s="293"/>
      <c r="HZ11" s="293"/>
      <c r="IA11" s="293"/>
      <c r="IB11" s="293"/>
      <c r="IC11" s="293"/>
      <c r="ID11" s="293"/>
      <c r="IE11" s="293"/>
      <c r="IF11" s="293"/>
    </row>
    <row r="12" spans="1:240">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row>
    <row r="13" spans="1:240" ht="13.5" customHeight="1">
      <c r="P13" s="295" t="s">
        <v>156</v>
      </c>
      <c r="Q13" s="295"/>
      <c r="R13" s="296" t="s">
        <v>157</v>
      </c>
      <c r="S13" s="296"/>
      <c r="T13" s="296"/>
      <c r="V13" s="293" t="s">
        <v>158</v>
      </c>
      <c r="W13" s="293"/>
      <c r="X13" s="293"/>
      <c r="Y13" s="32"/>
      <c r="Z13" s="32"/>
      <c r="AA13" s="32"/>
      <c r="AB13" s="32"/>
      <c r="AC13" s="32"/>
      <c r="AD13" s="32"/>
      <c r="AE13" s="32"/>
      <c r="AF13" s="32"/>
      <c r="AG13" s="32"/>
      <c r="AH13" s="32"/>
      <c r="AI13" s="32"/>
      <c r="AJ13" s="32"/>
      <c r="AK13" s="32"/>
      <c r="AL13" s="32"/>
      <c r="AM13" s="32"/>
      <c r="AN13" s="295" t="s">
        <v>156</v>
      </c>
      <c r="AO13" s="295"/>
      <c r="AP13" s="296" t="s">
        <v>157</v>
      </c>
      <c r="AQ13" s="296"/>
      <c r="AR13" s="296"/>
      <c r="AS13" s="32"/>
      <c r="AT13" s="293" t="s">
        <v>158</v>
      </c>
      <c r="AU13" s="293"/>
      <c r="AV13" s="293"/>
      <c r="AW13" s="32"/>
      <c r="AX13" s="32"/>
      <c r="AY13" s="32"/>
      <c r="AZ13" s="32"/>
      <c r="BA13" s="32"/>
      <c r="BB13" s="32"/>
      <c r="BC13" s="32"/>
      <c r="BD13" s="32"/>
      <c r="BE13" s="32"/>
      <c r="BF13" s="32"/>
      <c r="BG13" s="32"/>
      <c r="BH13" s="32"/>
      <c r="BI13" s="32"/>
      <c r="BJ13" s="32"/>
      <c r="BK13" s="32"/>
      <c r="BL13" s="295" t="s">
        <v>156</v>
      </c>
      <c r="BM13" s="295"/>
      <c r="BN13" s="296" t="s">
        <v>157</v>
      </c>
      <c r="BO13" s="296"/>
      <c r="BP13" s="296"/>
      <c r="BQ13" s="32"/>
      <c r="BR13" s="293" t="s">
        <v>158</v>
      </c>
      <c r="BS13" s="293"/>
      <c r="BT13" s="293"/>
      <c r="BU13" s="32"/>
      <c r="BV13" s="32"/>
      <c r="BW13" s="32"/>
      <c r="BX13" s="32"/>
      <c r="BY13" s="32"/>
      <c r="BZ13" s="32"/>
      <c r="CA13" s="32"/>
      <c r="CB13" s="32"/>
      <c r="CC13" s="32"/>
      <c r="CD13" s="32"/>
      <c r="CE13" s="32"/>
      <c r="CF13" s="32"/>
      <c r="CG13" s="32"/>
      <c r="CH13" s="32"/>
      <c r="CI13" s="32"/>
      <c r="CJ13" s="295" t="s">
        <v>156</v>
      </c>
      <c r="CK13" s="295"/>
      <c r="CL13" s="296" t="s">
        <v>157</v>
      </c>
      <c r="CM13" s="296"/>
      <c r="CN13" s="296"/>
      <c r="CO13" s="32"/>
      <c r="CP13" s="293" t="s">
        <v>158</v>
      </c>
      <c r="CQ13" s="293"/>
      <c r="CR13" s="293"/>
      <c r="CS13" s="32"/>
      <c r="CT13" s="32"/>
      <c r="CU13" s="32"/>
      <c r="CV13" s="32"/>
      <c r="CW13" s="32"/>
      <c r="CX13" s="32"/>
      <c r="CY13" s="32"/>
      <c r="CZ13" s="32"/>
      <c r="DA13" s="32"/>
      <c r="DB13" s="32"/>
      <c r="DC13" s="32"/>
      <c r="DD13" s="32"/>
      <c r="DE13" s="32"/>
      <c r="DF13" s="32"/>
      <c r="DG13" s="32"/>
      <c r="DH13" s="295" t="s">
        <v>156</v>
      </c>
      <c r="DI13" s="295"/>
      <c r="DJ13" s="296" t="s">
        <v>157</v>
      </c>
      <c r="DK13" s="296"/>
      <c r="DL13" s="296"/>
      <c r="DM13" s="32"/>
      <c r="DN13" s="293" t="s">
        <v>158</v>
      </c>
      <c r="DO13" s="293"/>
      <c r="DP13" s="293"/>
      <c r="DQ13" s="32"/>
      <c r="DR13" s="32"/>
      <c r="DS13" s="32"/>
      <c r="DT13" s="32"/>
      <c r="DU13" s="32"/>
      <c r="DV13" s="32"/>
      <c r="DW13" s="32"/>
      <c r="DX13" s="32"/>
      <c r="DY13" s="32"/>
      <c r="DZ13" s="32"/>
      <c r="EA13" s="32"/>
      <c r="EB13" s="32"/>
      <c r="EC13" s="32"/>
      <c r="ED13" s="32"/>
      <c r="EE13" s="32"/>
      <c r="EF13" s="295" t="s">
        <v>156</v>
      </c>
      <c r="EG13" s="295"/>
      <c r="EH13" s="296" t="s">
        <v>157</v>
      </c>
      <c r="EI13" s="296"/>
      <c r="EJ13" s="296"/>
      <c r="EK13" s="32"/>
      <c r="EL13" s="293" t="s">
        <v>158</v>
      </c>
      <c r="EM13" s="293"/>
      <c r="EN13" s="293"/>
      <c r="EO13" s="32"/>
      <c r="EP13" s="32"/>
      <c r="EQ13" s="32"/>
      <c r="ER13" s="32"/>
      <c r="ES13" s="32"/>
      <c r="ET13" s="32"/>
      <c r="EU13" s="32"/>
      <c r="EV13" s="32"/>
      <c r="EW13" s="32"/>
      <c r="EX13" s="32"/>
      <c r="EY13" s="32"/>
      <c r="EZ13" s="32"/>
      <c r="FA13" s="32"/>
      <c r="FB13" s="32"/>
      <c r="FC13" s="32"/>
      <c r="FD13" s="295" t="s">
        <v>156</v>
      </c>
      <c r="FE13" s="295"/>
      <c r="FF13" s="296" t="s">
        <v>157</v>
      </c>
      <c r="FG13" s="296"/>
      <c r="FH13" s="296"/>
      <c r="FI13" s="32"/>
      <c r="FJ13" s="293" t="s">
        <v>158</v>
      </c>
      <c r="FK13" s="293"/>
      <c r="FL13" s="293"/>
      <c r="FM13" s="32"/>
      <c r="FN13" s="32"/>
      <c r="FO13" s="32"/>
      <c r="FP13" s="32"/>
      <c r="FQ13" s="32"/>
      <c r="FR13" s="32"/>
      <c r="FS13" s="32"/>
      <c r="FT13" s="32"/>
      <c r="FU13" s="32"/>
      <c r="FV13" s="32"/>
      <c r="FW13" s="32"/>
      <c r="FX13" s="32"/>
      <c r="FY13" s="32"/>
      <c r="FZ13" s="32"/>
      <c r="GA13" s="32"/>
      <c r="GB13" s="295" t="s">
        <v>156</v>
      </c>
      <c r="GC13" s="295"/>
      <c r="GD13" s="296" t="s">
        <v>157</v>
      </c>
      <c r="GE13" s="296"/>
      <c r="GF13" s="296"/>
      <c r="GG13" s="32"/>
      <c r="GH13" s="293" t="s">
        <v>158</v>
      </c>
      <c r="GI13" s="293"/>
      <c r="GJ13" s="293"/>
      <c r="GK13" s="32"/>
      <c r="GL13" s="32"/>
      <c r="GM13" s="32"/>
      <c r="GN13" s="32"/>
      <c r="GO13" s="32"/>
      <c r="GP13" s="32"/>
      <c r="GQ13" s="32"/>
      <c r="GR13" s="32"/>
      <c r="GS13" s="32"/>
      <c r="GT13" s="32"/>
      <c r="GU13" s="32"/>
      <c r="GV13" s="32"/>
      <c r="GW13" s="32"/>
      <c r="GX13" s="32"/>
      <c r="GY13" s="32"/>
      <c r="GZ13" s="295" t="s">
        <v>156</v>
      </c>
      <c r="HA13" s="295"/>
      <c r="HB13" s="296" t="s">
        <v>157</v>
      </c>
      <c r="HC13" s="296"/>
      <c r="HD13" s="296"/>
      <c r="HE13" s="32"/>
      <c r="HF13" s="293" t="s">
        <v>158</v>
      </c>
      <c r="HG13" s="293"/>
      <c r="HH13" s="293"/>
      <c r="HI13" s="32"/>
      <c r="HJ13" s="32"/>
      <c r="HK13" s="32"/>
      <c r="HL13" s="32"/>
      <c r="HM13" s="32"/>
      <c r="HN13" s="32"/>
      <c r="HO13" s="32"/>
      <c r="HP13" s="32"/>
      <c r="HQ13" s="32"/>
      <c r="HR13" s="32"/>
      <c r="HS13" s="32"/>
      <c r="HT13" s="32"/>
      <c r="HU13" s="32"/>
      <c r="HV13" s="32"/>
      <c r="HW13" s="32"/>
      <c r="HX13" s="295" t="s">
        <v>156</v>
      </c>
      <c r="HY13" s="295"/>
      <c r="HZ13" s="296" t="s">
        <v>157</v>
      </c>
      <c r="IA13" s="296"/>
      <c r="IB13" s="296"/>
      <c r="IC13" s="32"/>
      <c r="ID13" s="293" t="s">
        <v>158</v>
      </c>
      <c r="IE13" s="293"/>
      <c r="IF13" s="293"/>
    </row>
    <row r="14" spans="1:240">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row>
    <row r="15" spans="1:240">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row>
    <row r="16" spans="1:240" ht="17.25">
      <c r="A16" s="294" t="s">
        <v>138</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t="s">
        <v>138</v>
      </c>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t="s">
        <v>138</v>
      </c>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t="s">
        <v>138</v>
      </c>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t="s">
        <v>138</v>
      </c>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t="s">
        <v>138</v>
      </c>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294"/>
      <c r="EN16" s="294"/>
      <c r="EO16" s="294" t="s">
        <v>138</v>
      </c>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t="s">
        <v>138</v>
      </c>
      <c r="FN16" s="294"/>
      <c r="FO16" s="294"/>
      <c r="FP16" s="294"/>
      <c r="FQ16" s="294"/>
      <c r="FR16" s="294"/>
      <c r="FS16" s="294"/>
      <c r="FT16" s="294"/>
      <c r="FU16" s="294"/>
      <c r="FV16" s="294"/>
      <c r="FW16" s="294"/>
      <c r="FX16" s="294"/>
      <c r="FY16" s="294"/>
      <c r="FZ16" s="294"/>
      <c r="GA16" s="294"/>
      <c r="GB16" s="294"/>
      <c r="GC16" s="294"/>
      <c r="GD16" s="294"/>
      <c r="GE16" s="294"/>
      <c r="GF16" s="294"/>
      <c r="GG16" s="294"/>
      <c r="GH16" s="294"/>
      <c r="GI16" s="294"/>
      <c r="GJ16" s="294"/>
      <c r="GK16" s="294" t="s">
        <v>138</v>
      </c>
      <c r="GL16" s="294"/>
      <c r="GM16" s="294"/>
      <c r="GN16" s="294"/>
      <c r="GO16" s="294"/>
      <c r="GP16" s="294"/>
      <c r="GQ16" s="294"/>
      <c r="GR16" s="294"/>
      <c r="GS16" s="294"/>
      <c r="GT16" s="294"/>
      <c r="GU16" s="294"/>
      <c r="GV16" s="294"/>
      <c r="GW16" s="294"/>
      <c r="GX16" s="294"/>
      <c r="GY16" s="294"/>
      <c r="GZ16" s="294"/>
      <c r="HA16" s="294"/>
      <c r="HB16" s="294"/>
      <c r="HC16" s="294"/>
      <c r="HD16" s="294"/>
      <c r="HE16" s="294"/>
      <c r="HF16" s="294"/>
      <c r="HG16" s="294"/>
      <c r="HH16" s="294"/>
      <c r="HI16" s="294" t="s">
        <v>138</v>
      </c>
      <c r="HJ16" s="294"/>
      <c r="HK16" s="294"/>
      <c r="HL16" s="294"/>
      <c r="HM16" s="294"/>
      <c r="HN16" s="294"/>
      <c r="HO16" s="294"/>
      <c r="HP16" s="294"/>
      <c r="HQ16" s="294"/>
      <c r="HR16" s="294"/>
      <c r="HS16" s="294"/>
      <c r="HT16" s="294"/>
      <c r="HU16" s="294"/>
      <c r="HV16" s="294"/>
      <c r="HW16" s="294"/>
      <c r="HX16" s="294"/>
      <c r="HY16" s="294"/>
      <c r="HZ16" s="294"/>
      <c r="IA16" s="294"/>
      <c r="IB16" s="294"/>
      <c r="IC16" s="294"/>
      <c r="ID16" s="294"/>
      <c r="IE16" s="294"/>
      <c r="IF16" s="294"/>
    </row>
    <row r="17" spans="1:240">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row>
    <row r="18" spans="1:240">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row>
    <row r="19" spans="1:240" ht="14.25">
      <c r="C19" s="40" t="s">
        <v>94</v>
      </c>
      <c r="Y19" s="32"/>
      <c r="Z19" s="32"/>
      <c r="AA19" s="40" t="s">
        <v>94</v>
      </c>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40" t="s">
        <v>94</v>
      </c>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40" t="s">
        <v>94</v>
      </c>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40" t="s">
        <v>94</v>
      </c>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40" t="s">
        <v>94</v>
      </c>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40" t="s">
        <v>94</v>
      </c>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40" t="s">
        <v>94</v>
      </c>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40" t="s">
        <v>94</v>
      </c>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40" t="s">
        <v>94</v>
      </c>
      <c r="HL19" s="32"/>
      <c r="HM19" s="32"/>
      <c r="HN19" s="32"/>
      <c r="HO19" s="32"/>
      <c r="HP19" s="32"/>
      <c r="HQ19" s="32"/>
      <c r="HR19" s="32"/>
      <c r="HS19" s="32"/>
      <c r="HT19" s="32"/>
      <c r="HU19" s="32"/>
      <c r="HV19" s="32"/>
      <c r="HW19" s="32"/>
      <c r="HX19" s="32"/>
      <c r="HY19" s="32"/>
      <c r="HZ19" s="32"/>
      <c r="IA19" s="32"/>
      <c r="IB19" s="32"/>
      <c r="IC19" s="32"/>
      <c r="ID19" s="32"/>
      <c r="IE19" s="32"/>
      <c r="IF19" s="32"/>
    </row>
    <row r="20" spans="1:240" ht="14.25">
      <c r="B20" s="40" t="s">
        <v>0</v>
      </c>
      <c r="Y20" s="32"/>
      <c r="Z20" s="40" t="s">
        <v>0</v>
      </c>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40" t="s">
        <v>0</v>
      </c>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40" t="s">
        <v>0</v>
      </c>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40" t="s">
        <v>0</v>
      </c>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40" t="s">
        <v>0</v>
      </c>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40" t="s">
        <v>0</v>
      </c>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40" t="s">
        <v>0</v>
      </c>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40" t="s">
        <v>0</v>
      </c>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40" t="s">
        <v>0</v>
      </c>
      <c r="HK20" s="32"/>
      <c r="HL20" s="32"/>
      <c r="HM20" s="32"/>
      <c r="HN20" s="32"/>
      <c r="HO20" s="32"/>
      <c r="HP20" s="32"/>
      <c r="HQ20" s="32"/>
      <c r="HR20" s="32"/>
      <c r="HS20" s="32"/>
      <c r="HT20" s="32"/>
      <c r="HU20" s="32"/>
      <c r="HV20" s="32"/>
      <c r="HW20" s="32"/>
      <c r="HX20" s="32"/>
      <c r="HY20" s="32"/>
      <c r="HZ20" s="32"/>
      <c r="IA20" s="32"/>
      <c r="IB20" s="32"/>
      <c r="IC20" s="32"/>
      <c r="ID20" s="32"/>
      <c r="IE20" s="32"/>
      <c r="IF20" s="32"/>
    </row>
    <row r="21" spans="1:240" ht="14.25">
      <c r="B21" s="40" t="s">
        <v>1</v>
      </c>
      <c r="Y21" s="32"/>
      <c r="Z21" s="40" t="s">
        <v>1</v>
      </c>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40" t="s">
        <v>1</v>
      </c>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40" t="s">
        <v>1</v>
      </c>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40" t="s">
        <v>1</v>
      </c>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40" t="s">
        <v>1</v>
      </c>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40" t="s">
        <v>1</v>
      </c>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40" t="s">
        <v>1</v>
      </c>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40" t="s">
        <v>1</v>
      </c>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40" t="s">
        <v>1</v>
      </c>
      <c r="HK21" s="32"/>
      <c r="HL21" s="32"/>
      <c r="HM21" s="32"/>
      <c r="HN21" s="32"/>
      <c r="HO21" s="32"/>
      <c r="HP21" s="32"/>
      <c r="HQ21" s="32"/>
      <c r="HR21" s="32"/>
      <c r="HS21" s="32"/>
      <c r="HT21" s="32"/>
      <c r="HU21" s="32"/>
      <c r="HV21" s="32"/>
      <c r="HW21" s="32"/>
      <c r="HX21" s="32"/>
      <c r="HY21" s="32"/>
      <c r="HZ21" s="32"/>
      <c r="IA21" s="32"/>
      <c r="IB21" s="32"/>
      <c r="IC21" s="32"/>
      <c r="ID21" s="32"/>
      <c r="IE21" s="32"/>
      <c r="IF21" s="32"/>
    </row>
    <row r="22" spans="1:240">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row>
    <row r="23" spans="1:240">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row>
    <row r="24" spans="1:240" ht="17.25">
      <c r="A24" s="294" t="s">
        <v>92</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t="s">
        <v>92</v>
      </c>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t="s">
        <v>92</v>
      </c>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t="s">
        <v>92</v>
      </c>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t="s">
        <v>92</v>
      </c>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t="s">
        <v>92</v>
      </c>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t="s">
        <v>92</v>
      </c>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t="s">
        <v>92</v>
      </c>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t="s">
        <v>92</v>
      </c>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t="s">
        <v>92</v>
      </c>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row>
    <row r="25" spans="1:240">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row>
    <row r="26" spans="1:240" ht="14.25">
      <c r="B26" s="41">
        <v>1</v>
      </c>
      <c r="C26" s="41" t="s">
        <v>16</v>
      </c>
      <c r="Y26" s="32"/>
      <c r="Z26" s="41">
        <v>1</v>
      </c>
      <c r="AA26" s="41" t="s">
        <v>16</v>
      </c>
      <c r="AB26" s="32"/>
      <c r="AC26" s="32"/>
      <c r="AD26" s="32"/>
      <c r="AE26" s="32"/>
      <c r="AF26" s="32"/>
      <c r="AG26" s="32"/>
      <c r="AH26" s="32"/>
      <c r="AI26" s="32"/>
      <c r="AJ26" s="32"/>
      <c r="AK26" s="32"/>
      <c r="AL26" s="32"/>
      <c r="AM26" s="32"/>
      <c r="AN26" s="32"/>
      <c r="AO26" s="32"/>
      <c r="AP26" s="32"/>
      <c r="AQ26" s="32"/>
      <c r="AR26" s="32"/>
      <c r="AS26" s="32"/>
      <c r="AT26" s="32"/>
      <c r="AU26" s="32"/>
      <c r="AV26" s="32"/>
      <c r="AW26" s="32"/>
      <c r="AX26" s="41">
        <v>1</v>
      </c>
      <c r="AY26" s="41" t="s">
        <v>16</v>
      </c>
      <c r="AZ26" s="32"/>
      <c r="BA26" s="32"/>
      <c r="BB26" s="32"/>
      <c r="BC26" s="32"/>
      <c r="BD26" s="32"/>
      <c r="BE26" s="32"/>
      <c r="BF26" s="32"/>
      <c r="BG26" s="32"/>
      <c r="BH26" s="32"/>
      <c r="BI26" s="32"/>
      <c r="BJ26" s="32"/>
      <c r="BK26" s="32"/>
      <c r="BL26" s="32"/>
      <c r="BM26" s="32"/>
      <c r="BN26" s="32"/>
      <c r="BO26" s="32"/>
      <c r="BP26" s="32"/>
      <c r="BQ26" s="32"/>
      <c r="BR26" s="32"/>
      <c r="BS26" s="32"/>
      <c r="BT26" s="32"/>
      <c r="BU26" s="32"/>
      <c r="BV26" s="41">
        <v>1</v>
      </c>
      <c r="BW26" s="41" t="s">
        <v>16</v>
      </c>
      <c r="BX26" s="32"/>
      <c r="BY26" s="32"/>
      <c r="BZ26" s="32"/>
      <c r="CA26" s="32"/>
      <c r="CB26" s="32"/>
      <c r="CC26" s="32"/>
      <c r="CD26" s="32"/>
      <c r="CE26" s="32"/>
      <c r="CF26" s="32"/>
      <c r="CG26" s="32"/>
      <c r="CH26" s="32"/>
      <c r="CI26" s="32"/>
      <c r="CJ26" s="32"/>
      <c r="CK26" s="32"/>
      <c r="CL26" s="32"/>
      <c r="CM26" s="32"/>
      <c r="CN26" s="32"/>
      <c r="CO26" s="32"/>
      <c r="CP26" s="32"/>
      <c r="CQ26" s="32"/>
      <c r="CR26" s="32"/>
      <c r="CS26" s="32"/>
      <c r="CT26" s="41">
        <v>1</v>
      </c>
      <c r="CU26" s="41" t="s">
        <v>16</v>
      </c>
      <c r="CV26" s="32"/>
      <c r="CW26" s="32"/>
      <c r="CX26" s="32"/>
      <c r="CY26" s="32"/>
      <c r="CZ26" s="32"/>
      <c r="DA26" s="32"/>
      <c r="DB26" s="32"/>
      <c r="DC26" s="32"/>
      <c r="DD26" s="32"/>
      <c r="DE26" s="32"/>
      <c r="DF26" s="32"/>
      <c r="DG26" s="32"/>
      <c r="DH26" s="32"/>
      <c r="DI26" s="32"/>
      <c r="DJ26" s="32"/>
      <c r="DK26" s="32"/>
      <c r="DL26" s="32"/>
      <c r="DM26" s="32"/>
      <c r="DN26" s="32"/>
      <c r="DO26" s="32"/>
      <c r="DP26" s="32"/>
      <c r="DQ26" s="32"/>
      <c r="DR26" s="41">
        <v>1</v>
      </c>
      <c r="DS26" s="41" t="s">
        <v>16</v>
      </c>
      <c r="DT26" s="32"/>
      <c r="DU26" s="32"/>
      <c r="DV26" s="32"/>
      <c r="DW26" s="32"/>
      <c r="DX26" s="32"/>
      <c r="DY26" s="32"/>
      <c r="DZ26" s="32"/>
      <c r="EA26" s="32"/>
      <c r="EB26" s="32"/>
      <c r="EC26" s="32"/>
      <c r="ED26" s="32"/>
      <c r="EE26" s="32"/>
      <c r="EF26" s="32"/>
      <c r="EG26" s="32"/>
      <c r="EH26" s="32"/>
      <c r="EI26" s="32"/>
      <c r="EJ26" s="32"/>
      <c r="EK26" s="32"/>
      <c r="EL26" s="32"/>
      <c r="EM26" s="32"/>
      <c r="EN26" s="32"/>
      <c r="EO26" s="32"/>
      <c r="EP26" s="41">
        <v>1</v>
      </c>
      <c r="EQ26" s="41" t="s">
        <v>16</v>
      </c>
      <c r="ER26" s="32"/>
      <c r="ES26" s="32"/>
      <c r="ET26" s="32"/>
      <c r="EU26" s="32"/>
      <c r="EV26" s="32"/>
      <c r="EW26" s="32"/>
      <c r="EX26" s="32"/>
      <c r="EY26" s="32"/>
      <c r="EZ26" s="32"/>
      <c r="FA26" s="32"/>
      <c r="FB26" s="32"/>
      <c r="FC26" s="32"/>
      <c r="FD26" s="32"/>
      <c r="FE26" s="32"/>
      <c r="FF26" s="32"/>
      <c r="FG26" s="32"/>
      <c r="FH26" s="32"/>
      <c r="FI26" s="32"/>
      <c r="FJ26" s="32"/>
      <c r="FK26" s="32"/>
      <c r="FL26" s="32"/>
      <c r="FM26" s="32"/>
      <c r="FN26" s="41">
        <v>1</v>
      </c>
      <c r="FO26" s="41" t="s">
        <v>16</v>
      </c>
      <c r="FP26" s="32"/>
      <c r="FQ26" s="32"/>
      <c r="FR26" s="32"/>
      <c r="FS26" s="32"/>
      <c r="FT26" s="32"/>
      <c r="FU26" s="32"/>
      <c r="FV26" s="32"/>
      <c r="FW26" s="32"/>
      <c r="FX26" s="32"/>
      <c r="FY26" s="32"/>
      <c r="FZ26" s="32"/>
      <c r="GA26" s="32"/>
      <c r="GB26" s="32"/>
      <c r="GC26" s="32"/>
      <c r="GD26" s="32"/>
      <c r="GE26" s="32"/>
      <c r="GF26" s="32"/>
      <c r="GG26" s="32"/>
      <c r="GH26" s="32"/>
      <c r="GI26" s="32"/>
      <c r="GJ26" s="32"/>
      <c r="GK26" s="32"/>
      <c r="GL26" s="41">
        <v>1</v>
      </c>
      <c r="GM26" s="41" t="s">
        <v>16</v>
      </c>
      <c r="GN26" s="32"/>
      <c r="GO26" s="32"/>
      <c r="GP26" s="32"/>
      <c r="GQ26" s="32"/>
      <c r="GR26" s="32"/>
      <c r="GS26" s="32"/>
      <c r="GT26" s="32"/>
      <c r="GU26" s="32"/>
      <c r="GV26" s="32"/>
      <c r="GW26" s="32"/>
      <c r="GX26" s="32"/>
      <c r="GY26" s="32"/>
      <c r="GZ26" s="32"/>
      <c r="HA26" s="32"/>
      <c r="HB26" s="32"/>
      <c r="HC26" s="32"/>
      <c r="HD26" s="32"/>
      <c r="HE26" s="32"/>
      <c r="HF26" s="32"/>
      <c r="HG26" s="32"/>
      <c r="HH26" s="32"/>
      <c r="HI26" s="32"/>
      <c r="HJ26" s="41">
        <v>1</v>
      </c>
      <c r="HK26" s="41" t="s">
        <v>16</v>
      </c>
      <c r="HL26" s="32"/>
      <c r="HM26" s="32"/>
      <c r="HN26" s="32"/>
      <c r="HO26" s="32"/>
      <c r="HP26" s="32"/>
      <c r="HQ26" s="32"/>
      <c r="HR26" s="32"/>
      <c r="HS26" s="32"/>
      <c r="HT26" s="32"/>
      <c r="HU26" s="32"/>
      <c r="HV26" s="32"/>
      <c r="HW26" s="32"/>
      <c r="HX26" s="32"/>
      <c r="HY26" s="32"/>
      <c r="HZ26" s="32"/>
      <c r="IA26" s="32"/>
      <c r="IB26" s="32"/>
      <c r="IC26" s="32"/>
      <c r="ID26" s="32"/>
      <c r="IE26" s="32"/>
      <c r="IF26" s="32"/>
    </row>
    <row r="27" spans="1:240" ht="14.25" thickBot="1">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row>
    <row r="28" spans="1:240" ht="15.75" thickTop="1" thickBot="1">
      <c r="D28" s="290" t="e">
        <f>LOOKUP(G$4,#REF!,#REF!)</f>
        <v>#REF!</v>
      </c>
      <c r="E28" s="291"/>
      <c r="F28" s="291"/>
      <c r="G28" s="291"/>
      <c r="H28" s="291"/>
      <c r="I28" s="291"/>
      <c r="J28" s="291"/>
      <c r="K28" s="292"/>
      <c r="N28" s="290" t="e">
        <f>LOOKUP(G$4,#REF!,#REF!)</f>
        <v>#REF!</v>
      </c>
      <c r="O28" s="291"/>
      <c r="P28" s="291"/>
      <c r="Q28" s="291"/>
      <c r="R28" s="291"/>
      <c r="S28" s="291"/>
      <c r="T28" s="291"/>
      <c r="U28" s="292"/>
      <c r="Y28" s="32"/>
      <c r="Z28" s="32"/>
      <c r="AA28" s="32"/>
      <c r="AB28" s="290" t="e">
        <f>LOOKUP(AE$4,#REF!,#REF!)</f>
        <v>#REF!</v>
      </c>
      <c r="AC28" s="291"/>
      <c r="AD28" s="291"/>
      <c r="AE28" s="291"/>
      <c r="AF28" s="291"/>
      <c r="AG28" s="291"/>
      <c r="AH28" s="291"/>
      <c r="AI28" s="292"/>
      <c r="AJ28" s="32"/>
      <c r="AK28" s="32"/>
      <c r="AL28" s="290" t="e">
        <f>LOOKUP(AE$4,#REF!,#REF!)</f>
        <v>#REF!</v>
      </c>
      <c r="AM28" s="291"/>
      <c r="AN28" s="291"/>
      <c r="AO28" s="291"/>
      <c r="AP28" s="291"/>
      <c r="AQ28" s="291"/>
      <c r="AR28" s="291"/>
      <c r="AS28" s="292"/>
      <c r="AT28" s="32"/>
      <c r="AU28" s="32"/>
      <c r="AV28" s="32"/>
      <c r="AW28" s="32"/>
      <c r="AX28" s="32"/>
      <c r="AY28" s="32"/>
      <c r="AZ28" s="290" t="e">
        <f>LOOKUP(BC$4,#REF!,#REF!)</f>
        <v>#REF!</v>
      </c>
      <c r="BA28" s="291"/>
      <c r="BB28" s="291"/>
      <c r="BC28" s="291"/>
      <c r="BD28" s="291"/>
      <c r="BE28" s="291"/>
      <c r="BF28" s="291"/>
      <c r="BG28" s="292"/>
      <c r="BH28" s="32"/>
      <c r="BI28" s="32"/>
      <c r="BJ28" s="290" t="e">
        <f>LOOKUP(BC$4,#REF!,#REF!)</f>
        <v>#REF!</v>
      </c>
      <c r="BK28" s="291"/>
      <c r="BL28" s="291"/>
      <c r="BM28" s="291"/>
      <c r="BN28" s="291"/>
      <c r="BO28" s="291"/>
      <c r="BP28" s="291"/>
      <c r="BQ28" s="292"/>
      <c r="BR28" s="32"/>
      <c r="BS28" s="32"/>
      <c r="BT28" s="32"/>
      <c r="BU28" s="32"/>
      <c r="BV28" s="32"/>
      <c r="BW28" s="32"/>
      <c r="BX28" s="290" t="e">
        <f>LOOKUP(CA$4,#REF!,#REF!)</f>
        <v>#REF!</v>
      </c>
      <c r="BY28" s="291"/>
      <c r="BZ28" s="291"/>
      <c r="CA28" s="291"/>
      <c r="CB28" s="291"/>
      <c r="CC28" s="291"/>
      <c r="CD28" s="291"/>
      <c r="CE28" s="292"/>
      <c r="CF28" s="32"/>
      <c r="CG28" s="32"/>
      <c r="CH28" s="290" t="e">
        <f>LOOKUP(CA$4,#REF!,#REF!)</f>
        <v>#REF!</v>
      </c>
      <c r="CI28" s="291"/>
      <c r="CJ28" s="291"/>
      <c r="CK28" s="291"/>
      <c r="CL28" s="291"/>
      <c r="CM28" s="291"/>
      <c r="CN28" s="291"/>
      <c r="CO28" s="292"/>
      <c r="CP28" s="32"/>
      <c r="CQ28" s="32"/>
      <c r="CR28" s="32"/>
      <c r="CS28" s="32"/>
      <c r="CT28" s="32"/>
      <c r="CU28" s="32"/>
      <c r="CV28" s="290" t="e">
        <f>LOOKUP(CY$4,#REF!,#REF!)</f>
        <v>#REF!</v>
      </c>
      <c r="CW28" s="291"/>
      <c r="CX28" s="291"/>
      <c r="CY28" s="291"/>
      <c r="CZ28" s="291"/>
      <c r="DA28" s="291"/>
      <c r="DB28" s="291"/>
      <c r="DC28" s="292"/>
      <c r="DD28" s="32"/>
      <c r="DE28" s="32"/>
      <c r="DF28" s="290" t="e">
        <f>LOOKUP(CY$4,#REF!,#REF!)</f>
        <v>#REF!</v>
      </c>
      <c r="DG28" s="291"/>
      <c r="DH28" s="291"/>
      <c r="DI28" s="291"/>
      <c r="DJ28" s="291"/>
      <c r="DK28" s="291"/>
      <c r="DL28" s="291"/>
      <c r="DM28" s="292"/>
      <c r="DN28" s="32"/>
      <c r="DO28" s="32"/>
      <c r="DP28" s="32"/>
      <c r="DQ28" s="32"/>
      <c r="DR28" s="32"/>
      <c r="DS28" s="32"/>
      <c r="DT28" s="290" t="e">
        <f>LOOKUP(DW$4,#REF!,#REF!)</f>
        <v>#REF!</v>
      </c>
      <c r="DU28" s="291"/>
      <c r="DV28" s="291"/>
      <c r="DW28" s="291"/>
      <c r="DX28" s="291"/>
      <c r="DY28" s="291"/>
      <c r="DZ28" s="291"/>
      <c r="EA28" s="292"/>
      <c r="EB28" s="32"/>
      <c r="EC28" s="32"/>
      <c r="ED28" s="290" t="e">
        <f>LOOKUP(DW$4,#REF!,#REF!)</f>
        <v>#REF!</v>
      </c>
      <c r="EE28" s="291"/>
      <c r="EF28" s="291"/>
      <c r="EG28" s="291"/>
      <c r="EH28" s="291"/>
      <c r="EI28" s="291"/>
      <c r="EJ28" s="291"/>
      <c r="EK28" s="292"/>
      <c r="EL28" s="32"/>
      <c r="EM28" s="32"/>
      <c r="EN28" s="32"/>
      <c r="EO28" s="32"/>
      <c r="EP28" s="32"/>
      <c r="EQ28" s="32"/>
      <c r="ER28" s="290" t="e">
        <f>LOOKUP(EU$4,#REF!,#REF!)</f>
        <v>#REF!</v>
      </c>
      <c r="ES28" s="291"/>
      <c r="ET28" s="291"/>
      <c r="EU28" s="291"/>
      <c r="EV28" s="291"/>
      <c r="EW28" s="291"/>
      <c r="EX28" s="291"/>
      <c r="EY28" s="292"/>
      <c r="EZ28" s="32"/>
      <c r="FA28" s="32"/>
      <c r="FB28" s="290" t="e">
        <f>LOOKUP(EU$4,#REF!,#REF!)</f>
        <v>#REF!</v>
      </c>
      <c r="FC28" s="291"/>
      <c r="FD28" s="291"/>
      <c r="FE28" s="291"/>
      <c r="FF28" s="291"/>
      <c r="FG28" s="291"/>
      <c r="FH28" s="291"/>
      <c r="FI28" s="292"/>
      <c r="FJ28" s="32"/>
      <c r="FK28" s="32"/>
      <c r="FL28" s="32"/>
      <c r="FM28" s="32"/>
      <c r="FN28" s="32"/>
      <c r="FO28" s="32"/>
      <c r="FP28" s="290" t="e">
        <f>LOOKUP(FS$4,#REF!,#REF!)</f>
        <v>#REF!</v>
      </c>
      <c r="FQ28" s="291"/>
      <c r="FR28" s="291"/>
      <c r="FS28" s="291"/>
      <c r="FT28" s="291"/>
      <c r="FU28" s="291"/>
      <c r="FV28" s="291"/>
      <c r="FW28" s="292"/>
      <c r="FX28" s="32"/>
      <c r="FY28" s="32"/>
      <c r="FZ28" s="290" t="e">
        <f>LOOKUP(FS$4,#REF!,#REF!)</f>
        <v>#REF!</v>
      </c>
      <c r="GA28" s="291"/>
      <c r="GB28" s="291"/>
      <c r="GC28" s="291"/>
      <c r="GD28" s="291"/>
      <c r="GE28" s="291"/>
      <c r="GF28" s="291"/>
      <c r="GG28" s="292"/>
      <c r="GH28" s="32"/>
      <c r="GI28" s="32"/>
      <c r="GJ28" s="32"/>
      <c r="GK28" s="32"/>
      <c r="GL28" s="32"/>
      <c r="GM28" s="32"/>
      <c r="GN28" s="290" t="e">
        <f>LOOKUP(GQ$4,#REF!,#REF!)</f>
        <v>#REF!</v>
      </c>
      <c r="GO28" s="291"/>
      <c r="GP28" s="291"/>
      <c r="GQ28" s="291"/>
      <c r="GR28" s="291"/>
      <c r="GS28" s="291"/>
      <c r="GT28" s="291"/>
      <c r="GU28" s="292"/>
      <c r="GV28" s="32"/>
      <c r="GW28" s="32"/>
      <c r="GX28" s="290" t="e">
        <f>LOOKUP(GQ$4,#REF!,#REF!)</f>
        <v>#REF!</v>
      </c>
      <c r="GY28" s="291"/>
      <c r="GZ28" s="291"/>
      <c r="HA28" s="291"/>
      <c r="HB28" s="291"/>
      <c r="HC28" s="291"/>
      <c r="HD28" s="291"/>
      <c r="HE28" s="292"/>
      <c r="HF28" s="32"/>
      <c r="HG28" s="32"/>
      <c r="HH28" s="32"/>
      <c r="HI28" s="32"/>
      <c r="HJ28" s="32"/>
      <c r="HK28" s="32"/>
      <c r="HL28" s="290" t="e">
        <f>LOOKUP(HO$4,#REF!,#REF!)</f>
        <v>#REF!</v>
      </c>
      <c r="HM28" s="291"/>
      <c r="HN28" s="291"/>
      <c r="HO28" s="291"/>
      <c r="HP28" s="291"/>
      <c r="HQ28" s="291"/>
      <c r="HR28" s="291"/>
      <c r="HS28" s="292"/>
      <c r="HT28" s="32"/>
      <c r="HU28" s="32"/>
      <c r="HV28" s="290" t="e">
        <f>LOOKUP(HO$4,#REF!,#REF!)</f>
        <v>#REF!</v>
      </c>
      <c r="HW28" s="291"/>
      <c r="HX28" s="291"/>
      <c r="HY28" s="291"/>
      <c r="HZ28" s="291"/>
      <c r="IA28" s="291"/>
      <c r="IB28" s="291"/>
      <c r="IC28" s="292"/>
      <c r="ID28" s="32"/>
      <c r="IE28" s="32"/>
      <c r="IF28" s="32"/>
    </row>
    <row r="29" spans="1:240" ht="15" thickTop="1" thickBot="1">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row>
    <row r="30" spans="1:240" ht="15.75" thickTop="1" thickBot="1">
      <c r="D30" s="290" t="e">
        <f>LOOKUP(G$4,#REF!,#REF!)</f>
        <v>#REF!</v>
      </c>
      <c r="E30" s="291"/>
      <c r="F30" s="291"/>
      <c r="G30" s="291"/>
      <c r="H30" s="291"/>
      <c r="I30" s="291"/>
      <c r="J30" s="291"/>
      <c r="K30" s="292"/>
      <c r="N30" s="290" t="e">
        <f>LOOKUP(G$4,#REF!,#REF!)</f>
        <v>#REF!</v>
      </c>
      <c r="O30" s="291"/>
      <c r="P30" s="291"/>
      <c r="Q30" s="291"/>
      <c r="R30" s="291"/>
      <c r="S30" s="291"/>
      <c r="T30" s="291"/>
      <c r="U30" s="292"/>
      <c r="Y30" s="32"/>
      <c r="Z30" s="32"/>
      <c r="AA30" s="32"/>
      <c r="AB30" s="290" t="e">
        <f>LOOKUP(AE$4,#REF!,#REF!)</f>
        <v>#REF!</v>
      </c>
      <c r="AC30" s="291"/>
      <c r="AD30" s="291"/>
      <c r="AE30" s="291"/>
      <c r="AF30" s="291"/>
      <c r="AG30" s="291"/>
      <c r="AH30" s="291"/>
      <c r="AI30" s="292"/>
      <c r="AJ30" s="32"/>
      <c r="AK30" s="32"/>
      <c r="AL30" s="290" t="e">
        <f>LOOKUP(AE$4,#REF!,#REF!)</f>
        <v>#REF!</v>
      </c>
      <c r="AM30" s="291"/>
      <c r="AN30" s="291"/>
      <c r="AO30" s="291"/>
      <c r="AP30" s="291"/>
      <c r="AQ30" s="291"/>
      <c r="AR30" s="291"/>
      <c r="AS30" s="292"/>
      <c r="AT30" s="32"/>
      <c r="AU30" s="32"/>
      <c r="AV30" s="32"/>
      <c r="AW30" s="32"/>
      <c r="AX30" s="32"/>
      <c r="AY30" s="32"/>
      <c r="AZ30" s="290" t="e">
        <f>LOOKUP(BC$4,#REF!,#REF!)</f>
        <v>#REF!</v>
      </c>
      <c r="BA30" s="291"/>
      <c r="BB30" s="291"/>
      <c r="BC30" s="291"/>
      <c r="BD30" s="291"/>
      <c r="BE30" s="291"/>
      <c r="BF30" s="291"/>
      <c r="BG30" s="292"/>
      <c r="BH30" s="32"/>
      <c r="BI30" s="32"/>
      <c r="BJ30" s="290" t="e">
        <f>LOOKUP(BC$4,#REF!,#REF!)</f>
        <v>#REF!</v>
      </c>
      <c r="BK30" s="291"/>
      <c r="BL30" s="291"/>
      <c r="BM30" s="291"/>
      <c r="BN30" s="291"/>
      <c r="BO30" s="291"/>
      <c r="BP30" s="291"/>
      <c r="BQ30" s="292"/>
      <c r="BR30" s="32"/>
      <c r="BS30" s="32"/>
      <c r="BT30" s="32"/>
      <c r="BU30" s="32"/>
      <c r="BV30" s="32"/>
      <c r="BW30" s="32"/>
      <c r="BX30" s="290" t="e">
        <f>LOOKUP(CA$4,#REF!,#REF!)</f>
        <v>#REF!</v>
      </c>
      <c r="BY30" s="291"/>
      <c r="BZ30" s="291"/>
      <c r="CA30" s="291"/>
      <c r="CB30" s="291"/>
      <c r="CC30" s="291"/>
      <c r="CD30" s="291"/>
      <c r="CE30" s="292"/>
      <c r="CF30" s="32"/>
      <c r="CG30" s="32"/>
      <c r="CH30" s="290" t="e">
        <f>LOOKUP(CA$4,#REF!,#REF!)</f>
        <v>#REF!</v>
      </c>
      <c r="CI30" s="291"/>
      <c r="CJ30" s="291"/>
      <c r="CK30" s="291"/>
      <c r="CL30" s="291"/>
      <c r="CM30" s="291"/>
      <c r="CN30" s="291"/>
      <c r="CO30" s="292"/>
      <c r="CP30" s="32"/>
      <c r="CQ30" s="32"/>
      <c r="CR30" s="32"/>
      <c r="CS30" s="32"/>
      <c r="CT30" s="32"/>
      <c r="CU30" s="32"/>
      <c r="CV30" s="290" t="e">
        <f>LOOKUP(CY$4,#REF!,#REF!)</f>
        <v>#REF!</v>
      </c>
      <c r="CW30" s="291"/>
      <c r="CX30" s="291"/>
      <c r="CY30" s="291"/>
      <c r="CZ30" s="291"/>
      <c r="DA30" s="291"/>
      <c r="DB30" s="291"/>
      <c r="DC30" s="292"/>
      <c r="DD30" s="32"/>
      <c r="DE30" s="32"/>
      <c r="DF30" s="290" t="e">
        <f>LOOKUP(CY$4,#REF!,#REF!)</f>
        <v>#REF!</v>
      </c>
      <c r="DG30" s="291"/>
      <c r="DH30" s="291"/>
      <c r="DI30" s="291"/>
      <c r="DJ30" s="291"/>
      <c r="DK30" s="291"/>
      <c r="DL30" s="291"/>
      <c r="DM30" s="292"/>
      <c r="DN30" s="32"/>
      <c r="DO30" s="32"/>
      <c r="DP30" s="32"/>
      <c r="DQ30" s="32"/>
      <c r="DR30" s="32"/>
      <c r="DS30" s="32"/>
      <c r="DT30" s="290" t="e">
        <f>LOOKUP(DW$4,#REF!,#REF!)</f>
        <v>#REF!</v>
      </c>
      <c r="DU30" s="291"/>
      <c r="DV30" s="291"/>
      <c r="DW30" s="291"/>
      <c r="DX30" s="291"/>
      <c r="DY30" s="291"/>
      <c r="DZ30" s="291"/>
      <c r="EA30" s="292"/>
      <c r="EB30" s="32"/>
      <c r="EC30" s="32"/>
      <c r="ED30" s="290" t="e">
        <f>LOOKUP(DW$4,#REF!,#REF!)</f>
        <v>#REF!</v>
      </c>
      <c r="EE30" s="291"/>
      <c r="EF30" s="291"/>
      <c r="EG30" s="291"/>
      <c r="EH30" s="291"/>
      <c r="EI30" s="291"/>
      <c r="EJ30" s="291"/>
      <c r="EK30" s="292"/>
      <c r="EL30" s="32"/>
      <c r="EM30" s="32"/>
      <c r="EN30" s="32"/>
      <c r="EO30" s="32"/>
      <c r="EP30" s="32"/>
      <c r="EQ30" s="32"/>
      <c r="ER30" s="290" t="e">
        <f>LOOKUP(EU$4,#REF!,#REF!)</f>
        <v>#REF!</v>
      </c>
      <c r="ES30" s="291"/>
      <c r="ET30" s="291"/>
      <c r="EU30" s="291"/>
      <c r="EV30" s="291"/>
      <c r="EW30" s="291"/>
      <c r="EX30" s="291"/>
      <c r="EY30" s="292"/>
      <c r="EZ30" s="32"/>
      <c r="FA30" s="32"/>
      <c r="FB30" s="290" t="e">
        <f>LOOKUP(EU$4,#REF!,#REF!)</f>
        <v>#REF!</v>
      </c>
      <c r="FC30" s="291"/>
      <c r="FD30" s="291"/>
      <c r="FE30" s="291"/>
      <c r="FF30" s="291"/>
      <c r="FG30" s="291"/>
      <c r="FH30" s="291"/>
      <c r="FI30" s="292"/>
      <c r="FJ30" s="32"/>
      <c r="FK30" s="32"/>
      <c r="FL30" s="32"/>
      <c r="FM30" s="32"/>
      <c r="FN30" s="32"/>
      <c r="FO30" s="32"/>
      <c r="FP30" s="290" t="e">
        <f>LOOKUP(FS$4,#REF!,#REF!)</f>
        <v>#REF!</v>
      </c>
      <c r="FQ30" s="291"/>
      <c r="FR30" s="291"/>
      <c r="FS30" s="291"/>
      <c r="FT30" s="291"/>
      <c r="FU30" s="291"/>
      <c r="FV30" s="291"/>
      <c r="FW30" s="292"/>
      <c r="FX30" s="32"/>
      <c r="FY30" s="32"/>
      <c r="FZ30" s="290" t="e">
        <f>LOOKUP(FS$4,#REF!,#REF!)</f>
        <v>#REF!</v>
      </c>
      <c r="GA30" s="291"/>
      <c r="GB30" s="291"/>
      <c r="GC30" s="291"/>
      <c r="GD30" s="291"/>
      <c r="GE30" s="291"/>
      <c r="GF30" s="291"/>
      <c r="GG30" s="292"/>
      <c r="GH30" s="32"/>
      <c r="GI30" s="32"/>
      <c r="GJ30" s="32"/>
      <c r="GK30" s="32"/>
      <c r="GL30" s="32"/>
      <c r="GM30" s="32"/>
      <c r="GN30" s="290" t="e">
        <f>LOOKUP(GQ$4,#REF!,#REF!)</f>
        <v>#REF!</v>
      </c>
      <c r="GO30" s="291"/>
      <c r="GP30" s="291"/>
      <c r="GQ30" s="291"/>
      <c r="GR30" s="291"/>
      <c r="GS30" s="291"/>
      <c r="GT30" s="291"/>
      <c r="GU30" s="292"/>
      <c r="GV30" s="32"/>
      <c r="GW30" s="32"/>
      <c r="GX30" s="290" t="e">
        <f>LOOKUP(GQ$4,#REF!,#REF!)</f>
        <v>#REF!</v>
      </c>
      <c r="GY30" s="291"/>
      <c r="GZ30" s="291"/>
      <c r="HA30" s="291"/>
      <c r="HB30" s="291"/>
      <c r="HC30" s="291"/>
      <c r="HD30" s="291"/>
      <c r="HE30" s="292"/>
      <c r="HF30" s="32"/>
      <c r="HG30" s="32"/>
      <c r="HH30" s="32"/>
      <c r="HI30" s="32"/>
      <c r="HJ30" s="32"/>
      <c r="HK30" s="32"/>
      <c r="HL30" s="290" t="e">
        <f>LOOKUP(HO$4,#REF!,#REF!)</f>
        <v>#REF!</v>
      </c>
      <c r="HM30" s="291"/>
      <c r="HN30" s="291"/>
      <c r="HO30" s="291"/>
      <c r="HP30" s="291"/>
      <c r="HQ30" s="291"/>
      <c r="HR30" s="291"/>
      <c r="HS30" s="292"/>
      <c r="HT30" s="32"/>
      <c r="HU30" s="32"/>
      <c r="HV30" s="290" t="e">
        <f>LOOKUP(HO$4,#REF!,#REF!)</f>
        <v>#REF!</v>
      </c>
      <c r="HW30" s="291"/>
      <c r="HX30" s="291"/>
      <c r="HY30" s="291"/>
      <c r="HZ30" s="291"/>
      <c r="IA30" s="291"/>
      <c r="IB30" s="291"/>
      <c r="IC30" s="292"/>
      <c r="ID30" s="32"/>
      <c r="IE30" s="32"/>
      <c r="IF30" s="32"/>
    </row>
    <row r="31" spans="1:240" ht="15" thickTop="1" thickBot="1">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row>
    <row r="32" spans="1:240" ht="15.75" thickTop="1" thickBot="1">
      <c r="D32" s="290" t="e">
        <f>LOOKUP(G$4,#REF!,#REF!)</f>
        <v>#REF!</v>
      </c>
      <c r="E32" s="291"/>
      <c r="F32" s="291"/>
      <c r="G32" s="291"/>
      <c r="H32" s="291"/>
      <c r="I32" s="291"/>
      <c r="J32" s="291"/>
      <c r="K32" s="292"/>
      <c r="N32" s="290" t="e">
        <f>LOOKUP(G$4,#REF!,#REF!)</f>
        <v>#REF!</v>
      </c>
      <c r="O32" s="291"/>
      <c r="P32" s="291"/>
      <c r="Q32" s="291"/>
      <c r="R32" s="291"/>
      <c r="S32" s="291"/>
      <c r="T32" s="291"/>
      <c r="U32" s="292"/>
      <c r="Y32" s="32"/>
      <c r="Z32" s="32"/>
      <c r="AA32" s="32"/>
      <c r="AB32" s="290" t="e">
        <f>LOOKUP(AE$4,#REF!,#REF!)</f>
        <v>#REF!</v>
      </c>
      <c r="AC32" s="291"/>
      <c r="AD32" s="291"/>
      <c r="AE32" s="291"/>
      <c r="AF32" s="291"/>
      <c r="AG32" s="291"/>
      <c r="AH32" s="291"/>
      <c r="AI32" s="292"/>
      <c r="AJ32" s="32"/>
      <c r="AK32" s="32"/>
      <c r="AL32" s="290" t="e">
        <f>LOOKUP(AE$4,#REF!,#REF!)</f>
        <v>#REF!</v>
      </c>
      <c r="AM32" s="291"/>
      <c r="AN32" s="291"/>
      <c r="AO32" s="291"/>
      <c r="AP32" s="291"/>
      <c r="AQ32" s="291"/>
      <c r="AR32" s="291"/>
      <c r="AS32" s="292"/>
      <c r="AT32" s="32"/>
      <c r="AU32" s="32"/>
      <c r="AV32" s="32"/>
      <c r="AW32" s="32"/>
      <c r="AX32" s="32"/>
      <c r="AY32" s="32"/>
      <c r="AZ32" s="290" t="e">
        <f>LOOKUP(BC$4,#REF!,#REF!)</f>
        <v>#REF!</v>
      </c>
      <c r="BA32" s="291"/>
      <c r="BB32" s="291"/>
      <c r="BC32" s="291"/>
      <c r="BD32" s="291"/>
      <c r="BE32" s="291"/>
      <c r="BF32" s="291"/>
      <c r="BG32" s="292"/>
      <c r="BH32" s="32"/>
      <c r="BI32" s="32"/>
      <c r="BJ32" s="290" t="e">
        <f>LOOKUP(BC$4,#REF!,#REF!)</f>
        <v>#REF!</v>
      </c>
      <c r="BK32" s="291"/>
      <c r="BL32" s="291"/>
      <c r="BM32" s="291"/>
      <c r="BN32" s="291"/>
      <c r="BO32" s="291"/>
      <c r="BP32" s="291"/>
      <c r="BQ32" s="292"/>
      <c r="BR32" s="32"/>
      <c r="BS32" s="32"/>
      <c r="BT32" s="32"/>
      <c r="BU32" s="32"/>
      <c r="BV32" s="32"/>
      <c r="BW32" s="32"/>
      <c r="BX32" s="290" t="e">
        <f>LOOKUP(CA$4,#REF!,#REF!)</f>
        <v>#REF!</v>
      </c>
      <c r="BY32" s="291"/>
      <c r="BZ32" s="291"/>
      <c r="CA32" s="291"/>
      <c r="CB32" s="291"/>
      <c r="CC32" s="291"/>
      <c r="CD32" s="291"/>
      <c r="CE32" s="292"/>
      <c r="CF32" s="32"/>
      <c r="CG32" s="32"/>
      <c r="CH32" s="290" t="e">
        <f>LOOKUP(CA$4,#REF!,#REF!)</f>
        <v>#REF!</v>
      </c>
      <c r="CI32" s="291"/>
      <c r="CJ32" s="291"/>
      <c r="CK32" s="291"/>
      <c r="CL32" s="291"/>
      <c r="CM32" s="291"/>
      <c r="CN32" s="291"/>
      <c r="CO32" s="292"/>
      <c r="CP32" s="32"/>
      <c r="CQ32" s="32"/>
      <c r="CR32" s="32"/>
      <c r="CS32" s="32"/>
      <c r="CT32" s="32"/>
      <c r="CU32" s="32"/>
      <c r="CV32" s="290" t="e">
        <f>LOOKUP(CY$4,#REF!,#REF!)</f>
        <v>#REF!</v>
      </c>
      <c r="CW32" s="291"/>
      <c r="CX32" s="291"/>
      <c r="CY32" s="291"/>
      <c r="CZ32" s="291"/>
      <c r="DA32" s="291"/>
      <c r="DB32" s="291"/>
      <c r="DC32" s="292"/>
      <c r="DD32" s="32"/>
      <c r="DE32" s="32"/>
      <c r="DF32" s="290" t="e">
        <f>LOOKUP(CY$4,#REF!,#REF!)</f>
        <v>#REF!</v>
      </c>
      <c r="DG32" s="291"/>
      <c r="DH32" s="291"/>
      <c r="DI32" s="291"/>
      <c r="DJ32" s="291"/>
      <c r="DK32" s="291"/>
      <c r="DL32" s="291"/>
      <c r="DM32" s="292"/>
      <c r="DN32" s="32"/>
      <c r="DO32" s="32"/>
      <c r="DP32" s="32"/>
      <c r="DQ32" s="32"/>
      <c r="DR32" s="32"/>
      <c r="DS32" s="32"/>
      <c r="DT32" s="290" t="e">
        <f>LOOKUP(DW$4,#REF!,#REF!)</f>
        <v>#REF!</v>
      </c>
      <c r="DU32" s="291"/>
      <c r="DV32" s="291"/>
      <c r="DW32" s="291"/>
      <c r="DX32" s="291"/>
      <c r="DY32" s="291"/>
      <c r="DZ32" s="291"/>
      <c r="EA32" s="292"/>
      <c r="EB32" s="32"/>
      <c r="EC32" s="32"/>
      <c r="ED32" s="290" t="e">
        <f>LOOKUP(DW$4,#REF!,#REF!)</f>
        <v>#REF!</v>
      </c>
      <c r="EE32" s="291"/>
      <c r="EF32" s="291"/>
      <c r="EG32" s="291"/>
      <c r="EH32" s="291"/>
      <c r="EI32" s="291"/>
      <c r="EJ32" s="291"/>
      <c r="EK32" s="292"/>
      <c r="EL32" s="32"/>
      <c r="EM32" s="32"/>
      <c r="EN32" s="32"/>
      <c r="EO32" s="32"/>
      <c r="EP32" s="32"/>
      <c r="EQ32" s="32"/>
      <c r="ER32" s="290" t="e">
        <f>LOOKUP(EU$4,#REF!,#REF!)</f>
        <v>#REF!</v>
      </c>
      <c r="ES32" s="291"/>
      <c r="ET32" s="291"/>
      <c r="EU32" s="291"/>
      <c r="EV32" s="291"/>
      <c r="EW32" s="291"/>
      <c r="EX32" s="291"/>
      <c r="EY32" s="292"/>
      <c r="EZ32" s="32"/>
      <c r="FA32" s="32"/>
      <c r="FB32" s="290" t="e">
        <f>LOOKUP(EU$4,#REF!,#REF!)</f>
        <v>#REF!</v>
      </c>
      <c r="FC32" s="291"/>
      <c r="FD32" s="291"/>
      <c r="FE32" s="291"/>
      <c r="FF32" s="291"/>
      <c r="FG32" s="291"/>
      <c r="FH32" s="291"/>
      <c r="FI32" s="292"/>
      <c r="FJ32" s="32"/>
      <c r="FK32" s="32"/>
      <c r="FL32" s="32"/>
      <c r="FM32" s="32"/>
      <c r="FN32" s="32"/>
      <c r="FO32" s="32"/>
      <c r="FP32" s="290" t="e">
        <f>LOOKUP(FS$4,#REF!,#REF!)</f>
        <v>#REF!</v>
      </c>
      <c r="FQ32" s="291"/>
      <c r="FR32" s="291"/>
      <c r="FS32" s="291"/>
      <c r="FT32" s="291"/>
      <c r="FU32" s="291"/>
      <c r="FV32" s="291"/>
      <c r="FW32" s="292"/>
      <c r="FX32" s="32"/>
      <c r="FY32" s="32"/>
      <c r="FZ32" s="290" t="e">
        <f>LOOKUP(FS$4,#REF!,#REF!)</f>
        <v>#REF!</v>
      </c>
      <c r="GA32" s="291"/>
      <c r="GB32" s="291"/>
      <c r="GC32" s="291"/>
      <c r="GD32" s="291"/>
      <c r="GE32" s="291"/>
      <c r="GF32" s="291"/>
      <c r="GG32" s="292"/>
      <c r="GH32" s="32"/>
      <c r="GI32" s="32"/>
      <c r="GJ32" s="32"/>
      <c r="GK32" s="32"/>
      <c r="GL32" s="32"/>
      <c r="GM32" s="32"/>
      <c r="GN32" s="290" t="e">
        <f>LOOKUP(GQ$4,#REF!,#REF!)</f>
        <v>#REF!</v>
      </c>
      <c r="GO32" s="291"/>
      <c r="GP32" s="291"/>
      <c r="GQ32" s="291"/>
      <c r="GR32" s="291"/>
      <c r="GS32" s="291"/>
      <c r="GT32" s="291"/>
      <c r="GU32" s="292"/>
      <c r="GV32" s="32"/>
      <c r="GW32" s="32"/>
      <c r="GX32" s="290" t="e">
        <f>LOOKUP(GQ$4,#REF!,#REF!)</f>
        <v>#REF!</v>
      </c>
      <c r="GY32" s="291"/>
      <c r="GZ32" s="291"/>
      <c r="HA32" s="291"/>
      <c r="HB32" s="291"/>
      <c r="HC32" s="291"/>
      <c r="HD32" s="291"/>
      <c r="HE32" s="292"/>
      <c r="HF32" s="32"/>
      <c r="HG32" s="32"/>
      <c r="HH32" s="32"/>
      <c r="HI32" s="32"/>
      <c r="HJ32" s="32"/>
      <c r="HK32" s="32"/>
      <c r="HL32" s="290" t="e">
        <f>LOOKUP(HO$4,#REF!,#REF!)</f>
        <v>#REF!</v>
      </c>
      <c r="HM32" s="291"/>
      <c r="HN32" s="291"/>
      <c r="HO32" s="291"/>
      <c r="HP32" s="291"/>
      <c r="HQ32" s="291"/>
      <c r="HR32" s="291"/>
      <c r="HS32" s="292"/>
      <c r="HT32" s="32"/>
      <c r="HU32" s="32"/>
      <c r="HV32" s="290" t="e">
        <f>LOOKUP(HO$4,#REF!,#REF!)</f>
        <v>#REF!</v>
      </c>
      <c r="HW32" s="291"/>
      <c r="HX32" s="291"/>
      <c r="HY32" s="291"/>
      <c r="HZ32" s="291"/>
      <c r="IA32" s="291"/>
      <c r="IB32" s="291"/>
      <c r="IC32" s="292"/>
      <c r="ID32" s="32"/>
      <c r="IE32" s="32"/>
      <c r="IF32" s="32"/>
    </row>
    <row r="33" spans="2:240" ht="15.75" thickTop="1" thickBot="1">
      <c r="D33" s="40"/>
      <c r="E33" s="40"/>
      <c r="F33" s="40"/>
      <c r="G33" s="40"/>
      <c r="H33" s="40"/>
      <c r="I33" s="40"/>
      <c r="J33" s="40"/>
      <c r="K33" s="40"/>
      <c r="Y33" s="32"/>
      <c r="Z33" s="32"/>
      <c r="AA33" s="32"/>
      <c r="AB33" s="40"/>
      <c r="AC33" s="40"/>
      <c r="AD33" s="40"/>
      <c r="AE33" s="40"/>
      <c r="AF33" s="40"/>
      <c r="AG33" s="40"/>
      <c r="AH33" s="40"/>
      <c r="AI33" s="40"/>
      <c r="AJ33" s="32"/>
      <c r="AK33" s="32"/>
      <c r="AL33" s="32"/>
      <c r="AM33" s="32"/>
      <c r="AN33" s="32"/>
      <c r="AO33" s="32"/>
      <c r="AP33" s="32"/>
      <c r="AQ33" s="32"/>
      <c r="AR33" s="32"/>
      <c r="AS33" s="32"/>
      <c r="AT33" s="32"/>
      <c r="AU33" s="32"/>
      <c r="AV33" s="32"/>
      <c r="AW33" s="32"/>
      <c r="AX33" s="32"/>
      <c r="AY33" s="32"/>
      <c r="AZ33" s="40"/>
      <c r="BA33" s="40"/>
      <c r="BB33" s="40"/>
      <c r="BC33" s="40"/>
      <c r="BD33" s="40"/>
      <c r="BE33" s="40"/>
      <c r="BF33" s="40"/>
      <c r="BG33" s="40"/>
      <c r="BH33" s="32"/>
      <c r="BI33" s="32"/>
      <c r="BJ33" s="32"/>
      <c r="BK33" s="32"/>
      <c r="BL33" s="32"/>
      <c r="BM33" s="32"/>
      <c r="BN33" s="32"/>
      <c r="BO33" s="32"/>
      <c r="BP33" s="32"/>
      <c r="BQ33" s="32"/>
      <c r="BR33" s="32"/>
      <c r="BS33" s="32"/>
      <c r="BT33" s="32"/>
      <c r="BU33" s="32"/>
      <c r="BV33" s="32"/>
      <c r="BW33" s="32"/>
      <c r="BX33" s="40"/>
      <c r="BY33" s="40"/>
      <c r="BZ33" s="40"/>
      <c r="CA33" s="40"/>
      <c r="CB33" s="40"/>
      <c r="CC33" s="40"/>
      <c r="CD33" s="40"/>
      <c r="CE33" s="40"/>
      <c r="CF33" s="32"/>
      <c r="CG33" s="32"/>
      <c r="CH33" s="32"/>
      <c r="CI33" s="32"/>
      <c r="CJ33" s="32"/>
      <c r="CK33" s="32"/>
      <c r="CL33" s="32"/>
      <c r="CM33" s="32"/>
      <c r="CN33" s="32"/>
      <c r="CO33" s="32"/>
      <c r="CP33" s="32"/>
      <c r="CQ33" s="32"/>
      <c r="CR33" s="32"/>
      <c r="CS33" s="32"/>
      <c r="CT33" s="32"/>
      <c r="CU33" s="32"/>
      <c r="CV33" s="40"/>
      <c r="CW33" s="40"/>
      <c r="CX33" s="40"/>
      <c r="CY33" s="40"/>
      <c r="CZ33" s="40"/>
      <c r="DA33" s="40"/>
      <c r="DB33" s="40"/>
      <c r="DC33" s="40"/>
      <c r="DD33" s="32"/>
      <c r="DE33" s="32"/>
      <c r="DF33" s="32"/>
      <c r="DG33" s="32"/>
      <c r="DH33" s="32"/>
      <c r="DI33" s="32"/>
      <c r="DJ33" s="32"/>
      <c r="DK33" s="32"/>
      <c r="DL33" s="32"/>
      <c r="DM33" s="32"/>
      <c r="DN33" s="32"/>
      <c r="DO33" s="32"/>
      <c r="DP33" s="32"/>
      <c r="DQ33" s="32"/>
      <c r="DR33" s="32"/>
      <c r="DS33" s="32"/>
      <c r="DT33" s="40"/>
      <c r="DU33" s="40"/>
      <c r="DV33" s="40"/>
      <c r="DW33" s="40"/>
      <c r="DX33" s="40"/>
      <c r="DY33" s="40"/>
      <c r="DZ33" s="40"/>
      <c r="EA33" s="40"/>
      <c r="EB33" s="32"/>
      <c r="EC33" s="32"/>
      <c r="ED33" s="32"/>
      <c r="EE33" s="32"/>
      <c r="EF33" s="32"/>
      <c r="EG33" s="32"/>
      <c r="EH33" s="32"/>
      <c r="EI33" s="32"/>
      <c r="EJ33" s="32"/>
      <c r="EK33" s="32"/>
      <c r="EL33" s="32"/>
      <c r="EM33" s="32"/>
      <c r="EN33" s="32"/>
      <c r="EO33" s="32"/>
      <c r="EP33" s="32"/>
      <c r="EQ33" s="32"/>
      <c r="ER33" s="40"/>
      <c r="ES33" s="40"/>
      <c r="ET33" s="40"/>
      <c r="EU33" s="40"/>
      <c r="EV33" s="40"/>
      <c r="EW33" s="40"/>
      <c r="EX33" s="40"/>
      <c r="EY33" s="40"/>
      <c r="EZ33" s="32"/>
      <c r="FA33" s="32"/>
      <c r="FB33" s="32"/>
      <c r="FC33" s="32"/>
      <c r="FD33" s="32"/>
      <c r="FE33" s="32"/>
      <c r="FF33" s="32"/>
      <c r="FG33" s="32"/>
      <c r="FH33" s="32"/>
      <c r="FI33" s="32"/>
      <c r="FJ33" s="32"/>
      <c r="FK33" s="32"/>
      <c r="FL33" s="32"/>
      <c r="FM33" s="32"/>
      <c r="FN33" s="32"/>
      <c r="FO33" s="32"/>
      <c r="FP33" s="40"/>
      <c r="FQ33" s="40"/>
      <c r="FR33" s="40"/>
      <c r="FS33" s="40"/>
      <c r="FT33" s="40"/>
      <c r="FU33" s="40"/>
      <c r="FV33" s="40"/>
      <c r="FW33" s="40"/>
      <c r="FX33" s="32"/>
      <c r="FY33" s="32"/>
      <c r="FZ33" s="32"/>
      <c r="GA33" s="32"/>
      <c r="GB33" s="32"/>
      <c r="GC33" s="32"/>
      <c r="GD33" s="32"/>
      <c r="GE33" s="32"/>
      <c r="GF33" s="32"/>
      <c r="GG33" s="32"/>
      <c r="GH33" s="32"/>
      <c r="GI33" s="32"/>
      <c r="GJ33" s="32"/>
      <c r="GK33" s="32"/>
      <c r="GL33" s="32"/>
      <c r="GM33" s="32"/>
      <c r="GN33" s="40"/>
      <c r="GO33" s="40"/>
      <c r="GP33" s="40"/>
      <c r="GQ33" s="40"/>
      <c r="GR33" s="40"/>
      <c r="GS33" s="40"/>
      <c r="GT33" s="40"/>
      <c r="GU33" s="40"/>
      <c r="GV33" s="32"/>
      <c r="GW33" s="32"/>
      <c r="GX33" s="32"/>
      <c r="GY33" s="32"/>
      <c r="GZ33" s="32"/>
      <c r="HA33" s="32"/>
      <c r="HB33" s="32"/>
      <c r="HC33" s="32"/>
      <c r="HD33" s="32"/>
      <c r="HE33" s="32"/>
      <c r="HF33" s="32"/>
      <c r="HG33" s="32"/>
      <c r="HH33" s="32"/>
      <c r="HI33" s="32"/>
      <c r="HJ33" s="32"/>
      <c r="HK33" s="32"/>
      <c r="HL33" s="40"/>
      <c r="HM33" s="40"/>
      <c r="HN33" s="40"/>
      <c r="HO33" s="40"/>
      <c r="HP33" s="40"/>
      <c r="HQ33" s="40"/>
      <c r="HR33" s="40"/>
      <c r="HS33" s="40"/>
      <c r="HT33" s="32"/>
      <c r="HU33" s="32"/>
      <c r="HV33" s="32"/>
      <c r="HW33" s="32"/>
      <c r="HX33" s="32"/>
      <c r="HY33" s="32"/>
      <c r="HZ33" s="32"/>
      <c r="IA33" s="32"/>
      <c r="IB33" s="32"/>
      <c r="IC33" s="32"/>
      <c r="ID33" s="32"/>
      <c r="IE33" s="32"/>
      <c r="IF33" s="32"/>
    </row>
    <row r="34" spans="2:240" ht="15.75" thickTop="1" thickBot="1">
      <c r="D34" s="290" t="e">
        <f>LOOKUP(G$4,#REF!,#REF!)</f>
        <v>#REF!</v>
      </c>
      <c r="E34" s="291"/>
      <c r="F34" s="291"/>
      <c r="G34" s="291"/>
      <c r="H34" s="291"/>
      <c r="I34" s="291"/>
      <c r="J34" s="291"/>
      <c r="K34" s="292"/>
      <c r="N34" s="290" t="e">
        <f>LOOKUP(G$4,#REF!,#REF!)</f>
        <v>#REF!</v>
      </c>
      <c r="O34" s="291"/>
      <c r="P34" s="291"/>
      <c r="Q34" s="291"/>
      <c r="R34" s="291"/>
      <c r="S34" s="291"/>
      <c r="T34" s="291"/>
      <c r="U34" s="292"/>
      <c r="Y34" s="32"/>
      <c r="Z34" s="32"/>
      <c r="AA34" s="32"/>
      <c r="AB34" s="290" t="e">
        <f>LOOKUP(AE$4,#REF!,#REF!)</f>
        <v>#REF!</v>
      </c>
      <c r="AC34" s="291"/>
      <c r="AD34" s="291"/>
      <c r="AE34" s="291"/>
      <c r="AF34" s="291"/>
      <c r="AG34" s="291"/>
      <c r="AH34" s="291"/>
      <c r="AI34" s="292"/>
      <c r="AJ34" s="32"/>
      <c r="AK34" s="32"/>
      <c r="AL34" s="290" t="e">
        <f>LOOKUP(AE$4,#REF!,#REF!)</f>
        <v>#REF!</v>
      </c>
      <c r="AM34" s="291"/>
      <c r="AN34" s="291"/>
      <c r="AO34" s="291"/>
      <c r="AP34" s="291"/>
      <c r="AQ34" s="291"/>
      <c r="AR34" s="291"/>
      <c r="AS34" s="292"/>
      <c r="AT34" s="32"/>
      <c r="AU34" s="32"/>
      <c r="AV34" s="32"/>
      <c r="AW34" s="32"/>
      <c r="AX34" s="32"/>
      <c r="AY34" s="32"/>
      <c r="AZ34" s="290" t="e">
        <f>LOOKUP(BC$4,#REF!,#REF!)</f>
        <v>#REF!</v>
      </c>
      <c r="BA34" s="291"/>
      <c r="BB34" s="291"/>
      <c r="BC34" s="291"/>
      <c r="BD34" s="291"/>
      <c r="BE34" s="291"/>
      <c r="BF34" s="291"/>
      <c r="BG34" s="292"/>
      <c r="BH34" s="32"/>
      <c r="BI34" s="32"/>
      <c r="BJ34" s="290" t="e">
        <f>LOOKUP(BC$4,#REF!,#REF!)</f>
        <v>#REF!</v>
      </c>
      <c r="BK34" s="291"/>
      <c r="BL34" s="291"/>
      <c r="BM34" s="291"/>
      <c r="BN34" s="291"/>
      <c r="BO34" s="291"/>
      <c r="BP34" s="291"/>
      <c r="BQ34" s="292"/>
      <c r="BR34" s="32"/>
      <c r="BS34" s="32"/>
      <c r="BT34" s="32"/>
      <c r="BU34" s="32"/>
      <c r="BV34" s="32"/>
      <c r="BW34" s="32"/>
      <c r="BX34" s="290" t="e">
        <f>LOOKUP(CA$4,#REF!,#REF!)</f>
        <v>#REF!</v>
      </c>
      <c r="BY34" s="291"/>
      <c r="BZ34" s="291"/>
      <c r="CA34" s="291"/>
      <c r="CB34" s="291"/>
      <c r="CC34" s="291"/>
      <c r="CD34" s="291"/>
      <c r="CE34" s="292"/>
      <c r="CF34" s="32"/>
      <c r="CG34" s="32"/>
      <c r="CH34" s="290" t="e">
        <f>LOOKUP(CA$4,#REF!,#REF!)</f>
        <v>#REF!</v>
      </c>
      <c r="CI34" s="291"/>
      <c r="CJ34" s="291"/>
      <c r="CK34" s="291"/>
      <c r="CL34" s="291"/>
      <c r="CM34" s="291"/>
      <c r="CN34" s="291"/>
      <c r="CO34" s="292"/>
      <c r="CP34" s="32"/>
      <c r="CQ34" s="32"/>
      <c r="CR34" s="32"/>
      <c r="CS34" s="32"/>
      <c r="CT34" s="32"/>
      <c r="CU34" s="32"/>
      <c r="CV34" s="290" t="e">
        <f>LOOKUP(CY$4,#REF!,#REF!)</f>
        <v>#REF!</v>
      </c>
      <c r="CW34" s="291"/>
      <c r="CX34" s="291"/>
      <c r="CY34" s="291"/>
      <c r="CZ34" s="291"/>
      <c r="DA34" s="291"/>
      <c r="DB34" s="291"/>
      <c r="DC34" s="292"/>
      <c r="DD34" s="32"/>
      <c r="DE34" s="32"/>
      <c r="DF34" s="290" t="e">
        <f>LOOKUP(CY$4,#REF!,#REF!)</f>
        <v>#REF!</v>
      </c>
      <c r="DG34" s="291"/>
      <c r="DH34" s="291"/>
      <c r="DI34" s="291"/>
      <c r="DJ34" s="291"/>
      <c r="DK34" s="291"/>
      <c r="DL34" s="291"/>
      <c r="DM34" s="292"/>
      <c r="DN34" s="32"/>
      <c r="DO34" s="32"/>
      <c r="DP34" s="32"/>
      <c r="DQ34" s="32"/>
      <c r="DR34" s="32"/>
      <c r="DS34" s="32"/>
      <c r="DT34" s="290" t="e">
        <f>LOOKUP(DW$4,#REF!,#REF!)</f>
        <v>#REF!</v>
      </c>
      <c r="DU34" s="291"/>
      <c r="DV34" s="291"/>
      <c r="DW34" s="291"/>
      <c r="DX34" s="291"/>
      <c r="DY34" s="291"/>
      <c r="DZ34" s="291"/>
      <c r="EA34" s="292"/>
      <c r="EB34" s="32"/>
      <c r="EC34" s="32"/>
      <c r="ED34" s="290" t="e">
        <f>LOOKUP(DW$4,#REF!,#REF!)</f>
        <v>#REF!</v>
      </c>
      <c r="EE34" s="291"/>
      <c r="EF34" s="291"/>
      <c r="EG34" s="291"/>
      <c r="EH34" s="291"/>
      <c r="EI34" s="291"/>
      <c r="EJ34" s="291"/>
      <c r="EK34" s="292"/>
      <c r="EL34" s="32"/>
      <c r="EM34" s="32"/>
      <c r="EN34" s="32"/>
      <c r="EO34" s="32"/>
      <c r="EP34" s="32"/>
      <c r="EQ34" s="32"/>
      <c r="ER34" s="290" t="e">
        <f>LOOKUP(EU$4,#REF!,#REF!)</f>
        <v>#REF!</v>
      </c>
      <c r="ES34" s="291"/>
      <c r="ET34" s="291"/>
      <c r="EU34" s="291"/>
      <c r="EV34" s="291"/>
      <c r="EW34" s="291"/>
      <c r="EX34" s="291"/>
      <c r="EY34" s="292"/>
      <c r="EZ34" s="32"/>
      <c r="FA34" s="32"/>
      <c r="FB34" s="290" t="e">
        <f>LOOKUP(EU$4,#REF!,#REF!)</f>
        <v>#REF!</v>
      </c>
      <c r="FC34" s="291"/>
      <c r="FD34" s="291"/>
      <c r="FE34" s="291"/>
      <c r="FF34" s="291"/>
      <c r="FG34" s="291"/>
      <c r="FH34" s="291"/>
      <c r="FI34" s="292"/>
      <c r="FJ34" s="32"/>
      <c r="FK34" s="32"/>
      <c r="FL34" s="32"/>
      <c r="FM34" s="32"/>
      <c r="FN34" s="32"/>
      <c r="FO34" s="32"/>
      <c r="FP34" s="290" t="e">
        <f>LOOKUP(FS$4,#REF!,#REF!)</f>
        <v>#REF!</v>
      </c>
      <c r="FQ34" s="291"/>
      <c r="FR34" s="291"/>
      <c r="FS34" s="291"/>
      <c r="FT34" s="291"/>
      <c r="FU34" s="291"/>
      <c r="FV34" s="291"/>
      <c r="FW34" s="292"/>
      <c r="FX34" s="32"/>
      <c r="FY34" s="32"/>
      <c r="FZ34" s="290" t="e">
        <f>LOOKUP(FS$4,#REF!,#REF!)</f>
        <v>#REF!</v>
      </c>
      <c r="GA34" s="291"/>
      <c r="GB34" s="291"/>
      <c r="GC34" s="291"/>
      <c r="GD34" s="291"/>
      <c r="GE34" s="291"/>
      <c r="GF34" s="291"/>
      <c r="GG34" s="292"/>
      <c r="GH34" s="32"/>
      <c r="GI34" s="32"/>
      <c r="GJ34" s="32"/>
      <c r="GK34" s="32"/>
      <c r="GL34" s="32"/>
      <c r="GM34" s="32"/>
      <c r="GN34" s="290" t="e">
        <f>LOOKUP(GQ$4,#REF!,#REF!)</f>
        <v>#REF!</v>
      </c>
      <c r="GO34" s="291"/>
      <c r="GP34" s="291"/>
      <c r="GQ34" s="291"/>
      <c r="GR34" s="291"/>
      <c r="GS34" s="291"/>
      <c r="GT34" s="291"/>
      <c r="GU34" s="292"/>
      <c r="GV34" s="32"/>
      <c r="GW34" s="32"/>
      <c r="GX34" s="290" t="e">
        <f>LOOKUP(GQ$4,#REF!,#REF!)</f>
        <v>#REF!</v>
      </c>
      <c r="GY34" s="291"/>
      <c r="GZ34" s="291"/>
      <c r="HA34" s="291"/>
      <c r="HB34" s="291"/>
      <c r="HC34" s="291"/>
      <c r="HD34" s="291"/>
      <c r="HE34" s="292"/>
      <c r="HF34" s="32"/>
      <c r="HG34" s="32"/>
      <c r="HH34" s="32"/>
      <c r="HI34" s="32"/>
      <c r="HJ34" s="32"/>
      <c r="HK34" s="32"/>
      <c r="HL34" s="290" t="e">
        <f>LOOKUP(HO$4,#REF!,#REF!)</f>
        <v>#REF!</v>
      </c>
      <c r="HM34" s="291"/>
      <c r="HN34" s="291"/>
      <c r="HO34" s="291"/>
      <c r="HP34" s="291"/>
      <c r="HQ34" s="291"/>
      <c r="HR34" s="291"/>
      <c r="HS34" s="292"/>
      <c r="HT34" s="32"/>
      <c r="HU34" s="32"/>
      <c r="HV34" s="290" t="e">
        <f>LOOKUP(HO$4,#REF!,#REF!)</f>
        <v>#REF!</v>
      </c>
      <c r="HW34" s="291"/>
      <c r="HX34" s="291"/>
      <c r="HY34" s="291"/>
      <c r="HZ34" s="291"/>
      <c r="IA34" s="291"/>
      <c r="IB34" s="291"/>
      <c r="IC34" s="292"/>
      <c r="ID34" s="32"/>
      <c r="IE34" s="32"/>
      <c r="IF34" s="32"/>
    </row>
    <row r="35" spans="2:240" ht="15.75" thickTop="1" thickBot="1">
      <c r="D35" s="40"/>
      <c r="E35" s="40"/>
      <c r="F35" s="40"/>
      <c r="G35" s="40"/>
      <c r="H35" s="40"/>
      <c r="I35" s="40"/>
      <c r="J35" s="40"/>
      <c r="K35" s="40"/>
      <c r="Y35" s="32"/>
      <c r="Z35" s="32"/>
      <c r="AA35" s="32"/>
      <c r="AB35" s="40"/>
      <c r="AC35" s="40"/>
      <c r="AD35" s="40"/>
      <c r="AE35" s="40"/>
      <c r="AF35" s="40"/>
      <c r="AG35" s="40"/>
      <c r="AH35" s="40"/>
      <c r="AI35" s="40"/>
      <c r="AJ35" s="32"/>
      <c r="AK35" s="32"/>
      <c r="AL35" s="32"/>
      <c r="AM35" s="32"/>
      <c r="AN35" s="32"/>
      <c r="AO35" s="32"/>
      <c r="AP35" s="32"/>
      <c r="AQ35" s="32"/>
      <c r="AR35" s="32"/>
      <c r="AS35" s="32"/>
      <c r="AT35" s="32"/>
      <c r="AU35" s="32"/>
      <c r="AV35" s="32"/>
      <c r="AW35" s="32"/>
      <c r="AX35" s="32"/>
      <c r="AY35" s="32"/>
      <c r="AZ35" s="40"/>
      <c r="BA35" s="40"/>
      <c r="BB35" s="40"/>
      <c r="BC35" s="40"/>
      <c r="BD35" s="40"/>
      <c r="BE35" s="40"/>
      <c r="BF35" s="40"/>
      <c r="BG35" s="40"/>
      <c r="BH35" s="32"/>
      <c r="BI35" s="32"/>
      <c r="BJ35" s="32"/>
      <c r="BK35" s="32"/>
      <c r="BL35" s="32"/>
      <c r="BM35" s="32"/>
      <c r="BN35" s="32"/>
      <c r="BO35" s="32"/>
      <c r="BP35" s="32"/>
      <c r="BQ35" s="32"/>
      <c r="BR35" s="32"/>
      <c r="BS35" s="32"/>
      <c r="BT35" s="32"/>
      <c r="BU35" s="32"/>
      <c r="BV35" s="32"/>
      <c r="BW35" s="32"/>
      <c r="BX35" s="40"/>
      <c r="BY35" s="40"/>
      <c r="BZ35" s="40"/>
      <c r="CA35" s="40"/>
      <c r="CB35" s="40"/>
      <c r="CC35" s="40"/>
      <c r="CD35" s="40"/>
      <c r="CE35" s="40"/>
      <c r="CF35" s="32"/>
      <c r="CG35" s="32"/>
      <c r="CH35" s="32"/>
      <c r="CI35" s="32"/>
      <c r="CJ35" s="32"/>
      <c r="CK35" s="32"/>
      <c r="CL35" s="32"/>
      <c r="CM35" s="32"/>
      <c r="CN35" s="32"/>
      <c r="CO35" s="32"/>
      <c r="CP35" s="32"/>
      <c r="CQ35" s="32"/>
      <c r="CR35" s="32"/>
      <c r="CS35" s="32"/>
      <c r="CT35" s="32"/>
      <c r="CU35" s="32"/>
      <c r="CV35" s="40"/>
      <c r="CW35" s="40"/>
      <c r="CX35" s="40"/>
      <c r="CY35" s="40"/>
      <c r="CZ35" s="40"/>
      <c r="DA35" s="40"/>
      <c r="DB35" s="40"/>
      <c r="DC35" s="40"/>
      <c r="DD35" s="32"/>
      <c r="DE35" s="32"/>
      <c r="DF35" s="32"/>
      <c r="DG35" s="32"/>
      <c r="DH35" s="32"/>
      <c r="DI35" s="32"/>
      <c r="DJ35" s="32"/>
      <c r="DK35" s="32"/>
      <c r="DL35" s="32"/>
      <c r="DM35" s="32"/>
      <c r="DN35" s="32"/>
      <c r="DO35" s="32"/>
      <c r="DP35" s="32"/>
      <c r="DQ35" s="32"/>
      <c r="DR35" s="32"/>
      <c r="DS35" s="32"/>
      <c r="DT35" s="40"/>
      <c r="DU35" s="40"/>
      <c r="DV35" s="40"/>
      <c r="DW35" s="40"/>
      <c r="DX35" s="40"/>
      <c r="DY35" s="40"/>
      <c r="DZ35" s="40"/>
      <c r="EA35" s="40"/>
      <c r="EB35" s="32"/>
      <c r="EC35" s="32"/>
      <c r="ED35" s="32"/>
      <c r="EE35" s="32"/>
      <c r="EF35" s="32"/>
      <c r="EG35" s="32"/>
      <c r="EH35" s="32"/>
      <c r="EI35" s="32"/>
      <c r="EJ35" s="32"/>
      <c r="EK35" s="32"/>
      <c r="EL35" s="32"/>
      <c r="EM35" s="32"/>
      <c r="EN35" s="32"/>
      <c r="EO35" s="32"/>
      <c r="EP35" s="32"/>
      <c r="EQ35" s="32"/>
      <c r="ER35" s="40"/>
      <c r="ES35" s="40"/>
      <c r="ET35" s="40"/>
      <c r="EU35" s="40"/>
      <c r="EV35" s="40"/>
      <c r="EW35" s="40"/>
      <c r="EX35" s="40"/>
      <c r="EY35" s="40"/>
      <c r="EZ35" s="32"/>
      <c r="FA35" s="32"/>
      <c r="FB35" s="32"/>
      <c r="FC35" s="32"/>
      <c r="FD35" s="32"/>
      <c r="FE35" s="32"/>
      <c r="FF35" s="32"/>
      <c r="FG35" s="32"/>
      <c r="FH35" s="32"/>
      <c r="FI35" s="32"/>
      <c r="FJ35" s="32"/>
      <c r="FK35" s="32"/>
      <c r="FL35" s="32"/>
      <c r="FM35" s="32"/>
      <c r="FN35" s="32"/>
      <c r="FO35" s="32"/>
      <c r="FP35" s="40"/>
      <c r="FQ35" s="40"/>
      <c r="FR35" s="40"/>
      <c r="FS35" s="40"/>
      <c r="FT35" s="40"/>
      <c r="FU35" s="40"/>
      <c r="FV35" s="40"/>
      <c r="FW35" s="40"/>
      <c r="FX35" s="32"/>
      <c r="FY35" s="32"/>
      <c r="FZ35" s="32"/>
      <c r="GA35" s="32"/>
      <c r="GB35" s="32"/>
      <c r="GC35" s="32"/>
      <c r="GD35" s="32"/>
      <c r="GE35" s="32"/>
      <c r="GF35" s="32"/>
      <c r="GG35" s="32"/>
      <c r="GH35" s="32"/>
      <c r="GI35" s="32"/>
      <c r="GJ35" s="32"/>
      <c r="GK35" s="32"/>
      <c r="GL35" s="32"/>
      <c r="GM35" s="32"/>
      <c r="GN35" s="40"/>
      <c r="GO35" s="40"/>
      <c r="GP35" s="40"/>
      <c r="GQ35" s="40"/>
      <c r="GR35" s="40"/>
      <c r="GS35" s="40"/>
      <c r="GT35" s="40"/>
      <c r="GU35" s="40"/>
      <c r="GV35" s="32"/>
      <c r="GW35" s="32"/>
      <c r="GX35" s="32"/>
      <c r="GY35" s="32"/>
      <c r="GZ35" s="32"/>
      <c r="HA35" s="32"/>
      <c r="HB35" s="32"/>
      <c r="HC35" s="32"/>
      <c r="HD35" s="32"/>
      <c r="HE35" s="32"/>
      <c r="HF35" s="32"/>
      <c r="HG35" s="32"/>
      <c r="HH35" s="32"/>
      <c r="HI35" s="32"/>
      <c r="HJ35" s="32"/>
      <c r="HK35" s="32"/>
      <c r="HL35" s="40"/>
      <c r="HM35" s="40"/>
      <c r="HN35" s="40"/>
      <c r="HO35" s="40"/>
      <c r="HP35" s="40"/>
      <c r="HQ35" s="40"/>
      <c r="HR35" s="40"/>
      <c r="HS35" s="40"/>
      <c r="HT35" s="32"/>
      <c r="HU35" s="32"/>
      <c r="HV35" s="32"/>
      <c r="HW35" s="32"/>
      <c r="HX35" s="32"/>
      <c r="HY35" s="32"/>
      <c r="HZ35" s="32"/>
      <c r="IA35" s="32"/>
      <c r="IB35" s="32"/>
      <c r="IC35" s="32"/>
      <c r="ID35" s="32"/>
      <c r="IE35" s="32"/>
      <c r="IF35" s="32"/>
    </row>
    <row r="36" spans="2:240" ht="15.75" thickTop="1" thickBot="1">
      <c r="D36" s="290" t="e">
        <f>LOOKUP(G$4,#REF!,#REF!)</f>
        <v>#REF!</v>
      </c>
      <c r="E36" s="291"/>
      <c r="F36" s="291"/>
      <c r="G36" s="291"/>
      <c r="H36" s="291"/>
      <c r="I36" s="291"/>
      <c r="J36" s="291"/>
      <c r="K36" s="292"/>
      <c r="N36" s="290" t="e">
        <f>LOOKUP(G$4,#REF!,#REF!)</f>
        <v>#REF!</v>
      </c>
      <c r="O36" s="291"/>
      <c r="P36" s="291"/>
      <c r="Q36" s="291"/>
      <c r="R36" s="291"/>
      <c r="S36" s="291"/>
      <c r="T36" s="291"/>
      <c r="U36" s="292"/>
      <c r="Y36" s="32"/>
      <c r="Z36" s="32"/>
      <c r="AA36" s="32"/>
      <c r="AB36" s="290" t="e">
        <f>LOOKUP(AE$4,#REF!,#REF!)</f>
        <v>#REF!</v>
      </c>
      <c r="AC36" s="291"/>
      <c r="AD36" s="291"/>
      <c r="AE36" s="291"/>
      <c r="AF36" s="291"/>
      <c r="AG36" s="291"/>
      <c r="AH36" s="291"/>
      <c r="AI36" s="292"/>
      <c r="AJ36" s="32"/>
      <c r="AK36" s="32"/>
      <c r="AL36" s="290" t="e">
        <f>LOOKUP(AE$4,#REF!,#REF!)</f>
        <v>#REF!</v>
      </c>
      <c r="AM36" s="291"/>
      <c r="AN36" s="291"/>
      <c r="AO36" s="291"/>
      <c r="AP36" s="291"/>
      <c r="AQ36" s="291"/>
      <c r="AR36" s="291"/>
      <c r="AS36" s="292"/>
      <c r="AT36" s="32"/>
      <c r="AU36" s="32"/>
      <c r="AV36" s="32"/>
      <c r="AW36" s="32"/>
      <c r="AX36" s="32"/>
      <c r="AY36" s="32"/>
      <c r="AZ36" s="290" t="e">
        <f>LOOKUP(BC$4,#REF!,#REF!)</f>
        <v>#REF!</v>
      </c>
      <c r="BA36" s="291"/>
      <c r="BB36" s="291"/>
      <c r="BC36" s="291"/>
      <c r="BD36" s="291"/>
      <c r="BE36" s="291"/>
      <c r="BF36" s="291"/>
      <c r="BG36" s="292"/>
      <c r="BH36" s="32"/>
      <c r="BI36" s="32"/>
      <c r="BJ36" s="290" t="e">
        <f>LOOKUP(BC$4,#REF!,#REF!)</f>
        <v>#REF!</v>
      </c>
      <c r="BK36" s="291"/>
      <c r="BL36" s="291"/>
      <c r="BM36" s="291"/>
      <c r="BN36" s="291"/>
      <c r="BO36" s="291"/>
      <c r="BP36" s="291"/>
      <c r="BQ36" s="292"/>
      <c r="BR36" s="32"/>
      <c r="BS36" s="32"/>
      <c r="BT36" s="32"/>
      <c r="BU36" s="32"/>
      <c r="BV36" s="32"/>
      <c r="BW36" s="32"/>
      <c r="BX36" s="290" t="e">
        <f>LOOKUP(CA$4,#REF!,#REF!)</f>
        <v>#REF!</v>
      </c>
      <c r="BY36" s="291"/>
      <c r="BZ36" s="291"/>
      <c r="CA36" s="291"/>
      <c r="CB36" s="291"/>
      <c r="CC36" s="291"/>
      <c r="CD36" s="291"/>
      <c r="CE36" s="292"/>
      <c r="CF36" s="32"/>
      <c r="CG36" s="32"/>
      <c r="CH36" s="290" t="e">
        <f>LOOKUP(CA$4,#REF!,#REF!)</f>
        <v>#REF!</v>
      </c>
      <c r="CI36" s="291"/>
      <c r="CJ36" s="291"/>
      <c r="CK36" s="291"/>
      <c r="CL36" s="291"/>
      <c r="CM36" s="291"/>
      <c r="CN36" s="291"/>
      <c r="CO36" s="292"/>
      <c r="CP36" s="32"/>
      <c r="CQ36" s="32"/>
      <c r="CR36" s="32"/>
      <c r="CS36" s="32"/>
      <c r="CT36" s="32"/>
      <c r="CU36" s="32"/>
      <c r="CV36" s="290" t="e">
        <f>LOOKUP(CY$4,#REF!,#REF!)</f>
        <v>#REF!</v>
      </c>
      <c r="CW36" s="291"/>
      <c r="CX36" s="291"/>
      <c r="CY36" s="291"/>
      <c r="CZ36" s="291"/>
      <c r="DA36" s="291"/>
      <c r="DB36" s="291"/>
      <c r="DC36" s="292"/>
      <c r="DD36" s="32"/>
      <c r="DE36" s="32"/>
      <c r="DF36" s="290" t="e">
        <f>LOOKUP(CY$4,#REF!,#REF!)</f>
        <v>#REF!</v>
      </c>
      <c r="DG36" s="291"/>
      <c r="DH36" s="291"/>
      <c r="DI36" s="291"/>
      <c r="DJ36" s="291"/>
      <c r="DK36" s="291"/>
      <c r="DL36" s="291"/>
      <c r="DM36" s="292"/>
      <c r="DN36" s="32"/>
      <c r="DO36" s="32"/>
      <c r="DP36" s="32"/>
      <c r="DQ36" s="32"/>
      <c r="DR36" s="32"/>
      <c r="DS36" s="32"/>
      <c r="DT36" s="290" t="e">
        <f>LOOKUP(DW$4,#REF!,#REF!)</f>
        <v>#REF!</v>
      </c>
      <c r="DU36" s="291"/>
      <c r="DV36" s="291"/>
      <c r="DW36" s="291"/>
      <c r="DX36" s="291"/>
      <c r="DY36" s="291"/>
      <c r="DZ36" s="291"/>
      <c r="EA36" s="292"/>
      <c r="EB36" s="32"/>
      <c r="EC36" s="32"/>
      <c r="ED36" s="290" t="e">
        <f>LOOKUP(DW$4,#REF!,#REF!)</f>
        <v>#REF!</v>
      </c>
      <c r="EE36" s="291"/>
      <c r="EF36" s="291"/>
      <c r="EG36" s="291"/>
      <c r="EH36" s="291"/>
      <c r="EI36" s="291"/>
      <c r="EJ36" s="291"/>
      <c r="EK36" s="292"/>
      <c r="EL36" s="32"/>
      <c r="EM36" s="32"/>
      <c r="EN36" s="32"/>
      <c r="EO36" s="32"/>
      <c r="EP36" s="32"/>
      <c r="EQ36" s="32"/>
      <c r="ER36" s="290" t="e">
        <f>LOOKUP(EU$4,#REF!,#REF!)</f>
        <v>#REF!</v>
      </c>
      <c r="ES36" s="291"/>
      <c r="ET36" s="291"/>
      <c r="EU36" s="291"/>
      <c r="EV36" s="291"/>
      <c r="EW36" s="291"/>
      <c r="EX36" s="291"/>
      <c r="EY36" s="292"/>
      <c r="EZ36" s="32"/>
      <c r="FA36" s="32"/>
      <c r="FB36" s="290" t="e">
        <f>LOOKUP(EU$4,#REF!,#REF!)</f>
        <v>#REF!</v>
      </c>
      <c r="FC36" s="291"/>
      <c r="FD36" s="291"/>
      <c r="FE36" s="291"/>
      <c r="FF36" s="291"/>
      <c r="FG36" s="291"/>
      <c r="FH36" s="291"/>
      <c r="FI36" s="292"/>
      <c r="FJ36" s="32"/>
      <c r="FK36" s="32"/>
      <c r="FL36" s="32"/>
      <c r="FM36" s="32"/>
      <c r="FN36" s="32"/>
      <c r="FO36" s="32"/>
      <c r="FP36" s="290" t="e">
        <f>LOOKUP(FS$4,#REF!,#REF!)</f>
        <v>#REF!</v>
      </c>
      <c r="FQ36" s="291"/>
      <c r="FR36" s="291"/>
      <c r="FS36" s="291"/>
      <c r="FT36" s="291"/>
      <c r="FU36" s="291"/>
      <c r="FV36" s="291"/>
      <c r="FW36" s="292"/>
      <c r="FX36" s="32"/>
      <c r="FY36" s="32"/>
      <c r="FZ36" s="290" t="e">
        <f>LOOKUP(FS$4,#REF!,#REF!)</f>
        <v>#REF!</v>
      </c>
      <c r="GA36" s="291"/>
      <c r="GB36" s="291"/>
      <c r="GC36" s="291"/>
      <c r="GD36" s="291"/>
      <c r="GE36" s="291"/>
      <c r="GF36" s="291"/>
      <c r="GG36" s="292"/>
      <c r="GH36" s="32"/>
      <c r="GI36" s="32"/>
      <c r="GJ36" s="32"/>
      <c r="GK36" s="32"/>
      <c r="GL36" s="32"/>
      <c r="GM36" s="32"/>
      <c r="GN36" s="290" t="e">
        <f>LOOKUP(GQ$4,#REF!,#REF!)</f>
        <v>#REF!</v>
      </c>
      <c r="GO36" s="291"/>
      <c r="GP36" s="291"/>
      <c r="GQ36" s="291"/>
      <c r="GR36" s="291"/>
      <c r="GS36" s="291"/>
      <c r="GT36" s="291"/>
      <c r="GU36" s="292"/>
      <c r="GV36" s="32"/>
      <c r="GW36" s="32"/>
      <c r="GX36" s="290" t="e">
        <f>LOOKUP(GQ$4,#REF!,#REF!)</f>
        <v>#REF!</v>
      </c>
      <c r="GY36" s="291"/>
      <c r="GZ36" s="291"/>
      <c r="HA36" s="291"/>
      <c r="HB36" s="291"/>
      <c r="HC36" s="291"/>
      <c r="HD36" s="291"/>
      <c r="HE36" s="292"/>
      <c r="HF36" s="32"/>
      <c r="HG36" s="32"/>
      <c r="HH36" s="32"/>
      <c r="HI36" s="32"/>
      <c r="HJ36" s="32"/>
      <c r="HK36" s="32"/>
      <c r="HL36" s="290" t="e">
        <f>LOOKUP(HO$4,#REF!,#REF!)</f>
        <v>#REF!</v>
      </c>
      <c r="HM36" s="291"/>
      <c r="HN36" s="291"/>
      <c r="HO36" s="291"/>
      <c r="HP36" s="291"/>
      <c r="HQ36" s="291"/>
      <c r="HR36" s="291"/>
      <c r="HS36" s="292"/>
      <c r="HT36" s="32"/>
      <c r="HU36" s="32"/>
      <c r="HV36" s="290" t="e">
        <f>LOOKUP(HO$4,#REF!,#REF!)</f>
        <v>#REF!</v>
      </c>
      <c r="HW36" s="291"/>
      <c r="HX36" s="291"/>
      <c r="HY36" s="291"/>
      <c r="HZ36" s="291"/>
      <c r="IA36" s="291"/>
      <c r="IB36" s="291"/>
      <c r="IC36" s="292"/>
      <c r="ID36" s="32"/>
      <c r="IE36" s="32"/>
      <c r="IF36" s="32"/>
    </row>
    <row r="37" spans="2:240" ht="15.75" thickTop="1" thickBot="1">
      <c r="D37" s="40"/>
      <c r="E37" s="40"/>
      <c r="F37" s="40"/>
      <c r="G37" s="40"/>
      <c r="H37" s="40"/>
      <c r="I37" s="40"/>
      <c r="J37" s="40"/>
      <c r="K37" s="40"/>
      <c r="Y37" s="32"/>
      <c r="Z37" s="32"/>
      <c r="AA37" s="32"/>
      <c r="AB37" s="40"/>
      <c r="AC37" s="40"/>
      <c r="AD37" s="40"/>
      <c r="AE37" s="40"/>
      <c r="AF37" s="40"/>
      <c r="AG37" s="40"/>
      <c r="AH37" s="40"/>
      <c r="AI37" s="40"/>
      <c r="AJ37" s="40"/>
      <c r="AK37" s="40"/>
      <c r="AL37" s="40"/>
      <c r="AM37" s="40"/>
      <c r="AN37" s="40"/>
      <c r="AO37" s="32"/>
      <c r="AP37" s="32"/>
      <c r="AQ37" s="32"/>
      <c r="AR37" s="32"/>
      <c r="AS37" s="32"/>
      <c r="AT37" s="32"/>
      <c r="AU37" s="32"/>
      <c r="AV37" s="32"/>
      <c r="AW37" s="32"/>
      <c r="AX37" s="32"/>
      <c r="AY37" s="32"/>
      <c r="AZ37" s="40"/>
      <c r="BA37" s="40"/>
      <c r="BB37" s="40"/>
      <c r="BC37" s="40"/>
      <c r="BD37" s="40"/>
      <c r="BE37" s="40"/>
      <c r="BF37" s="40"/>
      <c r="BG37" s="40"/>
      <c r="BH37" s="40"/>
      <c r="BI37" s="40"/>
      <c r="BJ37" s="40"/>
      <c r="BK37" s="40"/>
      <c r="BL37" s="40"/>
      <c r="BM37" s="32"/>
      <c r="BN37" s="32"/>
      <c r="BO37" s="32"/>
      <c r="BP37" s="32"/>
      <c r="BQ37" s="32"/>
      <c r="BR37" s="32"/>
      <c r="BS37" s="32"/>
      <c r="BT37" s="32"/>
      <c r="BU37" s="32"/>
      <c r="BV37" s="32"/>
      <c r="BW37" s="32"/>
      <c r="BX37" s="40"/>
      <c r="BY37" s="40"/>
      <c r="BZ37" s="40"/>
      <c r="CA37" s="40"/>
      <c r="CB37" s="40"/>
      <c r="CC37" s="40"/>
      <c r="CD37" s="40"/>
      <c r="CE37" s="40"/>
      <c r="CF37" s="40"/>
      <c r="CG37" s="40"/>
      <c r="CH37" s="40"/>
      <c r="CI37" s="40"/>
      <c r="CJ37" s="40"/>
      <c r="CK37" s="32"/>
      <c r="CL37" s="32"/>
      <c r="CM37" s="32"/>
      <c r="CN37" s="32"/>
      <c r="CO37" s="32"/>
      <c r="CP37" s="32"/>
      <c r="CQ37" s="32"/>
      <c r="CR37" s="32"/>
      <c r="CS37" s="32"/>
      <c r="CT37" s="32"/>
      <c r="CU37" s="32"/>
      <c r="CV37" s="40"/>
      <c r="CW37" s="40"/>
      <c r="CX37" s="40"/>
      <c r="CY37" s="40"/>
      <c r="CZ37" s="40"/>
      <c r="DA37" s="40"/>
      <c r="DB37" s="40"/>
      <c r="DC37" s="40"/>
      <c r="DD37" s="40"/>
      <c r="DE37" s="40"/>
      <c r="DF37" s="40"/>
      <c r="DG37" s="40"/>
      <c r="DH37" s="40"/>
      <c r="DI37" s="32"/>
      <c r="DJ37" s="32"/>
      <c r="DK37" s="32"/>
      <c r="DL37" s="32"/>
      <c r="DM37" s="32"/>
      <c r="DN37" s="32"/>
      <c r="DO37" s="32"/>
      <c r="DP37" s="32"/>
      <c r="DQ37" s="32"/>
      <c r="DR37" s="32"/>
      <c r="DS37" s="32"/>
      <c r="DT37" s="40"/>
      <c r="DU37" s="40"/>
      <c r="DV37" s="40"/>
      <c r="DW37" s="40"/>
      <c r="DX37" s="40"/>
      <c r="DY37" s="40"/>
      <c r="DZ37" s="40"/>
      <c r="EA37" s="40"/>
      <c r="EB37" s="40"/>
      <c r="EC37" s="40"/>
      <c r="ED37" s="40"/>
      <c r="EE37" s="40"/>
      <c r="EF37" s="40"/>
      <c r="EG37" s="32"/>
      <c r="EH37" s="32"/>
      <c r="EI37" s="32"/>
      <c r="EJ37" s="32"/>
      <c r="EK37" s="32"/>
      <c r="EL37" s="32"/>
      <c r="EM37" s="32"/>
      <c r="EN37" s="32"/>
      <c r="EO37" s="32"/>
      <c r="EP37" s="32"/>
      <c r="EQ37" s="32"/>
      <c r="ER37" s="40"/>
      <c r="ES37" s="40"/>
      <c r="ET37" s="40"/>
      <c r="EU37" s="40"/>
      <c r="EV37" s="40"/>
      <c r="EW37" s="40"/>
      <c r="EX37" s="40"/>
      <c r="EY37" s="40"/>
      <c r="EZ37" s="40"/>
      <c r="FA37" s="40"/>
      <c r="FB37" s="40"/>
      <c r="FC37" s="40"/>
      <c r="FD37" s="40"/>
      <c r="FE37" s="32"/>
      <c r="FF37" s="32"/>
      <c r="FG37" s="32"/>
      <c r="FH37" s="32"/>
      <c r="FI37" s="32"/>
      <c r="FJ37" s="32"/>
      <c r="FK37" s="32"/>
      <c r="FL37" s="32"/>
      <c r="FM37" s="32"/>
      <c r="FN37" s="32"/>
      <c r="FO37" s="32"/>
      <c r="FP37" s="40"/>
      <c r="FQ37" s="40"/>
      <c r="FR37" s="40"/>
      <c r="FS37" s="40"/>
      <c r="FT37" s="40"/>
      <c r="FU37" s="40"/>
      <c r="FV37" s="40"/>
      <c r="FW37" s="40"/>
      <c r="FX37" s="40"/>
      <c r="FY37" s="40"/>
      <c r="FZ37" s="40"/>
      <c r="GA37" s="40"/>
      <c r="GB37" s="40"/>
      <c r="GC37" s="32"/>
      <c r="GD37" s="32"/>
      <c r="GE37" s="32"/>
      <c r="GF37" s="32"/>
      <c r="GG37" s="32"/>
      <c r="GH37" s="32"/>
      <c r="GI37" s="32"/>
      <c r="GJ37" s="32"/>
      <c r="GK37" s="32"/>
      <c r="GL37" s="32"/>
      <c r="GM37" s="32"/>
      <c r="GN37" s="40"/>
      <c r="GO37" s="40"/>
      <c r="GP37" s="40"/>
      <c r="GQ37" s="40"/>
      <c r="GR37" s="40"/>
      <c r="GS37" s="40"/>
      <c r="GT37" s="40"/>
      <c r="GU37" s="40"/>
      <c r="GV37" s="40"/>
      <c r="GW37" s="40"/>
      <c r="GX37" s="40"/>
      <c r="GY37" s="40"/>
      <c r="GZ37" s="40"/>
      <c r="HA37" s="32"/>
      <c r="HB37" s="32"/>
      <c r="HC37" s="32"/>
      <c r="HD37" s="32"/>
      <c r="HE37" s="32"/>
      <c r="HF37" s="32"/>
      <c r="HG37" s="32"/>
      <c r="HH37" s="32"/>
      <c r="HI37" s="32"/>
      <c r="HJ37" s="32"/>
      <c r="HK37" s="32"/>
      <c r="HL37" s="40"/>
      <c r="HM37" s="40"/>
      <c r="HN37" s="40"/>
      <c r="HO37" s="40"/>
      <c r="HP37" s="40"/>
      <c r="HQ37" s="40"/>
      <c r="HR37" s="40"/>
      <c r="HS37" s="40"/>
      <c r="HT37" s="40"/>
      <c r="HU37" s="40"/>
      <c r="HV37" s="40"/>
      <c r="HW37" s="40"/>
      <c r="HX37" s="40"/>
      <c r="HY37" s="32"/>
      <c r="HZ37" s="32"/>
      <c r="IA37" s="32"/>
      <c r="IB37" s="32"/>
      <c r="IC37" s="32"/>
      <c r="ID37" s="32"/>
      <c r="IE37" s="32"/>
      <c r="IF37" s="32"/>
    </row>
    <row r="38" spans="2:240" ht="15.75" thickTop="1" thickBot="1">
      <c r="D38" s="290" t="e">
        <f>LOOKUP(G$4,#REF!,#REF!)</f>
        <v>#REF!</v>
      </c>
      <c r="E38" s="291"/>
      <c r="F38" s="291"/>
      <c r="G38" s="291"/>
      <c r="H38" s="291"/>
      <c r="I38" s="291"/>
      <c r="J38" s="291"/>
      <c r="K38" s="292"/>
      <c r="N38" s="290" t="e">
        <f>LOOKUP(G$4,#REF!,#REF!)</f>
        <v>#REF!</v>
      </c>
      <c r="O38" s="291"/>
      <c r="P38" s="291"/>
      <c r="Q38" s="291"/>
      <c r="R38" s="291"/>
      <c r="S38" s="291"/>
      <c r="T38" s="291"/>
      <c r="U38" s="292"/>
      <c r="Y38" s="32"/>
      <c r="Z38" s="32"/>
      <c r="AA38" s="32"/>
      <c r="AB38" s="40"/>
      <c r="AC38" s="40"/>
      <c r="AD38" s="40"/>
      <c r="AE38" s="40"/>
      <c r="AF38" s="40"/>
      <c r="AG38" s="40"/>
      <c r="AH38" s="40"/>
      <c r="AI38" s="40"/>
      <c r="AJ38" s="40"/>
      <c r="AK38" s="40"/>
      <c r="AL38" s="40"/>
      <c r="AM38" s="40"/>
      <c r="AN38" s="40"/>
      <c r="AO38" s="32"/>
      <c r="AP38" s="32"/>
      <c r="AQ38" s="32"/>
      <c r="AR38" s="32"/>
      <c r="AS38" s="32"/>
      <c r="AT38" s="32"/>
      <c r="AU38" s="32"/>
      <c r="AV38" s="32"/>
      <c r="AW38" s="32"/>
      <c r="AX38" s="32"/>
      <c r="AY38" s="32"/>
      <c r="AZ38" s="40"/>
      <c r="BA38" s="40"/>
      <c r="BB38" s="40"/>
      <c r="BC38" s="40"/>
      <c r="BD38" s="40"/>
      <c r="BE38" s="40"/>
      <c r="BF38" s="40"/>
      <c r="BG38" s="40"/>
      <c r="BH38" s="40"/>
      <c r="BI38" s="40"/>
      <c r="BJ38" s="40"/>
      <c r="BK38" s="40"/>
      <c r="BL38" s="40"/>
      <c r="BM38" s="32"/>
      <c r="BN38" s="32"/>
      <c r="BO38" s="32"/>
      <c r="BP38" s="32"/>
      <c r="BQ38" s="32"/>
      <c r="BR38" s="32"/>
      <c r="BS38" s="32"/>
      <c r="BT38" s="32"/>
      <c r="BU38" s="32"/>
      <c r="BV38" s="32"/>
      <c r="BW38" s="32"/>
      <c r="BX38" s="40"/>
      <c r="BY38" s="40"/>
      <c r="BZ38" s="40"/>
      <c r="CA38" s="40"/>
      <c r="CB38" s="40"/>
      <c r="CC38" s="40"/>
      <c r="CD38" s="40"/>
      <c r="CE38" s="40"/>
      <c r="CF38" s="40"/>
      <c r="CG38" s="40"/>
      <c r="CH38" s="40"/>
      <c r="CI38" s="40"/>
      <c r="CJ38" s="40"/>
      <c r="CK38" s="32"/>
      <c r="CL38" s="32"/>
      <c r="CM38" s="32"/>
      <c r="CN38" s="32"/>
      <c r="CO38" s="32"/>
      <c r="CP38" s="32"/>
      <c r="CQ38" s="32"/>
      <c r="CR38" s="32"/>
      <c r="CS38" s="32"/>
      <c r="CT38" s="32"/>
      <c r="CU38" s="32"/>
      <c r="CV38" s="40"/>
      <c r="CW38" s="40"/>
      <c r="CX38" s="40"/>
      <c r="CY38" s="40"/>
      <c r="CZ38" s="40"/>
      <c r="DA38" s="40"/>
      <c r="DB38" s="40"/>
      <c r="DC38" s="40"/>
      <c r="DD38" s="40"/>
      <c r="DE38" s="40"/>
      <c r="DF38" s="40"/>
      <c r="DG38" s="40"/>
      <c r="DH38" s="40"/>
      <c r="DI38" s="32"/>
      <c r="DJ38" s="32"/>
      <c r="DK38" s="32"/>
      <c r="DL38" s="32"/>
      <c r="DM38" s="32"/>
      <c r="DN38" s="32"/>
      <c r="DO38" s="32"/>
      <c r="DP38" s="32"/>
      <c r="DQ38" s="32"/>
      <c r="DR38" s="32"/>
      <c r="DS38" s="32"/>
      <c r="DT38" s="40"/>
      <c r="DU38" s="40"/>
      <c r="DV38" s="40"/>
      <c r="DW38" s="40"/>
      <c r="DX38" s="40"/>
      <c r="DY38" s="40"/>
      <c r="DZ38" s="40"/>
      <c r="EA38" s="40"/>
      <c r="EB38" s="40"/>
      <c r="EC38" s="40"/>
      <c r="ED38" s="40"/>
      <c r="EE38" s="40"/>
      <c r="EF38" s="40"/>
      <c r="EG38" s="32"/>
      <c r="EH38" s="32"/>
      <c r="EI38" s="32"/>
      <c r="EJ38" s="32"/>
      <c r="EK38" s="32"/>
      <c r="EL38" s="32"/>
      <c r="EM38" s="32"/>
      <c r="EN38" s="32"/>
      <c r="EO38" s="32"/>
      <c r="EP38" s="32"/>
      <c r="EQ38" s="32"/>
      <c r="ER38" s="40"/>
      <c r="ES38" s="40"/>
      <c r="ET38" s="40"/>
      <c r="EU38" s="40"/>
      <c r="EV38" s="40"/>
      <c r="EW38" s="40"/>
      <c r="EX38" s="40"/>
      <c r="EY38" s="40"/>
      <c r="EZ38" s="40"/>
      <c r="FA38" s="40"/>
      <c r="FB38" s="40"/>
      <c r="FC38" s="40"/>
      <c r="FD38" s="40"/>
      <c r="FE38" s="32"/>
      <c r="FF38" s="32"/>
      <c r="FG38" s="32"/>
      <c r="FH38" s="32"/>
      <c r="FI38" s="32"/>
      <c r="FJ38" s="32"/>
      <c r="FK38" s="32"/>
      <c r="FL38" s="32"/>
      <c r="FM38" s="32"/>
      <c r="FN38" s="32"/>
      <c r="FO38" s="32"/>
      <c r="FP38" s="40"/>
      <c r="FQ38" s="40"/>
      <c r="FR38" s="40"/>
      <c r="FS38" s="40"/>
      <c r="FT38" s="40"/>
      <c r="FU38" s="40"/>
      <c r="FV38" s="40"/>
      <c r="FW38" s="40"/>
      <c r="FX38" s="40"/>
      <c r="FY38" s="40"/>
      <c r="FZ38" s="40"/>
      <c r="GA38" s="40"/>
      <c r="GB38" s="40"/>
      <c r="GC38" s="32"/>
      <c r="GD38" s="32"/>
      <c r="GE38" s="32"/>
      <c r="GF38" s="32"/>
      <c r="GG38" s="32"/>
      <c r="GH38" s="32"/>
      <c r="GI38" s="32"/>
      <c r="GJ38" s="32"/>
      <c r="GK38" s="32"/>
      <c r="GL38" s="32"/>
      <c r="GM38" s="32"/>
      <c r="GN38" s="40"/>
      <c r="GO38" s="40"/>
      <c r="GP38" s="40"/>
      <c r="GQ38" s="40"/>
      <c r="GR38" s="40"/>
      <c r="GS38" s="40"/>
      <c r="GT38" s="40"/>
      <c r="GU38" s="40"/>
      <c r="GV38" s="40"/>
      <c r="GW38" s="40"/>
      <c r="GX38" s="40"/>
      <c r="GY38" s="40"/>
      <c r="GZ38" s="40"/>
      <c r="HA38" s="32"/>
      <c r="HB38" s="32"/>
      <c r="HC38" s="32"/>
      <c r="HD38" s="32"/>
      <c r="HE38" s="32"/>
      <c r="HF38" s="32"/>
      <c r="HG38" s="32"/>
      <c r="HH38" s="32"/>
      <c r="HI38" s="32"/>
      <c r="HJ38" s="32"/>
      <c r="HK38" s="32"/>
      <c r="HL38" s="40"/>
      <c r="HM38" s="40"/>
      <c r="HN38" s="40"/>
      <c r="HO38" s="40"/>
      <c r="HP38" s="40"/>
      <c r="HQ38" s="40"/>
      <c r="HR38" s="40"/>
      <c r="HS38" s="40"/>
      <c r="HT38" s="40"/>
      <c r="HU38" s="40"/>
      <c r="HV38" s="40"/>
      <c r="HW38" s="40"/>
      <c r="HX38" s="40"/>
      <c r="HY38" s="32"/>
      <c r="HZ38" s="32"/>
      <c r="IA38" s="32"/>
      <c r="IB38" s="32"/>
      <c r="IC38" s="32"/>
      <c r="ID38" s="32"/>
      <c r="IE38" s="32"/>
      <c r="IF38" s="32"/>
    </row>
    <row r="39" spans="2:240" ht="15" thickTop="1">
      <c r="D39" s="40"/>
      <c r="E39" s="40"/>
      <c r="F39" s="40"/>
      <c r="G39" s="40"/>
      <c r="H39" s="40"/>
      <c r="I39" s="40"/>
      <c r="J39" s="40"/>
      <c r="K39" s="40"/>
      <c r="Y39" s="32"/>
      <c r="Z39" s="32"/>
      <c r="AA39" s="32"/>
      <c r="AB39" s="40"/>
      <c r="AC39" s="40"/>
      <c r="AD39" s="40"/>
      <c r="AE39" s="40"/>
      <c r="AF39" s="40"/>
      <c r="AG39" s="40"/>
      <c r="AH39" s="40"/>
      <c r="AI39" s="40"/>
      <c r="AJ39" s="40"/>
      <c r="AK39" s="40"/>
      <c r="AL39" s="40"/>
      <c r="AM39" s="40"/>
      <c r="AN39" s="40"/>
      <c r="AO39" s="32"/>
      <c r="AP39" s="32"/>
      <c r="AQ39" s="32"/>
      <c r="AR39" s="32"/>
      <c r="AS39" s="32"/>
      <c r="AT39" s="32"/>
      <c r="AU39" s="32"/>
      <c r="AV39" s="32"/>
      <c r="AW39" s="32"/>
      <c r="AX39" s="32"/>
      <c r="AY39" s="32"/>
      <c r="AZ39" s="40"/>
      <c r="BA39" s="40"/>
      <c r="BB39" s="40"/>
      <c r="BC39" s="40"/>
      <c r="BD39" s="40"/>
      <c r="BE39" s="40"/>
      <c r="BF39" s="40"/>
      <c r="BG39" s="40"/>
      <c r="BH39" s="40"/>
      <c r="BI39" s="40"/>
      <c r="BJ39" s="40"/>
      <c r="BK39" s="40"/>
      <c r="BL39" s="40"/>
      <c r="BM39" s="32"/>
      <c r="BN39" s="32"/>
      <c r="BO39" s="32"/>
      <c r="BP39" s="32"/>
      <c r="BQ39" s="32"/>
      <c r="BR39" s="32"/>
      <c r="BS39" s="32"/>
      <c r="BT39" s="32"/>
      <c r="BU39" s="32"/>
      <c r="BV39" s="32"/>
      <c r="BW39" s="32"/>
      <c r="BX39" s="40"/>
      <c r="BY39" s="40"/>
      <c r="BZ39" s="40"/>
      <c r="CA39" s="40"/>
      <c r="CB39" s="40"/>
      <c r="CC39" s="40"/>
      <c r="CD39" s="40"/>
      <c r="CE39" s="40"/>
      <c r="CF39" s="40"/>
      <c r="CG39" s="40"/>
      <c r="CH39" s="40"/>
      <c r="CI39" s="40"/>
      <c r="CJ39" s="40"/>
      <c r="CK39" s="32"/>
      <c r="CL39" s="32"/>
      <c r="CM39" s="32"/>
      <c r="CN39" s="32"/>
      <c r="CO39" s="32"/>
      <c r="CP39" s="32"/>
      <c r="CQ39" s="32"/>
      <c r="CR39" s="32"/>
      <c r="CS39" s="32"/>
      <c r="CT39" s="32"/>
      <c r="CU39" s="32"/>
      <c r="CV39" s="40"/>
      <c r="CW39" s="40"/>
      <c r="CX39" s="40"/>
      <c r="CY39" s="40"/>
      <c r="CZ39" s="40"/>
      <c r="DA39" s="40"/>
      <c r="DB39" s="40"/>
      <c r="DC39" s="40"/>
      <c r="DD39" s="40"/>
      <c r="DE39" s="40"/>
      <c r="DF39" s="40"/>
      <c r="DG39" s="40"/>
      <c r="DH39" s="40"/>
      <c r="DI39" s="32"/>
      <c r="DJ39" s="32"/>
      <c r="DK39" s="32"/>
      <c r="DL39" s="32"/>
      <c r="DM39" s="32"/>
      <c r="DN39" s="32"/>
      <c r="DO39" s="32"/>
      <c r="DP39" s="32"/>
      <c r="DQ39" s="32"/>
      <c r="DR39" s="32"/>
      <c r="DS39" s="32"/>
      <c r="DT39" s="40"/>
      <c r="DU39" s="40"/>
      <c r="DV39" s="40"/>
      <c r="DW39" s="40"/>
      <c r="DX39" s="40"/>
      <c r="DY39" s="40"/>
      <c r="DZ39" s="40"/>
      <c r="EA39" s="40"/>
      <c r="EB39" s="40"/>
      <c r="EC39" s="40"/>
      <c r="ED39" s="40"/>
      <c r="EE39" s="40"/>
      <c r="EF39" s="40"/>
      <c r="EG39" s="32"/>
      <c r="EH39" s="32"/>
      <c r="EI39" s="32"/>
      <c r="EJ39" s="32"/>
      <c r="EK39" s="32"/>
      <c r="EL39" s="32"/>
      <c r="EM39" s="32"/>
      <c r="EN39" s="32"/>
      <c r="EO39" s="32"/>
      <c r="EP39" s="32"/>
      <c r="EQ39" s="32"/>
      <c r="ER39" s="40"/>
      <c r="ES39" s="40"/>
      <c r="ET39" s="40"/>
      <c r="EU39" s="40"/>
      <c r="EV39" s="40"/>
      <c r="EW39" s="40"/>
      <c r="EX39" s="40"/>
      <c r="EY39" s="40"/>
      <c r="EZ39" s="40"/>
      <c r="FA39" s="40"/>
      <c r="FB39" s="40"/>
      <c r="FC39" s="40"/>
      <c r="FD39" s="40"/>
      <c r="FE39" s="32"/>
      <c r="FF39" s="32"/>
      <c r="FG39" s="32"/>
      <c r="FH39" s="32"/>
      <c r="FI39" s="32"/>
      <c r="FJ39" s="32"/>
      <c r="FK39" s="32"/>
      <c r="FL39" s="32"/>
      <c r="FM39" s="32"/>
      <c r="FN39" s="32"/>
      <c r="FO39" s="32"/>
      <c r="FP39" s="40"/>
      <c r="FQ39" s="40"/>
      <c r="FR39" s="40"/>
      <c r="FS39" s="40"/>
      <c r="FT39" s="40"/>
      <c r="FU39" s="40"/>
      <c r="FV39" s="40"/>
      <c r="FW39" s="40"/>
      <c r="FX39" s="40"/>
      <c r="FY39" s="40"/>
      <c r="FZ39" s="40"/>
      <c r="GA39" s="40"/>
      <c r="GB39" s="40"/>
      <c r="GC39" s="32"/>
      <c r="GD39" s="32"/>
      <c r="GE39" s="32"/>
      <c r="GF39" s="32"/>
      <c r="GG39" s="32"/>
      <c r="GH39" s="32"/>
      <c r="GI39" s="32"/>
      <c r="GJ39" s="32"/>
      <c r="GK39" s="32"/>
      <c r="GL39" s="32"/>
      <c r="GM39" s="32"/>
      <c r="GN39" s="40"/>
      <c r="GO39" s="40"/>
      <c r="GP39" s="40"/>
      <c r="GQ39" s="40"/>
      <c r="GR39" s="40"/>
      <c r="GS39" s="40"/>
      <c r="GT39" s="40"/>
      <c r="GU39" s="40"/>
      <c r="GV39" s="40"/>
      <c r="GW39" s="40"/>
      <c r="GX39" s="40"/>
      <c r="GY39" s="40"/>
      <c r="GZ39" s="40"/>
      <c r="HA39" s="32"/>
      <c r="HB39" s="32"/>
      <c r="HC39" s="32"/>
      <c r="HD39" s="32"/>
      <c r="HE39" s="32"/>
      <c r="HF39" s="32"/>
      <c r="HG39" s="32"/>
      <c r="HH39" s="32"/>
      <c r="HI39" s="32"/>
      <c r="HJ39" s="32"/>
      <c r="HK39" s="32"/>
      <c r="HL39" s="40"/>
      <c r="HM39" s="40"/>
      <c r="HN39" s="40"/>
      <c r="HO39" s="40"/>
      <c r="HP39" s="40"/>
      <c r="HQ39" s="40"/>
      <c r="HR39" s="40"/>
      <c r="HS39" s="40"/>
      <c r="HT39" s="40"/>
      <c r="HU39" s="40"/>
      <c r="HV39" s="40"/>
      <c r="HW39" s="40"/>
      <c r="HX39" s="40"/>
      <c r="HY39" s="32"/>
      <c r="HZ39" s="32"/>
      <c r="IA39" s="32"/>
      <c r="IB39" s="32"/>
      <c r="IC39" s="32"/>
      <c r="ID39" s="32"/>
      <c r="IE39" s="32"/>
      <c r="IF39" s="32"/>
    </row>
    <row r="40" spans="2:240">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row>
    <row r="41" spans="2:240" ht="14.25">
      <c r="B41" s="41">
        <v>2</v>
      </c>
      <c r="C41" s="41" t="s">
        <v>93</v>
      </c>
      <c r="Y41" s="32"/>
      <c r="Z41" s="41">
        <v>2</v>
      </c>
      <c r="AA41" s="41" t="s">
        <v>93</v>
      </c>
      <c r="AB41" s="32"/>
      <c r="AC41" s="32"/>
      <c r="AD41" s="32"/>
      <c r="AE41" s="32"/>
      <c r="AF41" s="32"/>
      <c r="AG41" s="32"/>
      <c r="AH41" s="32"/>
      <c r="AI41" s="32"/>
      <c r="AJ41" s="32"/>
      <c r="AK41" s="32"/>
      <c r="AL41" s="32"/>
      <c r="AM41" s="32"/>
      <c r="AN41" s="32"/>
      <c r="AO41" s="32"/>
      <c r="AP41" s="32"/>
      <c r="AQ41" s="32"/>
      <c r="AR41" s="32"/>
      <c r="AS41" s="32"/>
      <c r="AT41" s="32"/>
      <c r="AU41" s="32"/>
      <c r="AV41" s="32"/>
      <c r="AW41" s="32"/>
      <c r="AX41" s="41">
        <v>2</v>
      </c>
      <c r="AY41" s="41" t="s">
        <v>93</v>
      </c>
      <c r="AZ41" s="32"/>
      <c r="BA41" s="32"/>
      <c r="BB41" s="32"/>
      <c r="BC41" s="32"/>
      <c r="BD41" s="32"/>
      <c r="BE41" s="32"/>
      <c r="BF41" s="32"/>
      <c r="BG41" s="32"/>
      <c r="BH41" s="32"/>
      <c r="BI41" s="32"/>
      <c r="BJ41" s="32"/>
      <c r="BK41" s="32"/>
      <c r="BL41" s="32"/>
      <c r="BM41" s="32"/>
      <c r="BN41" s="32"/>
      <c r="BO41" s="32"/>
      <c r="BP41" s="32"/>
      <c r="BQ41" s="32"/>
      <c r="BR41" s="32"/>
      <c r="BS41" s="32"/>
      <c r="BT41" s="32"/>
      <c r="BU41" s="32"/>
      <c r="BV41" s="41">
        <v>2</v>
      </c>
      <c r="BW41" s="41" t="s">
        <v>93</v>
      </c>
      <c r="BX41" s="32"/>
      <c r="BY41" s="32"/>
      <c r="BZ41" s="32"/>
      <c r="CA41" s="32"/>
      <c r="CB41" s="32"/>
      <c r="CC41" s="32"/>
      <c r="CD41" s="32"/>
      <c r="CE41" s="32"/>
      <c r="CF41" s="32"/>
      <c r="CG41" s="32"/>
      <c r="CH41" s="32"/>
      <c r="CI41" s="32"/>
      <c r="CJ41" s="32"/>
      <c r="CK41" s="32"/>
      <c r="CL41" s="32"/>
      <c r="CM41" s="32"/>
      <c r="CN41" s="32"/>
      <c r="CO41" s="32"/>
      <c r="CP41" s="32"/>
      <c r="CQ41" s="32"/>
      <c r="CR41" s="32"/>
      <c r="CS41" s="32"/>
      <c r="CT41" s="41">
        <v>2</v>
      </c>
      <c r="CU41" s="41" t="s">
        <v>93</v>
      </c>
      <c r="CV41" s="32"/>
      <c r="CW41" s="32"/>
      <c r="CX41" s="32"/>
      <c r="CY41" s="32"/>
      <c r="CZ41" s="32"/>
      <c r="DA41" s="32"/>
      <c r="DB41" s="32"/>
      <c r="DC41" s="32"/>
      <c r="DD41" s="32"/>
      <c r="DE41" s="32"/>
      <c r="DF41" s="32"/>
      <c r="DG41" s="32"/>
      <c r="DH41" s="32"/>
      <c r="DI41" s="32"/>
      <c r="DJ41" s="32"/>
      <c r="DK41" s="32"/>
      <c r="DL41" s="32"/>
      <c r="DM41" s="32"/>
      <c r="DN41" s="32"/>
      <c r="DO41" s="32"/>
      <c r="DP41" s="32"/>
      <c r="DQ41" s="32"/>
      <c r="DR41" s="41">
        <v>2</v>
      </c>
      <c r="DS41" s="41" t="s">
        <v>93</v>
      </c>
      <c r="DT41" s="32"/>
      <c r="DU41" s="32"/>
      <c r="DV41" s="32"/>
      <c r="DW41" s="32"/>
      <c r="DX41" s="32"/>
      <c r="DY41" s="32"/>
      <c r="DZ41" s="32"/>
      <c r="EA41" s="32"/>
      <c r="EB41" s="32"/>
      <c r="EC41" s="32"/>
      <c r="ED41" s="32"/>
      <c r="EE41" s="32"/>
      <c r="EF41" s="32"/>
      <c r="EG41" s="32"/>
      <c r="EH41" s="32"/>
      <c r="EI41" s="32"/>
      <c r="EJ41" s="32"/>
      <c r="EK41" s="32"/>
      <c r="EL41" s="32"/>
      <c r="EM41" s="32"/>
      <c r="EN41" s="32"/>
      <c r="EO41" s="32"/>
      <c r="EP41" s="41">
        <v>2</v>
      </c>
      <c r="EQ41" s="41" t="s">
        <v>93</v>
      </c>
      <c r="ER41" s="32"/>
      <c r="ES41" s="32"/>
      <c r="ET41" s="32"/>
      <c r="EU41" s="32"/>
      <c r="EV41" s="32"/>
      <c r="EW41" s="32"/>
      <c r="EX41" s="32"/>
      <c r="EY41" s="32"/>
      <c r="EZ41" s="32"/>
      <c r="FA41" s="32"/>
      <c r="FB41" s="32"/>
      <c r="FC41" s="32"/>
      <c r="FD41" s="32"/>
      <c r="FE41" s="32"/>
      <c r="FF41" s="32"/>
      <c r="FG41" s="32"/>
      <c r="FH41" s="32"/>
      <c r="FI41" s="32"/>
      <c r="FJ41" s="32"/>
      <c r="FK41" s="32"/>
      <c r="FL41" s="32"/>
      <c r="FM41" s="32"/>
      <c r="FN41" s="41">
        <v>2</v>
      </c>
      <c r="FO41" s="41" t="s">
        <v>93</v>
      </c>
      <c r="FP41" s="32"/>
      <c r="FQ41" s="32"/>
      <c r="FR41" s="32"/>
      <c r="FS41" s="32"/>
      <c r="FT41" s="32"/>
      <c r="FU41" s="32"/>
      <c r="FV41" s="32"/>
      <c r="FW41" s="32"/>
      <c r="FX41" s="32"/>
      <c r="FY41" s="32"/>
      <c r="FZ41" s="32"/>
      <c r="GA41" s="32"/>
      <c r="GB41" s="32"/>
      <c r="GC41" s="32"/>
      <c r="GD41" s="32"/>
      <c r="GE41" s="32"/>
      <c r="GF41" s="32"/>
      <c r="GG41" s="32"/>
      <c r="GH41" s="32"/>
      <c r="GI41" s="32"/>
      <c r="GJ41" s="32"/>
      <c r="GK41" s="32"/>
      <c r="GL41" s="41">
        <v>2</v>
      </c>
      <c r="GM41" s="41" t="s">
        <v>93</v>
      </c>
      <c r="GN41" s="32"/>
      <c r="GO41" s="32"/>
      <c r="GP41" s="32"/>
      <c r="GQ41" s="32"/>
      <c r="GR41" s="32"/>
      <c r="GS41" s="32"/>
      <c r="GT41" s="32"/>
      <c r="GU41" s="32"/>
      <c r="GV41" s="32"/>
      <c r="GW41" s="32"/>
      <c r="GX41" s="32"/>
      <c r="GY41" s="32"/>
      <c r="GZ41" s="32"/>
      <c r="HA41" s="32"/>
      <c r="HB41" s="32"/>
      <c r="HC41" s="32"/>
      <c r="HD41" s="32"/>
      <c r="HE41" s="32"/>
      <c r="HF41" s="32"/>
      <c r="HG41" s="32"/>
      <c r="HH41" s="32"/>
      <c r="HI41" s="32"/>
      <c r="HJ41" s="41">
        <v>2</v>
      </c>
      <c r="HK41" s="41" t="s">
        <v>93</v>
      </c>
      <c r="HL41" s="32"/>
      <c r="HM41" s="32"/>
      <c r="HN41" s="32"/>
      <c r="HO41" s="32"/>
      <c r="HP41" s="32"/>
      <c r="HQ41" s="32"/>
      <c r="HR41" s="32"/>
      <c r="HS41" s="32"/>
      <c r="HT41" s="32"/>
      <c r="HU41" s="32"/>
      <c r="HV41" s="32"/>
      <c r="HW41" s="32"/>
      <c r="HX41" s="32"/>
      <c r="HY41" s="32"/>
      <c r="HZ41" s="32"/>
      <c r="IA41" s="32"/>
      <c r="IB41" s="32"/>
      <c r="IC41" s="32"/>
      <c r="ID41" s="32"/>
      <c r="IE41" s="32"/>
      <c r="IF41" s="32"/>
    </row>
    <row r="42" spans="2:240">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row>
    <row r="43" spans="2:240" ht="13.5" customHeight="1">
      <c r="C43" s="42" t="s">
        <v>32</v>
      </c>
      <c r="D43" s="293" t="s">
        <v>96</v>
      </c>
      <c r="E43" s="293"/>
      <c r="F43" s="293"/>
      <c r="G43" s="293"/>
      <c r="H43" s="293"/>
      <c r="I43" s="298" t="s">
        <v>33</v>
      </c>
      <c r="J43" s="298"/>
      <c r="K43" s="298"/>
      <c r="L43" s="298"/>
      <c r="M43" s="298"/>
      <c r="N43" s="298"/>
      <c r="O43" s="298"/>
      <c r="P43" s="298"/>
      <c r="Q43" s="298"/>
      <c r="R43" s="298"/>
      <c r="S43" s="298"/>
      <c r="T43" s="32" t="s">
        <v>128</v>
      </c>
      <c r="Y43" s="32"/>
      <c r="Z43" s="32"/>
      <c r="AA43" s="42" t="s">
        <v>129</v>
      </c>
      <c r="AB43" s="293" t="s">
        <v>96</v>
      </c>
      <c r="AC43" s="293"/>
      <c r="AD43" s="293"/>
      <c r="AE43" s="293"/>
      <c r="AF43" s="293"/>
      <c r="AG43" s="297" t="str">
        <f>$I$43</f>
        <v>平成24年9月1日から平成27年3月31日まで</v>
      </c>
      <c r="AH43" s="297"/>
      <c r="AI43" s="297"/>
      <c r="AJ43" s="297"/>
      <c r="AK43" s="297"/>
      <c r="AL43" s="297"/>
      <c r="AM43" s="297"/>
      <c r="AN43" s="297"/>
      <c r="AO43" s="297"/>
      <c r="AP43" s="297"/>
      <c r="AQ43" s="297"/>
      <c r="AR43" s="32" t="s">
        <v>128</v>
      </c>
      <c r="AS43" s="32"/>
      <c r="AT43" s="32"/>
      <c r="AU43" s="32"/>
      <c r="AV43" s="32"/>
      <c r="AW43" s="32"/>
      <c r="AX43" s="32"/>
      <c r="AY43" s="42" t="s">
        <v>129</v>
      </c>
      <c r="AZ43" s="293" t="s">
        <v>96</v>
      </c>
      <c r="BA43" s="293"/>
      <c r="BB43" s="293"/>
      <c r="BC43" s="293"/>
      <c r="BD43" s="293"/>
      <c r="BE43" s="297" t="str">
        <f>$I$43</f>
        <v>平成24年9月1日から平成27年3月31日まで</v>
      </c>
      <c r="BF43" s="297"/>
      <c r="BG43" s="297"/>
      <c r="BH43" s="297"/>
      <c r="BI43" s="297"/>
      <c r="BJ43" s="297"/>
      <c r="BK43" s="297"/>
      <c r="BL43" s="297"/>
      <c r="BM43" s="297"/>
      <c r="BN43" s="297"/>
      <c r="BO43" s="297"/>
      <c r="BP43" s="32" t="s">
        <v>128</v>
      </c>
      <c r="BQ43" s="32"/>
      <c r="BR43" s="32"/>
      <c r="BS43" s="32"/>
      <c r="BT43" s="32"/>
      <c r="BU43" s="32"/>
      <c r="BV43" s="32"/>
      <c r="BW43" s="42" t="s">
        <v>129</v>
      </c>
      <c r="BX43" s="293" t="s">
        <v>96</v>
      </c>
      <c r="BY43" s="293"/>
      <c r="BZ43" s="293"/>
      <c r="CA43" s="293"/>
      <c r="CB43" s="293"/>
      <c r="CC43" s="297" t="str">
        <f>$I$43</f>
        <v>平成24年9月1日から平成27年3月31日まで</v>
      </c>
      <c r="CD43" s="297"/>
      <c r="CE43" s="297"/>
      <c r="CF43" s="297"/>
      <c r="CG43" s="297"/>
      <c r="CH43" s="297"/>
      <c r="CI43" s="297"/>
      <c r="CJ43" s="297"/>
      <c r="CK43" s="297"/>
      <c r="CL43" s="297"/>
      <c r="CM43" s="297"/>
      <c r="CN43" s="32" t="s">
        <v>128</v>
      </c>
      <c r="CO43" s="32"/>
      <c r="CP43" s="32"/>
      <c r="CQ43" s="32"/>
      <c r="CR43" s="32"/>
      <c r="CS43" s="32"/>
      <c r="CT43" s="32"/>
      <c r="CU43" s="42" t="s">
        <v>129</v>
      </c>
      <c r="CV43" s="293" t="s">
        <v>96</v>
      </c>
      <c r="CW43" s="293"/>
      <c r="CX43" s="293"/>
      <c r="CY43" s="293"/>
      <c r="CZ43" s="293"/>
      <c r="DA43" s="297" t="str">
        <f>$I$43</f>
        <v>平成24年9月1日から平成27年3月31日まで</v>
      </c>
      <c r="DB43" s="297"/>
      <c r="DC43" s="297"/>
      <c r="DD43" s="297"/>
      <c r="DE43" s="297"/>
      <c r="DF43" s="297"/>
      <c r="DG43" s="297"/>
      <c r="DH43" s="297"/>
      <c r="DI43" s="297"/>
      <c r="DJ43" s="297"/>
      <c r="DK43" s="297"/>
      <c r="DL43" s="32" t="s">
        <v>128</v>
      </c>
      <c r="DM43" s="32"/>
      <c r="DN43" s="32"/>
      <c r="DO43" s="32"/>
      <c r="DP43" s="32"/>
      <c r="DQ43" s="32"/>
      <c r="DR43" s="32"/>
      <c r="DS43" s="42" t="s">
        <v>129</v>
      </c>
      <c r="DT43" s="293" t="s">
        <v>96</v>
      </c>
      <c r="DU43" s="293"/>
      <c r="DV43" s="293"/>
      <c r="DW43" s="293"/>
      <c r="DX43" s="293"/>
      <c r="DY43" s="297" t="str">
        <f>$I$43</f>
        <v>平成24年9月1日から平成27年3月31日まで</v>
      </c>
      <c r="DZ43" s="297"/>
      <c r="EA43" s="297"/>
      <c r="EB43" s="297"/>
      <c r="EC43" s="297"/>
      <c r="ED43" s="297"/>
      <c r="EE43" s="297"/>
      <c r="EF43" s="297"/>
      <c r="EG43" s="297"/>
      <c r="EH43" s="297"/>
      <c r="EI43" s="297"/>
      <c r="EJ43" s="32" t="s">
        <v>128</v>
      </c>
      <c r="EK43" s="32"/>
      <c r="EL43" s="32"/>
      <c r="EM43" s="32"/>
      <c r="EN43" s="32"/>
      <c r="EO43" s="32"/>
      <c r="EP43" s="32"/>
      <c r="EQ43" s="42" t="s">
        <v>129</v>
      </c>
      <c r="ER43" s="293" t="s">
        <v>96</v>
      </c>
      <c r="ES43" s="293"/>
      <c r="ET43" s="293"/>
      <c r="EU43" s="293"/>
      <c r="EV43" s="293"/>
      <c r="EW43" s="297" t="str">
        <f>$I$43</f>
        <v>平成24年9月1日から平成27年3月31日まで</v>
      </c>
      <c r="EX43" s="297"/>
      <c r="EY43" s="297"/>
      <c r="EZ43" s="297"/>
      <c r="FA43" s="297"/>
      <c r="FB43" s="297"/>
      <c r="FC43" s="297"/>
      <c r="FD43" s="297"/>
      <c r="FE43" s="297"/>
      <c r="FF43" s="297"/>
      <c r="FG43" s="297"/>
      <c r="FH43" s="32" t="s">
        <v>128</v>
      </c>
      <c r="FI43" s="32"/>
      <c r="FJ43" s="32"/>
      <c r="FK43" s="32"/>
      <c r="FL43" s="32"/>
      <c r="FM43" s="32"/>
      <c r="FN43" s="32"/>
      <c r="FO43" s="42" t="s">
        <v>129</v>
      </c>
      <c r="FP43" s="293" t="s">
        <v>96</v>
      </c>
      <c r="FQ43" s="293"/>
      <c r="FR43" s="293"/>
      <c r="FS43" s="293"/>
      <c r="FT43" s="293"/>
      <c r="FU43" s="297" t="str">
        <f>$I$43</f>
        <v>平成24年9月1日から平成27年3月31日まで</v>
      </c>
      <c r="FV43" s="297"/>
      <c r="FW43" s="297"/>
      <c r="FX43" s="297"/>
      <c r="FY43" s="297"/>
      <c r="FZ43" s="297"/>
      <c r="GA43" s="297"/>
      <c r="GB43" s="297"/>
      <c r="GC43" s="297"/>
      <c r="GD43" s="297"/>
      <c r="GE43" s="297"/>
      <c r="GF43" s="32" t="s">
        <v>128</v>
      </c>
      <c r="GG43" s="32"/>
      <c r="GH43" s="32"/>
      <c r="GI43" s="32"/>
      <c r="GJ43" s="32"/>
      <c r="GK43" s="32"/>
      <c r="GL43" s="32"/>
      <c r="GM43" s="42" t="s">
        <v>129</v>
      </c>
      <c r="GN43" s="293" t="s">
        <v>96</v>
      </c>
      <c r="GO43" s="293"/>
      <c r="GP43" s="293"/>
      <c r="GQ43" s="293"/>
      <c r="GR43" s="293"/>
      <c r="GS43" s="297" t="str">
        <f>$I$43</f>
        <v>平成24年9月1日から平成27年3月31日まで</v>
      </c>
      <c r="GT43" s="297"/>
      <c r="GU43" s="297"/>
      <c r="GV43" s="297"/>
      <c r="GW43" s="297"/>
      <c r="GX43" s="297"/>
      <c r="GY43" s="297"/>
      <c r="GZ43" s="297"/>
      <c r="HA43" s="297"/>
      <c r="HB43" s="297"/>
      <c r="HC43" s="297"/>
      <c r="HD43" s="32" t="s">
        <v>128</v>
      </c>
      <c r="HE43" s="32"/>
      <c r="HF43" s="32"/>
      <c r="HG43" s="32"/>
      <c r="HH43" s="32"/>
      <c r="HI43" s="32"/>
      <c r="HJ43" s="32"/>
      <c r="HK43" s="42" t="s">
        <v>129</v>
      </c>
      <c r="HL43" s="293" t="s">
        <v>96</v>
      </c>
      <c r="HM43" s="293"/>
      <c r="HN43" s="293"/>
      <c r="HO43" s="293"/>
      <c r="HP43" s="293"/>
      <c r="HQ43" s="297" t="str">
        <f>$I$43</f>
        <v>平成24年9月1日から平成27年3月31日まで</v>
      </c>
      <c r="HR43" s="297"/>
      <c r="HS43" s="297"/>
      <c r="HT43" s="297"/>
      <c r="HU43" s="297"/>
      <c r="HV43" s="297"/>
      <c r="HW43" s="297"/>
      <c r="HX43" s="297"/>
      <c r="HY43" s="297"/>
      <c r="HZ43" s="297"/>
      <c r="IA43" s="297"/>
      <c r="IB43" s="32" t="s">
        <v>128</v>
      </c>
      <c r="IC43" s="32"/>
      <c r="ID43" s="32"/>
      <c r="IE43" s="32"/>
      <c r="IF43" s="32"/>
    </row>
    <row r="44" spans="2:240">
      <c r="C44" s="42" t="s">
        <v>130</v>
      </c>
      <c r="Y44" s="32"/>
      <c r="Z44" s="32"/>
      <c r="AA44" s="42" t="s">
        <v>130</v>
      </c>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42" t="s">
        <v>130</v>
      </c>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42" t="s">
        <v>130</v>
      </c>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42" t="s">
        <v>130</v>
      </c>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42" t="s">
        <v>130</v>
      </c>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42" t="s">
        <v>130</v>
      </c>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42" t="s">
        <v>130</v>
      </c>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42" t="s">
        <v>130</v>
      </c>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42" t="s">
        <v>130</v>
      </c>
      <c r="HL44" s="32"/>
      <c r="HM44" s="32"/>
      <c r="HN44" s="32"/>
      <c r="HO44" s="32"/>
      <c r="HP44" s="32"/>
      <c r="HQ44" s="32"/>
      <c r="HR44" s="32"/>
      <c r="HS44" s="32"/>
      <c r="HT44" s="32"/>
      <c r="HU44" s="32"/>
      <c r="HV44" s="32"/>
      <c r="HW44" s="32"/>
      <c r="HX44" s="32"/>
      <c r="HY44" s="32"/>
      <c r="HZ44" s="32"/>
      <c r="IA44" s="32"/>
      <c r="IB44" s="32"/>
      <c r="IC44" s="32"/>
      <c r="ID44" s="32"/>
      <c r="IE44" s="32"/>
      <c r="IF44" s="32"/>
    </row>
    <row r="45" spans="2:240">
      <c r="C45" s="42" t="s">
        <v>175</v>
      </c>
      <c r="Y45" s="32"/>
      <c r="Z45" s="32"/>
      <c r="AA45" s="42" t="s">
        <v>175</v>
      </c>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42" t="s">
        <v>175</v>
      </c>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42" t="s">
        <v>175</v>
      </c>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42" t="s">
        <v>175</v>
      </c>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42" t="s">
        <v>175</v>
      </c>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42" t="s">
        <v>175</v>
      </c>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42" t="s">
        <v>175</v>
      </c>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42" t="s">
        <v>175</v>
      </c>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42" t="s">
        <v>175</v>
      </c>
      <c r="HL45" s="32"/>
      <c r="HM45" s="32"/>
      <c r="HN45" s="32"/>
      <c r="HO45" s="32"/>
      <c r="HP45" s="32"/>
      <c r="HQ45" s="32"/>
      <c r="HR45" s="32"/>
      <c r="HS45" s="32"/>
      <c r="HT45" s="32"/>
      <c r="HU45" s="32"/>
      <c r="HV45" s="32"/>
      <c r="HW45" s="32"/>
      <c r="HX45" s="32"/>
      <c r="HY45" s="32"/>
      <c r="HZ45" s="32"/>
      <c r="IA45" s="32"/>
      <c r="IB45" s="32"/>
      <c r="IC45" s="32"/>
      <c r="ID45" s="32"/>
      <c r="IE45" s="32"/>
      <c r="IF45" s="32"/>
    </row>
    <row r="46" spans="2:240">
      <c r="C46" s="42"/>
      <c r="Y46" s="32"/>
      <c r="Z46" s="32"/>
      <c r="AA46" s="4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4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4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4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4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4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4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4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42"/>
      <c r="HL46" s="32"/>
      <c r="HM46" s="32"/>
      <c r="HN46" s="32"/>
      <c r="HO46" s="32"/>
      <c r="HP46" s="32"/>
      <c r="HQ46" s="32"/>
      <c r="HR46" s="32"/>
      <c r="HS46" s="32"/>
      <c r="HT46" s="32"/>
      <c r="HU46" s="32"/>
      <c r="HV46" s="32"/>
      <c r="HW46" s="32"/>
      <c r="HX46" s="32"/>
      <c r="HY46" s="32"/>
      <c r="HZ46" s="32"/>
      <c r="IA46" s="32"/>
      <c r="IB46" s="32"/>
      <c r="IC46" s="32"/>
      <c r="ID46" s="32"/>
      <c r="IE46" s="32"/>
      <c r="IF46" s="32"/>
    </row>
    <row r="47" spans="2:240">
      <c r="C47" s="42" t="s">
        <v>131</v>
      </c>
      <c r="D47" s="32" t="s">
        <v>95</v>
      </c>
      <c r="Y47" s="32"/>
      <c r="Z47" s="32"/>
      <c r="AA47" s="42" t="s">
        <v>132</v>
      </c>
      <c r="AB47" s="32" t="s">
        <v>202</v>
      </c>
      <c r="AC47" s="32"/>
      <c r="AD47" s="32"/>
      <c r="AE47" s="32"/>
      <c r="AF47" s="32"/>
      <c r="AG47" s="32"/>
      <c r="AH47" s="32"/>
      <c r="AI47" s="32"/>
      <c r="AJ47" s="32"/>
      <c r="AK47" s="32"/>
      <c r="AL47" s="32"/>
      <c r="AM47" s="32"/>
      <c r="AN47" s="32"/>
      <c r="AO47" s="32"/>
      <c r="AP47" s="32"/>
      <c r="AQ47" s="32"/>
      <c r="AR47" s="32"/>
      <c r="AS47" s="32"/>
      <c r="AT47" s="32"/>
      <c r="AU47" s="32"/>
      <c r="AV47" s="32"/>
      <c r="AW47" s="32"/>
      <c r="AX47" s="32"/>
      <c r="AY47" s="42" t="s">
        <v>132</v>
      </c>
      <c r="AZ47" s="32" t="s">
        <v>202</v>
      </c>
      <c r="BA47" s="32"/>
      <c r="BB47" s="32"/>
      <c r="BC47" s="32"/>
      <c r="BD47" s="32"/>
      <c r="BE47" s="32"/>
      <c r="BF47" s="32"/>
      <c r="BG47" s="32"/>
      <c r="BH47" s="32"/>
      <c r="BI47" s="32"/>
      <c r="BJ47" s="32"/>
      <c r="BK47" s="32"/>
      <c r="BL47" s="32"/>
      <c r="BM47" s="32"/>
      <c r="BN47" s="32"/>
      <c r="BO47" s="32"/>
      <c r="BP47" s="32"/>
      <c r="BQ47" s="32"/>
      <c r="BR47" s="32"/>
      <c r="BS47" s="32"/>
      <c r="BT47" s="32"/>
      <c r="BU47" s="32"/>
      <c r="BV47" s="32"/>
      <c r="BW47" s="42" t="s">
        <v>132</v>
      </c>
      <c r="BX47" s="32" t="s">
        <v>202</v>
      </c>
      <c r="BY47" s="32"/>
      <c r="BZ47" s="32"/>
      <c r="CA47" s="32"/>
      <c r="CB47" s="32"/>
      <c r="CC47" s="32"/>
      <c r="CD47" s="32"/>
      <c r="CE47" s="32"/>
      <c r="CF47" s="32"/>
      <c r="CG47" s="32"/>
      <c r="CH47" s="32"/>
      <c r="CI47" s="32"/>
      <c r="CJ47" s="32"/>
      <c r="CK47" s="32"/>
      <c r="CL47" s="32"/>
      <c r="CM47" s="32"/>
      <c r="CN47" s="32"/>
      <c r="CO47" s="32"/>
      <c r="CP47" s="32"/>
      <c r="CQ47" s="32"/>
      <c r="CR47" s="32"/>
      <c r="CS47" s="32"/>
      <c r="CT47" s="32"/>
      <c r="CU47" s="42" t="s">
        <v>132</v>
      </c>
      <c r="CV47" s="32" t="s">
        <v>202</v>
      </c>
      <c r="CW47" s="32"/>
      <c r="CX47" s="32"/>
      <c r="CY47" s="32"/>
      <c r="CZ47" s="32"/>
      <c r="DA47" s="32"/>
      <c r="DB47" s="32"/>
      <c r="DC47" s="32"/>
      <c r="DD47" s="32"/>
      <c r="DE47" s="32"/>
      <c r="DF47" s="32"/>
      <c r="DG47" s="32"/>
      <c r="DH47" s="32"/>
      <c r="DI47" s="32"/>
      <c r="DJ47" s="32"/>
      <c r="DK47" s="32"/>
      <c r="DL47" s="32"/>
      <c r="DM47" s="32"/>
      <c r="DN47" s="32"/>
      <c r="DO47" s="32"/>
      <c r="DP47" s="32"/>
      <c r="DQ47" s="32"/>
      <c r="DR47" s="32"/>
      <c r="DS47" s="42" t="s">
        <v>132</v>
      </c>
      <c r="DT47" s="32" t="s">
        <v>202</v>
      </c>
      <c r="DU47" s="32"/>
      <c r="DV47" s="32"/>
      <c r="DW47" s="32"/>
      <c r="DX47" s="32"/>
      <c r="DY47" s="32"/>
      <c r="DZ47" s="32"/>
      <c r="EA47" s="32"/>
      <c r="EB47" s="32"/>
      <c r="EC47" s="32"/>
      <c r="ED47" s="32"/>
      <c r="EE47" s="32"/>
      <c r="EF47" s="32"/>
      <c r="EG47" s="32"/>
      <c r="EH47" s="32"/>
      <c r="EI47" s="32"/>
      <c r="EJ47" s="32"/>
      <c r="EK47" s="32"/>
      <c r="EL47" s="32"/>
      <c r="EM47" s="32"/>
      <c r="EN47" s="32"/>
      <c r="EO47" s="32"/>
      <c r="EP47" s="32"/>
      <c r="EQ47" s="42" t="s">
        <v>132</v>
      </c>
      <c r="ER47" s="32" t="s">
        <v>202</v>
      </c>
      <c r="ES47" s="32"/>
      <c r="ET47" s="32"/>
      <c r="EU47" s="32"/>
      <c r="EV47" s="32"/>
      <c r="EW47" s="32"/>
      <c r="EX47" s="32"/>
      <c r="EY47" s="32"/>
      <c r="EZ47" s="32"/>
      <c r="FA47" s="32"/>
      <c r="FB47" s="32"/>
      <c r="FC47" s="32"/>
      <c r="FD47" s="32"/>
      <c r="FE47" s="32"/>
      <c r="FF47" s="32"/>
      <c r="FG47" s="32"/>
      <c r="FH47" s="32"/>
      <c r="FI47" s="32"/>
      <c r="FJ47" s="32"/>
      <c r="FK47" s="32"/>
      <c r="FL47" s="32"/>
      <c r="FM47" s="32"/>
      <c r="FN47" s="32"/>
      <c r="FO47" s="42" t="s">
        <v>132</v>
      </c>
      <c r="FP47" s="32" t="s">
        <v>202</v>
      </c>
      <c r="FQ47" s="32"/>
      <c r="FR47" s="32"/>
      <c r="FS47" s="32"/>
      <c r="FT47" s="32"/>
      <c r="FU47" s="32"/>
      <c r="FV47" s="32"/>
      <c r="FW47" s="32"/>
      <c r="FX47" s="32"/>
      <c r="FY47" s="32"/>
      <c r="FZ47" s="32"/>
      <c r="GA47" s="32"/>
      <c r="GB47" s="32"/>
      <c r="GC47" s="32"/>
      <c r="GD47" s="32"/>
      <c r="GE47" s="32"/>
      <c r="GF47" s="32"/>
      <c r="GG47" s="32"/>
      <c r="GH47" s="32"/>
      <c r="GI47" s="32"/>
      <c r="GJ47" s="32"/>
      <c r="GK47" s="32"/>
      <c r="GL47" s="32"/>
      <c r="GM47" s="42" t="s">
        <v>132</v>
      </c>
      <c r="GN47" s="32" t="s">
        <v>202</v>
      </c>
      <c r="GO47" s="32"/>
      <c r="GP47" s="32"/>
      <c r="GQ47" s="32"/>
      <c r="GR47" s="32"/>
      <c r="GS47" s="32"/>
      <c r="GT47" s="32"/>
      <c r="GU47" s="32"/>
      <c r="GV47" s="32"/>
      <c r="GW47" s="32"/>
      <c r="GX47" s="32"/>
      <c r="GY47" s="32"/>
      <c r="GZ47" s="32"/>
      <c r="HA47" s="32"/>
      <c r="HB47" s="32"/>
      <c r="HC47" s="32"/>
      <c r="HD47" s="32"/>
      <c r="HE47" s="32"/>
      <c r="HF47" s="32"/>
      <c r="HG47" s="32"/>
      <c r="HH47" s="32"/>
      <c r="HI47" s="32"/>
      <c r="HJ47" s="32"/>
      <c r="HK47" s="42" t="s">
        <v>132</v>
      </c>
      <c r="HL47" s="32" t="s">
        <v>202</v>
      </c>
      <c r="HM47" s="32"/>
      <c r="HN47" s="32"/>
      <c r="HO47" s="32"/>
      <c r="HP47" s="32"/>
      <c r="HQ47" s="32"/>
      <c r="HR47" s="32"/>
      <c r="HS47" s="32"/>
      <c r="HT47" s="32"/>
      <c r="HU47" s="32"/>
      <c r="HV47" s="32"/>
      <c r="HW47" s="32"/>
      <c r="HX47" s="32"/>
      <c r="HY47" s="32"/>
      <c r="HZ47" s="32"/>
      <c r="IA47" s="32"/>
      <c r="IB47" s="32"/>
      <c r="IC47" s="32"/>
      <c r="ID47" s="32"/>
      <c r="IE47" s="32"/>
      <c r="IF47" s="32"/>
    </row>
    <row r="48" spans="2:240">
      <c r="C48" s="42" t="s">
        <v>133</v>
      </c>
      <c r="Y48" s="32"/>
      <c r="Z48" s="32"/>
      <c r="AA48" s="42" t="s">
        <v>134</v>
      </c>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42" t="s">
        <v>134</v>
      </c>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42" t="s">
        <v>134</v>
      </c>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42" t="s">
        <v>134</v>
      </c>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42" t="s">
        <v>134</v>
      </c>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42" t="s">
        <v>134</v>
      </c>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42" t="s">
        <v>134</v>
      </c>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42" t="s">
        <v>134</v>
      </c>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42" t="s">
        <v>134</v>
      </c>
      <c r="HL48" s="32"/>
      <c r="HM48" s="32"/>
      <c r="HN48" s="32"/>
      <c r="HO48" s="32"/>
      <c r="HP48" s="32"/>
      <c r="HQ48" s="32"/>
      <c r="HR48" s="32"/>
      <c r="HS48" s="32"/>
      <c r="HT48" s="32"/>
      <c r="HU48" s="32"/>
      <c r="HV48" s="32"/>
      <c r="HW48" s="32"/>
      <c r="HX48" s="32"/>
      <c r="HY48" s="32"/>
      <c r="HZ48" s="32"/>
      <c r="IA48" s="32"/>
      <c r="IB48" s="32"/>
      <c r="IC48" s="32"/>
      <c r="ID48" s="32"/>
      <c r="IE48" s="32"/>
      <c r="IF48" s="32"/>
    </row>
    <row r="49" spans="3:240">
      <c r="C49" s="42"/>
      <c r="Y49" s="32"/>
      <c r="Z49" s="32"/>
      <c r="AA49" s="4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4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4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4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4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4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4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4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42"/>
      <c r="HL49" s="32"/>
      <c r="HM49" s="32"/>
      <c r="HN49" s="32"/>
      <c r="HO49" s="32"/>
      <c r="HP49" s="32"/>
      <c r="HQ49" s="32"/>
      <c r="HR49" s="32"/>
      <c r="HS49" s="32"/>
      <c r="HT49" s="32"/>
      <c r="HU49" s="32"/>
      <c r="HV49" s="32"/>
      <c r="HW49" s="32"/>
      <c r="HX49" s="32"/>
      <c r="HY49" s="32"/>
      <c r="HZ49" s="32"/>
      <c r="IA49" s="32"/>
      <c r="IB49" s="32"/>
      <c r="IC49" s="32"/>
      <c r="ID49" s="32"/>
      <c r="IE49" s="32"/>
      <c r="IF49" s="32"/>
    </row>
    <row r="50" spans="3:240">
      <c r="C50" s="42" t="s">
        <v>135</v>
      </c>
      <c r="D50" s="32" t="s">
        <v>203</v>
      </c>
      <c r="Y50" s="32"/>
      <c r="Z50" s="32"/>
      <c r="AA50" s="42" t="s">
        <v>136</v>
      </c>
      <c r="AB50" s="32" t="s">
        <v>203</v>
      </c>
      <c r="AC50" s="32"/>
      <c r="AD50" s="32"/>
      <c r="AE50" s="32"/>
      <c r="AF50" s="32"/>
      <c r="AG50" s="32"/>
      <c r="AH50" s="32"/>
      <c r="AI50" s="32"/>
      <c r="AJ50" s="32"/>
      <c r="AK50" s="32"/>
      <c r="AL50" s="32"/>
      <c r="AM50" s="32"/>
      <c r="AN50" s="32"/>
      <c r="AO50" s="32"/>
      <c r="AP50" s="32"/>
      <c r="AQ50" s="32"/>
      <c r="AR50" s="32"/>
      <c r="AS50" s="32"/>
      <c r="AT50" s="32"/>
      <c r="AU50" s="32"/>
      <c r="AV50" s="32"/>
      <c r="AW50" s="32"/>
      <c r="AX50" s="32"/>
      <c r="AY50" s="42" t="s">
        <v>136</v>
      </c>
      <c r="AZ50" s="32" t="s">
        <v>203</v>
      </c>
      <c r="BA50" s="32"/>
      <c r="BB50" s="32"/>
      <c r="BC50" s="32"/>
      <c r="BD50" s="32"/>
      <c r="BE50" s="32"/>
      <c r="BF50" s="32"/>
      <c r="BG50" s="32"/>
      <c r="BH50" s="32"/>
      <c r="BI50" s="32"/>
      <c r="BJ50" s="32"/>
      <c r="BK50" s="32"/>
      <c r="BL50" s="32"/>
      <c r="BM50" s="32"/>
      <c r="BN50" s="32"/>
      <c r="BO50" s="32"/>
      <c r="BP50" s="32"/>
      <c r="BQ50" s="32"/>
      <c r="BR50" s="32"/>
      <c r="BS50" s="32"/>
      <c r="BT50" s="32"/>
      <c r="BU50" s="32"/>
      <c r="BV50" s="32"/>
      <c r="BW50" s="42" t="s">
        <v>136</v>
      </c>
      <c r="BX50" s="32" t="s">
        <v>203</v>
      </c>
      <c r="BY50" s="32"/>
      <c r="BZ50" s="32"/>
      <c r="CA50" s="32"/>
      <c r="CB50" s="32"/>
      <c r="CC50" s="32"/>
      <c r="CD50" s="32"/>
      <c r="CE50" s="32"/>
      <c r="CF50" s="32"/>
      <c r="CG50" s="32"/>
      <c r="CH50" s="32"/>
      <c r="CI50" s="32"/>
      <c r="CJ50" s="32"/>
      <c r="CK50" s="32"/>
      <c r="CL50" s="32"/>
      <c r="CM50" s="32"/>
      <c r="CN50" s="32"/>
      <c r="CO50" s="32"/>
      <c r="CP50" s="32"/>
      <c r="CQ50" s="32"/>
      <c r="CR50" s="32"/>
      <c r="CS50" s="32"/>
      <c r="CT50" s="32"/>
      <c r="CU50" s="42" t="s">
        <v>136</v>
      </c>
      <c r="CV50" s="32" t="s">
        <v>203</v>
      </c>
      <c r="CW50" s="32"/>
      <c r="CX50" s="32"/>
      <c r="CY50" s="32"/>
      <c r="CZ50" s="32"/>
      <c r="DA50" s="32"/>
      <c r="DB50" s="32"/>
      <c r="DC50" s="32"/>
      <c r="DD50" s="32"/>
      <c r="DE50" s="32"/>
      <c r="DF50" s="32"/>
      <c r="DG50" s="32"/>
      <c r="DH50" s="32"/>
      <c r="DI50" s="32"/>
      <c r="DJ50" s="32"/>
      <c r="DK50" s="32"/>
      <c r="DL50" s="32"/>
      <c r="DM50" s="32"/>
      <c r="DN50" s="32"/>
      <c r="DO50" s="32"/>
      <c r="DP50" s="32"/>
      <c r="DQ50" s="32"/>
      <c r="DR50" s="32"/>
      <c r="DS50" s="42" t="s">
        <v>136</v>
      </c>
      <c r="DT50" s="32" t="s">
        <v>203</v>
      </c>
      <c r="DU50" s="32"/>
      <c r="DV50" s="32"/>
      <c r="DW50" s="32"/>
      <c r="DX50" s="32"/>
      <c r="DY50" s="32"/>
      <c r="DZ50" s="32"/>
      <c r="EA50" s="32"/>
      <c r="EB50" s="32"/>
      <c r="EC50" s="32"/>
      <c r="ED50" s="32"/>
      <c r="EE50" s="32"/>
      <c r="EF50" s="32"/>
      <c r="EG50" s="32"/>
      <c r="EH50" s="32"/>
      <c r="EI50" s="32"/>
      <c r="EJ50" s="32"/>
      <c r="EK50" s="32"/>
      <c r="EL50" s="32"/>
      <c r="EM50" s="32"/>
      <c r="EN50" s="32"/>
      <c r="EO50" s="32"/>
      <c r="EP50" s="32"/>
      <c r="EQ50" s="42" t="s">
        <v>136</v>
      </c>
      <c r="ER50" s="32" t="s">
        <v>203</v>
      </c>
      <c r="ES50" s="32"/>
      <c r="ET50" s="32"/>
      <c r="EU50" s="32"/>
      <c r="EV50" s="32"/>
      <c r="EW50" s="32"/>
      <c r="EX50" s="32"/>
      <c r="EY50" s="32"/>
      <c r="EZ50" s="32"/>
      <c r="FA50" s="32"/>
      <c r="FB50" s="32"/>
      <c r="FC50" s="32"/>
      <c r="FD50" s="32"/>
      <c r="FE50" s="32"/>
      <c r="FF50" s="32"/>
      <c r="FG50" s="32"/>
      <c r="FH50" s="32"/>
      <c r="FI50" s="32"/>
      <c r="FJ50" s="32"/>
      <c r="FK50" s="32"/>
      <c r="FL50" s="32"/>
      <c r="FM50" s="32"/>
      <c r="FN50" s="32"/>
      <c r="FO50" s="42" t="s">
        <v>136</v>
      </c>
      <c r="FP50" s="32" t="s">
        <v>203</v>
      </c>
      <c r="FQ50" s="32"/>
      <c r="FR50" s="32"/>
      <c r="FS50" s="32"/>
      <c r="FT50" s="32"/>
      <c r="FU50" s="32"/>
      <c r="FV50" s="32"/>
      <c r="FW50" s="32"/>
      <c r="FX50" s="32"/>
      <c r="FY50" s="32"/>
      <c r="FZ50" s="32"/>
      <c r="GA50" s="32"/>
      <c r="GB50" s="32"/>
      <c r="GC50" s="32"/>
      <c r="GD50" s="32"/>
      <c r="GE50" s="32"/>
      <c r="GF50" s="32"/>
      <c r="GG50" s="32"/>
      <c r="GH50" s="32"/>
      <c r="GI50" s="32"/>
      <c r="GJ50" s="32"/>
      <c r="GK50" s="32"/>
      <c r="GL50" s="32"/>
      <c r="GM50" s="42" t="s">
        <v>136</v>
      </c>
      <c r="GN50" s="32" t="s">
        <v>203</v>
      </c>
      <c r="GO50" s="32"/>
      <c r="GP50" s="32"/>
      <c r="GQ50" s="32"/>
      <c r="GR50" s="32"/>
      <c r="GS50" s="32"/>
      <c r="GT50" s="32"/>
      <c r="GU50" s="32"/>
      <c r="GV50" s="32"/>
      <c r="GW50" s="32"/>
      <c r="GX50" s="32"/>
      <c r="GY50" s="32"/>
      <c r="GZ50" s="32"/>
      <c r="HA50" s="32"/>
      <c r="HB50" s="32"/>
      <c r="HC50" s="32"/>
      <c r="HD50" s="32"/>
      <c r="HE50" s="32"/>
      <c r="HF50" s="32"/>
      <c r="HG50" s="32"/>
      <c r="HH50" s="32"/>
      <c r="HI50" s="32"/>
      <c r="HJ50" s="32"/>
      <c r="HK50" s="42" t="s">
        <v>136</v>
      </c>
      <c r="HL50" s="32" t="s">
        <v>203</v>
      </c>
      <c r="HM50" s="32"/>
      <c r="HN50" s="32"/>
      <c r="HO50" s="32"/>
      <c r="HP50" s="32"/>
      <c r="HQ50" s="32"/>
      <c r="HR50" s="32"/>
      <c r="HS50" s="32"/>
      <c r="HT50" s="32"/>
      <c r="HU50" s="32"/>
      <c r="HV50" s="32"/>
      <c r="HW50" s="32"/>
      <c r="HX50" s="32"/>
      <c r="HY50" s="32"/>
      <c r="HZ50" s="32"/>
      <c r="IA50" s="32"/>
      <c r="IB50" s="32"/>
      <c r="IC50" s="32"/>
      <c r="ID50" s="32"/>
      <c r="IE50" s="32"/>
      <c r="IF50" s="32"/>
    </row>
    <row r="51" spans="3:240">
      <c r="C51" s="42" t="s">
        <v>137</v>
      </c>
      <c r="Y51" s="32"/>
      <c r="Z51" s="32"/>
      <c r="AA51" s="42" t="s">
        <v>137</v>
      </c>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42" t="s">
        <v>137</v>
      </c>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42" t="s">
        <v>137</v>
      </c>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42" t="s">
        <v>137</v>
      </c>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42" t="s">
        <v>137</v>
      </c>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42" t="s">
        <v>137</v>
      </c>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42" t="s">
        <v>137</v>
      </c>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42" t="s">
        <v>137</v>
      </c>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42" t="s">
        <v>137</v>
      </c>
      <c r="HL51" s="32"/>
      <c r="HM51" s="32"/>
      <c r="HN51" s="32"/>
      <c r="HO51" s="32"/>
      <c r="HP51" s="32"/>
      <c r="HQ51" s="32"/>
      <c r="HR51" s="32"/>
      <c r="HS51" s="32"/>
      <c r="HT51" s="32"/>
      <c r="HU51" s="32"/>
      <c r="HV51" s="32"/>
      <c r="HW51" s="32"/>
      <c r="HX51" s="32"/>
      <c r="HY51" s="32"/>
      <c r="HZ51" s="32"/>
      <c r="IA51" s="32"/>
      <c r="IB51" s="32"/>
      <c r="IC51" s="32"/>
      <c r="ID51" s="32"/>
      <c r="IE51" s="32"/>
      <c r="IF51" s="32"/>
    </row>
    <row r="52" spans="3:240">
      <c r="C52" s="42"/>
      <c r="Y52" s="32"/>
      <c r="Z52" s="32"/>
      <c r="AA52" s="4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4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4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4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4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4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4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4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42"/>
      <c r="HL52" s="32"/>
      <c r="HM52" s="32"/>
      <c r="HN52" s="32"/>
      <c r="HO52" s="32"/>
      <c r="HP52" s="32"/>
      <c r="HQ52" s="32"/>
      <c r="HR52" s="32"/>
      <c r="HS52" s="32"/>
      <c r="HT52" s="32"/>
      <c r="HU52" s="32"/>
      <c r="HV52" s="32"/>
      <c r="HW52" s="32"/>
      <c r="HX52" s="32"/>
      <c r="HY52" s="32"/>
      <c r="HZ52" s="32"/>
      <c r="IA52" s="32"/>
      <c r="IB52" s="32"/>
      <c r="IC52" s="32"/>
      <c r="ID52" s="32"/>
      <c r="IE52" s="32"/>
      <c r="IF52" s="32"/>
    </row>
    <row r="53" spans="3:240">
      <c r="C53" s="42"/>
      <c r="Y53" s="32"/>
      <c r="Z53" s="32"/>
      <c r="AA53" s="4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4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4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4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4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4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4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4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42"/>
      <c r="HL53" s="32"/>
      <c r="HM53" s="32"/>
      <c r="HN53" s="32"/>
      <c r="HO53" s="32"/>
      <c r="HP53" s="32"/>
      <c r="HQ53" s="32"/>
      <c r="HR53" s="32"/>
      <c r="HS53" s="32"/>
      <c r="HT53" s="32"/>
      <c r="HU53" s="32"/>
      <c r="HV53" s="32"/>
      <c r="HW53" s="32"/>
      <c r="HX53" s="32"/>
      <c r="HY53" s="32"/>
      <c r="HZ53" s="32"/>
      <c r="IA53" s="32"/>
      <c r="IB53" s="32"/>
      <c r="IC53" s="32"/>
      <c r="ID53" s="32"/>
      <c r="IE53" s="32"/>
      <c r="IF53" s="32"/>
    </row>
    <row r="54" spans="3:240">
      <c r="C54" s="42"/>
      <c r="Y54" s="32"/>
      <c r="Z54" s="32"/>
      <c r="AA54" s="4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4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4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4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4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4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4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4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42"/>
      <c r="HL54" s="32"/>
      <c r="HM54" s="32"/>
      <c r="HN54" s="32"/>
      <c r="HO54" s="32"/>
      <c r="HP54" s="32"/>
      <c r="HQ54" s="32"/>
      <c r="HR54" s="32"/>
      <c r="HS54" s="32"/>
      <c r="HT54" s="32"/>
      <c r="HU54" s="32"/>
      <c r="HV54" s="32"/>
      <c r="HW54" s="32"/>
      <c r="HX54" s="32"/>
      <c r="HY54" s="32"/>
      <c r="HZ54" s="32"/>
      <c r="IA54" s="32"/>
      <c r="IB54" s="32"/>
      <c r="IC54" s="32"/>
      <c r="ID54" s="32"/>
      <c r="IE54" s="32"/>
      <c r="IF54" s="32"/>
    </row>
    <row r="55" spans="3:240">
      <c r="C55" s="42"/>
      <c r="Y55" s="32"/>
      <c r="Z55" s="32"/>
      <c r="AA55" s="4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4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4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4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4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4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4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4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42"/>
      <c r="HL55" s="32"/>
      <c r="HM55" s="32"/>
      <c r="HN55" s="32"/>
      <c r="HO55" s="32"/>
      <c r="HP55" s="32"/>
      <c r="HQ55" s="32"/>
      <c r="HR55" s="32"/>
      <c r="HS55" s="32"/>
      <c r="HT55" s="32"/>
      <c r="HU55" s="32"/>
      <c r="HV55" s="32"/>
      <c r="HW55" s="32"/>
      <c r="HX55" s="32"/>
      <c r="HY55" s="32"/>
      <c r="HZ55" s="32"/>
      <c r="IA55" s="32"/>
      <c r="IB55" s="32"/>
      <c r="IC55" s="32"/>
      <c r="ID55" s="32"/>
      <c r="IE55" s="32"/>
      <c r="IF55" s="32"/>
    </row>
    <row r="56" spans="3:240">
      <c r="C56" s="42"/>
      <c r="Y56" s="32"/>
      <c r="Z56" s="32"/>
      <c r="AA56" s="4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4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4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4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4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4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4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4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42"/>
      <c r="HL56" s="32"/>
      <c r="HM56" s="32"/>
      <c r="HN56" s="32"/>
      <c r="HO56" s="32"/>
      <c r="HP56" s="32"/>
      <c r="HQ56" s="32"/>
      <c r="HR56" s="32"/>
      <c r="HS56" s="32"/>
      <c r="HT56" s="32"/>
      <c r="HU56" s="32"/>
      <c r="HV56" s="32"/>
      <c r="HW56" s="32"/>
      <c r="HX56" s="32"/>
      <c r="HY56" s="32"/>
      <c r="HZ56" s="32"/>
      <c r="IA56" s="32"/>
      <c r="IB56" s="32"/>
      <c r="IC56" s="32"/>
      <c r="ID56" s="32"/>
      <c r="IE56" s="32"/>
      <c r="IF56" s="32"/>
    </row>
    <row r="57" spans="3:240">
      <c r="C57" s="42"/>
      <c r="Y57" s="32"/>
      <c r="Z57" s="32"/>
      <c r="AA57" s="4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4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4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4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4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4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4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4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42"/>
      <c r="HL57" s="32"/>
      <c r="HM57" s="32"/>
      <c r="HN57" s="32"/>
      <c r="HO57" s="32"/>
      <c r="HP57" s="32"/>
      <c r="HQ57" s="32"/>
      <c r="HR57" s="32"/>
      <c r="HS57" s="32"/>
      <c r="HT57" s="32"/>
      <c r="HU57" s="32"/>
      <c r="HV57" s="32"/>
      <c r="HW57" s="32"/>
      <c r="HX57" s="32"/>
      <c r="HY57" s="32"/>
      <c r="HZ57" s="32"/>
      <c r="IA57" s="32"/>
      <c r="IB57" s="32"/>
      <c r="IC57" s="32"/>
      <c r="ID57" s="32"/>
      <c r="IE57" s="32"/>
      <c r="IF57" s="32"/>
    </row>
    <row r="58" spans="3:240">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row>
    <row r="59" spans="3:240">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row>
  </sheetData>
  <customSheetViews>
    <customSheetView guid="{7BF54C6E-29A5-47A5-93B5-622082298646}" showPageBreaks="1" zeroValues="0" printArea="1" view="pageBreakPreview" showRuler="0">
      <selection activeCell="S29" sqref="N29:U30"/>
      <pageMargins left="0.78740157480314965" right="0.78740157480314965" top="0.78740157480314965" bottom="0.39370078740157483" header="0.51181102362204722" footer="0.51181102362204722"/>
      <printOptions horizontalCentered="1"/>
      <pageSetup paperSize="9" orientation="portrait" errors="blank" horizontalDpi="300" verticalDpi="300" r:id="rId1"/>
      <headerFooter alignWithMargins="0"/>
    </customSheetView>
  </customSheetViews>
  <mergeCells count="272">
    <mergeCell ref="AW16:BT16"/>
    <mergeCell ref="AW24:BT24"/>
    <mergeCell ref="AZ28:BG28"/>
    <mergeCell ref="BJ28:BQ28"/>
    <mergeCell ref="Q1:X1"/>
    <mergeCell ref="AO1:AV1"/>
    <mergeCell ref="BM1:BT1"/>
    <mergeCell ref="CK1:CR1"/>
    <mergeCell ref="BE7:BI7"/>
    <mergeCell ref="BL11:BT11"/>
    <mergeCell ref="CJ9:CR9"/>
    <mergeCell ref="CP13:CR13"/>
    <mergeCell ref="P10:X10"/>
    <mergeCell ref="P11:X11"/>
    <mergeCell ref="P9:X9"/>
    <mergeCell ref="CJ10:CR10"/>
    <mergeCell ref="CJ13:CK13"/>
    <mergeCell ref="Y16:AV16"/>
    <mergeCell ref="Y24:AV24"/>
    <mergeCell ref="AB28:AI28"/>
    <mergeCell ref="AL28:AS28"/>
    <mergeCell ref="BV4:BX4"/>
    <mergeCell ref="CC7:CG7"/>
    <mergeCell ref="BV7:CA7"/>
    <mergeCell ref="DI1:DP1"/>
    <mergeCell ref="GS7:GW7"/>
    <mergeCell ref="FU7:FY7"/>
    <mergeCell ref="HA2:HB2"/>
    <mergeCell ref="GL4:GN4"/>
    <mergeCell ref="GQ4:GR4"/>
    <mergeCell ref="GL7:GQ7"/>
    <mergeCell ref="GL6:GW6"/>
    <mergeCell ref="EG1:EN1"/>
    <mergeCell ref="FN7:FS7"/>
    <mergeCell ref="GC2:GD2"/>
    <mergeCell ref="FE2:FF2"/>
    <mergeCell ref="FN4:FP4"/>
    <mergeCell ref="FE1:FL1"/>
    <mergeCell ref="EG2:EH2"/>
    <mergeCell ref="FS4:FT4"/>
    <mergeCell ref="FN6:FY6"/>
    <mergeCell ref="DR7:DW7"/>
    <mergeCell ref="DR4:DT4"/>
    <mergeCell ref="EP6:FA6"/>
    <mergeCell ref="EP4:ER4"/>
    <mergeCell ref="EU4:EV4"/>
    <mergeCell ref="DR6:EC6"/>
    <mergeCell ref="EW7:FA7"/>
    <mergeCell ref="HY1:IF1"/>
    <mergeCell ref="FZ32:GG32"/>
    <mergeCell ref="GN32:GU32"/>
    <mergeCell ref="GX32:HE32"/>
    <mergeCell ref="GX30:HE30"/>
    <mergeCell ref="GK16:HH16"/>
    <mergeCell ref="GZ13:HA13"/>
    <mergeCell ref="GB13:GC13"/>
    <mergeCell ref="GZ11:HH11"/>
    <mergeCell ref="GC1:GJ1"/>
    <mergeCell ref="HA1:HH1"/>
    <mergeCell ref="FM24:GJ24"/>
    <mergeCell ref="GZ9:HH9"/>
    <mergeCell ref="GB9:GJ9"/>
    <mergeCell ref="GK24:HH24"/>
    <mergeCell ref="GB10:GJ10"/>
    <mergeCell ref="GZ10:HH10"/>
    <mergeCell ref="HB13:HD13"/>
    <mergeCell ref="HF13:HH13"/>
    <mergeCell ref="GD13:GF13"/>
    <mergeCell ref="FP28:FW28"/>
    <mergeCell ref="FM16:GJ16"/>
    <mergeCell ref="GB11:GJ11"/>
    <mergeCell ref="GH13:GJ13"/>
    <mergeCell ref="DF34:DM34"/>
    <mergeCell ref="DT36:EA36"/>
    <mergeCell ref="ED36:EK36"/>
    <mergeCell ref="FB28:FI28"/>
    <mergeCell ref="ER36:EY36"/>
    <mergeCell ref="EF11:EN11"/>
    <mergeCell ref="FD13:FE13"/>
    <mergeCell ref="DQ16:EN16"/>
    <mergeCell ref="CS24:DP24"/>
    <mergeCell ref="DF28:DM28"/>
    <mergeCell ref="CV36:DC36"/>
    <mergeCell ref="DF36:DM36"/>
    <mergeCell ref="CV32:DC32"/>
    <mergeCell ref="DF32:DM32"/>
    <mergeCell ref="FB32:FI32"/>
    <mergeCell ref="ED28:EK28"/>
    <mergeCell ref="FB36:FI36"/>
    <mergeCell ref="ER34:EY34"/>
    <mergeCell ref="FB34:FI34"/>
    <mergeCell ref="BX34:CE34"/>
    <mergeCell ref="BU24:CR24"/>
    <mergeCell ref="CV28:DC28"/>
    <mergeCell ref="CL13:CN13"/>
    <mergeCell ref="BU16:CR16"/>
    <mergeCell ref="BV6:CG6"/>
    <mergeCell ref="CH32:CO32"/>
    <mergeCell ref="BX28:CE28"/>
    <mergeCell ref="CH28:CO28"/>
    <mergeCell ref="BX32:CE32"/>
    <mergeCell ref="CH30:CO30"/>
    <mergeCell ref="BX30:CE30"/>
    <mergeCell ref="CV30:DC30"/>
    <mergeCell ref="DA7:DE7"/>
    <mergeCell ref="CT7:CY7"/>
    <mergeCell ref="CT6:DE6"/>
    <mergeCell ref="Z4:AB4"/>
    <mergeCell ref="AE4:AF4"/>
    <mergeCell ref="Z6:AK6"/>
    <mergeCell ref="Q2:R2"/>
    <mergeCell ref="B4:D4"/>
    <mergeCell ref="B6:M6"/>
    <mergeCell ref="I7:M7"/>
    <mergeCell ref="DF30:DM30"/>
    <mergeCell ref="DQ24:EN24"/>
    <mergeCell ref="BM2:BN2"/>
    <mergeCell ref="Z7:AE7"/>
    <mergeCell ref="AT13:AV13"/>
    <mergeCell ref="AG7:AK7"/>
    <mergeCell ref="BN13:BP13"/>
    <mergeCell ref="BL9:BT9"/>
    <mergeCell ref="AN10:AV10"/>
    <mergeCell ref="AN11:AV11"/>
    <mergeCell ref="BL13:BM13"/>
    <mergeCell ref="BR13:BT13"/>
    <mergeCell ref="AO2:AP2"/>
    <mergeCell ref="AN13:AO13"/>
    <mergeCell ref="AP13:AR13"/>
    <mergeCell ref="AN9:AV9"/>
    <mergeCell ref="AX7:BC7"/>
    <mergeCell ref="I43:S43"/>
    <mergeCell ref="N28:U28"/>
    <mergeCell ref="D43:H43"/>
    <mergeCell ref="N32:U32"/>
    <mergeCell ref="N34:U34"/>
    <mergeCell ref="D38:K38"/>
    <mergeCell ref="N38:U38"/>
    <mergeCell ref="B7:G7"/>
    <mergeCell ref="G4:H4"/>
    <mergeCell ref="N36:U36"/>
    <mergeCell ref="D34:K34"/>
    <mergeCell ref="D36:K36"/>
    <mergeCell ref="D32:K32"/>
    <mergeCell ref="N30:U30"/>
    <mergeCell ref="A24:X24"/>
    <mergeCell ref="R13:T13"/>
    <mergeCell ref="P13:Q13"/>
    <mergeCell ref="V13:X13"/>
    <mergeCell ref="D30:K30"/>
    <mergeCell ref="D28:K28"/>
    <mergeCell ref="A16:X16"/>
    <mergeCell ref="AB30:AI30"/>
    <mergeCell ref="AL30:AS30"/>
    <mergeCell ref="AB43:AF43"/>
    <mergeCell ref="AG43:AQ43"/>
    <mergeCell ref="AZ30:BG30"/>
    <mergeCell ref="AZ34:BG34"/>
    <mergeCell ref="BJ34:BQ34"/>
    <mergeCell ref="AZ32:BG32"/>
    <mergeCell ref="BJ30:BQ30"/>
    <mergeCell ref="BJ32:BQ32"/>
    <mergeCell ref="AB36:AI36"/>
    <mergeCell ref="AL36:AS36"/>
    <mergeCell ref="AB32:AI32"/>
    <mergeCell ref="AL32:AS32"/>
    <mergeCell ref="AB34:AI34"/>
    <mergeCell ref="AL34:AS34"/>
    <mergeCell ref="CK2:CL2"/>
    <mergeCell ref="DI2:DJ2"/>
    <mergeCell ref="CJ11:CR11"/>
    <mergeCell ref="DH11:DP11"/>
    <mergeCell ref="DH10:DP10"/>
    <mergeCell ref="AZ43:BD43"/>
    <mergeCell ref="BE43:BO43"/>
    <mergeCell ref="AZ36:BG36"/>
    <mergeCell ref="BJ36:BQ36"/>
    <mergeCell ref="AX4:AZ4"/>
    <mergeCell ref="BC4:BD4"/>
    <mergeCell ref="AX6:BI6"/>
    <mergeCell ref="BL10:BT10"/>
    <mergeCell ref="BX43:CB43"/>
    <mergeCell ref="CC43:CM43"/>
    <mergeCell ref="CV43:CZ43"/>
    <mergeCell ref="CH34:CO34"/>
    <mergeCell ref="CV34:DC34"/>
    <mergeCell ref="DA43:DK43"/>
    <mergeCell ref="CH36:CO36"/>
    <mergeCell ref="BX36:CE36"/>
    <mergeCell ref="CA4:CB4"/>
    <mergeCell ref="CT4:CV4"/>
    <mergeCell ref="CY4:CZ4"/>
    <mergeCell ref="DH9:DP9"/>
    <mergeCell ref="EO16:FL16"/>
    <mergeCell ref="DH13:DI13"/>
    <mergeCell ref="EL13:EN13"/>
    <mergeCell ref="FF13:FH13"/>
    <mergeCell ref="DN13:DP13"/>
    <mergeCell ref="EF13:EG13"/>
    <mergeCell ref="EH13:EJ13"/>
    <mergeCell ref="DJ13:DL13"/>
    <mergeCell ref="CS16:DP16"/>
    <mergeCell ref="FJ13:FL13"/>
    <mergeCell ref="FD11:FL11"/>
    <mergeCell ref="FD9:FL9"/>
    <mergeCell ref="EF9:EN9"/>
    <mergeCell ref="FD10:FL10"/>
    <mergeCell ref="EF10:EN10"/>
    <mergeCell ref="DW4:DX4"/>
    <mergeCell ref="DT34:EA34"/>
    <mergeCell ref="ED34:EK34"/>
    <mergeCell ref="FZ30:GG30"/>
    <mergeCell ref="ER28:EY28"/>
    <mergeCell ref="DT32:EA32"/>
    <mergeCell ref="FZ34:GG34"/>
    <mergeCell ref="DY7:EC7"/>
    <mergeCell ref="EP7:EU7"/>
    <mergeCell ref="EO24:FL24"/>
    <mergeCell ref="FB30:FI30"/>
    <mergeCell ref="ED30:EK30"/>
    <mergeCell ref="FP34:FW34"/>
    <mergeCell ref="FP30:FW30"/>
    <mergeCell ref="FP32:FW32"/>
    <mergeCell ref="FZ28:GG28"/>
    <mergeCell ref="ER30:EY30"/>
    <mergeCell ref="ED32:EK32"/>
    <mergeCell ref="DT30:EA30"/>
    <mergeCell ref="DT28:EA28"/>
    <mergeCell ref="ER32:EY32"/>
    <mergeCell ref="DT43:DX43"/>
    <mergeCell ref="DY43:EI43"/>
    <mergeCell ref="ER43:EV43"/>
    <mergeCell ref="EW43:FG43"/>
    <mergeCell ref="FZ36:GG36"/>
    <mergeCell ref="FP43:FT43"/>
    <mergeCell ref="FU43:GE43"/>
    <mergeCell ref="FP36:FW36"/>
    <mergeCell ref="HL43:HP43"/>
    <mergeCell ref="HQ43:IA43"/>
    <mergeCell ref="HL36:HS36"/>
    <mergeCell ref="HV36:IC36"/>
    <mergeCell ref="HV34:IC34"/>
    <mergeCell ref="GN36:GU36"/>
    <mergeCell ref="GN43:GR43"/>
    <mergeCell ref="HL28:HS28"/>
    <mergeCell ref="GS43:HC43"/>
    <mergeCell ref="GX28:HE28"/>
    <mergeCell ref="HL30:HS30"/>
    <mergeCell ref="GX36:HE36"/>
    <mergeCell ref="HL32:HS32"/>
    <mergeCell ref="HL34:HS34"/>
    <mergeCell ref="GN30:GU30"/>
    <mergeCell ref="HV28:IC28"/>
    <mergeCell ref="GN34:GU34"/>
    <mergeCell ref="GN28:GU28"/>
    <mergeCell ref="HY2:HZ2"/>
    <mergeCell ref="HJ4:HL4"/>
    <mergeCell ref="HO4:HP4"/>
    <mergeCell ref="HJ6:HU6"/>
    <mergeCell ref="HJ7:HO7"/>
    <mergeCell ref="HQ7:HU7"/>
    <mergeCell ref="GX34:HE34"/>
    <mergeCell ref="HV32:IC32"/>
    <mergeCell ref="HX11:IF11"/>
    <mergeCell ref="ID13:IF13"/>
    <mergeCell ref="HV30:IC30"/>
    <mergeCell ref="HX9:IF9"/>
    <mergeCell ref="HX10:IF10"/>
    <mergeCell ref="HI16:IF16"/>
    <mergeCell ref="HX13:HY13"/>
    <mergeCell ref="HZ13:IB13"/>
    <mergeCell ref="HI24:IF24"/>
  </mergeCells>
  <phoneticPr fontId="3"/>
  <printOptions horizontalCentered="1"/>
  <pageMargins left="0.78740157480314965" right="0.78740157480314965" top="0.78740157480314965" bottom="0.39370078740157483" header="0.51181102362204722" footer="0.51181102362204722"/>
  <pageSetup paperSize="9" orientation="portrait" errors="blank"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起案（随時）R3.4.1</vt:lpstr>
      <vt:lpstr>起案（随時）R3.4.30  (2)</vt:lpstr>
      <vt:lpstr>起案（随時）R3.5.13 </vt:lpstr>
      <vt:lpstr>起案（随時）R3.6.1  </vt:lpstr>
      <vt:lpstr>起案（随時）R3.7.6 </vt:lpstr>
      <vt:lpstr>起案（随時）R3.8.1 </vt:lpstr>
      <vt:lpstr>起案（随時）R3.9.22</vt:lpstr>
      <vt:lpstr>起案（随時）R3.10.1 </vt:lpstr>
      <vt:lpstr>起案（随時）R3.10.11</vt:lpstr>
      <vt:lpstr>起案（随時）R3.10.19 (電気指名)</vt:lpstr>
      <vt:lpstr>起案（随時）R3.10.31 (10月) </vt:lpstr>
      <vt:lpstr>起案（随時）R3.12.31 (12月) </vt:lpstr>
      <vt:lpstr>起案（随時）R4.1.30 (1月)  </vt:lpstr>
      <vt:lpstr>起案（随時）R4.2.28 (2月) </vt:lpstr>
      <vt:lpstr>起案（随時）R4.3.31 (3月) </vt:lpstr>
      <vt:lpstr>起案（随時）R4.5.31 (5月)</vt:lpstr>
      <vt:lpstr>(入力）R6-R8物品名簿　営業種目基準</vt:lpstr>
      <vt:lpstr>新コード</vt:lpstr>
      <vt:lpstr>通知 (2)</vt:lpstr>
      <vt:lpstr>'(入力）R6-R8物品名簿　営業種目基準'!Print_Area</vt:lpstr>
      <vt:lpstr>'起案（随時）R3.10.1 '!Print_Area</vt:lpstr>
      <vt:lpstr>'起案（随時）R3.10.11'!Print_Area</vt:lpstr>
      <vt:lpstr>'起案（随時）R3.10.19 (電気指名)'!Print_Area</vt:lpstr>
      <vt:lpstr>'起案（随時）R3.10.31 (10月) '!Print_Area</vt:lpstr>
      <vt:lpstr>'起案（随時）R3.12.31 (12月) '!Print_Area</vt:lpstr>
      <vt:lpstr>'起案（随時）R3.4.1'!Print_Area</vt:lpstr>
      <vt:lpstr>'起案（随時）R3.4.30  (2)'!Print_Area</vt:lpstr>
      <vt:lpstr>'起案（随時）R3.5.13 '!Print_Area</vt:lpstr>
      <vt:lpstr>'起案（随時）R3.6.1  '!Print_Area</vt:lpstr>
      <vt:lpstr>'起案（随時）R3.7.6 '!Print_Area</vt:lpstr>
      <vt:lpstr>'起案（随時）R3.8.1 '!Print_Area</vt:lpstr>
      <vt:lpstr>'起案（随時）R3.9.22'!Print_Area</vt:lpstr>
      <vt:lpstr>'起案（随時）R4.1.30 (1月)  '!Print_Area</vt:lpstr>
      <vt:lpstr>'起案（随時）R4.2.28 (2月) '!Print_Area</vt:lpstr>
      <vt:lpstr>'起案（随時）R4.3.31 (3月) '!Print_Area</vt:lpstr>
      <vt:lpstr>'起案（随時）R4.5.31 (5月)'!Print_Area</vt:lpstr>
      <vt:lpstr>'通知 (2)'!Print_Area</vt:lpstr>
      <vt:lpstr>'(入力）R6-R8物品名簿　営業種目基準'!Print_Titles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新発田地域広域事務組合</dc:creator>
  <cp:lastModifiedBy> </cp:lastModifiedBy>
  <cp:lastPrinted>2025-05-01T04:49:34Z</cp:lastPrinted>
  <dcterms:created xsi:type="dcterms:W3CDTF">2011-12-14T04:39:42Z</dcterms:created>
  <dcterms:modified xsi:type="dcterms:W3CDTF">2025-06-10T04:20:02Z</dcterms:modified>
</cp:coreProperties>
</file>