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新発田地域広域事務組合\Desktop\"/>
    </mc:Choice>
  </mc:AlternateContent>
  <xr:revisionPtr revIDLastSave="0" documentId="13_ncr:1_{B49CA088-023E-49BB-B6D6-9317894E74B2}" xr6:coauthVersionLast="47" xr6:coauthVersionMax="47" xr10:uidLastSave="{00000000-0000-0000-0000-000000000000}"/>
  <bookViews>
    <workbookView xWindow="-28920" yWindow="-120" windowWidth="29040" windowHeight="15720" xr2:uid="{A148AB4B-7768-4DAB-BBE7-968459EAD113}"/>
  </bookViews>
  <sheets>
    <sheet name="営業種目表" sheetId="4" r:id="rId1"/>
    <sheet name="分類表" sheetId="2" state="hidden" r:id="rId2"/>
    <sheet name="【記載例】" sheetId="6" r:id="rId3"/>
    <sheet name="営業種目一覧" sheetId="8" r:id="rId4"/>
    <sheet name="選択科目(縦欄)" sheetId="9" r:id="rId5"/>
    <sheet name="番号書換" sheetId="11" r:id="rId6"/>
    <sheet name="変換" sheetId="7" state="hidden" r:id="rId7"/>
  </sheets>
  <definedNames>
    <definedName name="_xlnm.Print_Area" localSheetId="2">【記載例】!$A$1:$AG$55</definedName>
    <definedName name="_xlnm.Print_Area" localSheetId="0">営業種目表!$A$1:$AE$155</definedName>
    <definedName name="_xlnm.Print_Area" localSheetId="1">分類表!$A$1:$F$160</definedName>
    <definedName name="_xlnm.Print_Area" localSheetId="6">変換!$A$1:$Q$159</definedName>
    <definedName name="_xlnm.Print_Titles" localSheetId="2">【記載例】!$4:$5</definedName>
    <definedName name="_xlnm.Print_Titles" localSheetId="0">営業種目表!$4:$5</definedName>
    <definedName name="取扱品目">変換!$B$4:$M$158</definedName>
    <definedName name="小分類">変換!$B$4:$C$158</definedName>
    <definedName name="番号変換">変換!$O$4:$P$13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AG26" i="4"/>
  <c r="AH26" i="4"/>
  <c r="AH27" i="4"/>
  <c r="AH28" i="4"/>
  <c r="AH29" i="4"/>
  <c r="AH30" i="4"/>
  <c r="AH31" i="4"/>
  <c r="AH32" i="4"/>
  <c r="AH33" i="4"/>
  <c r="AH34" i="4"/>
  <c r="E36" i="4"/>
  <c r="AG36" i="4"/>
  <c r="AH36" i="4"/>
  <c r="AH37" i="4"/>
  <c r="AH38" i="4"/>
  <c r="AH39" i="4"/>
  <c r="AH40" i="4"/>
  <c r="AH41" i="4"/>
  <c r="AH42" i="4"/>
  <c r="AH43" i="4"/>
  <c r="AH44" i="4"/>
  <c r="E46" i="4"/>
  <c r="AG46" i="4"/>
  <c r="AH46" i="4"/>
  <c r="AG47" i="4"/>
  <c r="AG48" i="4" s="1"/>
  <c r="AH47" i="4"/>
  <c r="AH48" i="4"/>
  <c r="AH49" i="4"/>
  <c r="AH50" i="4"/>
  <c r="AH51" i="4"/>
  <c r="AH52" i="4"/>
  <c r="AH53" i="4"/>
  <c r="AH54" i="4"/>
  <c r="E56" i="4"/>
  <c r="AG56" i="4"/>
  <c r="AH56" i="4"/>
  <c r="AH57" i="4"/>
  <c r="AH58" i="4"/>
  <c r="AH59" i="4"/>
  <c r="AH60" i="4"/>
  <c r="AH61" i="4"/>
  <c r="AH62" i="4"/>
  <c r="AH63" i="4"/>
  <c r="AH64" i="4"/>
  <c r="E66" i="4"/>
  <c r="AG66" i="4"/>
  <c r="AH66" i="4"/>
  <c r="AH67" i="4"/>
  <c r="AH68" i="4"/>
  <c r="AH69" i="4"/>
  <c r="AH70" i="4"/>
  <c r="AH71" i="4"/>
  <c r="AH72" i="4"/>
  <c r="AH73" i="4"/>
  <c r="AH74" i="4"/>
  <c r="E76" i="4"/>
  <c r="AG76" i="4"/>
  <c r="AG77" i="4" s="1"/>
  <c r="AH76" i="4"/>
  <c r="AH77" i="4"/>
  <c r="AH78" i="4"/>
  <c r="AH79" i="4"/>
  <c r="AH80" i="4"/>
  <c r="AH81" i="4"/>
  <c r="AH82" i="4"/>
  <c r="AH83" i="4"/>
  <c r="AH84" i="4"/>
  <c r="E86" i="4"/>
  <c r="AG86" i="4"/>
  <c r="AG87" i="4" s="1"/>
  <c r="AH86" i="4"/>
  <c r="AH87" i="4"/>
  <c r="AH88" i="4"/>
  <c r="AH89" i="4"/>
  <c r="AH90" i="4"/>
  <c r="AH91" i="4"/>
  <c r="AH92" i="4"/>
  <c r="AH93" i="4"/>
  <c r="AH94" i="4"/>
  <c r="E96" i="4"/>
  <c r="AG96" i="4"/>
  <c r="AG97" i="4" s="1"/>
  <c r="AH96" i="4"/>
  <c r="AH97" i="4"/>
  <c r="AH98" i="4"/>
  <c r="AH99" i="4"/>
  <c r="AH100" i="4"/>
  <c r="AH101" i="4"/>
  <c r="AH102" i="4"/>
  <c r="AH103" i="4"/>
  <c r="AH104" i="4"/>
  <c r="E106" i="4"/>
  <c r="AG106" i="4"/>
  <c r="AM106" i="4" s="1"/>
  <c r="J106" i="4" s="1"/>
  <c r="AH106" i="4"/>
  <c r="AH107" i="4"/>
  <c r="AH108" i="4"/>
  <c r="AH109" i="4"/>
  <c r="AH110" i="4"/>
  <c r="AH111" i="4"/>
  <c r="AH112" i="4"/>
  <c r="AH113" i="4"/>
  <c r="AH114" i="4"/>
  <c r="E116" i="4"/>
  <c r="AG116" i="4"/>
  <c r="AG117" i="4" s="1"/>
  <c r="AH116" i="4"/>
  <c r="AH117" i="4"/>
  <c r="AH118" i="4"/>
  <c r="AH119" i="4"/>
  <c r="AH120" i="4"/>
  <c r="AH121" i="4"/>
  <c r="AH122" i="4"/>
  <c r="AH123" i="4"/>
  <c r="AH124" i="4"/>
  <c r="E126" i="4"/>
  <c r="AG126" i="4"/>
  <c r="AM126" i="4" s="1"/>
  <c r="J126" i="4" s="1"/>
  <c r="AH126" i="4"/>
  <c r="AH127" i="4"/>
  <c r="AH128" i="4"/>
  <c r="AH129" i="4"/>
  <c r="AH130" i="4"/>
  <c r="AH131" i="4"/>
  <c r="AH132" i="4"/>
  <c r="AH133" i="4"/>
  <c r="AH134" i="4"/>
  <c r="E136" i="4"/>
  <c r="AG136" i="4"/>
  <c r="AH136" i="4"/>
  <c r="AH137" i="4"/>
  <c r="AH138" i="4"/>
  <c r="AH139" i="4"/>
  <c r="AH140" i="4"/>
  <c r="AH141" i="4"/>
  <c r="AH142" i="4"/>
  <c r="AH143" i="4"/>
  <c r="AH144" i="4"/>
  <c r="E146" i="4"/>
  <c r="AG146" i="4"/>
  <c r="AM146" i="4" s="1"/>
  <c r="AH146" i="4"/>
  <c r="AH147" i="4"/>
  <c r="AH148" i="4"/>
  <c r="AH149" i="4"/>
  <c r="AH150" i="4"/>
  <c r="AH151" i="4"/>
  <c r="AH152" i="4"/>
  <c r="AH153" i="4"/>
  <c r="AH154" i="4"/>
  <c r="E16" i="4"/>
  <c r="E6" i="4"/>
  <c r="AG16" i="4"/>
  <c r="AH16" i="4"/>
  <c r="AH17" i="4"/>
  <c r="AH18" i="4"/>
  <c r="AH19" i="4"/>
  <c r="AH20" i="4"/>
  <c r="AH21" i="4"/>
  <c r="AH22" i="4"/>
  <c r="AH23" i="4"/>
  <c r="AH24" i="4"/>
  <c r="AG6" i="4"/>
  <c r="AH7" i="4"/>
  <c r="AH8" i="4"/>
  <c r="AH9" i="4"/>
  <c r="AH10" i="4"/>
  <c r="AH11" i="4"/>
  <c r="AH12" i="4"/>
  <c r="AH13" i="4"/>
  <c r="AH14" i="4"/>
  <c r="AH6" i="4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265" i="9"/>
  <c r="A266" i="9"/>
  <c r="A267" i="9"/>
  <c r="A268" i="9"/>
  <c r="A269" i="9"/>
  <c r="A270" i="9"/>
  <c r="A271" i="9"/>
  <c r="A272" i="9"/>
  <c r="A273" i="9"/>
  <c r="A274" i="9"/>
  <c r="A275" i="9"/>
  <c r="A276" i="9"/>
  <c r="A277" i="9"/>
  <c r="A278" i="9"/>
  <c r="A279" i="9"/>
  <c r="A280" i="9"/>
  <c r="A281" i="9"/>
  <c r="A282" i="9"/>
  <c r="A283" i="9"/>
  <c r="A284" i="9"/>
  <c r="A285" i="9"/>
  <c r="A286" i="9"/>
  <c r="A287" i="9"/>
  <c r="A288" i="9"/>
  <c r="A289" i="9"/>
  <c r="A290" i="9"/>
  <c r="A291" i="9"/>
  <c r="A292" i="9"/>
  <c r="A293" i="9"/>
  <c r="A294" i="9"/>
  <c r="A295" i="9"/>
  <c r="A296" i="9"/>
  <c r="A297" i="9"/>
  <c r="A298" i="9"/>
  <c r="A299" i="9"/>
  <c r="A300" i="9"/>
  <c r="A301" i="9"/>
  <c r="A302" i="9"/>
  <c r="A303" i="9"/>
  <c r="A304" i="9"/>
  <c r="A305" i="9"/>
  <c r="A306" i="9"/>
  <c r="A307" i="9"/>
  <c r="A308" i="9"/>
  <c r="A309" i="9"/>
  <c r="A310" i="9"/>
  <c r="A311" i="9"/>
  <c r="A312" i="9"/>
  <c r="A313" i="9"/>
  <c r="A314" i="9"/>
  <c r="A315" i="9"/>
  <c r="A316" i="9"/>
  <c r="A317" i="9"/>
  <c r="A318" i="9"/>
  <c r="A319" i="9"/>
  <c r="A320" i="9"/>
  <c r="A321" i="9"/>
  <c r="A322" i="9"/>
  <c r="A323" i="9"/>
  <c r="A324" i="9"/>
  <c r="A325" i="9"/>
  <c r="A326" i="9"/>
  <c r="A327" i="9"/>
  <c r="A328" i="9"/>
  <c r="A329" i="9"/>
  <c r="A330" i="9"/>
  <c r="A331" i="9"/>
  <c r="A332" i="9"/>
  <c r="A333" i="9"/>
  <c r="A334" i="9"/>
  <c r="A335" i="9"/>
  <c r="A336" i="9"/>
  <c r="A337" i="9"/>
  <c r="A338" i="9"/>
  <c r="A339" i="9"/>
  <c r="A340" i="9"/>
  <c r="A341" i="9"/>
  <c r="A342" i="9"/>
  <c r="A343" i="9"/>
  <c r="A344" i="9"/>
  <c r="A345" i="9"/>
  <c r="A346" i="9"/>
  <c r="A347" i="9"/>
  <c r="A348" i="9"/>
  <c r="A349" i="9"/>
  <c r="A350" i="9"/>
  <c r="A351" i="9"/>
  <c r="A352" i="9"/>
  <c r="A353" i="9"/>
  <c r="A354" i="9"/>
  <c r="A355" i="9"/>
  <c r="A356" i="9"/>
  <c r="A357" i="9"/>
  <c r="A358" i="9"/>
  <c r="A359" i="9"/>
  <c r="A360" i="9"/>
  <c r="A361" i="9"/>
  <c r="A362" i="9"/>
  <c r="A363" i="9"/>
  <c r="A364" i="9"/>
  <c r="A365" i="9"/>
  <c r="A366" i="9"/>
  <c r="A367" i="9"/>
  <c r="A368" i="9"/>
  <c r="A369" i="9"/>
  <c r="A370" i="9"/>
  <c r="A371" i="9"/>
  <c r="A372" i="9"/>
  <c r="A373" i="9"/>
  <c r="A374" i="9"/>
  <c r="A375" i="9"/>
  <c r="A376" i="9"/>
  <c r="A377" i="9"/>
  <c r="A378" i="9"/>
  <c r="A379" i="9"/>
  <c r="A380" i="9"/>
  <c r="A381" i="9"/>
  <c r="A382" i="9"/>
  <c r="A383" i="9"/>
  <c r="A384" i="9"/>
  <c r="A385" i="9"/>
  <c r="A386" i="9"/>
  <c r="A387" i="9"/>
  <c r="A388" i="9"/>
  <c r="A389" i="9"/>
  <c r="A390" i="9"/>
  <c r="A391" i="9"/>
  <c r="A392" i="9"/>
  <c r="A393" i="9"/>
  <c r="A394" i="9"/>
  <c r="A395" i="9"/>
  <c r="A396" i="9"/>
  <c r="A397" i="9"/>
  <c r="A398" i="9"/>
  <c r="A399" i="9"/>
  <c r="A400" i="9"/>
  <c r="A401" i="9"/>
  <c r="A402" i="9"/>
  <c r="A403" i="9"/>
  <c r="A404" i="9"/>
  <c r="A405" i="9"/>
  <c r="A406" i="9"/>
  <c r="A407" i="9"/>
  <c r="A408" i="9"/>
  <c r="A409" i="9"/>
  <c r="A410" i="9"/>
  <c r="A411" i="9"/>
  <c r="A412" i="9"/>
  <c r="A413" i="9"/>
  <c r="A414" i="9"/>
  <c r="A415" i="9"/>
  <c r="A416" i="9"/>
  <c r="A417" i="9"/>
  <c r="A418" i="9"/>
  <c r="A419" i="9"/>
  <c r="A420" i="9"/>
  <c r="A421" i="9"/>
  <c r="A422" i="9"/>
  <c r="A423" i="9"/>
  <c r="A424" i="9"/>
  <c r="A425" i="9"/>
  <c r="A426" i="9"/>
  <c r="A2" i="9"/>
  <c r="AM117" i="4" l="1"/>
  <c r="AF106" i="4"/>
  <c r="AF126" i="4"/>
  <c r="J146" i="4"/>
  <c r="AF146" i="4" s="1"/>
  <c r="AM56" i="4"/>
  <c r="J56" i="4" s="1"/>
  <c r="AF56" i="4" s="1"/>
  <c r="AM36" i="4"/>
  <c r="J36" i="4" s="1"/>
  <c r="AF36" i="4" s="1"/>
  <c r="AM26" i="4"/>
  <c r="J26" i="4" s="1"/>
  <c r="AF26" i="4" s="1"/>
  <c r="AM116" i="4"/>
  <c r="AM76" i="4"/>
  <c r="AM136" i="4"/>
  <c r="AG107" i="4"/>
  <c r="AM107" i="4" s="1"/>
  <c r="AM66" i="4"/>
  <c r="AM46" i="4"/>
  <c r="J46" i="4" s="1"/>
  <c r="AF46" i="4" s="1"/>
  <c r="AG27" i="4"/>
  <c r="AG37" i="4"/>
  <c r="AM37" i="4" s="1"/>
  <c r="J37" i="4" s="1"/>
  <c r="AF37" i="4" s="1"/>
  <c r="AG127" i="4"/>
  <c r="AM47" i="4"/>
  <c r="J47" i="4" s="1"/>
  <c r="AF47" i="4" s="1"/>
  <c r="AM96" i="4"/>
  <c r="AM97" i="4"/>
  <c r="AG98" i="4"/>
  <c r="AG49" i="4"/>
  <c r="AM48" i="4"/>
  <c r="J48" i="4" s="1"/>
  <c r="AF48" i="4" s="1"/>
  <c r="AM87" i="4"/>
  <c r="AG88" i="4"/>
  <c r="AG78" i="4"/>
  <c r="AM77" i="4"/>
  <c r="AM86" i="4"/>
  <c r="AG147" i="4"/>
  <c r="AG118" i="4"/>
  <c r="AG67" i="4"/>
  <c r="AG38" i="4"/>
  <c r="AG108" i="4"/>
  <c r="AG137" i="4"/>
  <c r="AG57" i="4"/>
  <c r="AM16" i="4"/>
  <c r="AG17" i="4"/>
  <c r="AM6" i="4"/>
  <c r="AG7" i="4"/>
  <c r="AM7" i="4" s="1"/>
  <c r="J7" i="4" s="1"/>
  <c r="J97" i="4" l="1"/>
  <c r="AF97" i="4" s="1"/>
  <c r="J77" i="4"/>
  <c r="AF77" i="4" s="1"/>
  <c r="J136" i="4"/>
  <c r="AF136" i="4" s="1"/>
  <c r="J87" i="4"/>
  <c r="AF87" i="4" s="1"/>
  <c r="J76" i="4"/>
  <c r="AF76" i="4" s="1"/>
  <c r="J117" i="4"/>
  <c r="AF117" i="4" s="1"/>
  <c r="J66" i="4"/>
  <c r="AF66" i="4" s="1"/>
  <c r="J86" i="4"/>
  <c r="AF86" i="4" s="1"/>
  <c r="J107" i="4"/>
  <c r="AF107" i="4" s="1"/>
  <c r="J96" i="4"/>
  <c r="AF96" i="4" s="1"/>
  <c r="J116" i="4"/>
  <c r="AF116" i="4" s="1"/>
  <c r="AM27" i="4"/>
  <c r="J27" i="4" s="1"/>
  <c r="AF27" i="4" s="1"/>
  <c r="AG28" i="4"/>
  <c r="J6" i="4"/>
  <c r="AF6" i="4" s="1"/>
  <c r="AG128" i="4"/>
  <c r="AM127" i="4"/>
  <c r="AM49" i="4"/>
  <c r="J49" i="4" s="1"/>
  <c r="AF49" i="4" s="1"/>
  <c r="AG50" i="4"/>
  <c r="AG58" i="4"/>
  <c r="AM57" i="4"/>
  <c r="J57" i="4" s="1"/>
  <c r="AF57" i="4" s="1"/>
  <c r="AG138" i="4"/>
  <c r="AM137" i="4"/>
  <c r="AM98" i="4"/>
  <c r="AG99" i="4"/>
  <c r="AG68" i="4"/>
  <c r="AM67" i="4"/>
  <c r="AG119" i="4"/>
  <c r="AM118" i="4"/>
  <c r="AG148" i="4"/>
  <c r="AM147" i="4"/>
  <c r="AG109" i="4"/>
  <c r="AM108" i="4"/>
  <c r="AG79" i="4"/>
  <c r="AM78" i="4"/>
  <c r="AG39" i="4"/>
  <c r="AM38" i="4"/>
  <c r="J38" i="4" s="1"/>
  <c r="AF38" i="4" s="1"/>
  <c r="AM88" i="4"/>
  <c r="AG89" i="4"/>
  <c r="J16" i="4"/>
  <c r="AF16" i="4" s="1"/>
  <c r="AG18" i="4"/>
  <c r="AM17" i="4"/>
  <c r="B4" i="7"/>
  <c r="C4" i="7"/>
  <c r="D4" i="7"/>
  <c r="E4" i="7"/>
  <c r="F4" i="7"/>
  <c r="G4" i="7"/>
  <c r="H4" i="7"/>
  <c r="I4" i="7"/>
  <c r="J4" i="7"/>
  <c r="K4" i="7"/>
  <c r="L4" i="7"/>
  <c r="M4" i="7"/>
  <c r="B5" i="7"/>
  <c r="C5" i="7"/>
  <c r="D5" i="7"/>
  <c r="E5" i="7"/>
  <c r="F5" i="7"/>
  <c r="G5" i="7"/>
  <c r="H5" i="7"/>
  <c r="I5" i="7"/>
  <c r="J5" i="7"/>
  <c r="K5" i="7"/>
  <c r="L5" i="7"/>
  <c r="M5" i="7"/>
  <c r="B6" i="7"/>
  <c r="C6" i="7"/>
  <c r="D6" i="7"/>
  <c r="E6" i="7"/>
  <c r="F6" i="7"/>
  <c r="G6" i="7"/>
  <c r="H6" i="7"/>
  <c r="I6" i="7"/>
  <c r="J6" i="7"/>
  <c r="K6" i="7"/>
  <c r="L6" i="7"/>
  <c r="M6" i="7"/>
  <c r="B7" i="7"/>
  <c r="C7" i="7"/>
  <c r="D7" i="7"/>
  <c r="E7" i="7"/>
  <c r="F7" i="7"/>
  <c r="G7" i="7"/>
  <c r="H7" i="7"/>
  <c r="I7" i="7"/>
  <c r="J7" i="7"/>
  <c r="K7" i="7"/>
  <c r="L7" i="7"/>
  <c r="M7" i="7"/>
  <c r="B8" i="7"/>
  <c r="C8" i="7"/>
  <c r="D8" i="7"/>
  <c r="E8" i="7"/>
  <c r="F8" i="7"/>
  <c r="G8" i="7"/>
  <c r="H8" i="7"/>
  <c r="I8" i="7"/>
  <c r="J8" i="7"/>
  <c r="K8" i="7"/>
  <c r="L8" i="7"/>
  <c r="M8" i="7"/>
  <c r="B9" i="7"/>
  <c r="C9" i="7"/>
  <c r="D9" i="7"/>
  <c r="E9" i="7"/>
  <c r="F9" i="7"/>
  <c r="G9" i="7"/>
  <c r="H9" i="7"/>
  <c r="I9" i="7"/>
  <c r="J9" i="7"/>
  <c r="K9" i="7"/>
  <c r="L9" i="7"/>
  <c r="M9" i="7"/>
  <c r="B10" i="7"/>
  <c r="C10" i="7"/>
  <c r="D10" i="7"/>
  <c r="E10" i="7"/>
  <c r="F10" i="7"/>
  <c r="G10" i="7"/>
  <c r="H10" i="7"/>
  <c r="I10" i="7"/>
  <c r="J10" i="7"/>
  <c r="K10" i="7"/>
  <c r="L10" i="7"/>
  <c r="M10" i="7"/>
  <c r="B11" i="7"/>
  <c r="C11" i="7"/>
  <c r="D11" i="7"/>
  <c r="E11" i="7"/>
  <c r="F11" i="7"/>
  <c r="G11" i="7"/>
  <c r="H11" i="7"/>
  <c r="I11" i="7"/>
  <c r="J11" i="7"/>
  <c r="K11" i="7"/>
  <c r="L11" i="7"/>
  <c r="M11" i="7"/>
  <c r="B12" i="7"/>
  <c r="C12" i="7"/>
  <c r="D12" i="7"/>
  <c r="E12" i="7"/>
  <c r="F12" i="7"/>
  <c r="G12" i="7"/>
  <c r="H12" i="7"/>
  <c r="I12" i="7"/>
  <c r="J12" i="7"/>
  <c r="K12" i="7"/>
  <c r="L12" i="7"/>
  <c r="M12" i="7"/>
  <c r="B13" i="7"/>
  <c r="C13" i="7"/>
  <c r="D13" i="7"/>
  <c r="E13" i="7"/>
  <c r="F13" i="7"/>
  <c r="G13" i="7"/>
  <c r="H13" i="7"/>
  <c r="I13" i="7"/>
  <c r="J13" i="7"/>
  <c r="K13" i="7"/>
  <c r="L13" i="7"/>
  <c r="M13" i="7"/>
  <c r="B14" i="7"/>
  <c r="C14" i="7"/>
  <c r="D14" i="7"/>
  <c r="E14" i="7"/>
  <c r="F14" i="7"/>
  <c r="G14" i="7"/>
  <c r="H14" i="7"/>
  <c r="I14" i="7"/>
  <c r="J14" i="7"/>
  <c r="K14" i="7"/>
  <c r="L14" i="7"/>
  <c r="M14" i="7"/>
  <c r="B15" i="7"/>
  <c r="C15" i="7"/>
  <c r="D15" i="7"/>
  <c r="E15" i="7"/>
  <c r="F15" i="7"/>
  <c r="G15" i="7"/>
  <c r="H15" i="7"/>
  <c r="I15" i="7"/>
  <c r="J15" i="7"/>
  <c r="K15" i="7"/>
  <c r="L15" i="7"/>
  <c r="M15" i="7"/>
  <c r="B16" i="7"/>
  <c r="C16" i="7"/>
  <c r="D16" i="7"/>
  <c r="E16" i="7"/>
  <c r="F16" i="7"/>
  <c r="G16" i="7"/>
  <c r="H16" i="7"/>
  <c r="I16" i="7"/>
  <c r="J16" i="7"/>
  <c r="K16" i="7"/>
  <c r="L16" i="7"/>
  <c r="M16" i="7"/>
  <c r="B17" i="7"/>
  <c r="C17" i="7"/>
  <c r="D17" i="7"/>
  <c r="E17" i="7"/>
  <c r="F17" i="7"/>
  <c r="G17" i="7"/>
  <c r="H17" i="7"/>
  <c r="I17" i="7"/>
  <c r="J17" i="7"/>
  <c r="K17" i="7"/>
  <c r="L17" i="7"/>
  <c r="M17" i="7"/>
  <c r="B18" i="7"/>
  <c r="C18" i="7"/>
  <c r="D18" i="7"/>
  <c r="E18" i="7"/>
  <c r="F18" i="7"/>
  <c r="G18" i="7"/>
  <c r="H18" i="7"/>
  <c r="I18" i="7"/>
  <c r="J18" i="7"/>
  <c r="K18" i="7"/>
  <c r="L18" i="7"/>
  <c r="M18" i="7"/>
  <c r="B19" i="7"/>
  <c r="C19" i="7"/>
  <c r="D19" i="7"/>
  <c r="E19" i="7"/>
  <c r="F19" i="7"/>
  <c r="G19" i="7"/>
  <c r="H19" i="7"/>
  <c r="I19" i="7"/>
  <c r="J19" i="7"/>
  <c r="K19" i="7"/>
  <c r="L19" i="7"/>
  <c r="M19" i="7"/>
  <c r="B20" i="7"/>
  <c r="C20" i="7"/>
  <c r="D20" i="7"/>
  <c r="E20" i="7"/>
  <c r="F20" i="7"/>
  <c r="G20" i="7"/>
  <c r="H20" i="7"/>
  <c r="I20" i="7"/>
  <c r="J20" i="7"/>
  <c r="K20" i="7"/>
  <c r="L20" i="7"/>
  <c r="M20" i="7"/>
  <c r="B21" i="7"/>
  <c r="C21" i="7"/>
  <c r="D21" i="7"/>
  <c r="E21" i="7"/>
  <c r="F21" i="7"/>
  <c r="G21" i="7"/>
  <c r="H21" i="7"/>
  <c r="I21" i="7"/>
  <c r="J21" i="7"/>
  <c r="K21" i="7"/>
  <c r="L21" i="7"/>
  <c r="M21" i="7"/>
  <c r="B22" i="7"/>
  <c r="C22" i="7"/>
  <c r="D22" i="7"/>
  <c r="E22" i="7"/>
  <c r="F22" i="7"/>
  <c r="G22" i="7"/>
  <c r="H22" i="7"/>
  <c r="I22" i="7"/>
  <c r="J22" i="7"/>
  <c r="K22" i="7"/>
  <c r="L22" i="7"/>
  <c r="M22" i="7"/>
  <c r="B23" i="7"/>
  <c r="C23" i="7"/>
  <c r="D23" i="7"/>
  <c r="E23" i="7"/>
  <c r="F23" i="7"/>
  <c r="G23" i="7"/>
  <c r="H23" i="7"/>
  <c r="I23" i="7"/>
  <c r="J23" i="7"/>
  <c r="K23" i="7"/>
  <c r="L23" i="7"/>
  <c r="M23" i="7"/>
  <c r="B24" i="7"/>
  <c r="C24" i="7"/>
  <c r="D24" i="7"/>
  <c r="E24" i="7"/>
  <c r="F24" i="7"/>
  <c r="G24" i="7"/>
  <c r="H24" i="7"/>
  <c r="I24" i="7"/>
  <c r="J24" i="7"/>
  <c r="K24" i="7"/>
  <c r="L24" i="7"/>
  <c r="M24" i="7"/>
  <c r="B25" i="7"/>
  <c r="C25" i="7"/>
  <c r="D25" i="7"/>
  <c r="E25" i="7"/>
  <c r="F25" i="7"/>
  <c r="G25" i="7"/>
  <c r="H25" i="7"/>
  <c r="I25" i="7"/>
  <c r="J25" i="7"/>
  <c r="K25" i="7"/>
  <c r="L25" i="7"/>
  <c r="M25" i="7"/>
  <c r="B26" i="7"/>
  <c r="C26" i="7"/>
  <c r="D26" i="7"/>
  <c r="E26" i="7"/>
  <c r="F26" i="7"/>
  <c r="G26" i="7"/>
  <c r="H26" i="7"/>
  <c r="I26" i="7"/>
  <c r="J26" i="7"/>
  <c r="K26" i="7"/>
  <c r="L26" i="7"/>
  <c r="M26" i="7"/>
  <c r="B27" i="7"/>
  <c r="C27" i="7"/>
  <c r="D27" i="7"/>
  <c r="E27" i="7"/>
  <c r="F27" i="7"/>
  <c r="G27" i="7"/>
  <c r="H27" i="7"/>
  <c r="I27" i="7"/>
  <c r="J27" i="7"/>
  <c r="K27" i="7"/>
  <c r="L27" i="7"/>
  <c r="M27" i="7"/>
  <c r="B28" i="7"/>
  <c r="C28" i="7"/>
  <c r="D28" i="7"/>
  <c r="E28" i="7"/>
  <c r="F28" i="7"/>
  <c r="G28" i="7"/>
  <c r="H28" i="7"/>
  <c r="I28" i="7"/>
  <c r="J28" i="7"/>
  <c r="K28" i="7"/>
  <c r="L28" i="7"/>
  <c r="M28" i="7"/>
  <c r="B29" i="7"/>
  <c r="C29" i="7"/>
  <c r="D29" i="7"/>
  <c r="E29" i="7"/>
  <c r="F29" i="7"/>
  <c r="G29" i="7"/>
  <c r="H29" i="7"/>
  <c r="I29" i="7"/>
  <c r="J29" i="7"/>
  <c r="K29" i="7"/>
  <c r="L29" i="7"/>
  <c r="M29" i="7"/>
  <c r="B30" i="7"/>
  <c r="C30" i="7"/>
  <c r="D30" i="7"/>
  <c r="E30" i="7"/>
  <c r="F30" i="7"/>
  <c r="G30" i="7"/>
  <c r="H30" i="7"/>
  <c r="I30" i="7"/>
  <c r="J30" i="7"/>
  <c r="K30" i="7"/>
  <c r="L30" i="7"/>
  <c r="M30" i="7"/>
  <c r="B31" i="7"/>
  <c r="C31" i="7"/>
  <c r="D31" i="7"/>
  <c r="E31" i="7"/>
  <c r="F31" i="7"/>
  <c r="G31" i="7"/>
  <c r="H31" i="7"/>
  <c r="I31" i="7"/>
  <c r="J31" i="7"/>
  <c r="K31" i="7"/>
  <c r="L31" i="7"/>
  <c r="M31" i="7"/>
  <c r="B32" i="7"/>
  <c r="C32" i="7"/>
  <c r="D32" i="7"/>
  <c r="E32" i="7"/>
  <c r="F32" i="7"/>
  <c r="G32" i="7"/>
  <c r="H32" i="7"/>
  <c r="I32" i="7"/>
  <c r="J32" i="7"/>
  <c r="K32" i="7"/>
  <c r="L32" i="7"/>
  <c r="M32" i="7"/>
  <c r="B33" i="7"/>
  <c r="C33" i="7"/>
  <c r="D33" i="7"/>
  <c r="E33" i="7"/>
  <c r="F33" i="7"/>
  <c r="G33" i="7"/>
  <c r="H33" i="7"/>
  <c r="I33" i="7"/>
  <c r="J33" i="7"/>
  <c r="K33" i="7"/>
  <c r="L33" i="7"/>
  <c r="M33" i="7"/>
  <c r="B34" i="7"/>
  <c r="C34" i="7"/>
  <c r="D34" i="7"/>
  <c r="E34" i="7"/>
  <c r="F34" i="7"/>
  <c r="G34" i="7"/>
  <c r="H34" i="7"/>
  <c r="I34" i="7"/>
  <c r="J34" i="7"/>
  <c r="K34" i="7"/>
  <c r="L34" i="7"/>
  <c r="M34" i="7"/>
  <c r="B35" i="7"/>
  <c r="C35" i="7"/>
  <c r="D35" i="7"/>
  <c r="E35" i="7"/>
  <c r="F35" i="7"/>
  <c r="G35" i="7"/>
  <c r="H35" i="7"/>
  <c r="I35" i="7"/>
  <c r="J35" i="7"/>
  <c r="K35" i="7"/>
  <c r="L35" i="7"/>
  <c r="M35" i="7"/>
  <c r="B36" i="7"/>
  <c r="C36" i="7"/>
  <c r="D36" i="7"/>
  <c r="E36" i="7"/>
  <c r="F36" i="7"/>
  <c r="G36" i="7"/>
  <c r="H36" i="7"/>
  <c r="I36" i="7"/>
  <c r="J36" i="7"/>
  <c r="K36" i="7"/>
  <c r="L36" i="7"/>
  <c r="M36" i="7"/>
  <c r="B37" i="7"/>
  <c r="C37" i="7"/>
  <c r="D37" i="7"/>
  <c r="E37" i="7"/>
  <c r="F37" i="7"/>
  <c r="G37" i="7"/>
  <c r="H37" i="7"/>
  <c r="I37" i="7"/>
  <c r="J37" i="7"/>
  <c r="K37" i="7"/>
  <c r="L37" i="7"/>
  <c r="M37" i="7"/>
  <c r="B38" i="7"/>
  <c r="C38" i="7"/>
  <c r="D38" i="7"/>
  <c r="E38" i="7"/>
  <c r="F38" i="7"/>
  <c r="G38" i="7"/>
  <c r="H38" i="7"/>
  <c r="I38" i="7"/>
  <c r="J38" i="7"/>
  <c r="K38" i="7"/>
  <c r="L38" i="7"/>
  <c r="M38" i="7"/>
  <c r="B39" i="7"/>
  <c r="C39" i="7"/>
  <c r="D39" i="7"/>
  <c r="E39" i="7"/>
  <c r="F39" i="7"/>
  <c r="G39" i="7"/>
  <c r="H39" i="7"/>
  <c r="I39" i="7"/>
  <c r="J39" i="7"/>
  <c r="K39" i="7"/>
  <c r="L39" i="7"/>
  <c r="M39" i="7"/>
  <c r="B40" i="7"/>
  <c r="C40" i="7"/>
  <c r="D40" i="7"/>
  <c r="E40" i="7"/>
  <c r="F40" i="7"/>
  <c r="G40" i="7"/>
  <c r="H40" i="7"/>
  <c r="I40" i="7"/>
  <c r="J40" i="7"/>
  <c r="K40" i="7"/>
  <c r="L40" i="7"/>
  <c r="M40" i="7"/>
  <c r="B41" i="7"/>
  <c r="C41" i="7"/>
  <c r="D41" i="7"/>
  <c r="E41" i="7"/>
  <c r="F41" i="7"/>
  <c r="G41" i="7"/>
  <c r="H41" i="7"/>
  <c r="I41" i="7"/>
  <c r="J41" i="7"/>
  <c r="K41" i="7"/>
  <c r="L41" i="7"/>
  <c r="M41" i="7"/>
  <c r="B42" i="7"/>
  <c r="C42" i="7"/>
  <c r="D42" i="7"/>
  <c r="E42" i="7"/>
  <c r="F42" i="7"/>
  <c r="G42" i="7"/>
  <c r="H42" i="7"/>
  <c r="I42" i="7"/>
  <c r="J42" i="7"/>
  <c r="K42" i="7"/>
  <c r="L42" i="7"/>
  <c r="M42" i="7"/>
  <c r="B43" i="7"/>
  <c r="C43" i="7"/>
  <c r="D43" i="7"/>
  <c r="E43" i="7"/>
  <c r="F43" i="7"/>
  <c r="G43" i="7"/>
  <c r="H43" i="7"/>
  <c r="I43" i="7"/>
  <c r="J43" i="7"/>
  <c r="K43" i="7"/>
  <c r="L43" i="7"/>
  <c r="M43" i="7"/>
  <c r="B44" i="7"/>
  <c r="C44" i="7"/>
  <c r="D44" i="7"/>
  <c r="E44" i="7"/>
  <c r="F44" i="7"/>
  <c r="G44" i="7"/>
  <c r="H44" i="7"/>
  <c r="I44" i="7"/>
  <c r="J44" i="7"/>
  <c r="K44" i="7"/>
  <c r="L44" i="7"/>
  <c r="M44" i="7"/>
  <c r="B45" i="7"/>
  <c r="C45" i="7"/>
  <c r="D45" i="7"/>
  <c r="E45" i="7"/>
  <c r="F45" i="7"/>
  <c r="G45" i="7"/>
  <c r="H45" i="7"/>
  <c r="I45" i="7"/>
  <c r="J45" i="7"/>
  <c r="K45" i="7"/>
  <c r="L45" i="7"/>
  <c r="M45" i="7"/>
  <c r="B46" i="7"/>
  <c r="C46" i="7"/>
  <c r="D46" i="7"/>
  <c r="E46" i="7"/>
  <c r="F46" i="7"/>
  <c r="G46" i="7"/>
  <c r="H46" i="7"/>
  <c r="I46" i="7"/>
  <c r="J46" i="7"/>
  <c r="K46" i="7"/>
  <c r="L46" i="7"/>
  <c r="M46" i="7"/>
  <c r="B47" i="7"/>
  <c r="C47" i="7"/>
  <c r="D47" i="7"/>
  <c r="E47" i="7"/>
  <c r="F47" i="7"/>
  <c r="G47" i="7"/>
  <c r="H47" i="7"/>
  <c r="I47" i="7"/>
  <c r="J47" i="7"/>
  <c r="K47" i="7"/>
  <c r="L47" i="7"/>
  <c r="M47" i="7"/>
  <c r="B48" i="7"/>
  <c r="C48" i="7"/>
  <c r="D48" i="7"/>
  <c r="E48" i="7"/>
  <c r="F48" i="7"/>
  <c r="G48" i="7"/>
  <c r="H48" i="7"/>
  <c r="I48" i="7"/>
  <c r="J48" i="7"/>
  <c r="K48" i="7"/>
  <c r="L48" i="7"/>
  <c r="M48" i="7"/>
  <c r="B49" i="7"/>
  <c r="C49" i="7"/>
  <c r="D49" i="7"/>
  <c r="E49" i="7"/>
  <c r="F49" i="7"/>
  <c r="G49" i="7"/>
  <c r="H49" i="7"/>
  <c r="I49" i="7"/>
  <c r="J49" i="7"/>
  <c r="K49" i="7"/>
  <c r="L49" i="7"/>
  <c r="M49" i="7"/>
  <c r="B50" i="7"/>
  <c r="C50" i="7"/>
  <c r="D50" i="7"/>
  <c r="E50" i="7"/>
  <c r="F50" i="7"/>
  <c r="G50" i="7"/>
  <c r="H50" i="7"/>
  <c r="I50" i="7"/>
  <c r="J50" i="7"/>
  <c r="K50" i="7"/>
  <c r="L50" i="7"/>
  <c r="M50" i="7"/>
  <c r="B51" i="7"/>
  <c r="C51" i="7"/>
  <c r="D51" i="7"/>
  <c r="E51" i="7"/>
  <c r="F51" i="7"/>
  <c r="G51" i="7"/>
  <c r="H51" i="7"/>
  <c r="I51" i="7"/>
  <c r="J51" i="7"/>
  <c r="K51" i="7"/>
  <c r="L51" i="7"/>
  <c r="M51" i="7"/>
  <c r="B52" i="7"/>
  <c r="C52" i="7"/>
  <c r="D52" i="7"/>
  <c r="E52" i="7"/>
  <c r="F52" i="7"/>
  <c r="G52" i="7"/>
  <c r="H52" i="7"/>
  <c r="I52" i="7"/>
  <c r="J52" i="7"/>
  <c r="K52" i="7"/>
  <c r="L52" i="7"/>
  <c r="M52" i="7"/>
  <c r="B53" i="7"/>
  <c r="C53" i="7"/>
  <c r="D53" i="7"/>
  <c r="E53" i="7"/>
  <c r="F53" i="7"/>
  <c r="G53" i="7"/>
  <c r="H53" i="7"/>
  <c r="I53" i="7"/>
  <c r="J53" i="7"/>
  <c r="K53" i="7"/>
  <c r="L53" i="7"/>
  <c r="M53" i="7"/>
  <c r="B54" i="7"/>
  <c r="C54" i="7"/>
  <c r="D54" i="7"/>
  <c r="E54" i="7"/>
  <c r="F54" i="7"/>
  <c r="G54" i="7"/>
  <c r="H54" i="7"/>
  <c r="I54" i="7"/>
  <c r="J54" i="7"/>
  <c r="K54" i="7"/>
  <c r="L54" i="7"/>
  <c r="M54" i="7"/>
  <c r="B55" i="7"/>
  <c r="C55" i="7"/>
  <c r="D55" i="7"/>
  <c r="E55" i="7"/>
  <c r="F55" i="7"/>
  <c r="G55" i="7"/>
  <c r="H55" i="7"/>
  <c r="I55" i="7"/>
  <c r="J55" i="7"/>
  <c r="K55" i="7"/>
  <c r="L55" i="7"/>
  <c r="M55" i="7"/>
  <c r="B56" i="7"/>
  <c r="C56" i="7"/>
  <c r="D56" i="7"/>
  <c r="E56" i="7"/>
  <c r="F56" i="7"/>
  <c r="G56" i="7"/>
  <c r="H56" i="7"/>
  <c r="I56" i="7"/>
  <c r="J56" i="7"/>
  <c r="K56" i="7"/>
  <c r="L56" i="7"/>
  <c r="M56" i="7"/>
  <c r="B57" i="7"/>
  <c r="C57" i="7"/>
  <c r="D57" i="7"/>
  <c r="E57" i="7"/>
  <c r="F57" i="7"/>
  <c r="G57" i="7"/>
  <c r="H57" i="7"/>
  <c r="I57" i="7"/>
  <c r="J57" i="7"/>
  <c r="K57" i="7"/>
  <c r="L57" i="7"/>
  <c r="M57" i="7"/>
  <c r="B58" i="7"/>
  <c r="C58" i="7"/>
  <c r="D58" i="7"/>
  <c r="E58" i="7"/>
  <c r="F58" i="7"/>
  <c r="G58" i="7"/>
  <c r="H58" i="7"/>
  <c r="I58" i="7"/>
  <c r="J58" i="7"/>
  <c r="K58" i="7"/>
  <c r="L58" i="7"/>
  <c r="M58" i="7"/>
  <c r="B59" i="7"/>
  <c r="C59" i="7"/>
  <c r="D59" i="7"/>
  <c r="E59" i="7"/>
  <c r="F59" i="7"/>
  <c r="G59" i="7"/>
  <c r="H59" i="7"/>
  <c r="I59" i="7"/>
  <c r="J59" i="7"/>
  <c r="K59" i="7"/>
  <c r="L59" i="7"/>
  <c r="M59" i="7"/>
  <c r="B60" i="7"/>
  <c r="C60" i="7"/>
  <c r="D60" i="7"/>
  <c r="E60" i="7"/>
  <c r="F60" i="7"/>
  <c r="G60" i="7"/>
  <c r="H60" i="7"/>
  <c r="I60" i="7"/>
  <c r="J60" i="7"/>
  <c r="K60" i="7"/>
  <c r="L60" i="7"/>
  <c r="M60" i="7"/>
  <c r="B61" i="7"/>
  <c r="C61" i="7"/>
  <c r="D61" i="7"/>
  <c r="E61" i="7"/>
  <c r="F61" i="7"/>
  <c r="G61" i="7"/>
  <c r="H61" i="7"/>
  <c r="I61" i="7"/>
  <c r="J61" i="7"/>
  <c r="K61" i="7"/>
  <c r="L61" i="7"/>
  <c r="M61" i="7"/>
  <c r="B62" i="7"/>
  <c r="C62" i="7"/>
  <c r="D62" i="7"/>
  <c r="E62" i="7"/>
  <c r="F62" i="7"/>
  <c r="G62" i="7"/>
  <c r="H62" i="7"/>
  <c r="I62" i="7"/>
  <c r="J62" i="7"/>
  <c r="K62" i="7"/>
  <c r="L62" i="7"/>
  <c r="M62" i="7"/>
  <c r="B63" i="7"/>
  <c r="C63" i="7"/>
  <c r="D63" i="7"/>
  <c r="E63" i="7"/>
  <c r="F63" i="7"/>
  <c r="G63" i="7"/>
  <c r="H63" i="7"/>
  <c r="I63" i="7"/>
  <c r="J63" i="7"/>
  <c r="K63" i="7"/>
  <c r="L63" i="7"/>
  <c r="M63" i="7"/>
  <c r="B64" i="7"/>
  <c r="C64" i="7"/>
  <c r="D64" i="7"/>
  <c r="E64" i="7"/>
  <c r="F64" i="7"/>
  <c r="G64" i="7"/>
  <c r="H64" i="7"/>
  <c r="I64" i="7"/>
  <c r="J64" i="7"/>
  <c r="K64" i="7"/>
  <c r="L64" i="7"/>
  <c r="M64" i="7"/>
  <c r="B65" i="7"/>
  <c r="C65" i="7"/>
  <c r="D65" i="7"/>
  <c r="E65" i="7"/>
  <c r="F65" i="7"/>
  <c r="G65" i="7"/>
  <c r="H65" i="7"/>
  <c r="I65" i="7"/>
  <c r="J65" i="7"/>
  <c r="K65" i="7"/>
  <c r="L65" i="7"/>
  <c r="M65" i="7"/>
  <c r="B66" i="7"/>
  <c r="C66" i="7"/>
  <c r="D66" i="7"/>
  <c r="E66" i="7"/>
  <c r="F66" i="7"/>
  <c r="G66" i="7"/>
  <c r="H66" i="7"/>
  <c r="I66" i="7"/>
  <c r="J66" i="7"/>
  <c r="K66" i="7"/>
  <c r="L66" i="7"/>
  <c r="M66" i="7"/>
  <c r="B67" i="7"/>
  <c r="C67" i="7"/>
  <c r="D67" i="7"/>
  <c r="E67" i="7"/>
  <c r="F67" i="7"/>
  <c r="G67" i="7"/>
  <c r="H67" i="7"/>
  <c r="I67" i="7"/>
  <c r="J67" i="7"/>
  <c r="K67" i="7"/>
  <c r="L67" i="7"/>
  <c r="M67" i="7"/>
  <c r="B68" i="7"/>
  <c r="C68" i="7"/>
  <c r="D68" i="7"/>
  <c r="E68" i="7"/>
  <c r="F68" i="7"/>
  <c r="G68" i="7"/>
  <c r="H68" i="7"/>
  <c r="I68" i="7"/>
  <c r="J68" i="7"/>
  <c r="K68" i="7"/>
  <c r="L68" i="7"/>
  <c r="M68" i="7"/>
  <c r="B69" i="7"/>
  <c r="C69" i="7"/>
  <c r="D69" i="7"/>
  <c r="E69" i="7"/>
  <c r="F69" i="7"/>
  <c r="G69" i="7"/>
  <c r="H69" i="7"/>
  <c r="I69" i="7"/>
  <c r="J69" i="7"/>
  <c r="K69" i="7"/>
  <c r="L69" i="7"/>
  <c r="M69" i="7"/>
  <c r="B70" i="7"/>
  <c r="C70" i="7"/>
  <c r="D70" i="7"/>
  <c r="E70" i="7"/>
  <c r="F70" i="7"/>
  <c r="G70" i="7"/>
  <c r="H70" i="7"/>
  <c r="I70" i="7"/>
  <c r="J70" i="7"/>
  <c r="K70" i="7"/>
  <c r="L70" i="7"/>
  <c r="M70" i="7"/>
  <c r="B71" i="7"/>
  <c r="C71" i="7"/>
  <c r="D71" i="7"/>
  <c r="E71" i="7"/>
  <c r="F71" i="7"/>
  <c r="G71" i="7"/>
  <c r="H71" i="7"/>
  <c r="I71" i="7"/>
  <c r="J71" i="7"/>
  <c r="K71" i="7"/>
  <c r="L71" i="7"/>
  <c r="M71" i="7"/>
  <c r="B72" i="7"/>
  <c r="C72" i="7"/>
  <c r="D72" i="7"/>
  <c r="E72" i="7"/>
  <c r="F72" i="7"/>
  <c r="G72" i="7"/>
  <c r="H72" i="7"/>
  <c r="I72" i="7"/>
  <c r="J72" i="7"/>
  <c r="K72" i="7"/>
  <c r="L72" i="7"/>
  <c r="M72" i="7"/>
  <c r="B73" i="7"/>
  <c r="C73" i="7"/>
  <c r="D73" i="7"/>
  <c r="E73" i="7"/>
  <c r="F73" i="7"/>
  <c r="G73" i="7"/>
  <c r="H73" i="7"/>
  <c r="I73" i="7"/>
  <c r="J73" i="7"/>
  <c r="K73" i="7"/>
  <c r="L73" i="7"/>
  <c r="M73" i="7"/>
  <c r="B74" i="7"/>
  <c r="C74" i="7"/>
  <c r="D74" i="7"/>
  <c r="E74" i="7"/>
  <c r="F74" i="7"/>
  <c r="G74" i="7"/>
  <c r="H74" i="7"/>
  <c r="I74" i="7"/>
  <c r="J74" i="7"/>
  <c r="K74" i="7"/>
  <c r="L74" i="7"/>
  <c r="M74" i="7"/>
  <c r="B75" i="7"/>
  <c r="C75" i="7"/>
  <c r="D75" i="7"/>
  <c r="E75" i="7"/>
  <c r="F75" i="7"/>
  <c r="G75" i="7"/>
  <c r="H75" i="7"/>
  <c r="I75" i="7"/>
  <c r="J75" i="7"/>
  <c r="K75" i="7"/>
  <c r="L75" i="7"/>
  <c r="M75" i="7"/>
  <c r="B76" i="7"/>
  <c r="C76" i="7"/>
  <c r="D76" i="7"/>
  <c r="E76" i="7"/>
  <c r="F76" i="7"/>
  <c r="G76" i="7"/>
  <c r="H76" i="7"/>
  <c r="I76" i="7"/>
  <c r="J76" i="7"/>
  <c r="K76" i="7"/>
  <c r="L76" i="7"/>
  <c r="M76" i="7"/>
  <c r="B77" i="7"/>
  <c r="C77" i="7"/>
  <c r="D77" i="7"/>
  <c r="E77" i="7"/>
  <c r="F77" i="7"/>
  <c r="G77" i="7"/>
  <c r="H77" i="7"/>
  <c r="I77" i="7"/>
  <c r="J77" i="7"/>
  <c r="K77" i="7"/>
  <c r="L77" i="7"/>
  <c r="M77" i="7"/>
  <c r="B78" i="7"/>
  <c r="C78" i="7"/>
  <c r="D78" i="7"/>
  <c r="E78" i="7"/>
  <c r="F78" i="7"/>
  <c r="G78" i="7"/>
  <c r="H78" i="7"/>
  <c r="I78" i="7"/>
  <c r="J78" i="7"/>
  <c r="K78" i="7"/>
  <c r="L78" i="7"/>
  <c r="M78" i="7"/>
  <c r="B79" i="7"/>
  <c r="C79" i="7"/>
  <c r="D79" i="7"/>
  <c r="E79" i="7"/>
  <c r="F79" i="7"/>
  <c r="G79" i="7"/>
  <c r="H79" i="7"/>
  <c r="I79" i="7"/>
  <c r="J79" i="7"/>
  <c r="K79" i="7"/>
  <c r="L79" i="7"/>
  <c r="M79" i="7"/>
  <c r="B80" i="7"/>
  <c r="C80" i="7"/>
  <c r="D80" i="7"/>
  <c r="E80" i="7"/>
  <c r="F80" i="7"/>
  <c r="G80" i="7"/>
  <c r="H80" i="7"/>
  <c r="I80" i="7"/>
  <c r="J80" i="7"/>
  <c r="K80" i="7"/>
  <c r="L80" i="7"/>
  <c r="M80" i="7"/>
  <c r="B81" i="7"/>
  <c r="C81" i="7"/>
  <c r="D81" i="7"/>
  <c r="E81" i="7"/>
  <c r="F81" i="7"/>
  <c r="G81" i="7"/>
  <c r="H81" i="7"/>
  <c r="I81" i="7"/>
  <c r="J81" i="7"/>
  <c r="K81" i="7"/>
  <c r="L81" i="7"/>
  <c r="M81" i="7"/>
  <c r="B82" i="7"/>
  <c r="C82" i="7"/>
  <c r="D82" i="7"/>
  <c r="E82" i="7"/>
  <c r="F82" i="7"/>
  <c r="G82" i="7"/>
  <c r="H82" i="7"/>
  <c r="I82" i="7"/>
  <c r="J82" i="7"/>
  <c r="K82" i="7"/>
  <c r="L82" i="7"/>
  <c r="M82" i="7"/>
  <c r="B83" i="7"/>
  <c r="C83" i="7"/>
  <c r="D83" i="7"/>
  <c r="E83" i="7"/>
  <c r="F83" i="7"/>
  <c r="G83" i="7"/>
  <c r="H83" i="7"/>
  <c r="I83" i="7"/>
  <c r="J83" i="7"/>
  <c r="K83" i="7"/>
  <c r="L83" i="7"/>
  <c r="M83" i="7"/>
  <c r="B84" i="7"/>
  <c r="C84" i="7"/>
  <c r="D84" i="7"/>
  <c r="E84" i="7"/>
  <c r="F84" i="7"/>
  <c r="G84" i="7"/>
  <c r="H84" i="7"/>
  <c r="I84" i="7"/>
  <c r="J84" i="7"/>
  <c r="K84" i="7"/>
  <c r="L84" i="7"/>
  <c r="M84" i="7"/>
  <c r="B85" i="7"/>
  <c r="C85" i="7"/>
  <c r="D85" i="7"/>
  <c r="E85" i="7"/>
  <c r="F85" i="7"/>
  <c r="G85" i="7"/>
  <c r="H85" i="7"/>
  <c r="I85" i="7"/>
  <c r="J85" i="7"/>
  <c r="K85" i="7"/>
  <c r="L85" i="7"/>
  <c r="M85" i="7"/>
  <c r="B86" i="7"/>
  <c r="C86" i="7"/>
  <c r="D86" i="7"/>
  <c r="E86" i="7"/>
  <c r="F86" i="7"/>
  <c r="G86" i="7"/>
  <c r="H86" i="7"/>
  <c r="I86" i="7"/>
  <c r="J86" i="7"/>
  <c r="K86" i="7"/>
  <c r="L86" i="7"/>
  <c r="M86" i="7"/>
  <c r="B87" i="7"/>
  <c r="C87" i="7"/>
  <c r="D87" i="7"/>
  <c r="E87" i="7"/>
  <c r="F87" i="7"/>
  <c r="G87" i="7"/>
  <c r="H87" i="7"/>
  <c r="I87" i="7"/>
  <c r="J87" i="7"/>
  <c r="K87" i="7"/>
  <c r="L87" i="7"/>
  <c r="M87" i="7"/>
  <c r="B88" i="7"/>
  <c r="C88" i="7"/>
  <c r="D88" i="7"/>
  <c r="E88" i="7"/>
  <c r="F88" i="7"/>
  <c r="G88" i="7"/>
  <c r="H88" i="7"/>
  <c r="I88" i="7"/>
  <c r="J88" i="7"/>
  <c r="K88" i="7"/>
  <c r="L88" i="7"/>
  <c r="M88" i="7"/>
  <c r="B89" i="7"/>
  <c r="C89" i="7"/>
  <c r="D89" i="7"/>
  <c r="E89" i="7"/>
  <c r="F89" i="7"/>
  <c r="G89" i="7"/>
  <c r="H89" i="7"/>
  <c r="I89" i="7"/>
  <c r="J89" i="7"/>
  <c r="K89" i="7"/>
  <c r="L89" i="7"/>
  <c r="M89" i="7"/>
  <c r="B90" i="7"/>
  <c r="C90" i="7"/>
  <c r="D90" i="7"/>
  <c r="E90" i="7"/>
  <c r="F90" i="7"/>
  <c r="G90" i="7"/>
  <c r="H90" i="7"/>
  <c r="I90" i="7"/>
  <c r="J90" i="7"/>
  <c r="K90" i="7"/>
  <c r="L90" i="7"/>
  <c r="M90" i="7"/>
  <c r="B91" i="7"/>
  <c r="C91" i="7"/>
  <c r="D91" i="7"/>
  <c r="E91" i="7"/>
  <c r="F91" i="7"/>
  <c r="G91" i="7"/>
  <c r="H91" i="7"/>
  <c r="I91" i="7"/>
  <c r="J91" i="7"/>
  <c r="K91" i="7"/>
  <c r="L91" i="7"/>
  <c r="M91" i="7"/>
  <c r="B92" i="7"/>
  <c r="C92" i="7"/>
  <c r="D92" i="7"/>
  <c r="E92" i="7"/>
  <c r="F92" i="7"/>
  <c r="G92" i="7"/>
  <c r="H92" i="7"/>
  <c r="I92" i="7"/>
  <c r="J92" i="7"/>
  <c r="K92" i="7"/>
  <c r="L92" i="7"/>
  <c r="M92" i="7"/>
  <c r="B93" i="7"/>
  <c r="C93" i="7"/>
  <c r="D93" i="7"/>
  <c r="E93" i="7"/>
  <c r="F93" i="7"/>
  <c r="G93" i="7"/>
  <c r="H93" i="7"/>
  <c r="I93" i="7"/>
  <c r="J93" i="7"/>
  <c r="K93" i="7"/>
  <c r="L93" i="7"/>
  <c r="M93" i="7"/>
  <c r="B94" i="7"/>
  <c r="C94" i="7"/>
  <c r="D94" i="7"/>
  <c r="E94" i="7"/>
  <c r="F94" i="7"/>
  <c r="G94" i="7"/>
  <c r="H94" i="7"/>
  <c r="I94" i="7"/>
  <c r="J94" i="7"/>
  <c r="K94" i="7"/>
  <c r="L94" i="7"/>
  <c r="M94" i="7"/>
  <c r="B95" i="7"/>
  <c r="C95" i="7"/>
  <c r="D95" i="7"/>
  <c r="E95" i="7"/>
  <c r="F95" i="7"/>
  <c r="G95" i="7"/>
  <c r="H95" i="7"/>
  <c r="I95" i="7"/>
  <c r="J95" i="7"/>
  <c r="K95" i="7"/>
  <c r="L95" i="7"/>
  <c r="M95" i="7"/>
  <c r="B96" i="7"/>
  <c r="C96" i="7"/>
  <c r="D96" i="7"/>
  <c r="E96" i="7"/>
  <c r="F96" i="7"/>
  <c r="G96" i="7"/>
  <c r="H96" i="7"/>
  <c r="I96" i="7"/>
  <c r="J96" i="7"/>
  <c r="K96" i="7"/>
  <c r="L96" i="7"/>
  <c r="M96" i="7"/>
  <c r="B97" i="7"/>
  <c r="C97" i="7"/>
  <c r="D97" i="7"/>
  <c r="E97" i="7"/>
  <c r="F97" i="7"/>
  <c r="G97" i="7"/>
  <c r="H97" i="7"/>
  <c r="I97" i="7"/>
  <c r="J97" i="7"/>
  <c r="K97" i="7"/>
  <c r="L97" i="7"/>
  <c r="M97" i="7"/>
  <c r="B98" i="7"/>
  <c r="C98" i="7"/>
  <c r="D98" i="7"/>
  <c r="E98" i="7"/>
  <c r="F98" i="7"/>
  <c r="G98" i="7"/>
  <c r="H98" i="7"/>
  <c r="I98" i="7"/>
  <c r="J98" i="7"/>
  <c r="K98" i="7"/>
  <c r="L98" i="7"/>
  <c r="M98" i="7"/>
  <c r="B99" i="7"/>
  <c r="C99" i="7"/>
  <c r="D99" i="7"/>
  <c r="E99" i="7"/>
  <c r="F99" i="7"/>
  <c r="G99" i="7"/>
  <c r="H99" i="7"/>
  <c r="I99" i="7"/>
  <c r="J99" i="7"/>
  <c r="K99" i="7"/>
  <c r="L99" i="7"/>
  <c r="M99" i="7"/>
  <c r="B100" i="7"/>
  <c r="C100" i="7"/>
  <c r="D100" i="7"/>
  <c r="E100" i="7"/>
  <c r="F100" i="7"/>
  <c r="G100" i="7"/>
  <c r="H100" i="7"/>
  <c r="I100" i="7"/>
  <c r="J100" i="7"/>
  <c r="K100" i="7"/>
  <c r="L100" i="7"/>
  <c r="M100" i="7"/>
  <c r="B101" i="7"/>
  <c r="C101" i="7"/>
  <c r="D101" i="7"/>
  <c r="E101" i="7"/>
  <c r="F101" i="7"/>
  <c r="G101" i="7"/>
  <c r="H101" i="7"/>
  <c r="I101" i="7"/>
  <c r="J101" i="7"/>
  <c r="K101" i="7"/>
  <c r="L101" i="7"/>
  <c r="M101" i="7"/>
  <c r="B102" i="7"/>
  <c r="C102" i="7"/>
  <c r="D102" i="7"/>
  <c r="E102" i="7"/>
  <c r="F102" i="7"/>
  <c r="G102" i="7"/>
  <c r="H102" i="7"/>
  <c r="I102" i="7"/>
  <c r="J102" i="7"/>
  <c r="K102" i="7"/>
  <c r="L102" i="7"/>
  <c r="M102" i="7"/>
  <c r="B103" i="7"/>
  <c r="C103" i="7"/>
  <c r="D103" i="7"/>
  <c r="E103" i="7"/>
  <c r="F103" i="7"/>
  <c r="G103" i="7"/>
  <c r="H103" i="7"/>
  <c r="I103" i="7"/>
  <c r="J103" i="7"/>
  <c r="K103" i="7"/>
  <c r="L103" i="7"/>
  <c r="M103" i="7"/>
  <c r="B104" i="7"/>
  <c r="C104" i="7"/>
  <c r="D104" i="7"/>
  <c r="E104" i="7"/>
  <c r="F104" i="7"/>
  <c r="G104" i="7"/>
  <c r="H104" i="7"/>
  <c r="I104" i="7"/>
  <c r="J104" i="7"/>
  <c r="K104" i="7"/>
  <c r="L104" i="7"/>
  <c r="M104" i="7"/>
  <c r="B105" i="7"/>
  <c r="C105" i="7"/>
  <c r="D105" i="7"/>
  <c r="E105" i="7"/>
  <c r="F105" i="7"/>
  <c r="G105" i="7"/>
  <c r="H105" i="7"/>
  <c r="I105" i="7"/>
  <c r="J105" i="7"/>
  <c r="K105" i="7"/>
  <c r="L105" i="7"/>
  <c r="M105" i="7"/>
  <c r="B106" i="7"/>
  <c r="C106" i="7"/>
  <c r="D106" i="7"/>
  <c r="E106" i="7"/>
  <c r="F106" i="7"/>
  <c r="G106" i="7"/>
  <c r="H106" i="7"/>
  <c r="I106" i="7"/>
  <c r="J106" i="7"/>
  <c r="K106" i="7"/>
  <c r="L106" i="7"/>
  <c r="M106" i="7"/>
  <c r="B107" i="7"/>
  <c r="C107" i="7"/>
  <c r="D107" i="7"/>
  <c r="E107" i="7"/>
  <c r="F107" i="7"/>
  <c r="G107" i="7"/>
  <c r="H107" i="7"/>
  <c r="I107" i="7"/>
  <c r="J107" i="7"/>
  <c r="K107" i="7"/>
  <c r="L107" i="7"/>
  <c r="M107" i="7"/>
  <c r="B108" i="7"/>
  <c r="C108" i="7"/>
  <c r="D108" i="7"/>
  <c r="E108" i="7"/>
  <c r="F108" i="7"/>
  <c r="G108" i="7"/>
  <c r="H108" i="7"/>
  <c r="I108" i="7"/>
  <c r="J108" i="7"/>
  <c r="K108" i="7"/>
  <c r="L108" i="7"/>
  <c r="M108" i="7"/>
  <c r="B109" i="7"/>
  <c r="C109" i="7"/>
  <c r="D109" i="7"/>
  <c r="E109" i="7"/>
  <c r="F109" i="7"/>
  <c r="G109" i="7"/>
  <c r="H109" i="7"/>
  <c r="I109" i="7"/>
  <c r="J109" i="7"/>
  <c r="K109" i="7"/>
  <c r="L109" i="7"/>
  <c r="M109" i="7"/>
  <c r="B110" i="7"/>
  <c r="C110" i="7"/>
  <c r="D110" i="7"/>
  <c r="E110" i="7"/>
  <c r="F110" i="7"/>
  <c r="G110" i="7"/>
  <c r="H110" i="7"/>
  <c r="I110" i="7"/>
  <c r="J110" i="7"/>
  <c r="K110" i="7"/>
  <c r="L110" i="7"/>
  <c r="M110" i="7"/>
  <c r="B111" i="7"/>
  <c r="C111" i="7"/>
  <c r="D111" i="7"/>
  <c r="E111" i="7"/>
  <c r="F111" i="7"/>
  <c r="G111" i="7"/>
  <c r="H111" i="7"/>
  <c r="I111" i="7"/>
  <c r="J111" i="7"/>
  <c r="K111" i="7"/>
  <c r="L111" i="7"/>
  <c r="M111" i="7"/>
  <c r="B112" i="7"/>
  <c r="C112" i="7"/>
  <c r="D112" i="7"/>
  <c r="E112" i="7"/>
  <c r="F112" i="7"/>
  <c r="G112" i="7"/>
  <c r="H112" i="7"/>
  <c r="I112" i="7"/>
  <c r="J112" i="7"/>
  <c r="K112" i="7"/>
  <c r="L112" i="7"/>
  <c r="M112" i="7"/>
  <c r="B113" i="7"/>
  <c r="C113" i="7"/>
  <c r="D113" i="7"/>
  <c r="E113" i="7"/>
  <c r="F113" i="7"/>
  <c r="G113" i="7"/>
  <c r="H113" i="7"/>
  <c r="I113" i="7"/>
  <c r="J113" i="7"/>
  <c r="K113" i="7"/>
  <c r="L113" i="7"/>
  <c r="M113" i="7"/>
  <c r="B114" i="7"/>
  <c r="C114" i="7"/>
  <c r="D114" i="7"/>
  <c r="E114" i="7"/>
  <c r="F114" i="7"/>
  <c r="G114" i="7"/>
  <c r="H114" i="7"/>
  <c r="I114" i="7"/>
  <c r="J114" i="7"/>
  <c r="K114" i="7"/>
  <c r="L114" i="7"/>
  <c r="M114" i="7"/>
  <c r="B115" i="7"/>
  <c r="C115" i="7"/>
  <c r="D115" i="7"/>
  <c r="E115" i="7"/>
  <c r="F115" i="7"/>
  <c r="G115" i="7"/>
  <c r="H115" i="7"/>
  <c r="I115" i="7"/>
  <c r="J115" i="7"/>
  <c r="K115" i="7"/>
  <c r="L115" i="7"/>
  <c r="M115" i="7"/>
  <c r="B116" i="7"/>
  <c r="C116" i="7"/>
  <c r="D116" i="7"/>
  <c r="E116" i="7"/>
  <c r="F116" i="7"/>
  <c r="G116" i="7"/>
  <c r="H116" i="7"/>
  <c r="I116" i="7"/>
  <c r="J116" i="7"/>
  <c r="K116" i="7"/>
  <c r="L116" i="7"/>
  <c r="M116" i="7"/>
  <c r="B117" i="7"/>
  <c r="C117" i="7"/>
  <c r="D117" i="7"/>
  <c r="E117" i="7"/>
  <c r="F117" i="7"/>
  <c r="G117" i="7"/>
  <c r="H117" i="7"/>
  <c r="I117" i="7"/>
  <c r="J117" i="7"/>
  <c r="K117" i="7"/>
  <c r="L117" i="7"/>
  <c r="M117" i="7"/>
  <c r="B118" i="7"/>
  <c r="C118" i="7"/>
  <c r="D118" i="7"/>
  <c r="E118" i="7"/>
  <c r="F118" i="7"/>
  <c r="G118" i="7"/>
  <c r="H118" i="7"/>
  <c r="I118" i="7"/>
  <c r="J118" i="7"/>
  <c r="K118" i="7"/>
  <c r="L118" i="7"/>
  <c r="M118" i="7"/>
  <c r="B119" i="7"/>
  <c r="C119" i="7"/>
  <c r="D119" i="7"/>
  <c r="E119" i="7"/>
  <c r="F119" i="7"/>
  <c r="G119" i="7"/>
  <c r="H119" i="7"/>
  <c r="I119" i="7"/>
  <c r="J119" i="7"/>
  <c r="K119" i="7"/>
  <c r="L119" i="7"/>
  <c r="M119" i="7"/>
  <c r="B120" i="7"/>
  <c r="C120" i="7"/>
  <c r="D120" i="7"/>
  <c r="E120" i="7"/>
  <c r="F120" i="7"/>
  <c r="G120" i="7"/>
  <c r="H120" i="7"/>
  <c r="I120" i="7"/>
  <c r="J120" i="7"/>
  <c r="K120" i="7"/>
  <c r="L120" i="7"/>
  <c r="M120" i="7"/>
  <c r="B121" i="7"/>
  <c r="C121" i="7"/>
  <c r="D121" i="7"/>
  <c r="E121" i="7"/>
  <c r="F121" i="7"/>
  <c r="G121" i="7"/>
  <c r="H121" i="7"/>
  <c r="I121" i="7"/>
  <c r="J121" i="7"/>
  <c r="K121" i="7"/>
  <c r="L121" i="7"/>
  <c r="M121" i="7"/>
  <c r="B122" i="7"/>
  <c r="C122" i="7"/>
  <c r="D122" i="7"/>
  <c r="E122" i="7"/>
  <c r="F122" i="7"/>
  <c r="G122" i="7"/>
  <c r="H122" i="7"/>
  <c r="I122" i="7"/>
  <c r="J122" i="7"/>
  <c r="K122" i="7"/>
  <c r="L122" i="7"/>
  <c r="M122" i="7"/>
  <c r="B123" i="7"/>
  <c r="C123" i="7"/>
  <c r="D123" i="7"/>
  <c r="E123" i="7"/>
  <c r="F123" i="7"/>
  <c r="G123" i="7"/>
  <c r="H123" i="7"/>
  <c r="I123" i="7"/>
  <c r="J123" i="7"/>
  <c r="K123" i="7"/>
  <c r="L123" i="7"/>
  <c r="M123" i="7"/>
  <c r="B124" i="7"/>
  <c r="C124" i="7"/>
  <c r="D124" i="7"/>
  <c r="E124" i="7"/>
  <c r="F124" i="7"/>
  <c r="G124" i="7"/>
  <c r="H124" i="7"/>
  <c r="I124" i="7"/>
  <c r="J124" i="7"/>
  <c r="K124" i="7"/>
  <c r="L124" i="7"/>
  <c r="M124" i="7"/>
  <c r="B125" i="7"/>
  <c r="C125" i="7"/>
  <c r="D125" i="7"/>
  <c r="E125" i="7"/>
  <c r="F125" i="7"/>
  <c r="G125" i="7"/>
  <c r="H125" i="7"/>
  <c r="I125" i="7"/>
  <c r="J125" i="7"/>
  <c r="K125" i="7"/>
  <c r="L125" i="7"/>
  <c r="M125" i="7"/>
  <c r="B126" i="7"/>
  <c r="C126" i="7"/>
  <c r="D126" i="7"/>
  <c r="E126" i="7"/>
  <c r="F126" i="7"/>
  <c r="G126" i="7"/>
  <c r="H126" i="7"/>
  <c r="I126" i="7"/>
  <c r="J126" i="7"/>
  <c r="K126" i="7"/>
  <c r="L126" i="7"/>
  <c r="M126" i="7"/>
  <c r="B127" i="7"/>
  <c r="C127" i="7"/>
  <c r="D127" i="7"/>
  <c r="E127" i="7"/>
  <c r="F127" i="7"/>
  <c r="G127" i="7"/>
  <c r="H127" i="7"/>
  <c r="I127" i="7"/>
  <c r="J127" i="7"/>
  <c r="K127" i="7"/>
  <c r="L127" i="7"/>
  <c r="M127" i="7"/>
  <c r="B128" i="7"/>
  <c r="C128" i="7"/>
  <c r="D128" i="7"/>
  <c r="E128" i="7"/>
  <c r="F128" i="7"/>
  <c r="G128" i="7"/>
  <c r="H128" i="7"/>
  <c r="I128" i="7"/>
  <c r="J128" i="7"/>
  <c r="K128" i="7"/>
  <c r="L128" i="7"/>
  <c r="M128" i="7"/>
  <c r="B129" i="7"/>
  <c r="C129" i="7"/>
  <c r="D129" i="7"/>
  <c r="E129" i="7"/>
  <c r="F129" i="7"/>
  <c r="G129" i="7"/>
  <c r="H129" i="7"/>
  <c r="I129" i="7"/>
  <c r="J129" i="7"/>
  <c r="K129" i="7"/>
  <c r="L129" i="7"/>
  <c r="M129" i="7"/>
  <c r="B130" i="7"/>
  <c r="C130" i="7"/>
  <c r="D130" i="7"/>
  <c r="E130" i="7"/>
  <c r="F130" i="7"/>
  <c r="G130" i="7"/>
  <c r="H130" i="7"/>
  <c r="I130" i="7"/>
  <c r="J130" i="7"/>
  <c r="K130" i="7"/>
  <c r="L130" i="7"/>
  <c r="M130" i="7"/>
  <c r="B131" i="7"/>
  <c r="C131" i="7"/>
  <c r="D131" i="7"/>
  <c r="E131" i="7"/>
  <c r="F131" i="7"/>
  <c r="G131" i="7"/>
  <c r="H131" i="7"/>
  <c r="I131" i="7"/>
  <c r="J131" i="7"/>
  <c r="K131" i="7"/>
  <c r="L131" i="7"/>
  <c r="M131" i="7"/>
  <c r="B132" i="7"/>
  <c r="C132" i="7"/>
  <c r="D132" i="7"/>
  <c r="E132" i="7"/>
  <c r="F132" i="7"/>
  <c r="G132" i="7"/>
  <c r="H132" i="7"/>
  <c r="I132" i="7"/>
  <c r="J132" i="7"/>
  <c r="K132" i="7"/>
  <c r="L132" i="7"/>
  <c r="M132" i="7"/>
  <c r="B133" i="7"/>
  <c r="C133" i="7"/>
  <c r="D133" i="7"/>
  <c r="E133" i="7"/>
  <c r="F133" i="7"/>
  <c r="G133" i="7"/>
  <c r="H133" i="7"/>
  <c r="I133" i="7"/>
  <c r="J133" i="7"/>
  <c r="K133" i="7"/>
  <c r="L133" i="7"/>
  <c r="M133" i="7"/>
  <c r="B134" i="7"/>
  <c r="C134" i="7"/>
  <c r="D134" i="7"/>
  <c r="E134" i="7"/>
  <c r="F134" i="7"/>
  <c r="G134" i="7"/>
  <c r="H134" i="7"/>
  <c r="I134" i="7"/>
  <c r="J134" i="7"/>
  <c r="K134" i="7"/>
  <c r="L134" i="7"/>
  <c r="M134" i="7"/>
  <c r="B135" i="7"/>
  <c r="C135" i="7"/>
  <c r="D135" i="7"/>
  <c r="E135" i="7"/>
  <c r="F135" i="7"/>
  <c r="G135" i="7"/>
  <c r="H135" i="7"/>
  <c r="I135" i="7"/>
  <c r="J135" i="7"/>
  <c r="K135" i="7"/>
  <c r="L135" i="7"/>
  <c r="M135" i="7"/>
  <c r="B136" i="7"/>
  <c r="C136" i="7"/>
  <c r="D136" i="7"/>
  <c r="E136" i="7"/>
  <c r="F136" i="7"/>
  <c r="G136" i="7"/>
  <c r="H136" i="7"/>
  <c r="I136" i="7"/>
  <c r="J136" i="7"/>
  <c r="K136" i="7"/>
  <c r="L136" i="7"/>
  <c r="M136" i="7"/>
  <c r="B137" i="7"/>
  <c r="C137" i="7"/>
  <c r="D137" i="7"/>
  <c r="E137" i="7"/>
  <c r="F137" i="7"/>
  <c r="G137" i="7"/>
  <c r="H137" i="7"/>
  <c r="I137" i="7"/>
  <c r="J137" i="7"/>
  <c r="K137" i="7"/>
  <c r="L137" i="7"/>
  <c r="M137" i="7"/>
  <c r="B138" i="7"/>
  <c r="C138" i="7"/>
  <c r="D138" i="7"/>
  <c r="E138" i="7"/>
  <c r="F138" i="7"/>
  <c r="G138" i="7"/>
  <c r="H138" i="7"/>
  <c r="I138" i="7"/>
  <c r="J138" i="7"/>
  <c r="K138" i="7"/>
  <c r="L138" i="7"/>
  <c r="M138" i="7"/>
  <c r="B139" i="7"/>
  <c r="C139" i="7"/>
  <c r="D139" i="7"/>
  <c r="E139" i="7"/>
  <c r="F139" i="7"/>
  <c r="G139" i="7"/>
  <c r="H139" i="7"/>
  <c r="I139" i="7"/>
  <c r="J139" i="7"/>
  <c r="K139" i="7"/>
  <c r="L139" i="7"/>
  <c r="M139" i="7"/>
  <c r="B140" i="7"/>
  <c r="C140" i="7"/>
  <c r="D140" i="7"/>
  <c r="E140" i="7"/>
  <c r="F140" i="7"/>
  <c r="G140" i="7"/>
  <c r="H140" i="7"/>
  <c r="I140" i="7"/>
  <c r="J140" i="7"/>
  <c r="K140" i="7"/>
  <c r="L140" i="7"/>
  <c r="M140" i="7"/>
  <c r="B141" i="7"/>
  <c r="C141" i="7"/>
  <c r="D141" i="7"/>
  <c r="E141" i="7"/>
  <c r="F141" i="7"/>
  <c r="G141" i="7"/>
  <c r="H141" i="7"/>
  <c r="I141" i="7"/>
  <c r="J141" i="7"/>
  <c r="K141" i="7"/>
  <c r="L141" i="7"/>
  <c r="M141" i="7"/>
  <c r="B142" i="7"/>
  <c r="C142" i="7"/>
  <c r="D142" i="7"/>
  <c r="E142" i="7"/>
  <c r="F142" i="7"/>
  <c r="G142" i="7"/>
  <c r="H142" i="7"/>
  <c r="I142" i="7"/>
  <c r="J142" i="7"/>
  <c r="K142" i="7"/>
  <c r="L142" i="7"/>
  <c r="M142" i="7"/>
  <c r="B143" i="7"/>
  <c r="C143" i="7"/>
  <c r="D143" i="7"/>
  <c r="E143" i="7"/>
  <c r="F143" i="7"/>
  <c r="G143" i="7"/>
  <c r="H143" i="7"/>
  <c r="I143" i="7"/>
  <c r="J143" i="7"/>
  <c r="K143" i="7"/>
  <c r="L143" i="7"/>
  <c r="M143" i="7"/>
  <c r="B144" i="7"/>
  <c r="C144" i="7"/>
  <c r="D144" i="7"/>
  <c r="E144" i="7"/>
  <c r="F144" i="7"/>
  <c r="G144" i="7"/>
  <c r="H144" i="7"/>
  <c r="I144" i="7"/>
  <c r="J144" i="7"/>
  <c r="K144" i="7"/>
  <c r="L144" i="7"/>
  <c r="M144" i="7"/>
  <c r="B145" i="7"/>
  <c r="C145" i="7"/>
  <c r="D145" i="7"/>
  <c r="E145" i="7"/>
  <c r="F145" i="7"/>
  <c r="G145" i="7"/>
  <c r="H145" i="7"/>
  <c r="I145" i="7"/>
  <c r="J145" i="7"/>
  <c r="K145" i="7"/>
  <c r="L145" i="7"/>
  <c r="M145" i="7"/>
  <c r="B146" i="7"/>
  <c r="C146" i="7"/>
  <c r="D146" i="7"/>
  <c r="E146" i="7"/>
  <c r="F146" i="7"/>
  <c r="G146" i="7"/>
  <c r="H146" i="7"/>
  <c r="I146" i="7"/>
  <c r="J146" i="7"/>
  <c r="K146" i="7"/>
  <c r="L146" i="7"/>
  <c r="M146" i="7"/>
  <c r="B147" i="7"/>
  <c r="C147" i="7"/>
  <c r="D147" i="7"/>
  <c r="E147" i="7"/>
  <c r="F147" i="7"/>
  <c r="G147" i="7"/>
  <c r="H147" i="7"/>
  <c r="I147" i="7"/>
  <c r="J147" i="7"/>
  <c r="K147" i="7"/>
  <c r="L147" i="7"/>
  <c r="M147" i="7"/>
  <c r="B148" i="7"/>
  <c r="C148" i="7"/>
  <c r="D148" i="7"/>
  <c r="E148" i="7"/>
  <c r="F148" i="7"/>
  <c r="G148" i="7"/>
  <c r="H148" i="7"/>
  <c r="I148" i="7"/>
  <c r="J148" i="7"/>
  <c r="K148" i="7"/>
  <c r="L148" i="7"/>
  <c r="M148" i="7"/>
  <c r="B149" i="7"/>
  <c r="C149" i="7"/>
  <c r="D149" i="7"/>
  <c r="E149" i="7"/>
  <c r="F149" i="7"/>
  <c r="G149" i="7"/>
  <c r="H149" i="7"/>
  <c r="I149" i="7"/>
  <c r="J149" i="7"/>
  <c r="K149" i="7"/>
  <c r="L149" i="7"/>
  <c r="M149" i="7"/>
  <c r="B150" i="7"/>
  <c r="C150" i="7"/>
  <c r="D150" i="7"/>
  <c r="E150" i="7"/>
  <c r="F150" i="7"/>
  <c r="G150" i="7"/>
  <c r="H150" i="7"/>
  <c r="I150" i="7"/>
  <c r="J150" i="7"/>
  <c r="K150" i="7"/>
  <c r="L150" i="7"/>
  <c r="M150" i="7"/>
  <c r="B151" i="7"/>
  <c r="C151" i="7"/>
  <c r="D151" i="7"/>
  <c r="E151" i="7"/>
  <c r="F151" i="7"/>
  <c r="G151" i="7"/>
  <c r="H151" i="7"/>
  <c r="I151" i="7"/>
  <c r="J151" i="7"/>
  <c r="K151" i="7"/>
  <c r="L151" i="7"/>
  <c r="M151" i="7"/>
  <c r="B152" i="7"/>
  <c r="C152" i="7"/>
  <c r="D152" i="7"/>
  <c r="E152" i="7"/>
  <c r="F152" i="7"/>
  <c r="G152" i="7"/>
  <c r="H152" i="7"/>
  <c r="I152" i="7"/>
  <c r="J152" i="7"/>
  <c r="K152" i="7"/>
  <c r="L152" i="7"/>
  <c r="M152" i="7"/>
  <c r="B153" i="7"/>
  <c r="C153" i="7"/>
  <c r="D153" i="7"/>
  <c r="E153" i="7"/>
  <c r="F153" i="7"/>
  <c r="G153" i="7"/>
  <c r="H153" i="7"/>
  <c r="I153" i="7"/>
  <c r="J153" i="7"/>
  <c r="K153" i="7"/>
  <c r="L153" i="7"/>
  <c r="M153" i="7"/>
  <c r="B154" i="7"/>
  <c r="C154" i="7"/>
  <c r="D154" i="7"/>
  <c r="E154" i="7"/>
  <c r="F154" i="7"/>
  <c r="G154" i="7"/>
  <c r="H154" i="7"/>
  <c r="I154" i="7"/>
  <c r="J154" i="7"/>
  <c r="K154" i="7"/>
  <c r="L154" i="7"/>
  <c r="M154" i="7"/>
  <c r="B155" i="7"/>
  <c r="C155" i="7"/>
  <c r="D155" i="7"/>
  <c r="E155" i="7"/>
  <c r="F155" i="7"/>
  <c r="G155" i="7"/>
  <c r="H155" i="7"/>
  <c r="I155" i="7"/>
  <c r="J155" i="7"/>
  <c r="K155" i="7"/>
  <c r="L155" i="7"/>
  <c r="M155" i="7"/>
  <c r="B156" i="7"/>
  <c r="C156" i="7"/>
  <c r="D156" i="7"/>
  <c r="E156" i="7"/>
  <c r="F156" i="7"/>
  <c r="G156" i="7"/>
  <c r="H156" i="7"/>
  <c r="I156" i="7"/>
  <c r="J156" i="7"/>
  <c r="K156" i="7"/>
  <c r="L156" i="7"/>
  <c r="M156" i="7"/>
  <c r="B157" i="7"/>
  <c r="C157" i="7"/>
  <c r="D157" i="7"/>
  <c r="E157" i="7"/>
  <c r="F157" i="7"/>
  <c r="G157" i="7"/>
  <c r="H157" i="7"/>
  <c r="I157" i="7"/>
  <c r="J157" i="7"/>
  <c r="K157" i="7"/>
  <c r="L157" i="7"/>
  <c r="M157" i="7"/>
  <c r="B158" i="7"/>
  <c r="C158" i="7"/>
  <c r="D158" i="7"/>
  <c r="E158" i="7"/>
  <c r="F158" i="7"/>
  <c r="G158" i="7"/>
  <c r="H158" i="7"/>
  <c r="I158" i="7"/>
  <c r="J158" i="7"/>
  <c r="K158" i="7"/>
  <c r="L158" i="7"/>
  <c r="M158" i="7"/>
  <c r="J118" i="4" l="1"/>
  <c r="AF118" i="4" s="1"/>
  <c r="J98" i="4"/>
  <c r="AF98" i="4" s="1"/>
  <c r="J78" i="4"/>
  <c r="AF78" i="4" s="1"/>
  <c r="J67" i="4"/>
  <c r="AF67" i="4" s="1"/>
  <c r="J88" i="4"/>
  <c r="AF88" i="4" s="1"/>
  <c r="J108" i="4"/>
  <c r="AF108" i="4" s="1"/>
  <c r="J127" i="4"/>
  <c r="AF127" i="4" s="1"/>
  <c r="J147" i="4"/>
  <c r="AF147" i="4" s="1"/>
  <c r="J137" i="4"/>
  <c r="AF137" i="4" s="1"/>
  <c r="AM128" i="4"/>
  <c r="AG129" i="4"/>
  <c r="AG29" i="4"/>
  <c r="AM28" i="4"/>
  <c r="J28" i="4" s="1"/>
  <c r="AF28" i="4" s="1"/>
  <c r="AG100" i="4"/>
  <c r="AM99" i="4"/>
  <c r="AM148" i="4"/>
  <c r="AG149" i="4"/>
  <c r="AG90" i="4"/>
  <c r="AM89" i="4"/>
  <c r="AM39" i="4"/>
  <c r="J39" i="4" s="1"/>
  <c r="AF39" i="4" s="1"/>
  <c r="AG40" i="4"/>
  <c r="AM138" i="4"/>
  <c r="AG139" i="4"/>
  <c r="AM68" i="4"/>
  <c r="AG69" i="4"/>
  <c r="AG80" i="4"/>
  <c r="AM79" i="4"/>
  <c r="AM119" i="4"/>
  <c r="AG120" i="4"/>
  <c r="AM58" i="4"/>
  <c r="J58" i="4" s="1"/>
  <c r="AF58" i="4" s="1"/>
  <c r="AG59" i="4"/>
  <c r="AM109" i="4"/>
  <c r="AG110" i="4"/>
  <c r="AG51" i="4"/>
  <c r="AM50" i="4"/>
  <c r="J50" i="4" s="1"/>
  <c r="AF50" i="4" s="1"/>
  <c r="J17" i="4"/>
  <c r="AF17" i="4" s="1"/>
  <c r="AM18" i="4"/>
  <c r="AG19" i="4"/>
  <c r="AF7" i="4"/>
  <c r="J99" i="4" l="1"/>
  <c r="AF99" i="4" s="1"/>
  <c r="J138" i="4"/>
  <c r="AF138" i="4" s="1"/>
  <c r="J119" i="4"/>
  <c r="AF119" i="4" s="1"/>
  <c r="J79" i="4"/>
  <c r="AF79" i="4" s="1"/>
  <c r="J89" i="4"/>
  <c r="AF89" i="4" s="1"/>
  <c r="J128" i="4"/>
  <c r="AF128" i="4" s="1"/>
  <c r="J109" i="4"/>
  <c r="AF109" i="4" s="1"/>
  <c r="J68" i="4"/>
  <c r="AF68" i="4" s="1"/>
  <c r="J148" i="4"/>
  <c r="AF148" i="4" s="1"/>
  <c r="AM29" i="4"/>
  <c r="J29" i="4" s="1"/>
  <c r="AF29" i="4" s="1"/>
  <c r="AG30" i="4"/>
  <c r="AM129" i="4"/>
  <c r="AG130" i="4"/>
  <c r="AM80" i="4"/>
  <c r="AG81" i="4"/>
  <c r="AM90" i="4"/>
  <c r="AG91" i="4"/>
  <c r="AM110" i="4"/>
  <c r="AG111" i="4"/>
  <c r="AM69" i="4"/>
  <c r="AG70" i="4"/>
  <c r="AM51" i="4"/>
  <c r="J51" i="4" s="1"/>
  <c r="AF51" i="4" s="1"/>
  <c r="AG52" i="4"/>
  <c r="AM59" i="4"/>
  <c r="J59" i="4" s="1"/>
  <c r="AF59" i="4" s="1"/>
  <c r="AG60" i="4"/>
  <c r="AM139" i="4"/>
  <c r="AG140" i="4"/>
  <c r="AM149" i="4"/>
  <c r="AG150" i="4"/>
  <c r="AM120" i="4"/>
  <c r="AG121" i="4"/>
  <c r="AM40" i="4"/>
  <c r="J40" i="4" s="1"/>
  <c r="AF40" i="4" s="1"/>
  <c r="AG41" i="4"/>
  <c r="AG101" i="4"/>
  <c r="AM100" i="4"/>
  <c r="J18" i="4"/>
  <c r="AF18" i="4" s="1"/>
  <c r="AG20" i="4"/>
  <c r="AM19" i="4"/>
  <c r="AG8" i="4"/>
  <c r="AM8" i="4" s="1"/>
  <c r="J8" i="4" s="1"/>
  <c r="J120" i="4" l="1"/>
  <c r="AF120" i="4" s="1"/>
  <c r="J80" i="4"/>
  <c r="AF80" i="4" s="1"/>
  <c r="J149" i="4"/>
  <c r="AF149" i="4" s="1"/>
  <c r="J69" i="4"/>
  <c r="AF69" i="4" s="1"/>
  <c r="J129" i="4"/>
  <c r="AF129" i="4" s="1"/>
  <c r="J100" i="4"/>
  <c r="AF100" i="4" s="1"/>
  <c r="J139" i="4"/>
  <c r="AF139" i="4" s="1"/>
  <c r="J110" i="4"/>
  <c r="AF110" i="4" s="1"/>
  <c r="J90" i="4"/>
  <c r="AF90" i="4" s="1"/>
  <c r="AG131" i="4"/>
  <c r="AM130" i="4"/>
  <c r="AM30" i="4"/>
  <c r="J30" i="4" s="1"/>
  <c r="AF30" i="4" s="1"/>
  <c r="AG31" i="4"/>
  <c r="AG122" i="4"/>
  <c r="AM121" i="4"/>
  <c r="AM52" i="4"/>
  <c r="J52" i="4" s="1"/>
  <c r="AF52" i="4" s="1"/>
  <c r="AG53" i="4"/>
  <c r="AM91" i="4"/>
  <c r="AG92" i="4"/>
  <c r="AG42" i="4"/>
  <c r="AM41" i="4"/>
  <c r="J41" i="4" s="1"/>
  <c r="AF41" i="4" s="1"/>
  <c r="AG61" i="4"/>
  <c r="AM60" i="4"/>
  <c r="J60" i="4" s="1"/>
  <c r="AF60" i="4" s="1"/>
  <c r="AG112" i="4"/>
  <c r="AM111" i="4"/>
  <c r="AG151" i="4"/>
  <c r="AM150" i="4"/>
  <c r="AM81" i="4"/>
  <c r="AG82" i="4"/>
  <c r="AG141" i="4"/>
  <c r="AM140" i="4"/>
  <c r="AG71" i="4"/>
  <c r="AM70" i="4"/>
  <c r="AG102" i="4"/>
  <c r="AM101" i="4"/>
  <c r="J19" i="4"/>
  <c r="AF19" i="4" s="1"/>
  <c r="AM20" i="4"/>
  <c r="AG21" i="4"/>
  <c r="AG9" i="4"/>
  <c r="AF8" i="4"/>
  <c r="J81" i="4" l="1"/>
  <c r="AF81" i="4" s="1"/>
  <c r="J140" i="4"/>
  <c r="AF140" i="4" s="1"/>
  <c r="J121" i="4"/>
  <c r="AF121" i="4" s="1"/>
  <c r="J101" i="4"/>
  <c r="AF101" i="4" s="1"/>
  <c r="J150" i="4"/>
  <c r="AF150" i="4" s="1"/>
  <c r="J130" i="4"/>
  <c r="AF130" i="4" s="1"/>
  <c r="J91" i="4"/>
  <c r="AF91" i="4" s="1"/>
  <c r="J70" i="4"/>
  <c r="AF70" i="4" s="1"/>
  <c r="J111" i="4"/>
  <c r="AF111" i="4" s="1"/>
  <c r="AG32" i="4"/>
  <c r="AM31" i="4"/>
  <c r="J31" i="4" s="1"/>
  <c r="AF31" i="4" s="1"/>
  <c r="AM131" i="4"/>
  <c r="AG132" i="4"/>
  <c r="AG93" i="4"/>
  <c r="AM92" i="4"/>
  <c r="AG54" i="4"/>
  <c r="AM53" i="4"/>
  <c r="J53" i="4" s="1"/>
  <c r="AF53" i="4" s="1"/>
  <c r="AM42" i="4"/>
  <c r="J42" i="4" s="1"/>
  <c r="AF42" i="4" s="1"/>
  <c r="AG43" i="4"/>
  <c r="AM71" i="4"/>
  <c r="AG72" i="4"/>
  <c r="AM151" i="4"/>
  <c r="AG152" i="4"/>
  <c r="AM141" i="4"/>
  <c r="AG142" i="4"/>
  <c r="AM112" i="4"/>
  <c r="AG113" i="4"/>
  <c r="AG83" i="4"/>
  <c r="AM82" i="4"/>
  <c r="AM102" i="4"/>
  <c r="AG103" i="4"/>
  <c r="AM61" i="4"/>
  <c r="J61" i="4" s="1"/>
  <c r="AF61" i="4" s="1"/>
  <c r="AG62" i="4"/>
  <c r="AM122" i="4"/>
  <c r="AG123" i="4"/>
  <c r="J20" i="4"/>
  <c r="AF20" i="4" s="1"/>
  <c r="AG22" i="4"/>
  <c r="AM21" i="4"/>
  <c r="AM9" i="4"/>
  <c r="AG10" i="4"/>
  <c r="AM10" i="4" s="1"/>
  <c r="J10" i="4" s="1"/>
  <c r="AF10" i="4" s="1"/>
  <c r="J102" i="4" l="1"/>
  <c r="AF102" i="4" s="1"/>
  <c r="J151" i="4"/>
  <c r="AF151" i="4" s="1"/>
  <c r="J71" i="4"/>
  <c r="AF71" i="4" s="1"/>
  <c r="J131" i="4"/>
  <c r="AF131" i="4" s="1"/>
  <c r="J92" i="4"/>
  <c r="AF92" i="4" s="1"/>
  <c r="J82" i="4"/>
  <c r="AF82" i="4" s="1"/>
  <c r="J122" i="4"/>
  <c r="AF122" i="4" s="1"/>
  <c r="J112" i="4"/>
  <c r="AF112" i="4" s="1"/>
  <c r="J141" i="4"/>
  <c r="AF141" i="4" s="1"/>
  <c r="AM132" i="4"/>
  <c r="AG133" i="4"/>
  <c r="J9" i="4"/>
  <c r="AF9" i="4" s="1"/>
  <c r="AG33" i="4"/>
  <c r="AM32" i="4"/>
  <c r="J32" i="4" s="1"/>
  <c r="AF32" i="4" s="1"/>
  <c r="AM62" i="4"/>
  <c r="J62" i="4" s="1"/>
  <c r="AF62" i="4" s="1"/>
  <c r="AG63" i="4"/>
  <c r="AG73" i="4"/>
  <c r="AM72" i="4"/>
  <c r="AM103" i="4"/>
  <c r="AG104" i="4"/>
  <c r="AG114" i="4"/>
  <c r="AM113" i="4"/>
  <c r="AG44" i="4"/>
  <c r="AM43" i="4"/>
  <c r="J43" i="4" s="1"/>
  <c r="AF43" i="4" s="1"/>
  <c r="AM142" i="4"/>
  <c r="AG143" i="4"/>
  <c r="AG124" i="4"/>
  <c r="AM123" i="4"/>
  <c r="AM83" i="4"/>
  <c r="AG84" i="4"/>
  <c r="AM54" i="4"/>
  <c r="J54" i="4" s="1"/>
  <c r="AF54" i="4" s="1"/>
  <c r="AG55" i="4"/>
  <c r="AG153" i="4"/>
  <c r="AM152" i="4"/>
  <c r="AM93" i="4"/>
  <c r="AG94" i="4"/>
  <c r="J21" i="4"/>
  <c r="AF21" i="4" s="1"/>
  <c r="AM22" i="4"/>
  <c r="AG23" i="4"/>
  <c r="AG11" i="4"/>
  <c r="J113" i="4" l="1"/>
  <c r="AF113" i="4" s="1"/>
  <c r="J123" i="4"/>
  <c r="AF123" i="4" s="1"/>
  <c r="J142" i="4"/>
  <c r="AF142" i="4" s="1"/>
  <c r="J83" i="4"/>
  <c r="AF83" i="4" s="1"/>
  <c r="J93" i="4"/>
  <c r="AF93" i="4" s="1"/>
  <c r="J103" i="4"/>
  <c r="AF103" i="4" s="1"/>
  <c r="J152" i="4"/>
  <c r="AF152" i="4" s="1"/>
  <c r="J72" i="4"/>
  <c r="AF72" i="4" s="1"/>
  <c r="J132" i="4"/>
  <c r="AF132" i="4" s="1"/>
  <c r="AM33" i="4"/>
  <c r="J33" i="4" s="1"/>
  <c r="AF33" i="4" s="1"/>
  <c r="AG34" i="4"/>
  <c r="AG134" i="4"/>
  <c r="AM133" i="4"/>
  <c r="AG95" i="4"/>
  <c r="AM94" i="4"/>
  <c r="AM104" i="4"/>
  <c r="AG105" i="4"/>
  <c r="AG125" i="4"/>
  <c r="AM124" i="4"/>
  <c r="AM73" i="4"/>
  <c r="AG74" i="4"/>
  <c r="AG144" i="4"/>
  <c r="AM143" i="4"/>
  <c r="AM153" i="4"/>
  <c r="AG154" i="4"/>
  <c r="AG64" i="4"/>
  <c r="AM63" i="4"/>
  <c r="J63" i="4" s="1"/>
  <c r="AF63" i="4" s="1"/>
  <c r="AM44" i="4"/>
  <c r="J44" i="4" s="1"/>
  <c r="AF44" i="4" s="1"/>
  <c r="AG45" i="4"/>
  <c r="AG85" i="4"/>
  <c r="AM84" i="4"/>
  <c r="AM114" i="4"/>
  <c r="AG115" i="4"/>
  <c r="J22" i="4"/>
  <c r="AF22" i="4" s="1"/>
  <c r="AG24" i="4"/>
  <c r="AM23" i="4"/>
  <c r="AM11" i="4"/>
  <c r="AG12" i="4"/>
  <c r="AM12" i="4" s="1"/>
  <c r="J133" i="4" l="1"/>
  <c r="AF133" i="4" s="1"/>
  <c r="J153" i="4"/>
  <c r="AF153" i="4" s="1"/>
  <c r="J84" i="4"/>
  <c r="AF84" i="4" s="1"/>
  <c r="J143" i="4"/>
  <c r="AF143" i="4" s="1"/>
  <c r="J94" i="4"/>
  <c r="AF94" i="4" s="1"/>
  <c r="J73" i="4"/>
  <c r="AF73" i="4" s="1"/>
  <c r="J124" i="4"/>
  <c r="AF124" i="4" s="1"/>
  <c r="J114" i="4"/>
  <c r="AF114" i="4" s="1"/>
  <c r="J104" i="4"/>
  <c r="AF104" i="4" s="1"/>
  <c r="J12" i="4"/>
  <c r="AF12" i="4" s="1"/>
  <c r="J11" i="4"/>
  <c r="AF11" i="4" s="1"/>
  <c r="AM134" i="4"/>
  <c r="AG135" i="4"/>
  <c r="AM34" i="4"/>
  <c r="J34" i="4" s="1"/>
  <c r="AF34" i="4" s="1"/>
  <c r="AG35" i="4"/>
  <c r="AM74" i="4"/>
  <c r="AG75" i="4"/>
  <c r="AM64" i="4"/>
  <c r="J64" i="4" s="1"/>
  <c r="AF64" i="4" s="1"/>
  <c r="AG65" i="4"/>
  <c r="AM154" i="4"/>
  <c r="AG155" i="4"/>
  <c r="AM144" i="4"/>
  <c r="AG145" i="4"/>
  <c r="J23" i="4"/>
  <c r="AF23" i="4" s="1"/>
  <c r="AM24" i="4"/>
  <c r="AG25" i="4"/>
  <c r="AG13" i="4"/>
  <c r="AM13" i="4" s="1"/>
  <c r="J144" i="4" l="1"/>
  <c r="AF144" i="4" s="1"/>
  <c r="J154" i="4"/>
  <c r="AF154" i="4" s="1"/>
  <c r="J134" i="4"/>
  <c r="AF134" i="4" s="1"/>
  <c r="J74" i="4"/>
  <c r="AF74" i="4" s="1"/>
  <c r="J13" i="4"/>
  <c r="AF13" i="4" s="1"/>
  <c r="J24" i="4"/>
  <c r="AF24" i="4" s="1"/>
  <c r="AG14" i="4"/>
  <c r="AM14" i="4" s="1"/>
  <c r="J14" i="4" s="1"/>
  <c r="AF14" i="4" s="1"/>
  <c r="AG15" i="4" l="1"/>
</calcChain>
</file>

<file path=xl/sharedStrings.xml><?xml version="1.0" encoding="utf-8"?>
<sst xmlns="http://schemas.openxmlformats.org/spreadsheetml/2006/main" count="3615" uniqueCount="1163">
  <si>
    <t>その他</t>
    <rPh sb="2" eb="3">
      <t>タ</t>
    </rPh>
    <phoneticPr fontId="2"/>
  </si>
  <si>
    <t>厨房器具</t>
    <rPh sb="0" eb="2">
      <t>チュウボウ</t>
    </rPh>
    <rPh sb="2" eb="4">
      <t>キグ</t>
    </rPh>
    <phoneticPr fontId="2"/>
  </si>
  <si>
    <t>印刷</t>
    <rPh sb="0" eb="2">
      <t>インサツ</t>
    </rPh>
    <phoneticPr fontId="2"/>
  </si>
  <si>
    <t>車両</t>
    <rPh sb="0" eb="2">
      <t>シャリョウ</t>
    </rPh>
    <phoneticPr fontId="2"/>
  </si>
  <si>
    <t>精密機械</t>
    <rPh sb="0" eb="2">
      <t>セイミツ</t>
    </rPh>
    <rPh sb="2" eb="4">
      <t>キカイ</t>
    </rPh>
    <phoneticPr fontId="2"/>
  </si>
  <si>
    <t>家具</t>
    <rPh sb="0" eb="2">
      <t>カグ</t>
    </rPh>
    <phoneticPr fontId="2"/>
  </si>
  <si>
    <t>図書</t>
    <rPh sb="0" eb="1">
      <t>ト</t>
    </rPh>
    <rPh sb="1" eb="2">
      <t>ショ</t>
    </rPh>
    <phoneticPr fontId="2"/>
  </si>
  <si>
    <t>燃料</t>
    <rPh sb="0" eb="2">
      <t>ネンリョウ</t>
    </rPh>
    <phoneticPr fontId="2"/>
  </si>
  <si>
    <t>冷暖房器具類</t>
    <rPh sb="0" eb="3">
      <t>レイダンボウ</t>
    </rPh>
    <rPh sb="3" eb="5">
      <t>キグ</t>
    </rPh>
    <rPh sb="5" eb="6">
      <t>ルイ</t>
    </rPh>
    <phoneticPr fontId="2"/>
  </si>
  <si>
    <t>産業機器
（医療用以外）</t>
    <rPh sb="0" eb="2">
      <t>サンギョウ</t>
    </rPh>
    <rPh sb="2" eb="4">
      <t>キキ</t>
    </rPh>
    <rPh sb="6" eb="9">
      <t>イリョウヨウ</t>
    </rPh>
    <rPh sb="9" eb="11">
      <t>イガイ</t>
    </rPh>
    <phoneticPr fontId="2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</si>
  <si>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</si>
  <si>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</si>
  <si>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</si>
  <si>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</si>
  <si>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</si>
  <si>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</si>
  <si>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</si>
  <si>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</si>
  <si>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</si>
  <si>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</si>
  <si>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</si>
  <si>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</si>
  <si>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</si>
  <si>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</si>
  <si>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</si>
  <si>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</si>
  <si>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</si>
  <si>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</si>
  <si>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</si>
  <si>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</si>
  <si>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</si>
  <si>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</si>
  <si>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</si>
  <si>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</si>
  <si>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</si>
  <si>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</si>
  <si>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</si>
  <si>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</si>
  <si>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</si>
  <si>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</si>
  <si>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</si>
  <si>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</si>
  <si>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</si>
  <si>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</si>
  <si>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</si>
  <si>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</si>
  <si>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</si>
  <si>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</si>
  <si>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</si>
  <si>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</si>
  <si>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</si>
  <si>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</si>
  <si>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53</t>
  </si>
  <si>
    <t>54</t>
  </si>
  <si>
    <t>55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</si>
  <si>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</si>
  <si>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</si>
  <si>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</si>
  <si>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</si>
  <si>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</si>
  <si>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</si>
  <si>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</si>
  <si>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</si>
  <si>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</si>
  <si>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</si>
  <si>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</si>
  <si>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</si>
  <si>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</si>
  <si>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</si>
  <si>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</si>
  <si>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</si>
  <si>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古物買受</t>
    <rPh sb="0" eb="2">
      <t>フルモノ</t>
    </rPh>
    <rPh sb="2" eb="3">
      <t>カ</t>
    </rPh>
    <rPh sb="3" eb="4">
      <t>ウ</t>
    </rPh>
    <phoneticPr fontId="2"/>
  </si>
  <si>
    <t>建物管理</t>
    <rPh sb="0" eb="2">
      <t>タテモノ</t>
    </rPh>
    <rPh sb="2" eb="4">
      <t>カンリ</t>
    </rPh>
    <phoneticPr fontId="2"/>
  </si>
  <si>
    <t>警備業務</t>
    <rPh sb="0" eb="2">
      <t>ケイビ</t>
    </rPh>
    <rPh sb="2" eb="4">
      <t>ギョウム</t>
    </rPh>
    <phoneticPr fontId="2"/>
  </si>
  <si>
    <t>機械設備保守</t>
    <rPh sb="0" eb="2">
      <t>キカイ</t>
    </rPh>
    <rPh sb="2" eb="4">
      <t>セツビ</t>
    </rPh>
    <rPh sb="4" eb="6">
      <t>ホシュ</t>
    </rPh>
    <phoneticPr fontId="2"/>
  </si>
  <si>
    <t>森林整備</t>
    <rPh sb="0" eb="2">
      <t>シンリン</t>
    </rPh>
    <rPh sb="2" eb="4">
      <t>セイビ</t>
    </rPh>
    <phoneticPr fontId="2"/>
  </si>
  <si>
    <t>害虫駆除</t>
    <rPh sb="0" eb="2">
      <t>ガイチュウ</t>
    </rPh>
    <rPh sb="2" eb="4">
      <t>クジョ</t>
    </rPh>
    <phoneticPr fontId="2"/>
  </si>
  <si>
    <t>廃棄物処理</t>
    <rPh sb="0" eb="3">
      <t>ハイキブツ</t>
    </rPh>
    <rPh sb="3" eb="5">
      <t>ショリ</t>
    </rPh>
    <phoneticPr fontId="2"/>
  </si>
  <si>
    <t>運送業務</t>
    <rPh sb="0" eb="2">
      <t>ウンソウ</t>
    </rPh>
    <rPh sb="2" eb="4">
      <t>ギョウム</t>
    </rPh>
    <phoneticPr fontId="2"/>
  </si>
  <si>
    <t>福祉サービス</t>
    <rPh sb="0" eb="2">
      <t>フクシ</t>
    </rPh>
    <phoneticPr fontId="2"/>
  </si>
  <si>
    <t>各種調査企画</t>
    <rPh sb="0" eb="2">
      <t>カクシュ</t>
    </rPh>
    <rPh sb="2" eb="4">
      <t>チョウサ</t>
    </rPh>
    <rPh sb="4" eb="6">
      <t>キカク</t>
    </rPh>
    <phoneticPr fontId="2"/>
  </si>
  <si>
    <t>情報処理サービス</t>
    <rPh sb="0" eb="2">
      <t>ジョウホウ</t>
    </rPh>
    <rPh sb="2" eb="4">
      <t>ショリ</t>
    </rPh>
    <phoneticPr fontId="2"/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</si>
  <si>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</si>
  <si>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</si>
  <si>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</si>
  <si>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</si>
  <si>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</si>
  <si>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</si>
  <si>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</si>
  <si>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</si>
  <si>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</si>
  <si>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</si>
  <si>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</si>
  <si>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</si>
  <si>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</si>
  <si>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</si>
  <si>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</si>
  <si>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</si>
  <si>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</si>
  <si>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98</t>
  </si>
  <si>
    <t>100</t>
  </si>
  <si>
    <t>102</t>
  </si>
  <si>
    <t>103</t>
  </si>
  <si>
    <t>104</t>
  </si>
  <si>
    <t>105</t>
  </si>
  <si>
    <t>106</t>
  </si>
  <si>
    <t>108</t>
  </si>
  <si>
    <t>116</t>
  </si>
  <si>
    <t>117</t>
  </si>
  <si>
    <t>上水道設備管理</t>
    <rPh sb="0" eb="1">
      <t>ジョウ</t>
    </rPh>
    <rPh sb="3" eb="5">
      <t>セツビ</t>
    </rPh>
    <rPh sb="5" eb="7">
      <t>カンリ</t>
    </rPh>
    <phoneticPr fontId="2"/>
  </si>
  <si>
    <t>02</t>
  </si>
  <si>
    <t>03</t>
  </si>
  <si>
    <t>中分類№</t>
    <rPh sb="0" eb="1">
      <t>チュウ</t>
    </rPh>
    <rPh sb="1" eb="3">
      <t>ブンルイ</t>
    </rPh>
    <phoneticPr fontId="2"/>
  </si>
  <si>
    <t>下水道管調査　点検</t>
  </si>
  <si>
    <t>中分類名</t>
    <rPh sb="0" eb="1">
      <t>チュウ</t>
    </rPh>
    <rPh sb="1" eb="3">
      <t>ブンルイ</t>
    </rPh>
    <rPh sb="3" eb="4">
      <t>メイ</t>
    </rPh>
    <phoneticPr fontId="2"/>
  </si>
  <si>
    <t>小分類名</t>
    <rPh sb="0" eb="3">
      <t>ショウブンルイ</t>
    </rPh>
    <rPh sb="3" eb="4">
      <t>メイ</t>
    </rPh>
    <phoneticPr fontId="2"/>
  </si>
  <si>
    <t>文具　事務機器</t>
    <rPh sb="0" eb="2">
      <t>ブング</t>
    </rPh>
    <rPh sb="3" eb="5">
      <t>ジム</t>
    </rPh>
    <rPh sb="5" eb="7">
      <t>キキ</t>
    </rPh>
    <phoneticPr fontId="2"/>
  </si>
  <si>
    <t>教材　運動　遊具</t>
    <rPh sb="0" eb="2">
      <t>キョウザイ</t>
    </rPh>
    <rPh sb="3" eb="5">
      <t>ウンドウ</t>
    </rPh>
    <rPh sb="6" eb="8">
      <t>ユウグ</t>
    </rPh>
    <phoneticPr fontId="2"/>
  </si>
  <si>
    <t>被服　寝具</t>
    <rPh sb="0" eb="2">
      <t>ヒフク</t>
    </rPh>
    <rPh sb="3" eb="5">
      <t>シング</t>
    </rPh>
    <phoneticPr fontId="2"/>
  </si>
  <si>
    <t>電気　通信機器</t>
    <rPh sb="0" eb="2">
      <t>デンキ</t>
    </rPh>
    <rPh sb="3" eb="5">
      <t>ツウシン</t>
    </rPh>
    <rPh sb="5" eb="7">
      <t>キキ</t>
    </rPh>
    <phoneticPr fontId="2"/>
  </si>
  <si>
    <t>医療　衛生　薬品</t>
    <rPh sb="0" eb="2">
      <t>イリョウ</t>
    </rPh>
    <rPh sb="3" eb="5">
      <t>エイセイ</t>
    </rPh>
    <rPh sb="6" eb="8">
      <t>ヤクヒン</t>
    </rPh>
    <phoneticPr fontId="2"/>
  </si>
  <si>
    <t>標識　看板　旗類</t>
    <rPh sb="0" eb="2">
      <t>ヒョウシキ</t>
    </rPh>
    <rPh sb="3" eb="5">
      <t>カンバン</t>
    </rPh>
    <rPh sb="6" eb="7">
      <t>ハタ</t>
    </rPh>
    <rPh sb="7" eb="8">
      <t>ルイ</t>
    </rPh>
    <phoneticPr fontId="2"/>
  </si>
  <si>
    <t>浄化槽　貯水槽清掃</t>
    <rPh sb="0" eb="3">
      <t>ジョウカソウ</t>
    </rPh>
    <rPh sb="4" eb="7">
      <t>チョスイソウ</t>
    </rPh>
    <rPh sb="7" eb="9">
      <t>セイソウ</t>
    </rPh>
    <phoneticPr fontId="2"/>
  </si>
  <si>
    <t>公園　芝生等維持管理</t>
    <rPh sb="0" eb="2">
      <t>コウエン</t>
    </rPh>
    <rPh sb="3" eb="5">
      <t>シバフ</t>
    </rPh>
    <rPh sb="5" eb="6">
      <t>トウ</t>
    </rPh>
    <rPh sb="6" eb="8">
      <t>イジ</t>
    </rPh>
    <rPh sb="8" eb="10">
      <t>カンリ</t>
    </rPh>
    <phoneticPr fontId="2"/>
  </si>
  <si>
    <t>下水道設備　施設管理</t>
    <rPh sb="0" eb="3">
      <t>ゲスイドウ</t>
    </rPh>
    <rPh sb="3" eb="5">
      <t>セツビ</t>
    </rPh>
    <rPh sb="6" eb="8">
      <t>シセツ</t>
    </rPh>
    <rPh sb="8" eb="10">
      <t>カンリ</t>
    </rPh>
    <phoneticPr fontId="2"/>
  </si>
  <si>
    <t>検査　測定</t>
    <rPh sb="0" eb="2">
      <t>ケンサ</t>
    </rPh>
    <rPh sb="3" eb="5">
      <t>ソクテイ</t>
    </rPh>
    <phoneticPr fontId="2"/>
  </si>
  <si>
    <t>広告　看板　イベント</t>
    <rPh sb="0" eb="2">
      <t>コウコク</t>
    </rPh>
    <rPh sb="3" eb="5">
      <t>カンバン</t>
    </rPh>
    <phoneticPr fontId="2"/>
  </si>
  <si>
    <t>その他の委託　業務</t>
    <rPh sb="2" eb="3">
      <t>タ</t>
    </rPh>
    <rPh sb="4" eb="6">
      <t>イタク</t>
    </rPh>
    <rPh sb="7" eb="9">
      <t>ギョウム</t>
    </rPh>
    <phoneticPr fontId="2"/>
  </si>
  <si>
    <t>印章</t>
  </si>
  <si>
    <t>保育教材　保育用品</t>
  </si>
  <si>
    <t>遊具</t>
  </si>
  <si>
    <t>学校教材　学校用品</t>
  </si>
  <si>
    <t>運動用具　運動着類</t>
  </si>
  <si>
    <t>楽器</t>
  </si>
  <si>
    <t>室内装飾品</t>
  </si>
  <si>
    <t>家具</t>
  </si>
  <si>
    <t>着衣類</t>
  </si>
  <si>
    <t>靴</t>
  </si>
  <si>
    <t>寝具類</t>
  </si>
  <si>
    <t>音響器具</t>
  </si>
  <si>
    <t>通信機器</t>
  </si>
  <si>
    <t>厨房機器</t>
  </si>
  <si>
    <t>食器　調理用器具</t>
  </si>
  <si>
    <t>厨房用消耗品</t>
  </si>
  <si>
    <t>福祉機器　介護用品</t>
  </si>
  <si>
    <t>衛生材料</t>
  </si>
  <si>
    <t>医療薬品</t>
  </si>
  <si>
    <t>防疫用薬品</t>
  </si>
  <si>
    <t>工業薬品</t>
  </si>
  <si>
    <t>計測機器</t>
  </si>
  <si>
    <t>農畜用機器</t>
  </si>
  <si>
    <t>環境用機器</t>
  </si>
  <si>
    <t>カメラ　写真材料</t>
  </si>
  <si>
    <t>道路標識</t>
  </si>
  <si>
    <t>看板</t>
  </si>
  <si>
    <t>選挙用看板</t>
  </si>
  <si>
    <t>横断幕　のぼり旗</t>
  </si>
  <si>
    <t>鋼材</t>
  </si>
  <si>
    <t>コンクリート　セメント　舗装材</t>
  </si>
  <si>
    <t>石材</t>
  </si>
  <si>
    <t>諸材料類</t>
  </si>
  <si>
    <t>水道用資材</t>
  </si>
  <si>
    <t>石油類</t>
  </si>
  <si>
    <t>気体燃料</t>
  </si>
  <si>
    <t>一般車両</t>
  </si>
  <si>
    <t>バス</t>
  </si>
  <si>
    <t>特殊車両</t>
  </si>
  <si>
    <t>バイク　自転車</t>
  </si>
  <si>
    <t>自動車部品　用品</t>
  </si>
  <si>
    <t>広報誌</t>
  </si>
  <si>
    <t>冊子</t>
  </si>
  <si>
    <t>事務用印刷物　軽印刷物</t>
  </si>
  <si>
    <t>フォーム印刷</t>
  </si>
  <si>
    <t>シーリング印刷</t>
  </si>
  <si>
    <t>地図　航空写真</t>
  </si>
  <si>
    <t>書籍</t>
  </si>
  <si>
    <t>法令　台本</t>
  </si>
  <si>
    <t>日用雑貨　金物</t>
  </si>
  <si>
    <t>新発田市指定ごみ袋</t>
  </si>
  <si>
    <t>ごみ収集用品</t>
  </si>
  <si>
    <t>園芸用品　植木</t>
  </si>
  <si>
    <t>古物買受</t>
  </si>
  <si>
    <t>選挙用品</t>
  </si>
  <si>
    <t>報償品</t>
  </si>
  <si>
    <t>庁舎　事務所等清掃</t>
  </si>
  <si>
    <t>受付　案内業務</t>
  </si>
  <si>
    <t>電話交換業務</t>
  </si>
  <si>
    <t>管理人業務</t>
  </si>
  <si>
    <t>建築設備保守管理</t>
  </si>
  <si>
    <t>人的警備</t>
  </si>
  <si>
    <t>機械警備</t>
  </si>
  <si>
    <t>浄化槽清掃　点検</t>
  </si>
  <si>
    <t>空調保守</t>
  </si>
  <si>
    <t>ボイラー保守</t>
  </si>
  <si>
    <t>エレベーター保守</t>
  </si>
  <si>
    <t>プール保守</t>
  </si>
  <si>
    <t>自動ドア保守</t>
  </si>
  <si>
    <t>電気設備保守</t>
  </si>
  <si>
    <t>消防設備保守</t>
  </si>
  <si>
    <t>通信設備保守</t>
  </si>
  <si>
    <t>計装設備保守</t>
  </si>
  <si>
    <t>舞台設備保守</t>
  </si>
  <si>
    <t>舞台照明設備保守</t>
  </si>
  <si>
    <t>舞台音響設備保守</t>
  </si>
  <si>
    <t>公園等清掃　管理</t>
  </si>
  <si>
    <t>樹木せん定</t>
  </si>
  <si>
    <t>森林等伐採　保育</t>
  </si>
  <si>
    <t>病害虫等防除対策伐倒駆除</t>
  </si>
  <si>
    <t>病害虫等防除対策地上散布</t>
  </si>
  <si>
    <t>病害虫等防除対策航空防除</t>
  </si>
  <si>
    <t>登山道整備</t>
  </si>
  <si>
    <t>ねずみ　害虫等駆除</t>
  </si>
  <si>
    <t>シロアリ駆除</t>
  </si>
  <si>
    <t>下水道中継ポンプ維持管理</t>
  </si>
  <si>
    <t>上水道設備関係点検管理</t>
  </si>
  <si>
    <t>大気　水質等測定　分析</t>
  </si>
  <si>
    <t>環境アセスメント調査</t>
  </si>
  <si>
    <t>一般廃棄物処理</t>
  </si>
  <si>
    <t>産業廃棄物処理</t>
  </si>
  <si>
    <t>旅客運送</t>
  </si>
  <si>
    <t>貨物運送</t>
  </si>
  <si>
    <t>配食サービス</t>
  </si>
  <si>
    <t>緊急通報システムサービス</t>
  </si>
  <si>
    <t>クリーニング</t>
  </si>
  <si>
    <t>寝具等乾燥</t>
  </si>
  <si>
    <t>放送　制作業務</t>
  </si>
  <si>
    <t>イベント企画運営</t>
  </si>
  <si>
    <t>コンピュータ保守　管理</t>
  </si>
  <si>
    <t>システム開発　保守　運用</t>
  </si>
  <si>
    <t>データ入力</t>
  </si>
  <si>
    <t>データ消去</t>
  </si>
  <si>
    <t>情報関係コンサルティング</t>
  </si>
  <si>
    <t>地理情報システムサービス（GIS）</t>
  </si>
  <si>
    <t>市場　世論調査</t>
  </si>
  <si>
    <t>計画策定</t>
  </si>
  <si>
    <t>発掘調査支援　重機掘削</t>
  </si>
  <si>
    <t>翻訳　通訳</t>
  </si>
  <si>
    <t>人材派遣</t>
  </si>
  <si>
    <t>会議録作成</t>
  </si>
  <si>
    <t>医療用機器</t>
  </si>
  <si>
    <t>自動車リース</t>
  </si>
  <si>
    <t>上記以外のリース</t>
  </si>
  <si>
    <t>具体的に入力してください。</t>
  </si>
  <si>
    <t>上記以外のレンタル</t>
  </si>
  <si>
    <t>小分類№</t>
    <rPh sb="0" eb="3">
      <t>ショウブンルイ</t>
    </rPh>
    <phoneticPr fontId="2"/>
  </si>
  <si>
    <t>電力</t>
    <rPh sb="0" eb="2">
      <t>デンリョク</t>
    </rPh>
    <phoneticPr fontId="2"/>
  </si>
  <si>
    <t>順位</t>
    <rPh sb="0" eb="2">
      <t>ジュンイ</t>
    </rPh>
    <phoneticPr fontId="2"/>
  </si>
  <si>
    <t>番号</t>
    <rPh sb="0" eb="2">
      <t>バンゴウ</t>
    </rPh>
    <phoneticPr fontId="2"/>
  </si>
  <si>
    <t>小分類
№</t>
    <rPh sb="0" eb="3">
      <t>ショウブンルイ</t>
    </rPh>
    <phoneticPr fontId="2"/>
  </si>
  <si>
    <t>小分類名</t>
    <phoneticPr fontId="3"/>
  </si>
  <si>
    <t>消防・防災用品</t>
    <rPh sb="0" eb="2">
      <t>ショウボウ</t>
    </rPh>
    <rPh sb="6" eb="7">
      <t>ヒン</t>
    </rPh>
    <phoneticPr fontId="2"/>
  </si>
  <si>
    <t>消防用設備</t>
    <rPh sb="0" eb="2">
      <t>ショウボウ</t>
    </rPh>
    <rPh sb="2" eb="3">
      <t>ヨウ</t>
    </rPh>
    <rPh sb="3" eb="5">
      <t>セツビ</t>
    </rPh>
    <phoneticPr fontId="2"/>
  </si>
  <si>
    <t>56</t>
  </si>
  <si>
    <t>06</t>
    <phoneticPr fontId="2"/>
  </si>
  <si>
    <t>07</t>
    <phoneticPr fontId="2"/>
  </si>
  <si>
    <t>08</t>
    <phoneticPr fontId="2"/>
  </si>
  <si>
    <t>09</t>
    <phoneticPr fontId="2"/>
  </si>
  <si>
    <t>上下水道用機器</t>
    <phoneticPr fontId="2"/>
  </si>
  <si>
    <t>12</t>
    <phoneticPr fontId="2"/>
  </si>
  <si>
    <t>23</t>
    <phoneticPr fontId="2"/>
  </si>
  <si>
    <t>24</t>
    <phoneticPr fontId="2"/>
  </si>
  <si>
    <t>25</t>
    <phoneticPr fontId="2"/>
  </si>
  <si>
    <t>家庭用電化製品</t>
    <rPh sb="3" eb="5">
      <t>デンカ</t>
    </rPh>
    <rPh sb="5" eb="7">
      <t>セイヒン</t>
    </rPh>
    <phoneticPr fontId="2"/>
  </si>
  <si>
    <t>①教育シューズ　②安全靴　③室内履き　④厨房シューズ　⑤長靴　⑩その他　</t>
    <rPh sb="9" eb="11">
      <t>アンゼン</t>
    </rPh>
    <phoneticPr fontId="2"/>
  </si>
  <si>
    <t>①給食用食器類　②鍋　③食缶　　⑩その他　</t>
    <phoneticPr fontId="2"/>
  </si>
  <si>
    <t>①調理用ポリ手袋　②ポリ袋　③食品包装用ラップ　④食中毒予防消耗品　　⑩その他　</t>
    <phoneticPr fontId="2"/>
  </si>
  <si>
    <t>①生ごみ処理機　②分煙機　⑩その他</t>
    <phoneticPr fontId="2"/>
  </si>
  <si>
    <t>①水道メーター　②可搬式ポンプ　③汚泥脱水機　④漏水防止機器　⑤各種用水処理装置　　⑩その他</t>
    <rPh sb="17" eb="19">
      <t>おでい</t>
    </rPh>
    <rPh sb="19" eb="22">
      <t>だっすいき</t>
    </rPh>
    <rPh sb="24" eb="26">
      <t>ろうすい</t>
    </rPh>
    <rPh sb="26" eb="28">
      <t>ぼうし</t>
    </rPh>
    <rPh sb="28" eb="30">
      <t>きき</t>
    </rPh>
    <rPh sb="32" eb="34">
      <t>かくしゅ</t>
    </rPh>
    <rPh sb="34" eb="36">
      <t>ようすい</t>
    </rPh>
    <rPh sb="36" eb="38">
      <t>しょり</t>
    </rPh>
    <rPh sb="38" eb="40">
      <t>そうち</t>
    </rPh>
    <phoneticPr fontId="0" type="noConversion"/>
  </si>
  <si>
    <t>時計　メガネ</t>
    <phoneticPr fontId="2"/>
  </si>
  <si>
    <t>①道路標識　②スノーポール　③カーブミラー　④デリネーター　⑩その他　</t>
    <phoneticPr fontId="2"/>
  </si>
  <si>
    <t>①選挙用ポスター掲示板　⑩その他　</t>
    <phoneticPr fontId="2"/>
  </si>
  <si>
    <t>①鉄筋　②鉄骨　③鋼管　④アルミ　⑩その他　</t>
    <phoneticPr fontId="2"/>
  </si>
  <si>
    <t>①アスファルト混合物　②セメント　③石灰　④コンクリート　⑤舗装用資材　⑥潤滑油　⑦融雪剤　⑧凍結防止剤　⑨常温合剤　⑩その他　</t>
    <rPh sb="37" eb="40">
      <t>じゅんかつゆ</t>
    </rPh>
    <rPh sb="42" eb="44">
      <t>ゆうせつ</t>
    </rPh>
    <rPh sb="44" eb="45">
      <t>ざい</t>
    </rPh>
    <rPh sb="47" eb="49">
      <t>とうけつ</t>
    </rPh>
    <rPh sb="49" eb="52">
      <t>ぼうしざい</t>
    </rPh>
    <rPh sb="54" eb="56">
      <t>じょうおん</t>
    </rPh>
    <rPh sb="56" eb="57">
      <t>ごう</t>
    </rPh>
    <rPh sb="57" eb="58">
      <t>ざい</t>
    </rPh>
    <phoneticPr fontId="0" type="noConversion"/>
  </si>
  <si>
    <t>①砂　②砂利　③土　④人造石　⑤砕石　⑥レンガ　⑦ブロック　⑩その他　</t>
    <phoneticPr fontId="2"/>
  </si>
  <si>
    <t>①ガラス　②サッシ　③木材　④木材加工品　⑤建具　⑥測量用品　⑩その他　</t>
    <rPh sb="26" eb="28">
      <t>そくりょう</t>
    </rPh>
    <rPh sb="28" eb="30">
      <t>ようひん</t>
    </rPh>
    <phoneticPr fontId="0" type="noConversion"/>
  </si>
  <si>
    <t>①上下水道用資材　⑩その他　</t>
    <phoneticPr fontId="2"/>
  </si>
  <si>
    <t>①電力供給　⑩その他　</t>
    <rPh sb="1" eb="3">
      <t>デンリョク</t>
    </rPh>
    <rPh sb="3" eb="5">
      <t>キョウキュウ</t>
    </rPh>
    <phoneticPr fontId="2"/>
  </si>
  <si>
    <t>①定期刊行物　②一般図書　③既製パンフレット　④住宅地図　⑩その他</t>
    <rPh sb="24" eb="27">
      <t>じゅうたくち</t>
    </rPh>
    <rPh sb="27" eb="28">
      <t>ず</t>
    </rPh>
    <phoneticPr fontId="0" type="noConversion"/>
  </si>
  <si>
    <t>①石鹸・洗剤　　②清掃用品　③家庭金物　④荒物　⑤陶磁器　⑥ビニール用品　　⑦塗料　⑧物置　⑩その他</t>
    <rPh sb="4" eb="6">
      <t>せんざい</t>
    </rPh>
    <rPh sb="9" eb="11">
      <t>せいそう</t>
    </rPh>
    <rPh sb="11" eb="13">
      <t>ようひん</t>
    </rPh>
    <rPh sb="21" eb="23">
      <t>あらもの</t>
    </rPh>
    <rPh sb="43" eb="45">
      <t>ものおき</t>
    </rPh>
    <rPh sb="49" eb="50">
      <t>た</t>
    </rPh>
    <phoneticPr fontId="0" type="noConversion"/>
  </si>
  <si>
    <t>①新発田市指定ごみ袋　⑩その他</t>
    <rPh sb="14" eb="15">
      <t>タ</t>
    </rPh>
    <phoneticPr fontId="2"/>
  </si>
  <si>
    <t>①ごみ収集容器　②ビン回収コンテナ　③資源ごみ回収ネット　⑩その他</t>
    <rPh sb="32" eb="33">
      <t>タ</t>
    </rPh>
    <phoneticPr fontId="2"/>
  </si>
  <si>
    <t>①種子　②苗木　③プランター　④肥料　⑤園芸　⑥造園資材　⑩その他</t>
    <rPh sb="32" eb="33">
      <t>タ</t>
    </rPh>
    <phoneticPr fontId="2"/>
  </si>
  <si>
    <t>①消防ポンプ　②消火器　③避難設備　⑩その他</t>
    <rPh sb="8" eb="11">
      <t>ショウカキ</t>
    </rPh>
    <rPh sb="15" eb="17">
      <t>セツビ</t>
    </rPh>
    <phoneticPr fontId="2"/>
  </si>
  <si>
    <t>①投票箱　②記載台　③開票台　④投票用紙計数機・交付機　⑩その他</t>
    <rPh sb="6" eb="8">
      <t>きさい</t>
    </rPh>
    <rPh sb="8" eb="9">
      <t>だい</t>
    </rPh>
    <rPh sb="11" eb="13">
      <t>かいひょう</t>
    </rPh>
    <rPh sb="13" eb="14">
      <t>だい</t>
    </rPh>
    <rPh sb="24" eb="26">
      <t>こうふ</t>
    </rPh>
    <rPh sb="26" eb="27">
      <t>き</t>
    </rPh>
    <rPh sb="31" eb="32">
      <t>た</t>
    </rPh>
    <phoneticPr fontId="0" type="noConversion"/>
  </si>
  <si>
    <t>①窓口での受付案内業務　②スタジオ運営管理　⑩その他</t>
    <rPh sb="17" eb="19">
      <t>うんえい</t>
    </rPh>
    <rPh sb="19" eb="21">
      <t>かんり</t>
    </rPh>
    <phoneticPr fontId="0" type="noConversion"/>
  </si>
  <si>
    <t>①合併浄化槽清掃業務　②合併浄化槽点検業務　⑩その他</t>
    <rPh sb="12" eb="14">
      <t>ガッペイ</t>
    </rPh>
    <rPh sb="14" eb="17">
      <t>ジョウカソウ</t>
    </rPh>
    <phoneticPr fontId="2"/>
  </si>
  <si>
    <t>①消防設備保守　②防火設備保守　⑩その他</t>
    <rPh sb="5" eb="7">
      <t>ホシュ</t>
    </rPh>
    <phoneticPr fontId="2"/>
  </si>
  <si>
    <t>①電話機保守　②無線機保守　③放送設備保守　⑩その他</t>
    <rPh sb="4" eb="6">
      <t>ホシュ</t>
    </rPh>
    <rPh sb="11" eb="13">
      <t>ホシュ</t>
    </rPh>
    <phoneticPr fontId="2"/>
  </si>
  <si>
    <t>①ホームページ作成　⑩その他</t>
    <rPh sb="7" eb="9">
      <t>サクセイ</t>
    </rPh>
    <rPh sb="13" eb="14">
      <t>タ</t>
    </rPh>
    <phoneticPr fontId="2"/>
  </si>
  <si>
    <t>①データ入力　②スキャニング業務　⑩その他</t>
    <rPh sb="14" eb="16">
      <t>ぎょうむ</t>
    </rPh>
    <phoneticPr fontId="0" type="noConversion"/>
  </si>
  <si>
    <t>工事用設備</t>
    <rPh sb="0" eb="3">
      <t>コウジヨウ</t>
    </rPh>
    <rPh sb="3" eb="5">
      <t>セツビ</t>
    </rPh>
    <phoneticPr fontId="2"/>
  </si>
  <si>
    <t>一般工作機器</t>
    <rPh sb="0" eb="2">
      <t>イッパン</t>
    </rPh>
    <rPh sb="2" eb="4">
      <t>コウサク</t>
    </rPh>
    <rPh sb="4" eb="6">
      <t>キキ</t>
    </rPh>
    <phoneticPr fontId="2"/>
  </si>
  <si>
    <t>①小型除雪機　②発電機　③クレーン　⑩その他</t>
    <rPh sb="21" eb="22">
      <t>タ</t>
    </rPh>
    <phoneticPr fontId="2"/>
  </si>
  <si>
    <t>76</t>
  </si>
  <si>
    <t>石油・ガス暖房器具</t>
    <phoneticPr fontId="2"/>
  </si>
  <si>
    <t>20</t>
  </si>
  <si>
    <t>①都市計画関係　②交通関係　③環境アセスメント関係　④福祉関係　⑩その他</t>
    <rPh sb="1" eb="3">
      <t>トシ</t>
    </rPh>
    <rPh sb="3" eb="5">
      <t>ケイカク</t>
    </rPh>
    <rPh sb="5" eb="7">
      <t>カンケイ</t>
    </rPh>
    <rPh sb="9" eb="11">
      <t>コウツウ</t>
    </rPh>
    <rPh sb="11" eb="13">
      <t>カンケイ</t>
    </rPh>
    <rPh sb="15" eb="17">
      <t>カンキョウ</t>
    </rPh>
    <rPh sb="23" eb="25">
      <t>カンケイ</t>
    </rPh>
    <rPh sb="27" eb="29">
      <t>フクシ</t>
    </rPh>
    <rPh sb="29" eb="31">
      <t>カンケイ</t>
    </rPh>
    <phoneticPr fontId="2"/>
  </si>
  <si>
    <t>①メンテナンス付車両　⑩その他</t>
    <rPh sb="7" eb="8">
      <t>ツキ</t>
    </rPh>
    <rPh sb="8" eb="10">
      <t>シャリョウ</t>
    </rPh>
    <phoneticPr fontId="2"/>
  </si>
  <si>
    <t>①草刈機　②刈払機　③動力トラクター　④コンバイン　⑩その他</t>
    <phoneticPr fontId="0" type="noConversion"/>
  </si>
  <si>
    <t>①時計　②メガネ　⑩その他</t>
    <phoneticPr fontId="0" type="noConversion"/>
  </si>
  <si>
    <t>①運動用品（ボール、武道具等）　②運動器具（サッカーゴール、跳箱、卓球台等）　③トレーニング機器・測定機器　④アウトドア用品　⑤運動用着衣・靴　⑩その他</t>
    <rPh sb="1" eb="3">
      <t>ウンドウ</t>
    </rPh>
    <rPh sb="3" eb="5">
      <t>ヨウヒン</t>
    </rPh>
    <rPh sb="10" eb="12">
      <t>ブドウ</t>
    </rPh>
    <rPh sb="12" eb="13">
      <t>グ</t>
    </rPh>
    <rPh sb="13" eb="14">
      <t>ナド</t>
    </rPh>
    <rPh sb="17" eb="19">
      <t>ウンドウ</t>
    </rPh>
    <rPh sb="19" eb="21">
      <t>キグ</t>
    </rPh>
    <rPh sb="30" eb="31">
      <t>ト</t>
    </rPh>
    <rPh sb="31" eb="32">
      <t>バコ</t>
    </rPh>
    <rPh sb="33" eb="36">
      <t>タッキュウダイ</t>
    </rPh>
    <rPh sb="36" eb="37">
      <t>ナド</t>
    </rPh>
    <rPh sb="46" eb="48">
      <t>キキ</t>
    </rPh>
    <rPh sb="49" eb="51">
      <t>ソクテイ</t>
    </rPh>
    <rPh sb="51" eb="53">
      <t>キキ</t>
    </rPh>
    <rPh sb="64" eb="66">
      <t>ウンドウ</t>
    </rPh>
    <rPh sb="66" eb="67">
      <t>ヨウ</t>
    </rPh>
    <phoneticPr fontId="2"/>
  </si>
  <si>
    <t>①テレビ　②録画再生機　③冷蔵庫　④掃除機　⑤洗濯機　⑥空気清浄機　⑦加湿器　⑧電子レンジ　⑨施設用電器部品　⑩その他</t>
    <rPh sb="40" eb="42">
      <t>でんし</t>
    </rPh>
    <rPh sb="58" eb="59">
      <t>た</t>
    </rPh>
    <phoneticPr fontId="0" type="noConversion"/>
  </si>
  <si>
    <t>①アンプ　②マイク　　⑩その他</t>
    <phoneticPr fontId="0" type="noConversion"/>
  </si>
  <si>
    <t>①石油暖房機　②ガス暖房機　⑩その他</t>
    <rPh sb="1" eb="3">
      <t>セキユ</t>
    </rPh>
    <rPh sb="10" eb="13">
      <t>ダンボウキ</t>
    </rPh>
    <phoneticPr fontId="2"/>
  </si>
  <si>
    <t>①シンク　②ガステーブル　③給食用厨房機器　　⑩その他</t>
    <phoneticPr fontId="2"/>
  </si>
  <si>
    <t>電気冷暖房器具</t>
    <rPh sb="0" eb="2">
      <t>デンキ</t>
    </rPh>
    <rPh sb="2" eb="5">
      <t>レイダンボウ</t>
    </rPh>
    <rPh sb="5" eb="7">
      <t>キグ</t>
    </rPh>
    <phoneticPr fontId="2"/>
  </si>
  <si>
    <t>消防・防災用品</t>
    <rPh sb="0" eb="2">
      <t>ショウボウ</t>
    </rPh>
    <rPh sb="3" eb="5">
      <t>ボウサイ</t>
    </rPh>
    <rPh sb="5" eb="7">
      <t>ヨウヒン</t>
    </rPh>
    <phoneticPr fontId="2"/>
  </si>
  <si>
    <t>①文房具　②コピー用紙　③印刷用紙　④事務用机・椅子　⑤保管庫　⑩その他</t>
    <rPh sb="35" eb="36">
      <t>た</t>
    </rPh>
    <phoneticPr fontId="0" type="noConversion"/>
  </si>
  <si>
    <t>①監視警備業務　②防犯装置・防犯器具販売及び保守　⑩その他</t>
    <rPh sb="9" eb="11">
      <t>ぼうはん</t>
    </rPh>
    <rPh sb="11" eb="13">
      <t>そうち</t>
    </rPh>
    <rPh sb="14" eb="16">
      <t>ぼうはん</t>
    </rPh>
    <rPh sb="16" eb="18">
      <t>きぐ</t>
    </rPh>
    <rPh sb="18" eb="20">
      <t>はんばい</t>
    </rPh>
    <rPh sb="20" eb="21">
      <t>およ</t>
    </rPh>
    <rPh sb="22" eb="24">
      <t>ほしゅ</t>
    </rPh>
    <phoneticPr fontId="0" type="noConversion"/>
  </si>
  <si>
    <t>①エアコン　②扇風機　③電気ストーブ　⑩その他</t>
    <phoneticPr fontId="2"/>
  </si>
  <si>
    <t>①保育園等教材　②保育用品　⑩その他</t>
    <rPh sb="9" eb="11">
      <t>ホイク</t>
    </rPh>
    <rPh sb="11" eb="13">
      <t>ヨウヒン</t>
    </rPh>
    <phoneticPr fontId="2"/>
  </si>
  <si>
    <t>①文芸書　②教科書　③報告書　⑩その他</t>
    <rPh sb="1" eb="4">
      <t>ブンゲイショ</t>
    </rPh>
    <phoneticPr fontId="2"/>
  </si>
  <si>
    <t>①会議録作成　⑩その他</t>
    <rPh sb="1" eb="4">
      <t>カイギロク</t>
    </rPh>
    <rPh sb="4" eb="6">
      <t>サクセイ</t>
    </rPh>
    <phoneticPr fontId="2"/>
  </si>
  <si>
    <t>農薬販売届</t>
    <phoneticPr fontId="2"/>
  </si>
  <si>
    <t>高度管理医療機器等賃貸業許可、管理医療機器賃貸業届、医療用具賃貸業</t>
    <rPh sb="19" eb="21">
      <t>キキ</t>
    </rPh>
    <phoneticPr fontId="2"/>
  </si>
  <si>
    <t>建築物飲料水貯水槽清掃業登録</t>
    <rPh sb="12" eb="14">
      <t>トウロク</t>
    </rPh>
    <phoneticPr fontId="2"/>
  </si>
  <si>
    <t>計量証明事業登録（濃度）</t>
    <rPh sb="9" eb="11">
      <t>ノウド</t>
    </rPh>
    <phoneticPr fontId="2"/>
  </si>
  <si>
    <t>薬局開設許可、医薬品販売業許可、動物用医薬品販売業許可</t>
    <phoneticPr fontId="2"/>
  </si>
  <si>
    <t>医薬品販売業許可、毒物劇物販売業登録</t>
    <phoneticPr fontId="2"/>
  </si>
  <si>
    <t>液化石油ガス販売事業登録、高圧ガス販売事業届</t>
    <rPh sb="21" eb="22">
      <t>トドケ</t>
    </rPh>
    <phoneticPr fontId="2"/>
  </si>
  <si>
    <t>一般旅客自動車運送事業許可（緑ナンバー）</t>
    <rPh sb="14" eb="15">
      <t>ミドリ</t>
    </rPh>
    <phoneticPr fontId="2"/>
  </si>
  <si>
    <t>①送迎用バス運行（白ナンバー）　②バス運行（緑ナンバー）　⑩その他</t>
    <rPh sb="9" eb="10">
      <t>シロ</t>
    </rPh>
    <rPh sb="22" eb="23">
      <t>ミドリ</t>
    </rPh>
    <phoneticPr fontId="2"/>
  </si>
  <si>
    <t>109</t>
  </si>
  <si>
    <t>122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</si>
  <si>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</si>
  <si>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</si>
  <si>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</si>
  <si>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</si>
  <si>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</si>
  <si>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</si>
  <si>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</si>
  <si>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</si>
  <si>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</si>
  <si>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</si>
  <si>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141</t>
  </si>
  <si>
    <t>144</t>
  </si>
  <si>
    <t>145</t>
  </si>
  <si>
    <t>146</t>
  </si>
  <si>
    <t>特定規模電気事業者登録</t>
    <rPh sb="9" eb="11">
      <t>トウロク</t>
    </rPh>
    <phoneticPr fontId="2"/>
  </si>
  <si>
    <t>生活雑貨</t>
    <rPh sb="0" eb="2">
      <t>セイカツ</t>
    </rPh>
    <rPh sb="2" eb="4">
      <t>ザッカ</t>
    </rPh>
    <phoneticPr fontId="2"/>
  </si>
  <si>
    <t>123</t>
  </si>
  <si>
    <t>124</t>
  </si>
  <si>
    <t>125</t>
  </si>
  <si>
    <t>126</t>
  </si>
  <si>
    <t>142</t>
  </si>
  <si>
    <t>143</t>
  </si>
  <si>
    <t>リサイクル処理</t>
    <rPh sb="5" eb="7">
      <t>ショリ</t>
    </rPh>
    <phoneticPr fontId="2"/>
  </si>
  <si>
    <t>①自動券売機　②駐車場用発券機　⑩その他</t>
    <rPh sb="8" eb="11">
      <t>チュウシャジョウ</t>
    </rPh>
    <rPh sb="11" eb="12">
      <t>ヨウ</t>
    </rPh>
    <rPh sb="12" eb="15">
      <t>ハッケンキ</t>
    </rPh>
    <rPh sb="19" eb="20">
      <t>タ</t>
    </rPh>
    <phoneticPr fontId="2"/>
  </si>
  <si>
    <t>管理　運営業務</t>
    <rPh sb="0" eb="2">
      <t>カンリ</t>
    </rPh>
    <rPh sb="3" eb="5">
      <t>ウンエイ</t>
    </rPh>
    <phoneticPr fontId="2"/>
  </si>
  <si>
    <t>有機資源センター用機器</t>
    <rPh sb="8" eb="9">
      <t>ヨウ</t>
    </rPh>
    <rPh sb="9" eb="11">
      <t>キキ</t>
    </rPh>
    <phoneticPr fontId="2"/>
  </si>
  <si>
    <t>シート　袋</t>
    <rPh sb="4" eb="5">
      <t>フクロ</t>
    </rPh>
    <phoneticPr fontId="2"/>
  </si>
  <si>
    <t>①たい肥製造用資材（かくはん機部品　チェーン） 　⑩その他</t>
    <rPh sb="3" eb="4">
      <t>ヒ</t>
    </rPh>
    <rPh sb="4" eb="6">
      <t>セイゾウ</t>
    </rPh>
    <rPh sb="6" eb="7">
      <t>ヨウ</t>
    </rPh>
    <rPh sb="7" eb="9">
      <t>シザイ</t>
    </rPh>
    <phoneticPr fontId="2"/>
  </si>
  <si>
    <t>①車両　②重機　③建設機械　⑩その他</t>
    <rPh sb="1" eb="3">
      <t>シャリョウ</t>
    </rPh>
    <phoneticPr fontId="2"/>
  </si>
  <si>
    <t>車両　重機</t>
    <rPh sb="0" eb="2">
      <t>シャリョウ</t>
    </rPh>
    <phoneticPr fontId="2"/>
  </si>
  <si>
    <t>48</t>
    <phoneticPr fontId="2"/>
  </si>
  <si>
    <t>49</t>
    <phoneticPr fontId="2"/>
  </si>
  <si>
    <t>94</t>
  </si>
  <si>
    <t>110</t>
  </si>
  <si>
    <t>111</t>
  </si>
  <si>
    <t>112</t>
  </si>
  <si>
    <t>113</t>
  </si>
  <si>
    <t>114</t>
  </si>
  <si>
    <t>115</t>
  </si>
  <si>
    <t>118</t>
  </si>
  <si>
    <t>137</t>
  </si>
  <si>
    <t>コンピュータ 　通信機器</t>
    <rPh sb="8" eb="10">
      <t>ツウシン</t>
    </rPh>
    <rPh sb="10" eb="12">
      <t>キキ</t>
    </rPh>
    <phoneticPr fontId="2"/>
  </si>
  <si>
    <t>家具　寝具類</t>
    <rPh sb="3" eb="5">
      <t>シング</t>
    </rPh>
    <rPh sb="5" eb="6">
      <t>ルイ</t>
    </rPh>
    <phoneticPr fontId="2"/>
  </si>
  <si>
    <t>①家具　②寝具類　　⑩その他</t>
    <rPh sb="7" eb="8">
      <t>ルイ</t>
    </rPh>
    <phoneticPr fontId="2"/>
  </si>
  <si>
    <t>OA機器　事務機器</t>
    <rPh sb="2" eb="4">
      <t>キキ</t>
    </rPh>
    <rPh sb="5" eb="7">
      <t>ジム</t>
    </rPh>
    <rPh sb="7" eb="9">
      <t>キキ</t>
    </rPh>
    <phoneticPr fontId="2"/>
  </si>
  <si>
    <t>①コンピュータ機器　②システム　③複写機　④FAX　⑤通信機器　⑩その他</t>
    <rPh sb="17" eb="20">
      <t>フクシャキ</t>
    </rPh>
    <rPh sb="27" eb="29">
      <t>ツウシン</t>
    </rPh>
    <rPh sb="29" eb="31">
      <t>キキ</t>
    </rPh>
    <phoneticPr fontId="2"/>
  </si>
  <si>
    <t>①複写機　②印刷機　③裁断機　④紙折り機　⑤圧着機　⑥郵便計器　⑩その他</t>
    <rPh sb="1" eb="4">
      <t>ﾌｸｼｬｷ</t>
    </rPh>
    <rPh sb="6" eb="9">
      <t>ｲﾝｻﾂｷ</t>
    </rPh>
    <rPh sb="11" eb="14">
      <t>ｻｲﾀﾞﾝｷ</t>
    </rPh>
    <rPh sb="35" eb="36">
      <t>ﾀ</t>
    </rPh>
    <phoneticPr fontId="0" type="noConversion"/>
  </si>
  <si>
    <t>①パソコン　②サーバー　③プリンター　④コンピューター周辺機器　⑤ソフトウエア　⑥トナーカートリッジ　⑩その他　</t>
    <rPh sb="27" eb="29">
      <t>シュウヘン</t>
    </rPh>
    <phoneticPr fontId="2"/>
  </si>
  <si>
    <t>①車椅子　②リハビリ器具　③補聴器　④介護用品　⑩その他　</t>
    <phoneticPr fontId="2"/>
  </si>
  <si>
    <t>①包帯　②ガーゼ　③脱脂綿　④マスク　⑤手指消毒剤　⑩その他　</t>
    <phoneticPr fontId="2"/>
  </si>
  <si>
    <t>①医薬品　②ワクチン　⑩その他　</t>
    <phoneticPr fontId="2"/>
  </si>
  <si>
    <t>①害虫防除剤　　⑩その他　</t>
    <phoneticPr fontId="2"/>
  </si>
  <si>
    <t>①農薬　②除草剤　　⑩その他　</t>
    <phoneticPr fontId="2"/>
  </si>
  <si>
    <t>農業薬品</t>
    <phoneticPr fontId="2"/>
  </si>
  <si>
    <t>①下水道処理施設使用薬品　②水道水処理施設使用薬品　③プール薬品　　⑩その他　</t>
    <phoneticPr fontId="2"/>
  </si>
  <si>
    <t>①水質・環境測定機器　②計量機器　③観測機器　④分析機器　　⑩その他</t>
    <phoneticPr fontId="0" type="noConversion"/>
  </si>
  <si>
    <t>取扱品目・業務内容</t>
    <rPh sb="0" eb="2">
      <t>トリアツカイ</t>
    </rPh>
    <rPh sb="2" eb="3">
      <t>ヒン</t>
    </rPh>
    <rPh sb="3" eb="4">
      <t>モク</t>
    </rPh>
    <rPh sb="5" eb="7">
      <t>ギョウム</t>
    </rPh>
    <rPh sb="7" eb="9">
      <t>ナイヨウ</t>
    </rPh>
    <phoneticPr fontId="2"/>
  </si>
  <si>
    <t>取扱品目・業務内容例示</t>
    <rPh sb="0" eb="2">
      <t>トリアツカイ</t>
    </rPh>
    <rPh sb="2" eb="3">
      <t>ヒン</t>
    </rPh>
    <rPh sb="3" eb="4">
      <t>モク</t>
    </rPh>
    <rPh sb="5" eb="7">
      <t>ギョウム</t>
    </rPh>
    <rPh sb="7" eb="9">
      <t>ナイヨウ</t>
    </rPh>
    <rPh sb="9" eb="11">
      <t>レイジ</t>
    </rPh>
    <phoneticPr fontId="2"/>
  </si>
  <si>
    <t>登録上の要件
（許認可・登録等の資格）</t>
    <rPh sb="0" eb="2">
      <t>トウロク</t>
    </rPh>
    <rPh sb="2" eb="3">
      <t>ジョウ</t>
    </rPh>
    <rPh sb="4" eb="6">
      <t>ヨウケン</t>
    </rPh>
    <rPh sb="12" eb="14">
      <t>トウロク</t>
    </rPh>
    <rPh sb="14" eb="15">
      <t>ナド</t>
    </rPh>
    <rPh sb="16" eb="18">
      <t>シカク</t>
    </rPh>
    <phoneticPr fontId="2"/>
  </si>
  <si>
    <r>
      <t>【大分類：物品</t>
    </r>
    <r>
      <rPr>
        <b/>
        <sz val="12"/>
        <rFont val="ＭＳ Ｐゴシック"/>
        <family val="3"/>
        <charset val="128"/>
      </rPr>
      <t>（製作・修繕含む）</t>
    </r>
    <r>
      <rPr>
        <sz val="12"/>
        <rFont val="ＭＳ Ｐゴシック"/>
        <family val="3"/>
        <charset val="128"/>
      </rPr>
      <t>】</t>
    </r>
    <rPh sb="1" eb="4">
      <t>ダイブンルイ</t>
    </rPh>
    <rPh sb="5" eb="7">
      <t>ブッピン</t>
    </rPh>
    <rPh sb="8" eb="10">
      <t>セイサク</t>
    </rPh>
    <rPh sb="11" eb="13">
      <t>シュウゼン</t>
    </rPh>
    <rPh sb="13" eb="14">
      <t>フク</t>
    </rPh>
    <phoneticPr fontId="2"/>
  </si>
  <si>
    <t>01</t>
    <phoneticPr fontId="2"/>
  </si>
  <si>
    <t>施設用機器</t>
    <phoneticPr fontId="2"/>
  </si>
  <si>
    <t>①印鑑　②公印　③作成印　④ゴム印　⑩その他</t>
    <phoneticPr fontId="2"/>
  </si>
  <si>
    <t>02</t>
    <phoneticPr fontId="2"/>
  </si>
  <si>
    <t>①大型遊具　②ブランコ　③滑り台　⑩その他</t>
    <phoneticPr fontId="0" type="noConversion"/>
  </si>
  <si>
    <t>①養護教材　②理科用標本模型　③ミシン　④各種教材　⑩その他</t>
    <phoneticPr fontId="0" type="noConversion"/>
  </si>
  <si>
    <t>①楽器類　②音楽CD　③ピアノ調律　⑩その他</t>
    <rPh sb="6" eb="8">
      <t>おんがく</t>
    </rPh>
    <rPh sb="15" eb="17">
      <t>ちょうりつ</t>
    </rPh>
    <phoneticPr fontId="0" type="noConversion"/>
  </si>
  <si>
    <t>03</t>
    <phoneticPr fontId="2"/>
  </si>
  <si>
    <t>①カーテン　②ブラインド　③暗幕　④じゅうたん・カーペット　⑤間仕切り　⑩その他</t>
    <rPh sb="31" eb="34">
      <t>マジキ</t>
    </rPh>
    <phoneticPr fontId="2"/>
  </si>
  <si>
    <t>①机・椅子（学校用含む）　②応接セット　③木製家具　⑩その他</t>
    <rPh sb="1" eb="2">
      <t>ツクエ</t>
    </rPh>
    <rPh sb="6" eb="8">
      <t>ガッコウ</t>
    </rPh>
    <rPh sb="8" eb="9">
      <t>ヨウ</t>
    </rPh>
    <rPh sb="9" eb="10">
      <t>フク</t>
    </rPh>
    <phoneticPr fontId="2"/>
  </si>
  <si>
    <t>04</t>
    <phoneticPr fontId="2"/>
  </si>
  <si>
    <t>①調理用服　②保育用エプロン　③作業服　④防寒着　⑤雨具　⑥帽子　⑩その他</t>
    <rPh sb="18" eb="19">
      <t>フク</t>
    </rPh>
    <rPh sb="23" eb="24">
      <t>チャク</t>
    </rPh>
    <phoneticPr fontId="2"/>
  </si>
  <si>
    <t>①布団　②毛布　③座布団　⑩その他</t>
    <rPh sb="9" eb="10">
      <t>ザ</t>
    </rPh>
    <rPh sb="10" eb="12">
      <t>フトン</t>
    </rPh>
    <rPh sb="16" eb="17">
      <t>タ</t>
    </rPh>
    <phoneticPr fontId="2"/>
  </si>
  <si>
    <t>05</t>
    <phoneticPr fontId="2"/>
  </si>
  <si>
    <t>①電話機（携帯電話含む）　②FAX　③無線機　⑩その他　</t>
    <rPh sb="5" eb="7">
      <t>ケイタイ</t>
    </rPh>
    <rPh sb="7" eb="9">
      <t>デンワ</t>
    </rPh>
    <rPh sb="9" eb="10">
      <t>フク</t>
    </rPh>
    <phoneticPr fontId="2"/>
  </si>
  <si>
    <t>①カメラ　②映写機　③フィルム・写真材料　④写真撮影　⑤現像　⑩その他　</t>
    <rPh sb="6" eb="9">
      <t>えいしゃき</t>
    </rPh>
    <rPh sb="16" eb="18">
      <t>しゃしん</t>
    </rPh>
    <rPh sb="18" eb="20">
      <t>ざいりょう</t>
    </rPh>
    <rPh sb="22" eb="24">
      <t>しゃしん</t>
    </rPh>
    <rPh sb="24" eb="26">
      <t>さつえい</t>
    </rPh>
    <phoneticPr fontId="0" type="noConversion"/>
  </si>
  <si>
    <t>①消防団旗　②横断幕　③のぼり旗　④校旗　⑩その他　</t>
    <rPh sb="18" eb="19">
      <t>コウ</t>
    </rPh>
    <rPh sb="19" eb="20">
      <t>ハタ</t>
    </rPh>
    <phoneticPr fontId="2"/>
  </si>
  <si>
    <t>①ガソリン　②軽油　③灯油　④重油　⑤油脂類　⑩その他　</t>
    <phoneticPr fontId="2"/>
  </si>
  <si>
    <t>石油製品販売業開始届、揮発油販売業者登録</t>
    <phoneticPr fontId="2"/>
  </si>
  <si>
    <t>50</t>
    <phoneticPr fontId="2"/>
  </si>
  <si>
    <t>①ＬＰガス　⑩その他　</t>
    <phoneticPr fontId="2"/>
  </si>
  <si>
    <t>①普通自動車　②軽自動車　③軽トラック　④中型トラック　⑤福祉車両　⑩その他　</t>
    <phoneticPr fontId="0" type="noConversion"/>
  </si>
  <si>
    <t>①マイクロバス　⑩その他</t>
    <phoneticPr fontId="0" type="noConversion"/>
  </si>
  <si>
    <t>①除雪車　②消防ポンプ積載車　⑩その他</t>
    <phoneticPr fontId="2"/>
  </si>
  <si>
    <t>①バイク　②自転車　⑩その他</t>
    <phoneticPr fontId="2"/>
  </si>
  <si>
    <t>①部品　②電装品　③タイヤ　④チェーン　⑤バッテリー　⑥チャイルドシート　⑩その他</t>
    <phoneticPr fontId="2"/>
  </si>
  <si>
    <t>①広報しばた　②議会だより　⑩その他</t>
    <phoneticPr fontId="2"/>
  </si>
  <si>
    <t>①封筒　②複写用紙　③偽造防止用紙　④チラシ　⑤パンフレット　⑥ポスター　　⑦シール　⑧アルバム　⑩その他</t>
    <phoneticPr fontId="2"/>
  </si>
  <si>
    <t>①コンピュータ用連続用紙　②ＯＣＲ　⑩その他</t>
    <phoneticPr fontId="2"/>
  </si>
  <si>
    <t>①都市計画図　②大判航空写真　⑩その他</t>
    <phoneticPr fontId="0" type="noConversion"/>
  </si>
  <si>
    <t>①例規　②加除式の台本　⑩その他</t>
    <phoneticPr fontId="2"/>
  </si>
  <si>
    <t>①ホース　②防災服　③吸水管　④担架　⑤ヘルメット　⑥保存食　⑦作業用手袋　⑧災害救助用毛布　⑩その他</t>
    <phoneticPr fontId="2"/>
  </si>
  <si>
    <t>消防設備業届</t>
    <phoneticPr fontId="2"/>
  </si>
  <si>
    <t>①金属類　⑩その他</t>
    <rPh sb="1" eb="4">
      <t>キンゾクルイ</t>
    </rPh>
    <phoneticPr fontId="2"/>
  </si>
  <si>
    <t>古物商営業許可、金属くず商営業許可</t>
    <phoneticPr fontId="2"/>
  </si>
  <si>
    <t>19</t>
    <phoneticPr fontId="2"/>
  </si>
  <si>
    <t>73</t>
    <phoneticPr fontId="2"/>
  </si>
  <si>
    <t>①トロフィー　②盾　③メダル　④贈答品　⑤啓発品　⑥タオル　⑦名入れティッシュ　⑧徽章　⑩その他</t>
    <phoneticPr fontId="2"/>
  </si>
  <si>
    <t>【大分類：委託】</t>
    <rPh sb="1" eb="4">
      <t>ダイブンルイ</t>
    </rPh>
    <rPh sb="5" eb="7">
      <t>イタク</t>
    </rPh>
    <phoneticPr fontId="2"/>
  </si>
  <si>
    <t>20</t>
    <phoneticPr fontId="2"/>
  </si>
  <si>
    <t>74</t>
    <phoneticPr fontId="2"/>
  </si>
  <si>
    <t>①日常清掃　②定期清掃業務　③環境衛生業務　⑩その他</t>
    <rPh sb="15" eb="17">
      <t>カンキョウ</t>
    </rPh>
    <rPh sb="17" eb="19">
      <t>エイセイ</t>
    </rPh>
    <rPh sb="19" eb="21">
      <t>ギョウム</t>
    </rPh>
    <phoneticPr fontId="2"/>
  </si>
  <si>
    <t>建築物清掃業登録、建築物環境衛生総合管理業登録</t>
    <phoneticPr fontId="2"/>
  </si>
  <si>
    <t>75</t>
    <phoneticPr fontId="2"/>
  </si>
  <si>
    <t>①電話交換業務　⑩その他</t>
    <phoneticPr fontId="2"/>
  </si>
  <si>
    <t>①施設の管理・運営業務　⑩その他</t>
    <rPh sb="1" eb="3">
      <t>シセツ</t>
    </rPh>
    <rPh sb="4" eb="6">
      <t>カンリ</t>
    </rPh>
    <rPh sb="7" eb="9">
      <t>ウンエイ</t>
    </rPh>
    <phoneticPr fontId="2"/>
  </si>
  <si>
    <t>①施設の建築設備保守　⑩その他</t>
    <rPh sb="1" eb="3">
      <t>シセツ</t>
    </rPh>
    <rPh sb="4" eb="6">
      <t>ケンチク</t>
    </rPh>
    <phoneticPr fontId="2"/>
  </si>
  <si>
    <t>21</t>
    <phoneticPr fontId="2"/>
  </si>
  <si>
    <t>①宿日直　②イベント開催時の警備業務　⑩その他</t>
    <phoneticPr fontId="2"/>
  </si>
  <si>
    <t>警備業認定</t>
    <phoneticPr fontId="2"/>
  </si>
  <si>
    <t>22</t>
    <phoneticPr fontId="2"/>
  </si>
  <si>
    <t>浄化槽清掃業許可、浄化槽保守点検業者登録</t>
    <phoneticPr fontId="2"/>
  </si>
  <si>
    <t>貯水槽清掃　点検</t>
    <phoneticPr fontId="2"/>
  </si>
  <si>
    <t>①貯水槽清掃業務　②貯水槽点検業務　⑩その他</t>
    <phoneticPr fontId="2"/>
  </si>
  <si>
    <t>23</t>
    <phoneticPr fontId="2"/>
  </si>
  <si>
    <t>①空調設備保守点検　⑩その他</t>
    <phoneticPr fontId="2"/>
  </si>
  <si>
    <t>①ボイラー保守点検　⑩その他</t>
    <phoneticPr fontId="2"/>
  </si>
  <si>
    <t>①エレベーター保守点検　⑩その他</t>
    <phoneticPr fontId="2"/>
  </si>
  <si>
    <t>①プール循環浄化装置保守点検　⑩その他</t>
    <phoneticPr fontId="2"/>
  </si>
  <si>
    <t>①自動ドア保守点検　⑩その他</t>
    <phoneticPr fontId="2"/>
  </si>
  <si>
    <t>消防設備協会表示登録会員</t>
    <phoneticPr fontId="2"/>
  </si>
  <si>
    <t>①簡易水道計装機保守点検　⑩その他</t>
    <phoneticPr fontId="2"/>
  </si>
  <si>
    <t>①舞台設備保守点検　⑩その他</t>
    <phoneticPr fontId="2"/>
  </si>
  <si>
    <t>①舞台照明保守点検　⑩その他</t>
    <phoneticPr fontId="2"/>
  </si>
  <si>
    <t>95</t>
    <phoneticPr fontId="2"/>
  </si>
  <si>
    <t>①舞台音響保守点検　⑩その他</t>
    <phoneticPr fontId="2"/>
  </si>
  <si>
    <t>24</t>
    <phoneticPr fontId="2"/>
  </si>
  <si>
    <t>96</t>
    <phoneticPr fontId="2"/>
  </si>
  <si>
    <t>①公園の清掃　②植栽　③芝生管理　⑩その他</t>
    <phoneticPr fontId="2"/>
  </si>
  <si>
    <t>97</t>
    <phoneticPr fontId="2"/>
  </si>
  <si>
    <t>①樹木せん定　②除草　⑩その他</t>
    <phoneticPr fontId="2"/>
  </si>
  <si>
    <t>25</t>
    <phoneticPr fontId="2"/>
  </si>
  <si>
    <t>①森林等伐採　保育　⑩その他</t>
    <phoneticPr fontId="2"/>
  </si>
  <si>
    <t>①松くい虫等防除　⑩その他</t>
    <phoneticPr fontId="2"/>
  </si>
  <si>
    <t>①松くい虫等防除　⑩その他</t>
    <phoneticPr fontId="2"/>
  </si>
  <si>
    <t>①松くい虫等防除　⑩その他</t>
    <phoneticPr fontId="2"/>
  </si>
  <si>
    <t>航空運送事業許可</t>
    <phoneticPr fontId="2"/>
  </si>
  <si>
    <t>①登山道の整備　⑩その他</t>
    <phoneticPr fontId="2"/>
  </si>
  <si>
    <t>26</t>
    <phoneticPr fontId="2"/>
  </si>
  <si>
    <t>①ねずみ駆除　②ユスリカ防除　⑩その他</t>
    <phoneticPr fontId="2"/>
  </si>
  <si>
    <t>①シロアリ駆除　⑩その他</t>
    <phoneticPr fontId="2"/>
  </si>
  <si>
    <t>27</t>
    <phoneticPr fontId="2"/>
  </si>
  <si>
    <t>①中継ポンプ等維持管理　⑩その他</t>
    <phoneticPr fontId="2"/>
  </si>
  <si>
    <t>①下水道管調査・点検　⑩その他</t>
    <phoneticPr fontId="2"/>
  </si>
  <si>
    <t>28</t>
    <phoneticPr fontId="2"/>
  </si>
  <si>
    <t>①水道メーター取替　②水道機器点検　⑩その他</t>
    <phoneticPr fontId="2"/>
  </si>
  <si>
    <t>29</t>
    <phoneticPr fontId="2"/>
  </si>
  <si>
    <t>①上水道水質検査　⑩その他</t>
    <phoneticPr fontId="2"/>
  </si>
  <si>
    <t>①環境アセスメント調査　⑩その他</t>
    <phoneticPr fontId="2"/>
  </si>
  <si>
    <t>計量証明事業登録（音圧レベル）</t>
    <phoneticPr fontId="2"/>
  </si>
  <si>
    <t>31</t>
    <phoneticPr fontId="2"/>
  </si>
  <si>
    <t>①一般廃棄物収集運搬　②中間処理　③最終処分　⑩その他</t>
    <phoneticPr fontId="2"/>
  </si>
  <si>
    <t>一般廃棄物収集運搬業許可、一般廃棄物処分業許可</t>
    <phoneticPr fontId="2"/>
  </si>
  <si>
    <t>①産業廃棄物収集運搬　②中間処理　③最終処分　④コンポスト化　⑩その他</t>
    <phoneticPr fontId="2"/>
  </si>
  <si>
    <t>産業廃棄物収集運搬業許可、産業廃棄物処分業許可、廃棄物再生事業者登録</t>
    <phoneticPr fontId="2"/>
  </si>
  <si>
    <t>30</t>
    <phoneticPr fontId="2"/>
  </si>
  <si>
    <t>①古紙　②空き缶・空き瓶　③ペットボトル　④廃プラスチック　⑩その他</t>
    <phoneticPr fontId="2"/>
  </si>
  <si>
    <t>廃棄物再生事業者登録</t>
    <phoneticPr fontId="2"/>
  </si>
  <si>
    <t>32</t>
    <phoneticPr fontId="2"/>
  </si>
  <si>
    <t>①引越し作業　⑩その他</t>
    <phoneticPr fontId="2"/>
  </si>
  <si>
    <t>一般貨物自動車運送事業許可、軽貨物自動車運送事業届</t>
    <phoneticPr fontId="2"/>
  </si>
  <si>
    <t>33</t>
    <phoneticPr fontId="2"/>
  </si>
  <si>
    <t>①配食サービス　⑩その他</t>
    <phoneticPr fontId="2"/>
  </si>
  <si>
    <t>①緊急通報システムサービス　⑩その他</t>
    <phoneticPr fontId="2"/>
  </si>
  <si>
    <t>34</t>
    <phoneticPr fontId="2"/>
  </si>
  <si>
    <t>クリーニング</t>
    <phoneticPr fontId="2"/>
  </si>
  <si>
    <t>①クリーニング　⑩その他</t>
    <phoneticPr fontId="2"/>
  </si>
  <si>
    <t>クリーニング所開設届出</t>
    <phoneticPr fontId="2"/>
  </si>
  <si>
    <t>119</t>
    <phoneticPr fontId="2"/>
  </si>
  <si>
    <t>①寝具等乾燥　⑩その他</t>
    <phoneticPr fontId="2"/>
  </si>
  <si>
    <t>35</t>
    <phoneticPr fontId="2"/>
  </si>
  <si>
    <t>120</t>
    <phoneticPr fontId="2"/>
  </si>
  <si>
    <t>①映画　②スライド　③DVD等作成　⑩その他</t>
    <phoneticPr fontId="2"/>
  </si>
  <si>
    <t>121</t>
    <phoneticPr fontId="2"/>
  </si>
  <si>
    <t>式典　会場設営</t>
    <phoneticPr fontId="2"/>
  </si>
  <si>
    <t>①式典　②会場設営　⑩その他</t>
    <phoneticPr fontId="2"/>
  </si>
  <si>
    <t>①イベント企画運営　⑩その他</t>
    <phoneticPr fontId="2"/>
  </si>
  <si>
    <t>36</t>
    <phoneticPr fontId="2"/>
  </si>
  <si>
    <t>①コンピュータ保守・管理　⑩その他</t>
    <phoneticPr fontId="2"/>
  </si>
  <si>
    <t>①システム開発・保守・運用　⑩その他</t>
    <phoneticPr fontId="2"/>
  </si>
  <si>
    <t>①パソコンのデータ消去　⑩その他</t>
    <phoneticPr fontId="2"/>
  </si>
  <si>
    <t>ホームページ作成</t>
    <phoneticPr fontId="2"/>
  </si>
  <si>
    <t>①情報関係コンサルティング　　⑩その他</t>
    <phoneticPr fontId="2"/>
  </si>
  <si>
    <t>①GIS関連業務　⑩その他</t>
    <phoneticPr fontId="2"/>
  </si>
  <si>
    <t>37</t>
    <phoneticPr fontId="2"/>
  </si>
  <si>
    <t>①市場・世論調査　⑩その他</t>
    <phoneticPr fontId="2"/>
  </si>
  <si>
    <t>38</t>
    <phoneticPr fontId="2"/>
  </si>
  <si>
    <t>①発掘調査支援　②重機掘削　⑩その他</t>
    <phoneticPr fontId="2"/>
  </si>
  <si>
    <t>39</t>
    <phoneticPr fontId="2"/>
  </si>
  <si>
    <t>①翻訳　②通訳　⑩その他</t>
    <phoneticPr fontId="2"/>
  </si>
  <si>
    <t>①人材派遣　⑩その他</t>
    <phoneticPr fontId="2"/>
  </si>
  <si>
    <t>138</t>
    <phoneticPr fontId="2"/>
  </si>
  <si>
    <t>【大分類：賃貸借】</t>
    <rPh sb="1" eb="4">
      <t>ダイブンルイ</t>
    </rPh>
    <rPh sb="5" eb="7">
      <t>チンタイ</t>
    </rPh>
    <rPh sb="7" eb="8">
      <t>シャク</t>
    </rPh>
    <phoneticPr fontId="2"/>
  </si>
  <si>
    <t>40</t>
    <phoneticPr fontId="2"/>
  </si>
  <si>
    <t>リース</t>
    <phoneticPr fontId="2"/>
  </si>
  <si>
    <t>139</t>
    <phoneticPr fontId="2"/>
  </si>
  <si>
    <t>140</t>
    <phoneticPr fontId="2"/>
  </si>
  <si>
    <t>①診療所等の医療用機器・器具等　⑩その他</t>
    <phoneticPr fontId="2"/>
  </si>
  <si>
    <t>①具体的に入力してください。</t>
    <phoneticPr fontId="2"/>
  </si>
  <si>
    <t>41</t>
    <phoneticPr fontId="2"/>
  </si>
  <si>
    <t>レンタル</t>
    <phoneticPr fontId="2"/>
  </si>
  <si>
    <t>①コンピュータ機器　②携帯電話　⑩その他</t>
    <phoneticPr fontId="2"/>
  </si>
  <si>
    <t>仮設物</t>
    <phoneticPr fontId="2"/>
  </si>
  <si>
    <t>①仮設住宅　②物置　③トイレ　④ユニットハウス　⑩その他</t>
    <phoneticPr fontId="2"/>
  </si>
  <si>
    <t>147</t>
    <phoneticPr fontId="2"/>
  </si>
  <si>
    <t>営業種目分類表　</t>
    <rPh sb="0" eb="2">
      <t>エイギョウ</t>
    </rPh>
    <rPh sb="2" eb="4">
      <t>シュモク</t>
    </rPh>
    <rPh sb="4" eb="6">
      <t>ブンルイ</t>
    </rPh>
    <rPh sb="6" eb="7">
      <t>ヒョウ</t>
    </rPh>
    <phoneticPr fontId="2"/>
  </si>
  <si>
    <r>
      <t xml:space="preserve">取扱品目のメーカー名
</t>
    </r>
    <r>
      <rPr>
        <sz val="10"/>
        <color indexed="8"/>
        <rFont val="ＭＳ Ｐゴシック"/>
        <family val="3"/>
        <charset val="128"/>
      </rPr>
      <t>＊代理店等の場合は証明書を添付すること</t>
    </r>
    <rPh sb="3" eb="4">
      <t>モク</t>
    </rPh>
    <rPh sb="12" eb="15">
      <t>ダイリテン</t>
    </rPh>
    <rPh sb="15" eb="16">
      <t>ナド</t>
    </rPh>
    <rPh sb="17" eb="19">
      <t>バアイ</t>
    </rPh>
    <rPh sb="20" eb="22">
      <t>ショウメイ</t>
    </rPh>
    <rPh sb="22" eb="23">
      <t>ショ</t>
    </rPh>
    <rPh sb="24" eb="26">
      <t>テンプ</t>
    </rPh>
    <phoneticPr fontId="3"/>
  </si>
  <si>
    <t>別紙</t>
    <rPh sb="0" eb="2">
      <t>ベッシ</t>
    </rPh>
    <phoneticPr fontId="3"/>
  </si>
  <si>
    <r>
      <t xml:space="preserve">許認可・登録等の資格
</t>
    </r>
    <r>
      <rPr>
        <sz val="10"/>
        <color indexed="8"/>
        <rFont val="ＭＳ Ｐゴシック"/>
        <family val="3"/>
        <charset val="128"/>
      </rPr>
      <t>＊証明書、免許等を添付すること</t>
    </r>
    <rPh sb="12" eb="15">
      <t>ショウメイショ</t>
    </rPh>
    <rPh sb="16" eb="18">
      <t>メンキョ</t>
    </rPh>
    <rPh sb="18" eb="19">
      <t>ナド</t>
    </rPh>
    <rPh sb="20" eb="22">
      <t>テンプ</t>
    </rPh>
    <phoneticPr fontId="3"/>
  </si>
  <si>
    <t>希望する営業種目表</t>
    <phoneticPr fontId="2"/>
  </si>
  <si>
    <t>事務用品　スチール製品</t>
    <phoneticPr fontId="2"/>
  </si>
  <si>
    <t>ＯＡ機器及び関連商品</t>
    <phoneticPr fontId="2"/>
  </si>
  <si>
    <t>①</t>
    <phoneticPr fontId="10"/>
  </si>
  <si>
    <t>②</t>
    <phoneticPr fontId="10"/>
  </si>
  <si>
    <t>複写機</t>
    <phoneticPr fontId="10"/>
  </si>
  <si>
    <t>紙折り機</t>
    <phoneticPr fontId="10"/>
  </si>
  <si>
    <t>④</t>
    <phoneticPr fontId="10"/>
  </si>
  <si>
    <t>印刷機</t>
    <phoneticPr fontId="10"/>
  </si>
  <si>
    <t>事務用機器</t>
    <phoneticPr fontId="2"/>
  </si>
  <si>
    <t>事務用機器</t>
    <phoneticPr fontId="10"/>
  </si>
  <si>
    <t>02</t>
    <phoneticPr fontId="10"/>
  </si>
  <si>
    <r>
      <t>希望する営業種目表　</t>
    </r>
    <r>
      <rPr>
        <b/>
        <sz val="16"/>
        <rFont val="ＭＳ Ｐゴシック"/>
        <family val="3"/>
        <charset val="128"/>
      </rPr>
      <t>【記載例】</t>
    </r>
    <rPh sb="11" eb="13">
      <t>キサイ</t>
    </rPh>
    <rPh sb="13" eb="14">
      <t>レイ</t>
    </rPh>
    <phoneticPr fontId="2"/>
  </si>
  <si>
    <t>99</t>
    <phoneticPr fontId="2"/>
  </si>
  <si>
    <t>101</t>
    <phoneticPr fontId="2"/>
  </si>
  <si>
    <t>107</t>
    <phoneticPr fontId="2"/>
  </si>
  <si>
    <t>107</t>
    <phoneticPr fontId="10"/>
  </si>
  <si>
    <t>下水道処理施設等維持管理</t>
    <phoneticPr fontId="2"/>
  </si>
  <si>
    <t>①</t>
    <phoneticPr fontId="10"/>
  </si>
  <si>
    <t>①下水道処理施設等維持管理　⑩その他</t>
    <phoneticPr fontId="2"/>
  </si>
  <si>
    <t>下水道処理施設維持管理業者登録、浄化槽保守点検登録</t>
    <phoneticPr fontId="2"/>
  </si>
  <si>
    <t>医療用機器　器具</t>
    <phoneticPr fontId="2"/>
  </si>
  <si>
    <t>24</t>
    <phoneticPr fontId="10"/>
  </si>
  <si>
    <t>医療用機器　器具</t>
    <phoneticPr fontId="10"/>
  </si>
  <si>
    <t>①ＡＥＤ　②診療所用医療機器　③薬用保冷庫　④保健室用機器　　⑩その他</t>
    <phoneticPr fontId="0" type="noConversion"/>
  </si>
  <si>
    <t>②</t>
    <phoneticPr fontId="10"/>
  </si>
  <si>
    <t>診療所用医療機器</t>
    <phoneticPr fontId="10"/>
  </si>
  <si>
    <t>ＡＥＤ</t>
    <phoneticPr fontId="10"/>
  </si>
  <si>
    <t>高度管理医療機器等販売業許可、管理医療機器販売業届、医療用具販売業届</t>
    <phoneticPr fontId="2"/>
  </si>
  <si>
    <t>管理医療機器販売業届、医療用具販売業届</t>
    <phoneticPr fontId="10"/>
  </si>
  <si>
    <t>その他（レジスタ）</t>
    <rPh sb="2" eb="3">
      <t>タ</t>
    </rPh>
    <phoneticPr fontId="10"/>
  </si>
  <si>
    <t>⑩</t>
    <phoneticPr fontId="10"/>
  </si>
  <si>
    <t>下水道処理施設等維持管理</t>
    <phoneticPr fontId="10"/>
  </si>
  <si>
    <t>下水道処理施設維持管理業者登録、浄化槽保守点検登録</t>
    <phoneticPr fontId="10"/>
  </si>
  <si>
    <t>㈱シバタ、㈱ケイヤク</t>
    <phoneticPr fontId="10"/>
  </si>
  <si>
    <t>①</t>
    <phoneticPr fontId="12"/>
  </si>
  <si>
    <t>②</t>
    <phoneticPr fontId="12"/>
  </si>
  <si>
    <t>③</t>
    <phoneticPr fontId="12"/>
  </si>
  <si>
    <t>④</t>
    <phoneticPr fontId="12"/>
  </si>
  <si>
    <t>⑤</t>
    <phoneticPr fontId="12"/>
  </si>
  <si>
    <t>⑥</t>
    <phoneticPr fontId="12"/>
  </si>
  <si>
    <t>⑦</t>
    <phoneticPr fontId="12"/>
  </si>
  <si>
    <t>⑧</t>
    <phoneticPr fontId="12"/>
  </si>
  <si>
    <t>⑨</t>
    <phoneticPr fontId="12"/>
  </si>
  <si>
    <t>⑩</t>
    <phoneticPr fontId="12"/>
  </si>
  <si>
    <t>②</t>
    <phoneticPr fontId="12"/>
  </si>
  <si>
    <t>高度管理医療機器等販売業許可</t>
    <phoneticPr fontId="10"/>
  </si>
  <si>
    <t>⑩</t>
    <phoneticPr fontId="3"/>
  </si>
  <si>
    <t/>
  </si>
  <si>
    <t>その他(　　　　　　　　　)</t>
  </si>
  <si>
    <t>①スチール看板　②アクリル看板　③木製看板　④マグネットシート　⑩その他　</t>
    <rPh sb="17" eb="19">
      <t>もくせい</t>
    </rPh>
    <rPh sb="19" eb="21">
      <t>かんばん</t>
    </rPh>
    <phoneticPr fontId="0" type="noConversion"/>
  </si>
  <si>
    <t>文化財調査</t>
    <rPh sb="0" eb="3">
      <t>ブンカザイ</t>
    </rPh>
    <rPh sb="3" eb="5">
      <t>チョウサ</t>
    </rPh>
    <phoneticPr fontId="2"/>
  </si>
  <si>
    <t>発掘調査</t>
    <phoneticPr fontId="2"/>
  </si>
  <si>
    <t>①埋蔵文化財発掘調査　⑩その他</t>
    <rPh sb="1" eb="3">
      <t>マイゾウ</t>
    </rPh>
    <rPh sb="3" eb="6">
      <t>ブンカザイ</t>
    </rPh>
    <rPh sb="6" eb="8">
      <t>ハックツ</t>
    </rPh>
    <phoneticPr fontId="2"/>
  </si>
  <si>
    <t>①遺構実測　②遺物実測　⑩その他</t>
    <phoneticPr fontId="2"/>
  </si>
  <si>
    <t>遺構・遺物実測</t>
    <rPh sb="5" eb="7">
      <t>ジッソク</t>
    </rPh>
    <phoneticPr fontId="2"/>
  </si>
  <si>
    <t>文化財保護</t>
    <rPh sb="0" eb="3">
      <t>ブンカザイ</t>
    </rPh>
    <rPh sb="3" eb="5">
      <t>ホゴ</t>
    </rPh>
    <phoneticPr fontId="2"/>
  </si>
  <si>
    <t>　入札（見積）を希望する順（15位まで）に以下に記入してください（別紙【記載例】参照）。</t>
    <rPh sb="1" eb="3">
      <t>ニュウサツ</t>
    </rPh>
    <rPh sb="4" eb="6">
      <t>ミツ</t>
    </rPh>
    <rPh sb="8" eb="10">
      <t>キボウ</t>
    </rPh>
    <rPh sb="12" eb="13">
      <t>ジュン</t>
    </rPh>
    <rPh sb="16" eb="17">
      <t>イ</t>
    </rPh>
    <rPh sb="21" eb="23">
      <t>イカ</t>
    </rPh>
    <rPh sb="24" eb="26">
      <t>キニュウ</t>
    </rPh>
    <rPh sb="40" eb="42">
      <t>サンショウ</t>
    </rPh>
    <phoneticPr fontId="3"/>
  </si>
  <si>
    <t>その他（　　　　　　）</t>
    <rPh sb="2" eb="3">
      <t>タ</t>
    </rPh>
    <phoneticPr fontId="10"/>
  </si>
  <si>
    <t>　入札（見積）を希望する順（15位まで）に以下に記入してください。</t>
    <rPh sb="1" eb="3">
      <t>ニュウサツ</t>
    </rPh>
    <rPh sb="4" eb="6">
      <t>ミツ</t>
    </rPh>
    <rPh sb="8" eb="10">
      <t>キボウ</t>
    </rPh>
    <rPh sb="12" eb="13">
      <t>ジュン</t>
    </rPh>
    <rPh sb="16" eb="17">
      <t>イ</t>
    </rPh>
    <rPh sb="21" eb="23">
      <t>イカ</t>
    </rPh>
    <rPh sb="24" eb="26">
      <t>キニュウ</t>
    </rPh>
    <phoneticPr fontId="3"/>
  </si>
  <si>
    <t>①自然科学分析　②保存処理　③文化財燻蒸　④歴史的建造物調査　⑩その他</t>
    <rPh sb="1" eb="3">
      <t>シゼン</t>
    </rPh>
    <rPh sb="3" eb="5">
      <t>カガク</t>
    </rPh>
    <rPh sb="5" eb="7">
      <t>ブンセキ</t>
    </rPh>
    <rPh sb="9" eb="11">
      <t>ホゾン</t>
    </rPh>
    <rPh sb="11" eb="13">
      <t>ショリ</t>
    </rPh>
    <rPh sb="15" eb="18">
      <t>ブンカザイ</t>
    </rPh>
    <rPh sb="18" eb="19">
      <t>イブシ</t>
    </rPh>
    <rPh sb="19" eb="20">
      <t>ムシ</t>
    </rPh>
    <rPh sb="22" eb="25">
      <t>レキシテキ</t>
    </rPh>
    <rPh sb="25" eb="28">
      <t>ケンゾウブツ</t>
    </rPh>
    <rPh sb="28" eb="30">
      <t>チョウサ</t>
    </rPh>
    <phoneticPr fontId="2"/>
  </si>
  <si>
    <t>①管理人業務　⑩その他</t>
    <rPh sb="3" eb="4">
      <t>ニン</t>
    </rPh>
    <phoneticPr fontId="2"/>
  </si>
  <si>
    <t>①配電設備保守　②発電機保守　③ポンプ設備保守　⑩その他</t>
    <phoneticPr fontId="2"/>
  </si>
  <si>
    <t>①麻袋　②フレキシブルコンテナバッグ（たい肥用含む）　③ブルーシート　④土のう　⑩その他　</t>
    <rPh sb="21" eb="22">
      <t>ひ</t>
    </rPh>
    <rPh sb="22" eb="23">
      <t>よう</t>
    </rPh>
    <rPh sb="23" eb="24">
      <t>ふく</t>
    </rPh>
    <rPh sb="36" eb="37">
      <t>ど</t>
    </rPh>
    <phoneticPr fontId="0" type="noConversion"/>
  </si>
  <si>
    <t>01</t>
  </si>
  <si>
    <t>事務用品　スチール製品</t>
    <rPh sb="0" eb="2">
      <t>ジム</t>
    </rPh>
    <rPh sb="2" eb="4">
      <t>ヨウヒン</t>
    </rPh>
    <rPh sb="9" eb="11">
      <t>セイヒン</t>
    </rPh>
    <phoneticPr fontId="2"/>
  </si>
  <si>
    <t>事務用機器</t>
  </si>
  <si>
    <t>施設用機器</t>
    <rPh sb="0" eb="5">
      <t>シセツヨウキキ</t>
    </rPh>
    <phoneticPr fontId="2"/>
  </si>
  <si>
    <t>ＯＡ機器及び関連商品</t>
    <rPh sb="2" eb="4">
      <t>キキ</t>
    </rPh>
    <rPh sb="4" eb="5">
      <t>オヨ</t>
    </rPh>
    <rPh sb="6" eb="8">
      <t>カンレン</t>
    </rPh>
    <rPh sb="8" eb="10">
      <t>ショウヒン</t>
    </rPh>
    <phoneticPr fontId="2"/>
  </si>
  <si>
    <t>印章</t>
    <rPh sb="0" eb="2">
      <t>インショウ</t>
    </rPh>
    <phoneticPr fontId="2"/>
  </si>
  <si>
    <t>室内装飾品</t>
    <rPh sb="0" eb="2">
      <t>シツナイ</t>
    </rPh>
    <rPh sb="2" eb="5">
      <t>ソウショクヒン</t>
    </rPh>
    <phoneticPr fontId="2"/>
  </si>
  <si>
    <t>着衣類</t>
    <rPh sb="0" eb="2">
      <t>チャクイ</t>
    </rPh>
    <rPh sb="2" eb="3">
      <t>ルイ</t>
    </rPh>
    <phoneticPr fontId="2"/>
  </si>
  <si>
    <t>靴</t>
    <rPh sb="0" eb="1">
      <t>クツ</t>
    </rPh>
    <phoneticPr fontId="2"/>
  </si>
  <si>
    <t>寝具類</t>
    <rPh sb="0" eb="2">
      <t>シング</t>
    </rPh>
    <rPh sb="2" eb="3">
      <t>ルイ</t>
    </rPh>
    <phoneticPr fontId="2"/>
  </si>
  <si>
    <t>家庭用電化製品及び関連商品</t>
    <rPh sb="0" eb="2">
      <t>カテイ</t>
    </rPh>
    <rPh sb="2" eb="3">
      <t>ヨウ</t>
    </rPh>
    <rPh sb="3" eb="5">
      <t>デンカ</t>
    </rPh>
    <rPh sb="5" eb="7">
      <t>セイヒン</t>
    </rPh>
    <rPh sb="7" eb="8">
      <t>オヨ</t>
    </rPh>
    <rPh sb="9" eb="11">
      <t>カンレン</t>
    </rPh>
    <rPh sb="11" eb="13">
      <t>ショウヒン</t>
    </rPh>
    <phoneticPr fontId="2"/>
  </si>
  <si>
    <t>音響器具</t>
    <rPh sb="0" eb="2">
      <t>オンキョウ</t>
    </rPh>
    <rPh sb="2" eb="4">
      <t>キグ</t>
    </rPh>
    <phoneticPr fontId="2"/>
  </si>
  <si>
    <t>通信機器</t>
    <rPh sb="0" eb="2">
      <t>ツウシン</t>
    </rPh>
    <rPh sb="2" eb="4">
      <t>キキ</t>
    </rPh>
    <phoneticPr fontId="2"/>
  </si>
  <si>
    <t>電気冷暖房機器</t>
    <rPh sb="0" eb="7">
      <t>デンキレイダンボウキキ</t>
    </rPh>
    <phoneticPr fontId="2"/>
  </si>
  <si>
    <t>石油・ガス暖房器具</t>
    <rPh sb="0" eb="2">
      <t>セキユ</t>
    </rPh>
    <rPh sb="5" eb="9">
      <t>ダンボウキグ</t>
    </rPh>
    <phoneticPr fontId="2"/>
  </si>
  <si>
    <t>厨房機器</t>
    <rPh sb="0" eb="2">
      <t>チュウボウ</t>
    </rPh>
    <rPh sb="2" eb="4">
      <t>キキ</t>
    </rPh>
    <phoneticPr fontId="2"/>
  </si>
  <si>
    <t>食器　調理用器具</t>
    <rPh sb="0" eb="2">
      <t>ショッキ</t>
    </rPh>
    <rPh sb="3" eb="6">
      <t>チョウリヨウ</t>
    </rPh>
    <rPh sb="6" eb="8">
      <t>キグ</t>
    </rPh>
    <phoneticPr fontId="2"/>
  </si>
  <si>
    <t>厨房用消耗品</t>
    <rPh sb="0" eb="2">
      <t>チュウボウ</t>
    </rPh>
    <rPh sb="2" eb="3">
      <t>ヨウ</t>
    </rPh>
    <rPh sb="3" eb="5">
      <t>ショウモウ</t>
    </rPh>
    <rPh sb="5" eb="6">
      <t>ヒン</t>
    </rPh>
    <phoneticPr fontId="2"/>
  </si>
  <si>
    <t>医療用機器　器具</t>
    <rPh sb="0" eb="2">
      <t>イリョウ</t>
    </rPh>
    <rPh sb="2" eb="3">
      <t>ヨウ</t>
    </rPh>
    <rPh sb="3" eb="5">
      <t>キキ</t>
    </rPh>
    <rPh sb="6" eb="8">
      <t>キグ</t>
    </rPh>
    <phoneticPr fontId="2"/>
  </si>
  <si>
    <t>福祉機器　介護用品</t>
    <rPh sb="0" eb="2">
      <t>フクシ</t>
    </rPh>
    <rPh sb="2" eb="4">
      <t>キキ</t>
    </rPh>
    <rPh sb="5" eb="7">
      <t>カイゴ</t>
    </rPh>
    <rPh sb="7" eb="9">
      <t>ヨウヒン</t>
    </rPh>
    <phoneticPr fontId="2"/>
  </si>
  <si>
    <t>衛生材料</t>
    <rPh sb="0" eb="2">
      <t>エイセイ</t>
    </rPh>
    <rPh sb="2" eb="4">
      <t>ザイリョウ</t>
    </rPh>
    <phoneticPr fontId="2"/>
  </si>
  <si>
    <t>医療薬品</t>
    <rPh sb="0" eb="2">
      <t>イリョウ</t>
    </rPh>
    <rPh sb="2" eb="4">
      <t>ヤクヒン</t>
    </rPh>
    <phoneticPr fontId="2"/>
  </si>
  <si>
    <t>23</t>
  </si>
  <si>
    <t>防疫用薬品</t>
    <rPh sb="0" eb="1">
      <t>ボウ</t>
    </rPh>
    <rPh sb="2" eb="3">
      <t>ヨウ</t>
    </rPh>
    <rPh sb="3" eb="5">
      <t>ヤクヒン</t>
    </rPh>
    <phoneticPr fontId="2"/>
  </si>
  <si>
    <t>24</t>
  </si>
  <si>
    <t>工業薬品</t>
    <rPh sb="0" eb="2">
      <t>コウギョウ</t>
    </rPh>
    <rPh sb="2" eb="4">
      <t>ヤクヒン</t>
    </rPh>
    <phoneticPr fontId="2"/>
  </si>
  <si>
    <t>25</t>
  </si>
  <si>
    <t>農業薬品</t>
    <rPh sb="0" eb="2">
      <t>ノウギョウ</t>
    </rPh>
    <rPh sb="2" eb="4">
      <t>ヤクヒン</t>
    </rPh>
    <phoneticPr fontId="2"/>
  </si>
  <si>
    <t>計測機器</t>
    <rPh sb="0" eb="2">
      <t>ケイソク</t>
    </rPh>
    <rPh sb="2" eb="4">
      <t>キキ</t>
    </rPh>
    <phoneticPr fontId="2"/>
  </si>
  <si>
    <t>農畜用機器</t>
    <rPh sb="0" eb="2">
      <t>ノウチク</t>
    </rPh>
    <rPh sb="2" eb="3">
      <t>ヨウ</t>
    </rPh>
    <rPh sb="3" eb="5">
      <t>キキ</t>
    </rPh>
    <phoneticPr fontId="2"/>
  </si>
  <si>
    <t>環境用機器</t>
    <rPh sb="0" eb="3">
      <t>カンキョウヨウ</t>
    </rPh>
    <rPh sb="3" eb="5">
      <t>キキ</t>
    </rPh>
    <phoneticPr fontId="2"/>
  </si>
  <si>
    <t>一般工作機器</t>
    <rPh sb="0" eb="6">
      <t>イッパンコウサクキキ</t>
    </rPh>
    <phoneticPr fontId="2"/>
  </si>
  <si>
    <t>ごみ処理施設用品</t>
    <rPh sb="2" eb="8">
      <t>ショリシセツヨウヒン</t>
    </rPh>
    <phoneticPr fontId="2"/>
  </si>
  <si>
    <t>上下水道用機器</t>
    <rPh sb="0" eb="1">
      <t>ジョウ</t>
    </rPh>
    <rPh sb="1" eb="2">
      <t>ゲ</t>
    </rPh>
    <rPh sb="2" eb="5">
      <t>スイドウヨウ</t>
    </rPh>
    <rPh sb="5" eb="7">
      <t>キキ</t>
    </rPh>
    <phoneticPr fontId="2"/>
  </si>
  <si>
    <t>カメラ　写真材料</t>
    <rPh sb="4" eb="6">
      <t>シャシン</t>
    </rPh>
    <rPh sb="6" eb="8">
      <t>ザイリョウ</t>
    </rPh>
    <phoneticPr fontId="2"/>
  </si>
  <si>
    <t>時計　眼鏡</t>
    <rPh sb="0" eb="2">
      <t>トケイ</t>
    </rPh>
    <rPh sb="3" eb="5">
      <t>メガネ</t>
    </rPh>
    <phoneticPr fontId="2"/>
  </si>
  <si>
    <t>道路標識</t>
    <rPh sb="0" eb="2">
      <t>ドウロ</t>
    </rPh>
    <rPh sb="2" eb="4">
      <t>ヒョウシキ</t>
    </rPh>
    <phoneticPr fontId="2"/>
  </si>
  <si>
    <t>看板</t>
    <rPh sb="0" eb="2">
      <t>カンバン</t>
    </rPh>
    <phoneticPr fontId="2"/>
  </si>
  <si>
    <t>横断幕　のぼり旗</t>
    <rPh sb="0" eb="3">
      <t>オウダンマク</t>
    </rPh>
    <rPh sb="7" eb="8">
      <t>バタ</t>
    </rPh>
    <phoneticPr fontId="2"/>
  </si>
  <si>
    <t>工事用材料</t>
    <rPh sb="0" eb="3">
      <t>コウジヨウ</t>
    </rPh>
    <rPh sb="3" eb="5">
      <t>ザイリョウ</t>
    </rPh>
    <phoneticPr fontId="2"/>
  </si>
  <si>
    <t>鋼材</t>
    <rPh sb="0" eb="2">
      <t>コウザイ</t>
    </rPh>
    <phoneticPr fontId="2"/>
  </si>
  <si>
    <t>コンクリート　セメント　舗装材</t>
    <rPh sb="12" eb="14">
      <t>ホソウ</t>
    </rPh>
    <rPh sb="14" eb="15">
      <t>ザイ</t>
    </rPh>
    <phoneticPr fontId="2"/>
  </si>
  <si>
    <t>石材</t>
    <rPh sb="0" eb="2">
      <t>セキザイ</t>
    </rPh>
    <phoneticPr fontId="2"/>
  </si>
  <si>
    <t>諸材料類</t>
    <rPh sb="0" eb="1">
      <t>ショ</t>
    </rPh>
    <rPh sb="1" eb="2">
      <t>ザイ</t>
    </rPh>
    <rPh sb="2" eb="3">
      <t>リョウ</t>
    </rPh>
    <rPh sb="3" eb="4">
      <t>ルイ</t>
    </rPh>
    <phoneticPr fontId="2"/>
  </si>
  <si>
    <t>水道用資材</t>
    <rPh sb="0" eb="3">
      <t>スイドウヨウ</t>
    </rPh>
    <rPh sb="3" eb="5">
      <t>シザイ</t>
    </rPh>
    <phoneticPr fontId="2"/>
  </si>
  <si>
    <t>その他の工事用設備</t>
    <rPh sb="2" eb="3">
      <t>タ</t>
    </rPh>
    <rPh sb="4" eb="9">
      <t>コウジヨウセツビ</t>
    </rPh>
    <phoneticPr fontId="2"/>
  </si>
  <si>
    <t>石油類</t>
    <rPh sb="0" eb="2">
      <t>セキユ</t>
    </rPh>
    <rPh sb="2" eb="3">
      <t>ルイ</t>
    </rPh>
    <phoneticPr fontId="2"/>
  </si>
  <si>
    <t>気体燃料</t>
    <rPh sb="0" eb="2">
      <t>キタイ</t>
    </rPh>
    <rPh sb="2" eb="4">
      <t>ネンリョウ</t>
    </rPh>
    <phoneticPr fontId="2"/>
  </si>
  <si>
    <t>車両　ボート</t>
    <rPh sb="0" eb="2">
      <t>シャリョウ</t>
    </rPh>
    <phoneticPr fontId="2"/>
  </si>
  <si>
    <t>一般車両</t>
    <rPh sb="0" eb="2">
      <t>イッパン</t>
    </rPh>
    <rPh sb="2" eb="4">
      <t>シャリョウ</t>
    </rPh>
    <phoneticPr fontId="2"/>
  </si>
  <si>
    <t>48</t>
  </si>
  <si>
    <t>49</t>
  </si>
  <si>
    <t>特殊車両</t>
    <rPh sb="0" eb="2">
      <t>トクシュ</t>
    </rPh>
    <rPh sb="2" eb="4">
      <t>シャリョウ</t>
    </rPh>
    <phoneticPr fontId="2"/>
  </si>
  <si>
    <t>50</t>
  </si>
  <si>
    <t>バイク　自転車</t>
    <rPh sb="4" eb="7">
      <t>ジテンシャ</t>
    </rPh>
    <phoneticPr fontId="2"/>
  </si>
  <si>
    <t>自動車部品　用品</t>
    <rPh sb="0" eb="3">
      <t>ジドウシャ</t>
    </rPh>
    <rPh sb="3" eb="5">
      <t>ブヒン</t>
    </rPh>
    <rPh sb="6" eb="8">
      <t>ヨウヒン</t>
    </rPh>
    <phoneticPr fontId="2"/>
  </si>
  <si>
    <t>ボート</t>
  </si>
  <si>
    <t>広報誌</t>
    <rPh sb="0" eb="3">
      <t>コウホウシ</t>
    </rPh>
    <phoneticPr fontId="2"/>
  </si>
  <si>
    <t>冊子</t>
    <rPh sb="0" eb="2">
      <t>サッシ</t>
    </rPh>
    <phoneticPr fontId="2"/>
  </si>
  <si>
    <t>事務用印刷物　軽印刷物</t>
    <rPh sb="0" eb="3">
      <t>ジムヨウ</t>
    </rPh>
    <rPh sb="3" eb="6">
      <t>インサツブツ</t>
    </rPh>
    <rPh sb="7" eb="8">
      <t>ケイ</t>
    </rPh>
    <rPh sb="8" eb="11">
      <t>インサツブツ</t>
    </rPh>
    <phoneticPr fontId="2"/>
  </si>
  <si>
    <t>フォーム印刷</t>
    <rPh sb="4" eb="6">
      <t>インサツ</t>
    </rPh>
    <phoneticPr fontId="2"/>
  </si>
  <si>
    <t>シーリング印刷</t>
    <rPh sb="5" eb="7">
      <t>インサツ</t>
    </rPh>
    <phoneticPr fontId="2"/>
  </si>
  <si>
    <t>地図　航空写真</t>
    <rPh sb="0" eb="2">
      <t>チズ</t>
    </rPh>
    <rPh sb="3" eb="5">
      <t>コウクウ</t>
    </rPh>
    <rPh sb="5" eb="7">
      <t>シャシン</t>
    </rPh>
    <phoneticPr fontId="2"/>
  </si>
  <si>
    <t>書籍</t>
    <rPh sb="0" eb="2">
      <t>ショセキ</t>
    </rPh>
    <phoneticPr fontId="2"/>
  </si>
  <si>
    <t>法令　台本</t>
    <rPh sb="0" eb="2">
      <t>ホウレイ</t>
    </rPh>
    <rPh sb="3" eb="5">
      <t>ダイホン</t>
    </rPh>
    <phoneticPr fontId="2"/>
  </si>
  <si>
    <t>生活用品</t>
    <rPh sb="0" eb="4">
      <t>セイカツヨウヒン</t>
    </rPh>
    <phoneticPr fontId="2"/>
  </si>
  <si>
    <t>日用雑貨　金物</t>
    <rPh sb="0" eb="2">
      <t>ニチヨウ</t>
    </rPh>
    <rPh sb="2" eb="4">
      <t>ザッカ</t>
    </rPh>
    <rPh sb="5" eb="7">
      <t>カナモノ</t>
    </rPh>
    <phoneticPr fontId="2"/>
  </si>
  <si>
    <t>ごみ収集用品</t>
    <rPh sb="2" eb="4">
      <t>シュウシュウ</t>
    </rPh>
    <rPh sb="4" eb="6">
      <t>ヨウヒン</t>
    </rPh>
    <phoneticPr fontId="2"/>
  </si>
  <si>
    <t>園芸用品　植木</t>
    <rPh sb="0" eb="2">
      <t>エンゲイ</t>
    </rPh>
    <rPh sb="2" eb="4">
      <t>ヨウヒン</t>
    </rPh>
    <rPh sb="5" eb="7">
      <t>ウエキ</t>
    </rPh>
    <phoneticPr fontId="2"/>
  </si>
  <si>
    <t>消防　防災　防犯用品</t>
    <rPh sb="0" eb="2">
      <t>ショウボウ</t>
    </rPh>
    <rPh sb="3" eb="5">
      <t>ボウサイ</t>
    </rPh>
    <rPh sb="6" eb="9">
      <t>ボウハンヨウ</t>
    </rPh>
    <rPh sb="9" eb="10">
      <t>ヒン</t>
    </rPh>
    <phoneticPr fontId="2"/>
  </si>
  <si>
    <t>消防・救助用品</t>
    <rPh sb="0" eb="2">
      <t>ショウボウ</t>
    </rPh>
    <rPh sb="3" eb="7">
      <t>キュウジョヨウヒン</t>
    </rPh>
    <phoneticPr fontId="2"/>
  </si>
  <si>
    <t>消防用設備</t>
    <rPh sb="0" eb="5">
      <t>ショウボウヨウセツビ</t>
    </rPh>
    <phoneticPr fontId="2"/>
  </si>
  <si>
    <t>防犯用設備</t>
    <rPh sb="0" eb="5">
      <t>ボウハンヨウセツビ</t>
    </rPh>
    <phoneticPr fontId="2"/>
  </si>
  <si>
    <t>古物買受</t>
    <rPh sb="0" eb="2">
      <t>フルモノ</t>
    </rPh>
    <rPh sb="2" eb="3">
      <t>カ</t>
    </rPh>
    <rPh sb="3" eb="4">
      <t>ウケ</t>
    </rPh>
    <phoneticPr fontId="2"/>
  </si>
  <si>
    <t>その他の物品</t>
    <rPh sb="2" eb="3">
      <t>タ</t>
    </rPh>
    <rPh sb="4" eb="6">
      <t>ブッピン</t>
    </rPh>
    <phoneticPr fontId="2"/>
  </si>
  <si>
    <t>火葬場施設用品</t>
    <rPh sb="0" eb="7">
      <t>カソウジョウシセツヨウヒン</t>
    </rPh>
    <phoneticPr fontId="2"/>
  </si>
  <si>
    <t>報償品</t>
    <rPh sb="0" eb="2">
      <t>ホウショウ</t>
    </rPh>
    <rPh sb="2" eb="3">
      <t>ヒン</t>
    </rPh>
    <phoneticPr fontId="2"/>
  </si>
  <si>
    <t>建物管理　運転管理</t>
    <rPh sb="0" eb="2">
      <t>タテモノ</t>
    </rPh>
    <rPh sb="2" eb="4">
      <t>カンリ</t>
    </rPh>
    <rPh sb="5" eb="7">
      <t>ウンテン</t>
    </rPh>
    <rPh sb="7" eb="9">
      <t>カンリ</t>
    </rPh>
    <phoneticPr fontId="2"/>
  </si>
  <si>
    <t>庁舎　事務所等清掃</t>
    <rPh sb="0" eb="2">
      <t>チョウシャ</t>
    </rPh>
    <rPh sb="3" eb="5">
      <t>ジム</t>
    </rPh>
    <rPh sb="5" eb="6">
      <t>ショ</t>
    </rPh>
    <rPh sb="6" eb="7">
      <t>トウ</t>
    </rPh>
    <rPh sb="7" eb="9">
      <t>セイソウ</t>
    </rPh>
    <phoneticPr fontId="2"/>
  </si>
  <si>
    <t>受付　案内業務</t>
    <rPh sb="0" eb="2">
      <t>ウケツケ</t>
    </rPh>
    <rPh sb="3" eb="5">
      <t>アンナイ</t>
    </rPh>
    <rPh sb="5" eb="7">
      <t>ギョウム</t>
    </rPh>
    <phoneticPr fontId="2"/>
  </si>
  <si>
    <t>管理人業務</t>
    <rPh sb="0" eb="3">
      <t>カンリニン</t>
    </rPh>
    <rPh sb="3" eb="5">
      <t>ギョウム</t>
    </rPh>
    <phoneticPr fontId="2"/>
  </si>
  <si>
    <t>73</t>
  </si>
  <si>
    <t>管理運営業務</t>
    <rPh sb="0" eb="6">
      <t>カンリウンエイギョウム</t>
    </rPh>
    <phoneticPr fontId="2"/>
  </si>
  <si>
    <t>74</t>
  </si>
  <si>
    <t>建築設備保守管理</t>
    <rPh sb="0" eb="8">
      <t>ケンチクセツビホシュカンリ</t>
    </rPh>
    <phoneticPr fontId="2"/>
  </si>
  <si>
    <t>75</t>
  </si>
  <si>
    <t>施設運転管理</t>
    <rPh sb="0" eb="2">
      <t>シセツ</t>
    </rPh>
    <rPh sb="2" eb="4">
      <t>ウンテン</t>
    </rPh>
    <rPh sb="4" eb="6">
      <t>カンリ</t>
    </rPh>
    <phoneticPr fontId="2"/>
  </si>
  <si>
    <t>人的警備</t>
    <rPh sb="0" eb="2">
      <t>ジンテキ</t>
    </rPh>
    <rPh sb="2" eb="4">
      <t>ケイビ</t>
    </rPh>
    <phoneticPr fontId="2"/>
  </si>
  <si>
    <t>機械警備</t>
    <rPh sb="0" eb="2">
      <t>キカイ</t>
    </rPh>
    <rPh sb="2" eb="4">
      <t>ケイビ</t>
    </rPh>
    <phoneticPr fontId="2"/>
  </si>
  <si>
    <t>浄化槽清掃　点検</t>
    <rPh sb="0" eb="3">
      <t>ジョウカソウ</t>
    </rPh>
    <rPh sb="3" eb="5">
      <t>セイソウ</t>
    </rPh>
    <rPh sb="6" eb="8">
      <t>テンケン</t>
    </rPh>
    <phoneticPr fontId="2"/>
  </si>
  <si>
    <t>貯水槽清掃　点検</t>
    <rPh sb="0" eb="3">
      <t>チョスイソウ</t>
    </rPh>
    <rPh sb="3" eb="5">
      <t>セイソウ</t>
    </rPh>
    <rPh sb="6" eb="8">
      <t>テンケン</t>
    </rPh>
    <phoneticPr fontId="2"/>
  </si>
  <si>
    <t>空調保守</t>
    <rPh sb="0" eb="2">
      <t>クウチョウ</t>
    </rPh>
    <rPh sb="2" eb="4">
      <t>ホシュ</t>
    </rPh>
    <phoneticPr fontId="2"/>
  </si>
  <si>
    <t>自動ドア保守</t>
    <rPh sb="0" eb="2">
      <t>ジドウ</t>
    </rPh>
    <phoneticPr fontId="2"/>
  </si>
  <si>
    <t>電気設備保守</t>
    <rPh sb="0" eb="2">
      <t>デンキ</t>
    </rPh>
    <rPh sb="2" eb="4">
      <t>セツビ</t>
    </rPh>
    <phoneticPr fontId="2"/>
  </si>
  <si>
    <t>消防設備保守</t>
    <rPh sb="0" eb="2">
      <t>ショウボウ</t>
    </rPh>
    <rPh sb="2" eb="4">
      <t>セツビ</t>
    </rPh>
    <phoneticPr fontId="2"/>
  </si>
  <si>
    <t>通信設備保守</t>
    <rPh sb="0" eb="2">
      <t>ツウシン</t>
    </rPh>
    <rPh sb="2" eb="4">
      <t>セツビ</t>
    </rPh>
    <phoneticPr fontId="2"/>
  </si>
  <si>
    <t>計装設備保守</t>
    <rPh sb="0" eb="2">
      <t>ケイソウ</t>
    </rPh>
    <rPh sb="2" eb="4">
      <t>セツビ</t>
    </rPh>
    <phoneticPr fontId="2"/>
  </si>
  <si>
    <t>公園等清掃</t>
    <rPh sb="0" eb="3">
      <t>コウエントウ</t>
    </rPh>
    <rPh sb="3" eb="5">
      <t>セイソウ</t>
    </rPh>
    <phoneticPr fontId="2"/>
  </si>
  <si>
    <t>樹木せん定　植栽　芝生管理　除草</t>
    <rPh sb="0" eb="2">
      <t>ジュモク</t>
    </rPh>
    <rPh sb="4" eb="5">
      <t>サダム</t>
    </rPh>
    <rPh sb="6" eb="8">
      <t>ショクサイ</t>
    </rPh>
    <rPh sb="9" eb="11">
      <t>シバフ</t>
    </rPh>
    <rPh sb="11" eb="13">
      <t>カンリ</t>
    </rPh>
    <rPh sb="14" eb="16">
      <t>ジョソウ</t>
    </rPh>
    <phoneticPr fontId="2"/>
  </si>
  <si>
    <t>森林等伐採　保育</t>
    <rPh sb="0" eb="3">
      <t>シンリントウ</t>
    </rPh>
    <rPh sb="3" eb="5">
      <t>バッサイ</t>
    </rPh>
    <rPh sb="6" eb="8">
      <t>ホイク</t>
    </rPh>
    <phoneticPr fontId="2"/>
  </si>
  <si>
    <t>病害虫等防除対策伐倒駆除</t>
    <rPh sb="0" eb="4">
      <t>ビョウガイチュウトウ</t>
    </rPh>
    <rPh sb="4" eb="6">
      <t>ボウジョ</t>
    </rPh>
    <rPh sb="6" eb="8">
      <t>タイサク</t>
    </rPh>
    <rPh sb="8" eb="10">
      <t>バットウ</t>
    </rPh>
    <rPh sb="10" eb="12">
      <t>クジョ</t>
    </rPh>
    <phoneticPr fontId="2"/>
  </si>
  <si>
    <t>病害虫等防除対策地上散布</t>
    <rPh sb="0" eb="4">
      <t>ビョウガイチュウトウ</t>
    </rPh>
    <rPh sb="4" eb="6">
      <t>ボウジョ</t>
    </rPh>
    <rPh sb="6" eb="8">
      <t>タイサク</t>
    </rPh>
    <rPh sb="8" eb="10">
      <t>チジョウ</t>
    </rPh>
    <rPh sb="10" eb="12">
      <t>サンプ</t>
    </rPh>
    <phoneticPr fontId="2"/>
  </si>
  <si>
    <t>病害虫等防除対策航空防除</t>
    <rPh sb="0" eb="4">
      <t>ビョウガイチュウトウ</t>
    </rPh>
    <rPh sb="4" eb="6">
      <t>ボウジョ</t>
    </rPh>
    <rPh sb="6" eb="8">
      <t>タイサク</t>
    </rPh>
    <rPh sb="8" eb="10">
      <t>コウクウ</t>
    </rPh>
    <rPh sb="10" eb="12">
      <t>ボウジョ</t>
    </rPh>
    <phoneticPr fontId="2"/>
  </si>
  <si>
    <t>95</t>
  </si>
  <si>
    <t>ねずみ　害虫等駆除</t>
    <rPh sb="4" eb="6">
      <t>ガイチュウ</t>
    </rPh>
    <rPh sb="6" eb="7">
      <t>トウ</t>
    </rPh>
    <rPh sb="7" eb="9">
      <t>クジョ</t>
    </rPh>
    <phoneticPr fontId="2"/>
  </si>
  <si>
    <t>96</t>
  </si>
  <si>
    <t>シロアリ駆除</t>
    <rPh sb="4" eb="6">
      <t>クジョ</t>
    </rPh>
    <phoneticPr fontId="2"/>
  </si>
  <si>
    <t>97</t>
  </si>
  <si>
    <t>大気　水質等測定　分析</t>
    <rPh sb="0" eb="2">
      <t>タイキ</t>
    </rPh>
    <rPh sb="3" eb="5">
      <t>スイシツ</t>
    </rPh>
    <rPh sb="5" eb="6">
      <t>トウ</t>
    </rPh>
    <rPh sb="6" eb="8">
      <t>ソクテイ</t>
    </rPh>
    <rPh sb="9" eb="11">
      <t>ブンセキ</t>
    </rPh>
    <phoneticPr fontId="2"/>
  </si>
  <si>
    <t>環境アセスメント調査</t>
    <rPh sb="0" eb="2">
      <t>カンキョウ</t>
    </rPh>
    <rPh sb="8" eb="10">
      <t>チョウサ</t>
    </rPh>
    <phoneticPr fontId="2"/>
  </si>
  <si>
    <t>資源化委託</t>
    <rPh sb="0" eb="2">
      <t>シゲン</t>
    </rPh>
    <rPh sb="2" eb="3">
      <t>カ</t>
    </rPh>
    <rPh sb="3" eb="5">
      <t>イタク</t>
    </rPh>
    <phoneticPr fontId="2"/>
  </si>
  <si>
    <t>99</t>
  </si>
  <si>
    <t>一般廃棄物処理</t>
    <rPh sb="0" eb="2">
      <t>イッパン</t>
    </rPh>
    <rPh sb="2" eb="5">
      <t>ハイキブツ</t>
    </rPh>
    <rPh sb="5" eb="7">
      <t>ショリ</t>
    </rPh>
    <phoneticPr fontId="2"/>
  </si>
  <si>
    <t>101</t>
  </si>
  <si>
    <t>産業廃棄物処理</t>
    <rPh sb="0" eb="2">
      <t>サンギョウ</t>
    </rPh>
    <rPh sb="2" eb="5">
      <t>ハイキブツ</t>
    </rPh>
    <rPh sb="5" eb="7">
      <t>ショリ</t>
    </rPh>
    <phoneticPr fontId="2"/>
  </si>
  <si>
    <t>旅客運送</t>
    <rPh sb="0" eb="2">
      <t>リョキャク</t>
    </rPh>
    <rPh sb="2" eb="4">
      <t>ウンソウ</t>
    </rPh>
    <phoneticPr fontId="2"/>
  </si>
  <si>
    <t>貨物運送</t>
    <rPh sb="0" eb="2">
      <t>カモツ</t>
    </rPh>
    <rPh sb="2" eb="4">
      <t>ウンソウ</t>
    </rPh>
    <phoneticPr fontId="2"/>
  </si>
  <si>
    <t>福祉施設関連業務</t>
    <rPh sb="0" eb="2">
      <t>フクシ</t>
    </rPh>
    <rPh sb="2" eb="4">
      <t>シセツ</t>
    </rPh>
    <rPh sb="4" eb="6">
      <t>カンレン</t>
    </rPh>
    <rPh sb="6" eb="8">
      <t>ギョウム</t>
    </rPh>
    <phoneticPr fontId="2"/>
  </si>
  <si>
    <t>緊急通報システムサービス</t>
    <rPh sb="0" eb="2">
      <t>キンキュウ</t>
    </rPh>
    <rPh sb="2" eb="4">
      <t>ツウホウ</t>
    </rPh>
    <phoneticPr fontId="2"/>
  </si>
  <si>
    <t>107</t>
  </si>
  <si>
    <t>寝具等乾燥</t>
    <rPh sb="0" eb="2">
      <t>シング</t>
    </rPh>
    <rPh sb="2" eb="3">
      <t>トウ</t>
    </rPh>
    <rPh sb="3" eb="5">
      <t>カンソウ</t>
    </rPh>
    <phoneticPr fontId="2"/>
  </si>
  <si>
    <t>放送　制作業務</t>
    <rPh sb="0" eb="2">
      <t>ホウソウ</t>
    </rPh>
    <rPh sb="3" eb="5">
      <t>セイサク</t>
    </rPh>
    <rPh sb="5" eb="7">
      <t>ギョウム</t>
    </rPh>
    <phoneticPr fontId="2"/>
  </si>
  <si>
    <t>式典　会場設営</t>
    <rPh sb="0" eb="2">
      <t>シキテン</t>
    </rPh>
    <rPh sb="3" eb="5">
      <t>カイジョウ</t>
    </rPh>
    <rPh sb="5" eb="7">
      <t>セツエイ</t>
    </rPh>
    <phoneticPr fontId="2"/>
  </si>
  <si>
    <t>イベント企画運営</t>
    <rPh sb="4" eb="6">
      <t>キカク</t>
    </rPh>
    <rPh sb="6" eb="8">
      <t>ウンエイ</t>
    </rPh>
    <phoneticPr fontId="2"/>
  </si>
  <si>
    <t>コンピュータ保守　管理</t>
    <rPh sb="6" eb="8">
      <t>ホシュ</t>
    </rPh>
    <rPh sb="9" eb="11">
      <t>カンリ</t>
    </rPh>
    <phoneticPr fontId="2"/>
  </si>
  <si>
    <t>システム開発　保守　運用</t>
    <rPh sb="4" eb="6">
      <t>カイハツ</t>
    </rPh>
    <rPh sb="7" eb="9">
      <t>ホシュ</t>
    </rPh>
    <rPh sb="10" eb="12">
      <t>ウンヨウ</t>
    </rPh>
    <phoneticPr fontId="2"/>
  </si>
  <si>
    <t>データ入力</t>
    <rPh sb="3" eb="5">
      <t>ニュウリョク</t>
    </rPh>
    <phoneticPr fontId="2"/>
  </si>
  <si>
    <t>データ消去</t>
    <rPh sb="3" eb="5">
      <t>ショウキョ</t>
    </rPh>
    <phoneticPr fontId="2"/>
  </si>
  <si>
    <t>ホームページ作成</t>
    <rPh sb="6" eb="8">
      <t>サクセイ</t>
    </rPh>
    <phoneticPr fontId="2"/>
  </si>
  <si>
    <t>情報関係コンサルティング</t>
    <rPh sb="0" eb="2">
      <t>ジョウホウ</t>
    </rPh>
    <rPh sb="2" eb="4">
      <t>カンケイ</t>
    </rPh>
    <phoneticPr fontId="2"/>
  </si>
  <si>
    <t>地理情報システムサービス（GIS）</t>
    <rPh sb="0" eb="2">
      <t>チリ</t>
    </rPh>
    <rPh sb="2" eb="4">
      <t>ジョウホウ</t>
    </rPh>
    <phoneticPr fontId="2"/>
  </si>
  <si>
    <t>市場　世論調査</t>
    <rPh sb="0" eb="2">
      <t>シジョウ</t>
    </rPh>
    <rPh sb="3" eb="5">
      <t>ヨロン</t>
    </rPh>
    <rPh sb="5" eb="7">
      <t>チョウサ</t>
    </rPh>
    <phoneticPr fontId="2"/>
  </si>
  <si>
    <t>119</t>
  </si>
  <si>
    <t>計画策定</t>
    <rPh sb="0" eb="2">
      <t>ケイカク</t>
    </rPh>
    <rPh sb="2" eb="4">
      <t>サクテイ</t>
    </rPh>
    <phoneticPr fontId="2"/>
  </si>
  <si>
    <t>その他の委託業務</t>
    <rPh sb="2" eb="3">
      <t>タ</t>
    </rPh>
    <rPh sb="4" eb="6">
      <t>イタク</t>
    </rPh>
    <rPh sb="6" eb="8">
      <t>ギョウム</t>
    </rPh>
    <phoneticPr fontId="2"/>
  </si>
  <si>
    <t>120</t>
  </si>
  <si>
    <t>会議録作成</t>
    <rPh sb="0" eb="3">
      <t>カイギロク</t>
    </rPh>
    <rPh sb="3" eb="5">
      <t>サクセイ</t>
    </rPh>
    <phoneticPr fontId="2"/>
  </si>
  <si>
    <t>121</t>
  </si>
  <si>
    <t>研修講師</t>
    <rPh sb="0" eb="4">
      <t>ケンシュウコウシ</t>
    </rPh>
    <phoneticPr fontId="2"/>
  </si>
  <si>
    <t>翻訳　通訳</t>
    <rPh sb="0" eb="2">
      <t>ホンヤク</t>
    </rPh>
    <rPh sb="3" eb="5">
      <t>ツウヤク</t>
    </rPh>
    <phoneticPr fontId="2"/>
  </si>
  <si>
    <t>健康診断</t>
    <rPh sb="0" eb="4">
      <t>ケンコウシンダン</t>
    </rPh>
    <phoneticPr fontId="2"/>
  </si>
  <si>
    <t>採用・昇任試験</t>
    <rPh sb="0" eb="2">
      <t>サイヨウ</t>
    </rPh>
    <rPh sb="3" eb="7">
      <t>ショウニンシケン</t>
    </rPh>
    <phoneticPr fontId="2"/>
  </si>
  <si>
    <t>火葬場施設</t>
    <rPh sb="0" eb="5">
      <t>カソウジョウシセツ</t>
    </rPh>
    <phoneticPr fontId="2"/>
  </si>
  <si>
    <t>人材派遣</t>
    <rPh sb="0" eb="2">
      <t>ジンザイ</t>
    </rPh>
    <rPh sb="2" eb="4">
      <t>ハケン</t>
    </rPh>
    <phoneticPr fontId="2"/>
  </si>
  <si>
    <t>リース</t>
  </si>
  <si>
    <t>１２７</t>
  </si>
  <si>
    <t>１２８</t>
  </si>
  <si>
    <t>医療用機器</t>
    <rPh sb="0" eb="2">
      <t>イリョウ</t>
    </rPh>
    <rPh sb="2" eb="3">
      <t>ヨウ</t>
    </rPh>
    <rPh sb="3" eb="5">
      <t>キキ</t>
    </rPh>
    <phoneticPr fontId="2"/>
  </si>
  <si>
    <t>１２９</t>
  </si>
  <si>
    <t>自動車</t>
    <rPh sb="0" eb="3">
      <t>ジドウシャ</t>
    </rPh>
    <phoneticPr fontId="2"/>
  </si>
  <si>
    <t>１３０</t>
  </si>
  <si>
    <t>日用品</t>
    <rPh sb="0" eb="3">
      <t>ニチヨウヒン</t>
    </rPh>
    <phoneticPr fontId="2"/>
  </si>
  <si>
    <t>１３１</t>
  </si>
  <si>
    <t>上記以外のリース</t>
    <rPh sb="0" eb="2">
      <t>ジョウキ</t>
    </rPh>
    <rPh sb="2" eb="4">
      <t>イガイ</t>
    </rPh>
    <phoneticPr fontId="2"/>
  </si>
  <si>
    <t>レンタル</t>
  </si>
  <si>
    <t>１３２</t>
  </si>
  <si>
    <t>１３３</t>
  </si>
  <si>
    <t>仮設物</t>
    <rPh sb="0" eb="2">
      <t>カセツ</t>
    </rPh>
    <phoneticPr fontId="2"/>
  </si>
  <si>
    <t>１３４</t>
  </si>
  <si>
    <t>１３５</t>
  </si>
  <si>
    <t>１３６</t>
  </si>
  <si>
    <t>１３７</t>
  </si>
  <si>
    <t>上記以外のレンタル</t>
    <rPh sb="0" eb="2">
      <t>ジョウキ</t>
    </rPh>
    <rPh sb="2" eb="4">
      <t>イガイ</t>
    </rPh>
    <phoneticPr fontId="2"/>
  </si>
  <si>
    <t>取扱品目・業務内容例示</t>
    <rPh sb="0" eb="2">
      <t>トリアツカイ</t>
    </rPh>
    <rPh sb="2" eb="4">
      <t>ヒンモク</t>
    </rPh>
    <rPh sb="5" eb="9">
      <t>ギョウムナイヨウ</t>
    </rPh>
    <rPh sb="9" eb="11">
      <t>レイジ</t>
    </rPh>
    <phoneticPr fontId="2"/>
  </si>
  <si>
    <t>文房具</t>
    <rPh sb="0" eb="3">
      <t>ブンボウグ</t>
    </rPh>
    <phoneticPr fontId="2"/>
  </si>
  <si>
    <t>複写機</t>
    <rPh sb="0" eb="3">
      <t>フクシャキ</t>
    </rPh>
    <phoneticPr fontId="2"/>
  </si>
  <si>
    <t>自動販売機</t>
    <rPh sb="0" eb="5">
      <t>ジドウハンバイキ</t>
    </rPh>
    <phoneticPr fontId="2"/>
  </si>
  <si>
    <t>パソコン</t>
  </si>
  <si>
    <t>印鑑</t>
    <rPh sb="0" eb="2">
      <t>インカン</t>
    </rPh>
    <phoneticPr fontId="2"/>
  </si>
  <si>
    <t>カーテン</t>
  </si>
  <si>
    <t>机・椅子</t>
    <rPh sb="0" eb="1">
      <t>ツクエ</t>
    </rPh>
    <rPh sb="2" eb="4">
      <t>イス</t>
    </rPh>
    <phoneticPr fontId="2"/>
  </si>
  <si>
    <t>調理用服</t>
    <rPh sb="0" eb="2">
      <t>チョウリ</t>
    </rPh>
    <rPh sb="2" eb="3">
      <t>ヨウ</t>
    </rPh>
    <rPh sb="3" eb="4">
      <t>フク</t>
    </rPh>
    <phoneticPr fontId="2"/>
  </si>
  <si>
    <t>教育シューズ</t>
    <rPh sb="0" eb="2">
      <t>キョウイク</t>
    </rPh>
    <phoneticPr fontId="2"/>
  </si>
  <si>
    <t>布団</t>
    <rPh sb="0" eb="2">
      <t>フトン</t>
    </rPh>
    <phoneticPr fontId="2"/>
  </si>
  <si>
    <t>テレビ</t>
  </si>
  <si>
    <t>アンプ</t>
  </si>
  <si>
    <t>電話機（携帯電話含む）</t>
    <rPh sb="0" eb="3">
      <t>デンワキ</t>
    </rPh>
    <rPh sb="4" eb="9">
      <t>ケイタイデンワフク</t>
    </rPh>
    <phoneticPr fontId="2"/>
  </si>
  <si>
    <t>空調機器</t>
    <rPh sb="0" eb="4">
      <t>クウチョウキキ</t>
    </rPh>
    <phoneticPr fontId="2"/>
  </si>
  <si>
    <t>石油暖房機</t>
    <rPh sb="0" eb="2">
      <t>セキユ</t>
    </rPh>
    <rPh sb="2" eb="5">
      <t>ダンボウキ</t>
    </rPh>
    <phoneticPr fontId="2"/>
  </si>
  <si>
    <t>シンク</t>
  </si>
  <si>
    <t>給食用食器類</t>
  </si>
  <si>
    <t>調理用ポリ手袋</t>
    <rPh sb="0" eb="2">
      <t>チョウリ</t>
    </rPh>
    <rPh sb="2" eb="3">
      <t>ヨウ</t>
    </rPh>
    <rPh sb="5" eb="6">
      <t>テ</t>
    </rPh>
    <rPh sb="6" eb="7">
      <t>ブクロ</t>
    </rPh>
    <phoneticPr fontId="2"/>
  </si>
  <si>
    <t>ＡＥＤ</t>
  </si>
  <si>
    <t>車椅子</t>
    <rPh sb="0" eb="1">
      <t>クルマ</t>
    </rPh>
    <rPh sb="1" eb="3">
      <t>イス</t>
    </rPh>
    <phoneticPr fontId="2"/>
  </si>
  <si>
    <t>包帯</t>
    <rPh sb="0" eb="2">
      <t>ホウタイ</t>
    </rPh>
    <phoneticPr fontId="2"/>
  </si>
  <si>
    <t>医薬品</t>
    <rPh sb="0" eb="3">
      <t>イヤクヒン</t>
    </rPh>
    <phoneticPr fontId="2"/>
  </si>
  <si>
    <t>害虫防除剤　</t>
    <rPh sb="0" eb="2">
      <t>ガイチュウ</t>
    </rPh>
    <rPh sb="2" eb="4">
      <t>ボウジョ</t>
    </rPh>
    <rPh sb="4" eb="5">
      <t>ザイ</t>
    </rPh>
    <phoneticPr fontId="2"/>
  </si>
  <si>
    <t>下水道処理施設使用薬品</t>
    <rPh sb="0" eb="3">
      <t>ゲスイドウ</t>
    </rPh>
    <rPh sb="3" eb="5">
      <t>ショリ</t>
    </rPh>
    <rPh sb="5" eb="7">
      <t>シセツ</t>
    </rPh>
    <rPh sb="7" eb="9">
      <t>シヨウ</t>
    </rPh>
    <rPh sb="9" eb="11">
      <t>ヤクヒン</t>
    </rPh>
    <phoneticPr fontId="2"/>
  </si>
  <si>
    <t>農薬</t>
    <rPh sb="0" eb="2">
      <t>ノウヤク</t>
    </rPh>
    <phoneticPr fontId="2"/>
  </si>
  <si>
    <t>水質・環境測定用機器</t>
    <rPh sb="0" eb="2">
      <t>スイシツ</t>
    </rPh>
    <rPh sb="3" eb="5">
      <t>カンキョウ</t>
    </rPh>
    <rPh sb="5" eb="7">
      <t>ソクテイ</t>
    </rPh>
    <rPh sb="7" eb="8">
      <t>ヨウ</t>
    </rPh>
    <rPh sb="8" eb="10">
      <t>キキ</t>
    </rPh>
    <phoneticPr fontId="2"/>
  </si>
  <si>
    <t>草刈機</t>
    <rPh sb="0" eb="2">
      <t>クサカリ</t>
    </rPh>
    <rPh sb="2" eb="3">
      <t>キ</t>
    </rPh>
    <phoneticPr fontId="2"/>
  </si>
  <si>
    <t>生ごみ処理機</t>
    <rPh sb="0" eb="1">
      <t>ナマ</t>
    </rPh>
    <rPh sb="3" eb="6">
      <t>ショリキ</t>
    </rPh>
    <phoneticPr fontId="2"/>
  </si>
  <si>
    <t>小型除雪機</t>
    <rPh sb="0" eb="2">
      <t>コガタ</t>
    </rPh>
    <rPh sb="2" eb="5">
      <t>ジョセツキ</t>
    </rPh>
    <phoneticPr fontId="2"/>
  </si>
  <si>
    <t>クレーン</t>
  </si>
  <si>
    <t>水道メーター</t>
    <rPh sb="0" eb="2">
      <t>スイドウ</t>
    </rPh>
    <phoneticPr fontId="2"/>
  </si>
  <si>
    <t>カメラ</t>
  </si>
  <si>
    <t>時計</t>
    <rPh sb="0" eb="2">
      <t>トケイ</t>
    </rPh>
    <phoneticPr fontId="2"/>
  </si>
  <si>
    <t>スチール看板</t>
    <rPh sb="4" eb="6">
      <t>カンバン</t>
    </rPh>
    <phoneticPr fontId="2"/>
  </si>
  <si>
    <t>消防団旗</t>
    <rPh sb="0" eb="3">
      <t>ショウボウダン</t>
    </rPh>
    <rPh sb="3" eb="4">
      <t>キ</t>
    </rPh>
    <phoneticPr fontId="2"/>
  </si>
  <si>
    <t>鉄筋</t>
    <rPh sb="0" eb="2">
      <t>テッキン</t>
    </rPh>
    <phoneticPr fontId="2"/>
  </si>
  <si>
    <t>アスファルト混合物</t>
    <rPh sb="6" eb="9">
      <t>コンゴウブツ</t>
    </rPh>
    <phoneticPr fontId="2"/>
  </si>
  <si>
    <t>砂</t>
    <rPh sb="0" eb="1">
      <t>スナ</t>
    </rPh>
    <phoneticPr fontId="2"/>
  </si>
  <si>
    <t>ガラス</t>
  </si>
  <si>
    <t>上下水道用資材</t>
    <rPh sb="0" eb="1">
      <t>ジョウ</t>
    </rPh>
    <rPh sb="1" eb="2">
      <t>ゲ</t>
    </rPh>
    <rPh sb="2" eb="5">
      <t>スイドウヨウ</t>
    </rPh>
    <rPh sb="5" eb="7">
      <t>シザイ</t>
    </rPh>
    <phoneticPr fontId="2"/>
  </si>
  <si>
    <t>麻袋</t>
    <rPh sb="0" eb="2">
      <t>アサブクロ</t>
    </rPh>
    <phoneticPr fontId="2"/>
  </si>
  <si>
    <t>仮設トイレ</t>
    <rPh sb="0" eb="2">
      <t>カセツ</t>
    </rPh>
    <phoneticPr fontId="2"/>
  </si>
  <si>
    <t>ガソリン</t>
  </si>
  <si>
    <t>ＬＰガス　</t>
  </si>
  <si>
    <t>電力供給</t>
    <rPh sb="0" eb="2">
      <t>デンリョク</t>
    </rPh>
    <rPh sb="2" eb="4">
      <t>キョウキュウ</t>
    </rPh>
    <phoneticPr fontId="2"/>
  </si>
  <si>
    <t>普通自動車</t>
    <rPh sb="0" eb="2">
      <t>フツウ</t>
    </rPh>
    <rPh sb="2" eb="5">
      <t>ジドウシャ</t>
    </rPh>
    <phoneticPr fontId="2"/>
  </si>
  <si>
    <t>マイクロバス　</t>
  </si>
  <si>
    <t>除雪車</t>
    <rPh sb="0" eb="3">
      <t>ジョセツシャ</t>
    </rPh>
    <phoneticPr fontId="2"/>
  </si>
  <si>
    <t>バイク</t>
  </si>
  <si>
    <t>部品</t>
    <rPh sb="0" eb="2">
      <t>ブヒン</t>
    </rPh>
    <phoneticPr fontId="2"/>
  </si>
  <si>
    <t>予算書</t>
  </si>
  <si>
    <t>封筒</t>
    <rPh sb="0" eb="2">
      <t>フウトウ</t>
    </rPh>
    <phoneticPr fontId="2"/>
  </si>
  <si>
    <t>コンピュータ用連続用紙</t>
    <rPh sb="6" eb="7">
      <t>ヨウ</t>
    </rPh>
    <rPh sb="7" eb="9">
      <t>レンゾク</t>
    </rPh>
    <rPh sb="9" eb="11">
      <t>ヨウシ</t>
    </rPh>
    <phoneticPr fontId="2"/>
  </si>
  <si>
    <t>都市計画図</t>
    <rPh sb="0" eb="2">
      <t>トシ</t>
    </rPh>
    <rPh sb="2" eb="4">
      <t>ケイカク</t>
    </rPh>
    <rPh sb="4" eb="5">
      <t>ズ</t>
    </rPh>
    <phoneticPr fontId="2"/>
  </si>
  <si>
    <t>定期刊行物</t>
    <rPh sb="0" eb="2">
      <t>テイキ</t>
    </rPh>
    <rPh sb="2" eb="5">
      <t>カンコウブツ</t>
    </rPh>
    <phoneticPr fontId="2"/>
  </si>
  <si>
    <t>例規</t>
    <rPh sb="0" eb="2">
      <t>レイキ</t>
    </rPh>
    <phoneticPr fontId="2"/>
  </si>
  <si>
    <t>石鹸・洗剤</t>
    <rPh sb="0" eb="2">
      <t>セッケン</t>
    </rPh>
    <rPh sb="3" eb="5">
      <t>センザイ</t>
    </rPh>
    <phoneticPr fontId="2"/>
  </si>
  <si>
    <t>ごみ収集容器</t>
  </si>
  <si>
    <t>種子</t>
    <rPh sb="0" eb="2">
      <t>シュシ</t>
    </rPh>
    <phoneticPr fontId="2"/>
  </si>
  <si>
    <t>ホース</t>
  </si>
  <si>
    <t>消防ポンプ</t>
    <rPh sb="0" eb="2">
      <t>ショウボウ</t>
    </rPh>
    <phoneticPr fontId="2"/>
  </si>
  <si>
    <t>監視カメラ</t>
    <rPh sb="0" eb="2">
      <t>カンシ</t>
    </rPh>
    <phoneticPr fontId="2"/>
  </si>
  <si>
    <t>金属</t>
    <rPh sb="0" eb="2">
      <t>キンゾク</t>
    </rPh>
    <phoneticPr fontId="2"/>
  </si>
  <si>
    <t>火葬炉</t>
    <rPh sb="0" eb="3">
      <t>カソウロ</t>
    </rPh>
    <phoneticPr fontId="2"/>
  </si>
  <si>
    <t>トロフィー</t>
  </si>
  <si>
    <t>日常清掃</t>
    <rPh sb="0" eb="2">
      <t>ニチジョウ</t>
    </rPh>
    <rPh sb="2" eb="4">
      <t>セイソウ</t>
    </rPh>
    <phoneticPr fontId="2"/>
  </si>
  <si>
    <t>窓口での受付案内業務</t>
    <rPh sb="0" eb="1">
      <t>マド</t>
    </rPh>
    <rPh sb="1" eb="2">
      <t>グチ</t>
    </rPh>
    <rPh sb="4" eb="5">
      <t>ウ</t>
    </rPh>
    <rPh sb="5" eb="6">
      <t>ツ</t>
    </rPh>
    <rPh sb="6" eb="8">
      <t>アンナイ</t>
    </rPh>
    <rPh sb="8" eb="10">
      <t>ギョウム</t>
    </rPh>
    <phoneticPr fontId="2"/>
  </si>
  <si>
    <t>管理人業務</t>
    <rPh sb="0" eb="5">
      <t>カンリニンギョウム</t>
    </rPh>
    <phoneticPr fontId="2"/>
  </si>
  <si>
    <t>施設の管理・運営業務</t>
    <rPh sb="0" eb="2">
      <t>シセツ</t>
    </rPh>
    <rPh sb="3" eb="5">
      <t>カンリ</t>
    </rPh>
    <rPh sb="6" eb="10">
      <t>ウンエイギョウム</t>
    </rPh>
    <phoneticPr fontId="2"/>
  </si>
  <si>
    <t>施設の建築設備保守</t>
    <rPh sb="0" eb="2">
      <t>シセツ</t>
    </rPh>
    <rPh sb="3" eb="9">
      <t>ケンチクセツビホシュ</t>
    </rPh>
    <phoneticPr fontId="2"/>
  </si>
  <si>
    <t>火葬場運転管理業務</t>
    <rPh sb="0" eb="2">
      <t>カソウ</t>
    </rPh>
    <rPh sb="2" eb="3">
      <t>ジョウ</t>
    </rPh>
    <rPh sb="3" eb="5">
      <t>ウンテン</t>
    </rPh>
    <rPh sb="5" eb="7">
      <t>カンリ</t>
    </rPh>
    <rPh sb="7" eb="9">
      <t>ギョウム</t>
    </rPh>
    <phoneticPr fontId="2"/>
  </si>
  <si>
    <t>宿日直</t>
    <rPh sb="0" eb="3">
      <t>シュクニッチョク</t>
    </rPh>
    <phoneticPr fontId="2"/>
  </si>
  <si>
    <t>監視警備業務　</t>
    <rPh sb="0" eb="2">
      <t>カンシ</t>
    </rPh>
    <rPh sb="2" eb="4">
      <t>ケイビ</t>
    </rPh>
    <rPh sb="4" eb="6">
      <t>ギョウム</t>
    </rPh>
    <phoneticPr fontId="2"/>
  </si>
  <si>
    <t>合併浄化槽清掃業務</t>
    <rPh sb="0" eb="2">
      <t>ガッペイ</t>
    </rPh>
    <rPh sb="2" eb="5">
      <t>ジョウカソウ</t>
    </rPh>
    <rPh sb="5" eb="7">
      <t>セイソウ</t>
    </rPh>
    <rPh sb="7" eb="9">
      <t>ギョウム</t>
    </rPh>
    <phoneticPr fontId="2"/>
  </si>
  <si>
    <t>貯水槽清掃業務</t>
    <rPh sb="0" eb="3">
      <t>チョスイソウ</t>
    </rPh>
    <rPh sb="3" eb="5">
      <t>セイソウ</t>
    </rPh>
    <rPh sb="5" eb="7">
      <t>ギョウム</t>
    </rPh>
    <phoneticPr fontId="2"/>
  </si>
  <si>
    <t>空調設備保守点検</t>
    <rPh sb="0" eb="2">
      <t>クウチョウ</t>
    </rPh>
    <rPh sb="2" eb="4">
      <t>セツビ</t>
    </rPh>
    <rPh sb="4" eb="6">
      <t>ホシュ</t>
    </rPh>
    <rPh sb="6" eb="8">
      <t>テンケン</t>
    </rPh>
    <phoneticPr fontId="2"/>
  </si>
  <si>
    <t>ボイラー保守点検</t>
    <rPh sb="4" eb="6">
      <t>ホシュ</t>
    </rPh>
    <rPh sb="6" eb="8">
      <t>テンケン</t>
    </rPh>
    <phoneticPr fontId="2"/>
  </si>
  <si>
    <t>エレベーター保守点検</t>
    <rPh sb="6" eb="8">
      <t>ホシュ</t>
    </rPh>
    <rPh sb="8" eb="10">
      <t>テンケン</t>
    </rPh>
    <phoneticPr fontId="2"/>
  </si>
  <si>
    <t>プール循環浄化装置保守点検</t>
    <rPh sb="3" eb="5">
      <t>ジュンカン</t>
    </rPh>
    <rPh sb="5" eb="7">
      <t>ジョウカ</t>
    </rPh>
    <rPh sb="7" eb="9">
      <t>ソウチ</t>
    </rPh>
    <rPh sb="9" eb="11">
      <t>ホシュ</t>
    </rPh>
    <rPh sb="11" eb="13">
      <t>テンケン</t>
    </rPh>
    <phoneticPr fontId="2"/>
  </si>
  <si>
    <t>自動ドア保守点検</t>
    <rPh sb="0" eb="2">
      <t>ジドウ</t>
    </rPh>
    <rPh sb="4" eb="6">
      <t>ホシュ</t>
    </rPh>
    <rPh sb="6" eb="8">
      <t>テンケン</t>
    </rPh>
    <phoneticPr fontId="2"/>
  </si>
  <si>
    <t>配電設備保守点検</t>
    <rPh sb="0" eb="2">
      <t>ハイデン</t>
    </rPh>
    <rPh sb="2" eb="4">
      <t>セツビ</t>
    </rPh>
    <rPh sb="4" eb="6">
      <t>ホシュ</t>
    </rPh>
    <rPh sb="6" eb="8">
      <t>テンケン</t>
    </rPh>
    <phoneticPr fontId="2"/>
  </si>
  <si>
    <t>消防設備保守点検</t>
    <rPh sb="0" eb="2">
      <t>ショウボウ</t>
    </rPh>
    <rPh sb="2" eb="4">
      <t>セツビ</t>
    </rPh>
    <rPh sb="4" eb="8">
      <t>ホシュテンケン</t>
    </rPh>
    <phoneticPr fontId="2"/>
  </si>
  <si>
    <t>電話機保守</t>
    <rPh sb="0" eb="3">
      <t>デンワキ</t>
    </rPh>
    <rPh sb="3" eb="5">
      <t>ホシュ</t>
    </rPh>
    <phoneticPr fontId="2"/>
  </si>
  <si>
    <t>簡易水道計装機保守点検</t>
    <rPh sb="0" eb="2">
      <t>カンイ</t>
    </rPh>
    <rPh sb="2" eb="4">
      <t>スイドウ</t>
    </rPh>
    <rPh sb="4" eb="6">
      <t>ケイソウ</t>
    </rPh>
    <rPh sb="6" eb="7">
      <t>キ</t>
    </rPh>
    <rPh sb="7" eb="9">
      <t>ホシュ</t>
    </rPh>
    <rPh sb="9" eb="11">
      <t>テンケン</t>
    </rPh>
    <phoneticPr fontId="2"/>
  </si>
  <si>
    <t>公園等清掃</t>
    <rPh sb="0" eb="2">
      <t>コウエン</t>
    </rPh>
    <rPh sb="2" eb="3">
      <t>トウ</t>
    </rPh>
    <rPh sb="3" eb="5">
      <t>セイソウ</t>
    </rPh>
    <phoneticPr fontId="2"/>
  </si>
  <si>
    <t>樹木せん定</t>
    <rPh sb="0" eb="2">
      <t>ジュモク</t>
    </rPh>
    <rPh sb="4" eb="5">
      <t>テイ</t>
    </rPh>
    <phoneticPr fontId="2"/>
  </si>
  <si>
    <t>森林等伐採・保育　</t>
  </si>
  <si>
    <t>松くい虫等防除</t>
    <rPh sb="0" eb="1">
      <t>マツ</t>
    </rPh>
    <rPh sb="3" eb="4">
      <t>ムシ</t>
    </rPh>
    <rPh sb="4" eb="5">
      <t>トウ</t>
    </rPh>
    <rPh sb="5" eb="7">
      <t>ボウジョ</t>
    </rPh>
    <phoneticPr fontId="2"/>
  </si>
  <si>
    <t>ねずみ駆除</t>
    <rPh sb="3" eb="5">
      <t>クジョ</t>
    </rPh>
    <phoneticPr fontId="2"/>
  </si>
  <si>
    <t>シロアリ駆除　</t>
    <rPh sb="4" eb="6">
      <t>クジョ</t>
    </rPh>
    <phoneticPr fontId="2"/>
  </si>
  <si>
    <t>水質検査</t>
    <rPh sb="0" eb="2">
      <t>スイシツ</t>
    </rPh>
    <rPh sb="2" eb="4">
      <t>ケンサ</t>
    </rPh>
    <phoneticPr fontId="2"/>
  </si>
  <si>
    <t>古紙リサイクル</t>
    <rPh sb="0" eb="2">
      <t>コシ</t>
    </rPh>
    <phoneticPr fontId="2"/>
  </si>
  <si>
    <t>一般廃棄物収集運搬</t>
    <rPh sb="0" eb="2">
      <t>イッパン</t>
    </rPh>
    <rPh sb="2" eb="5">
      <t>ハイキブツ</t>
    </rPh>
    <rPh sb="5" eb="7">
      <t>シュウシュウ</t>
    </rPh>
    <rPh sb="7" eb="9">
      <t>ウンパン</t>
    </rPh>
    <phoneticPr fontId="2"/>
  </si>
  <si>
    <t>送迎用バス運行（白ナンバー）</t>
    <rPh sb="0" eb="3">
      <t>ソウゲイヨウ</t>
    </rPh>
    <rPh sb="5" eb="7">
      <t>ウンコウ</t>
    </rPh>
    <rPh sb="8" eb="9">
      <t>シロ</t>
    </rPh>
    <phoneticPr fontId="2"/>
  </si>
  <si>
    <t>引越し作業</t>
    <rPh sb="0" eb="1">
      <t>ヒ</t>
    </rPh>
    <rPh sb="1" eb="2">
      <t>コ</t>
    </rPh>
    <rPh sb="3" eb="5">
      <t>サギョウ</t>
    </rPh>
    <phoneticPr fontId="2"/>
  </si>
  <si>
    <t>給食調理業務</t>
    <rPh sb="0" eb="2">
      <t>キュウショク</t>
    </rPh>
    <rPh sb="2" eb="4">
      <t>チョウリ</t>
    </rPh>
    <rPh sb="4" eb="6">
      <t>ギョウム</t>
    </rPh>
    <phoneticPr fontId="2"/>
  </si>
  <si>
    <t>映画</t>
    <rPh sb="0" eb="2">
      <t>エイガ</t>
    </rPh>
    <phoneticPr fontId="2"/>
  </si>
  <si>
    <t>式典</t>
  </si>
  <si>
    <t>コンピュータ保守・管理</t>
    <rPh sb="6" eb="8">
      <t>ホシュ</t>
    </rPh>
    <rPh sb="9" eb="11">
      <t>カンリ</t>
    </rPh>
    <phoneticPr fontId="2"/>
  </si>
  <si>
    <t>システム開発・保守・運用</t>
    <rPh sb="4" eb="6">
      <t>カイハツ</t>
    </rPh>
    <rPh sb="7" eb="9">
      <t>ホシュ</t>
    </rPh>
    <rPh sb="10" eb="12">
      <t>ウンヨウ</t>
    </rPh>
    <phoneticPr fontId="2"/>
  </si>
  <si>
    <t>パソコンのデータ消去</t>
    <rPh sb="8" eb="10">
      <t>ショウキョ</t>
    </rPh>
    <phoneticPr fontId="2"/>
  </si>
  <si>
    <t>情報関係コンサルティング　</t>
  </si>
  <si>
    <t>GIS関連業務</t>
    <rPh sb="3" eb="5">
      <t>カンレン</t>
    </rPh>
    <rPh sb="5" eb="7">
      <t>ギョウム</t>
    </rPh>
    <phoneticPr fontId="2"/>
  </si>
  <si>
    <t>市場・世論調査</t>
    <rPh sb="0" eb="2">
      <t>シジョウ</t>
    </rPh>
    <rPh sb="3" eb="5">
      <t>ヨロン</t>
    </rPh>
    <rPh sb="5" eb="7">
      <t>チョウサ</t>
    </rPh>
    <phoneticPr fontId="2"/>
  </si>
  <si>
    <t>都市計画関係</t>
    <rPh sb="0" eb="6">
      <t>トシケイカクカンケイ</t>
    </rPh>
    <phoneticPr fontId="2"/>
  </si>
  <si>
    <t>翻訳</t>
    <rPh sb="0" eb="2">
      <t>ホンヤク</t>
    </rPh>
    <phoneticPr fontId="2"/>
  </si>
  <si>
    <t>採用試験</t>
    <rPh sb="0" eb="4">
      <t>サイヨウシケン</t>
    </rPh>
    <phoneticPr fontId="2"/>
  </si>
  <si>
    <t>火葬炉設備保守点検</t>
    <rPh sb="0" eb="9">
      <t>カソウロセツビホシュテンケン</t>
    </rPh>
    <phoneticPr fontId="2"/>
  </si>
  <si>
    <t>コンピュータ機器</t>
    <rPh sb="6" eb="8">
      <t>キキ</t>
    </rPh>
    <phoneticPr fontId="2"/>
  </si>
  <si>
    <t>診療所等の医療用機器・器具</t>
    <rPh sb="0" eb="3">
      <t>シンリョウジョ</t>
    </rPh>
    <rPh sb="3" eb="4">
      <t>トウ</t>
    </rPh>
    <rPh sb="5" eb="7">
      <t>イリョウ</t>
    </rPh>
    <rPh sb="7" eb="8">
      <t>ヨウ</t>
    </rPh>
    <rPh sb="8" eb="10">
      <t>キキ</t>
    </rPh>
    <rPh sb="11" eb="13">
      <t>キグ</t>
    </rPh>
    <phoneticPr fontId="2"/>
  </si>
  <si>
    <t>メンテナンス付自動車リース</t>
    <rPh sb="6" eb="7">
      <t>ツ</t>
    </rPh>
    <rPh sb="7" eb="10">
      <t>ジドウシャ</t>
    </rPh>
    <phoneticPr fontId="2"/>
  </si>
  <si>
    <t>寝具類</t>
    <rPh sb="0" eb="3">
      <t>シングルイ</t>
    </rPh>
    <phoneticPr fontId="2"/>
  </si>
  <si>
    <t>（具体的に入力してください。）</t>
    <rPh sb="1" eb="3">
      <t>グタイ</t>
    </rPh>
    <rPh sb="3" eb="4">
      <t>テキ</t>
    </rPh>
    <rPh sb="5" eb="7">
      <t>ニュウリョク</t>
    </rPh>
    <phoneticPr fontId="2"/>
  </si>
  <si>
    <t>仮設住宅</t>
    <rPh sb="0" eb="2">
      <t>カセツ</t>
    </rPh>
    <rPh sb="2" eb="4">
      <t>ジュウタク</t>
    </rPh>
    <phoneticPr fontId="2"/>
  </si>
  <si>
    <t>コピー用紙</t>
    <rPh sb="3" eb="5">
      <t>ヨウシ</t>
    </rPh>
    <phoneticPr fontId="2"/>
  </si>
  <si>
    <t>印刷機　</t>
    <rPh sb="0" eb="3">
      <t>インサツキ</t>
    </rPh>
    <phoneticPr fontId="2"/>
  </si>
  <si>
    <t>駐車場発券機</t>
    <rPh sb="0" eb="6">
      <t>チュウシャジョウハッケンキ</t>
    </rPh>
    <phoneticPr fontId="2"/>
  </si>
  <si>
    <t>サーバー</t>
  </si>
  <si>
    <t>公印</t>
    <rPh sb="0" eb="2">
      <t>コウイン</t>
    </rPh>
    <phoneticPr fontId="2"/>
  </si>
  <si>
    <t>ブラインド</t>
  </si>
  <si>
    <t>応接セット</t>
    <rPh sb="0" eb="2">
      <t>オウセツ</t>
    </rPh>
    <phoneticPr fontId="2"/>
  </si>
  <si>
    <t>作業服</t>
    <rPh sb="0" eb="3">
      <t>サギョウフク</t>
    </rPh>
    <phoneticPr fontId="2"/>
  </si>
  <si>
    <t>安全靴</t>
    <rPh sb="0" eb="3">
      <t>アンゼンクツ</t>
    </rPh>
    <phoneticPr fontId="2"/>
  </si>
  <si>
    <t>毛布</t>
    <rPh sb="0" eb="2">
      <t>モウフ</t>
    </rPh>
    <phoneticPr fontId="2"/>
  </si>
  <si>
    <t>録画再生機</t>
    <rPh sb="0" eb="5">
      <t>ロクガサイセイキ</t>
    </rPh>
    <phoneticPr fontId="2"/>
  </si>
  <si>
    <t>マイク</t>
  </si>
  <si>
    <t>扇風機</t>
    <rPh sb="0" eb="3">
      <t>センプウキ</t>
    </rPh>
    <phoneticPr fontId="2"/>
  </si>
  <si>
    <t>ガス暖房機</t>
    <rPh sb="2" eb="5">
      <t>ダンボウキ</t>
    </rPh>
    <phoneticPr fontId="2"/>
  </si>
  <si>
    <t>ガステーブル</t>
  </si>
  <si>
    <t>鍋</t>
    <rPh sb="0" eb="1">
      <t>ナベ</t>
    </rPh>
    <phoneticPr fontId="2"/>
  </si>
  <si>
    <t>ポリ袋</t>
    <rPh sb="2" eb="3">
      <t>ブクロ</t>
    </rPh>
    <phoneticPr fontId="2"/>
  </si>
  <si>
    <t>診療所用医療用機器</t>
    <rPh sb="0" eb="3">
      <t>シンリョウジョ</t>
    </rPh>
    <rPh sb="3" eb="4">
      <t>ヨウ</t>
    </rPh>
    <rPh sb="4" eb="7">
      <t>イリョウヨウ</t>
    </rPh>
    <rPh sb="7" eb="9">
      <t>キキ</t>
    </rPh>
    <phoneticPr fontId="2"/>
  </si>
  <si>
    <t>リハビリ器具</t>
    <rPh sb="4" eb="6">
      <t>キグ</t>
    </rPh>
    <phoneticPr fontId="2"/>
  </si>
  <si>
    <t>水道水処理施設使用薬品</t>
    <rPh sb="0" eb="3">
      <t>スイドウスイ</t>
    </rPh>
    <rPh sb="2" eb="3">
      <t>スイ</t>
    </rPh>
    <rPh sb="3" eb="5">
      <t>ショリ</t>
    </rPh>
    <rPh sb="5" eb="7">
      <t>シセツ</t>
    </rPh>
    <rPh sb="7" eb="9">
      <t>シヨウ</t>
    </rPh>
    <rPh sb="9" eb="11">
      <t>ヤクヒン</t>
    </rPh>
    <phoneticPr fontId="2"/>
  </si>
  <si>
    <t>除草剤</t>
    <rPh sb="0" eb="3">
      <t>ジョソウザイ</t>
    </rPh>
    <phoneticPr fontId="2"/>
  </si>
  <si>
    <t>計量機器</t>
    <rPh sb="0" eb="4">
      <t>ケイリョウキキ</t>
    </rPh>
    <phoneticPr fontId="2"/>
  </si>
  <si>
    <t>刈払機</t>
    <rPh sb="0" eb="1">
      <t>カリ</t>
    </rPh>
    <rPh sb="1" eb="2">
      <t>バライ</t>
    </rPh>
    <rPh sb="2" eb="3">
      <t>キ</t>
    </rPh>
    <phoneticPr fontId="2"/>
  </si>
  <si>
    <t>分煙機　</t>
    <rPh sb="0" eb="1">
      <t>ブン</t>
    </rPh>
    <rPh sb="2" eb="3">
      <t>キ</t>
    </rPh>
    <phoneticPr fontId="2"/>
  </si>
  <si>
    <t>発電機</t>
    <rPh sb="0" eb="3">
      <t>ハツデンキ</t>
    </rPh>
    <phoneticPr fontId="2"/>
  </si>
  <si>
    <t>破砕機</t>
    <rPh sb="0" eb="3">
      <t>ハサイキ</t>
    </rPh>
    <phoneticPr fontId="2"/>
  </si>
  <si>
    <t>可搬式ポンプ</t>
    <rPh sb="0" eb="2">
      <t>カハン</t>
    </rPh>
    <rPh sb="2" eb="3">
      <t>シキ</t>
    </rPh>
    <phoneticPr fontId="2"/>
  </si>
  <si>
    <t>映写機</t>
    <rPh sb="0" eb="3">
      <t>エイシャキ</t>
    </rPh>
    <phoneticPr fontId="2"/>
  </si>
  <si>
    <t>眼鏡</t>
    <rPh sb="0" eb="2">
      <t>メガネ</t>
    </rPh>
    <phoneticPr fontId="2"/>
  </si>
  <si>
    <t>アクリル看板　</t>
    <rPh sb="4" eb="6">
      <t>カンバン</t>
    </rPh>
    <phoneticPr fontId="2"/>
  </si>
  <si>
    <t>横断幕</t>
    <rPh sb="0" eb="2">
      <t>オウダン</t>
    </rPh>
    <rPh sb="2" eb="3">
      <t>マク</t>
    </rPh>
    <phoneticPr fontId="2"/>
  </si>
  <si>
    <t>鉄骨</t>
    <rPh sb="0" eb="2">
      <t>テッコツ</t>
    </rPh>
    <phoneticPr fontId="2"/>
  </si>
  <si>
    <t>砂利</t>
    <rPh sb="0" eb="2">
      <t>ジャリ</t>
    </rPh>
    <phoneticPr fontId="2"/>
  </si>
  <si>
    <t>サッシ</t>
  </si>
  <si>
    <t>軽油</t>
    <rPh sb="0" eb="2">
      <t>ケイユ</t>
    </rPh>
    <phoneticPr fontId="2"/>
  </si>
  <si>
    <t>軽自動車</t>
    <rPh sb="0" eb="4">
      <t>ケイジドウシャ</t>
    </rPh>
    <phoneticPr fontId="2"/>
  </si>
  <si>
    <t>消防ポンプ積載車</t>
    <rPh sb="0" eb="2">
      <t>ショウボウ</t>
    </rPh>
    <rPh sb="5" eb="7">
      <t>セキサイ</t>
    </rPh>
    <rPh sb="7" eb="8">
      <t>シャ</t>
    </rPh>
    <phoneticPr fontId="2"/>
  </si>
  <si>
    <t>自転車</t>
    <rPh sb="0" eb="3">
      <t>ジテンシャ</t>
    </rPh>
    <phoneticPr fontId="2"/>
  </si>
  <si>
    <t>電装品</t>
    <rPh sb="0" eb="3">
      <t>デンソウヒン</t>
    </rPh>
    <phoneticPr fontId="2"/>
  </si>
  <si>
    <t>船外機</t>
    <rPh sb="0" eb="3">
      <t>センガイキ</t>
    </rPh>
    <phoneticPr fontId="2"/>
  </si>
  <si>
    <t>決算書</t>
  </si>
  <si>
    <t>複写用紙</t>
    <rPh sb="0" eb="2">
      <t>フクシャ</t>
    </rPh>
    <rPh sb="2" eb="4">
      <t>ヨウシ</t>
    </rPh>
    <phoneticPr fontId="2"/>
  </si>
  <si>
    <t>大判航空写真</t>
    <rPh sb="0" eb="2">
      <t>オオバン</t>
    </rPh>
    <rPh sb="2" eb="4">
      <t>コウクウ</t>
    </rPh>
    <rPh sb="4" eb="6">
      <t>シャシン</t>
    </rPh>
    <phoneticPr fontId="2"/>
  </si>
  <si>
    <t>一般図書</t>
    <rPh sb="0" eb="2">
      <t>イッパン</t>
    </rPh>
    <rPh sb="2" eb="4">
      <t>トショ</t>
    </rPh>
    <phoneticPr fontId="2"/>
  </si>
  <si>
    <t>加除式の台本　</t>
    <rPh sb="0" eb="2">
      <t>カジョ</t>
    </rPh>
    <rPh sb="2" eb="3">
      <t>シキ</t>
    </rPh>
    <rPh sb="4" eb="5">
      <t>ダイ</t>
    </rPh>
    <rPh sb="5" eb="6">
      <t>ホン</t>
    </rPh>
    <phoneticPr fontId="2"/>
  </si>
  <si>
    <t>清掃用品</t>
    <rPh sb="0" eb="4">
      <t>セイソウヨウヒン</t>
    </rPh>
    <phoneticPr fontId="2"/>
  </si>
  <si>
    <t>ビン回収コンテナ</t>
    <rPh sb="2" eb="4">
      <t>カイシュウ</t>
    </rPh>
    <phoneticPr fontId="2"/>
  </si>
  <si>
    <t>苗木</t>
    <rPh sb="0" eb="2">
      <t>ナエギシュビョウ</t>
    </rPh>
    <phoneticPr fontId="2"/>
  </si>
  <si>
    <t>吸水管</t>
    <rPh sb="0" eb="2">
      <t>キュウスイ</t>
    </rPh>
    <rPh sb="2" eb="3">
      <t>カン</t>
    </rPh>
    <phoneticPr fontId="2"/>
  </si>
  <si>
    <t>消火器</t>
    <rPh sb="0" eb="3">
      <t>ショウカキ</t>
    </rPh>
    <phoneticPr fontId="2"/>
  </si>
  <si>
    <t>防犯カメラ</t>
    <rPh sb="0" eb="2">
      <t>ボウハン</t>
    </rPh>
    <phoneticPr fontId="2"/>
  </si>
  <si>
    <t>台車</t>
    <rPh sb="0" eb="2">
      <t>ダイシャ</t>
    </rPh>
    <phoneticPr fontId="2"/>
  </si>
  <si>
    <t>盾</t>
    <rPh sb="0" eb="1">
      <t>タテ</t>
    </rPh>
    <phoneticPr fontId="2"/>
  </si>
  <si>
    <t>定期清掃業務</t>
    <rPh sb="0" eb="2">
      <t>テイキ</t>
    </rPh>
    <rPh sb="2" eb="4">
      <t>セイソウ</t>
    </rPh>
    <rPh sb="4" eb="6">
      <t>ギョウム</t>
    </rPh>
    <phoneticPr fontId="2"/>
  </si>
  <si>
    <t>夜間管理業務</t>
    <rPh sb="0" eb="6">
      <t>ヤカンカンリギョウム</t>
    </rPh>
    <phoneticPr fontId="2"/>
  </si>
  <si>
    <t>ごみ焼却場運転管理業務</t>
    <rPh sb="2" eb="4">
      <t>ショウキャク</t>
    </rPh>
    <rPh sb="4" eb="5">
      <t>ジョウ</t>
    </rPh>
    <rPh sb="5" eb="7">
      <t>ウンテン</t>
    </rPh>
    <rPh sb="7" eb="9">
      <t>カンリ</t>
    </rPh>
    <rPh sb="9" eb="11">
      <t>ギョウム</t>
    </rPh>
    <phoneticPr fontId="2"/>
  </si>
  <si>
    <t>イベント開催時の警備業務</t>
    <rPh sb="4" eb="6">
      <t>カイサイ</t>
    </rPh>
    <rPh sb="6" eb="7">
      <t>ジ</t>
    </rPh>
    <rPh sb="8" eb="10">
      <t>ケイビ</t>
    </rPh>
    <rPh sb="10" eb="12">
      <t>ギョウム</t>
    </rPh>
    <phoneticPr fontId="2"/>
  </si>
  <si>
    <t>防犯装置・防犯器具保守</t>
    <rPh sb="0" eb="4">
      <t>ボウハンソウチ</t>
    </rPh>
    <rPh sb="5" eb="11">
      <t>ボウハンキグホシュ</t>
    </rPh>
    <phoneticPr fontId="2"/>
  </si>
  <si>
    <t>合併浄化槽点検業務</t>
    <rPh sb="0" eb="2">
      <t>ガッペイ</t>
    </rPh>
    <rPh sb="5" eb="7">
      <t>テンケン</t>
    </rPh>
    <rPh sb="7" eb="9">
      <t>ギョウム</t>
    </rPh>
    <phoneticPr fontId="2"/>
  </si>
  <si>
    <t>貯水槽点検業務</t>
    <rPh sb="0" eb="3">
      <t>チョスイソウ</t>
    </rPh>
    <rPh sb="3" eb="5">
      <t>テンケン</t>
    </rPh>
    <rPh sb="5" eb="7">
      <t>ギョウム</t>
    </rPh>
    <phoneticPr fontId="2"/>
  </si>
  <si>
    <t>電気保安業務</t>
    <rPh sb="0" eb="2">
      <t>デンキ</t>
    </rPh>
    <rPh sb="2" eb="4">
      <t>ホアン</t>
    </rPh>
    <rPh sb="4" eb="6">
      <t>ギョウム</t>
    </rPh>
    <phoneticPr fontId="2"/>
  </si>
  <si>
    <t>防火設備保守点検</t>
    <rPh sb="0" eb="2">
      <t>ボウカ</t>
    </rPh>
    <rPh sb="1" eb="2">
      <t>ショウボウ</t>
    </rPh>
    <rPh sb="2" eb="4">
      <t>セツビ</t>
    </rPh>
    <rPh sb="4" eb="6">
      <t>ホシュ</t>
    </rPh>
    <rPh sb="6" eb="8">
      <t>テンケン</t>
    </rPh>
    <phoneticPr fontId="2"/>
  </si>
  <si>
    <t>無線機保守</t>
    <rPh sb="0" eb="3">
      <t>ムセンキ</t>
    </rPh>
    <rPh sb="3" eb="5">
      <t>ホシュ</t>
    </rPh>
    <phoneticPr fontId="2"/>
  </si>
  <si>
    <t>植栽</t>
    <rPh sb="0" eb="2">
      <t>ショクサイ</t>
    </rPh>
    <phoneticPr fontId="2"/>
  </si>
  <si>
    <t>ユスリカ防除</t>
    <rPh sb="4" eb="6">
      <t>ボウジョ</t>
    </rPh>
    <phoneticPr fontId="2"/>
  </si>
  <si>
    <t>排ガス測定</t>
    <rPh sb="0" eb="1">
      <t>ハイ</t>
    </rPh>
    <rPh sb="3" eb="5">
      <t>ソクテイ</t>
    </rPh>
    <phoneticPr fontId="2"/>
  </si>
  <si>
    <t>空き缶・空き瓶リサイクル</t>
    <rPh sb="0" eb="1">
      <t>ア</t>
    </rPh>
    <rPh sb="2" eb="3">
      <t>カン</t>
    </rPh>
    <rPh sb="4" eb="5">
      <t>ア</t>
    </rPh>
    <rPh sb="6" eb="7">
      <t>ビン</t>
    </rPh>
    <phoneticPr fontId="2"/>
  </si>
  <si>
    <t>中間処理</t>
    <rPh sb="0" eb="2">
      <t>チュウカン</t>
    </rPh>
    <rPh sb="2" eb="4">
      <t>ショリ</t>
    </rPh>
    <phoneticPr fontId="2"/>
  </si>
  <si>
    <t>バス運行（緑ナンバー）</t>
    <rPh sb="2" eb="4">
      <t>ウンコウ</t>
    </rPh>
    <rPh sb="5" eb="6">
      <t>ミドリ</t>
    </rPh>
    <phoneticPr fontId="2"/>
  </si>
  <si>
    <t>医療業務</t>
    <rPh sb="0" eb="2">
      <t>イリョウ</t>
    </rPh>
    <rPh sb="2" eb="4">
      <t>ギョウム</t>
    </rPh>
    <phoneticPr fontId="2"/>
  </si>
  <si>
    <t>会場設営</t>
    <rPh sb="0" eb="4">
      <t>カイジョウセツエイ</t>
    </rPh>
    <phoneticPr fontId="2"/>
  </si>
  <si>
    <t>スキャンニング業務</t>
    <rPh sb="7" eb="9">
      <t>ギョウム</t>
    </rPh>
    <phoneticPr fontId="2"/>
  </si>
  <si>
    <t>交通関係</t>
    <rPh sb="0" eb="4">
      <t>コウツウカンケイ</t>
    </rPh>
    <phoneticPr fontId="2"/>
  </si>
  <si>
    <t>通訳</t>
    <rPh sb="0" eb="2">
      <t>ツウヤク</t>
    </rPh>
    <phoneticPr fontId="2"/>
  </si>
  <si>
    <t>昇任試験</t>
    <rPh sb="0" eb="4">
      <t>ショウニンシケン</t>
    </rPh>
    <phoneticPr fontId="2"/>
  </si>
  <si>
    <t>残灰処理</t>
    <rPh sb="0" eb="1">
      <t>ザン</t>
    </rPh>
    <rPh sb="1" eb="2">
      <t>ハイ</t>
    </rPh>
    <rPh sb="2" eb="4">
      <t>ショリ</t>
    </rPh>
    <phoneticPr fontId="2"/>
  </si>
  <si>
    <t>ファイナンス自動車リース</t>
    <rPh sb="6" eb="9">
      <t>ジドウシャ</t>
    </rPh>
    <phoneticPr fontId="2"/>
  </si>
  <si>
    <t>仮事務所</t>
    <rPh sb="0" eb="4">
      <t>カリジムショ</t>
    </rPh>
    <phoneticPr fontId="2"/>
  </si>
  <si>
    <t>重機</t>
    <rPh sb="0" eb="2">
      <t>ジュウキ</t>
    </rPh>
    <phoneticPr fontId="2"/>
  </si>
  <si>
    <t>印刷用紙</t>
    <rPh sb="0" eb="2">
      <t>インサツ</t>
    </rPh>
    <rPh sb="2" eb="4">
      <t>ヨウシ</t>
    </rPh>
    <phoneticPr fontId="2"/>
  </si>
  <si>
    <t>裁断機</t>
    <rPh sb="0" eb="3">
      <t>サイダンキ</t>
    </rPh>
    <phoneticPr fontId="2"/>
  </si>
  <si>
    <t>プリンター</t>
  </si>
  <si>
    <t>作成印</t>
    <rPh sb="0" eb="2">
      <t>サクセイ</t>
    </rPh>
    <rPh sb="2" eb="3">
      <t>イン</t>
    </rPh>
    <phoneticPr fontId="2"/>
  </si>
  <si>
    <t>暗幕</t>
    <rPh sb="0" eb="2">
      <t>アンマク</t>
    </rPh>
    <phoneticPr fontId="2"/>
  </si>
  <si>
    <t>木製家具</t>
    <rPh sb="0" eb="2">
      <t>モクセイ</t>
    </rPh>
    <rPh sb="2" eb="4">
      <t>カグ</t>
    </rPh>
    <phoneticPr fontId="2"/>
  </si>
  <si>
    <t>防寒着</t>
    <rPh sb="0" eb="3">
      <t>ボウカンギ</t>
    </rPh>
    <phoneticPr fontId="2"/>
  </si>
  <si>
    <t>室内履き</t>
    <rPh sb="0" eb="2">
      <t>シツナイ</t>
    </rPh>
    <rPh sb="2" eb="3">
      <t>バ</t>
    </rPh>
    <phoneticPr fontId="2"/>
  </si>
  <si>
    <t>座布団</t>
    <rPh sb="0" eb="3">
      <t>ザブトン</t>
    </rPh>
    <phoneticPr fontId="2"/>
  </si>
  <si>
    <t>冷蔵庫</t>
    <rPh sb="0" eb="3">
      <t>レイゾウコ</t>
    </rPh>
    <phoneticPr fontId="2"/>
  </si>
  <si>
    <t>無線機</t>
    <rPh sb="0" eb="3">
      <t>ムセンキ</t>
    </rPh>
    <phoneticPr fontId="2"/>
  </si>
  <si>
    <t>電気ストーブ</t>
    <rPh sb="0" eb="2">
      <t>デンキ</t>
    </rPh>
    <phoneticPr fontId="2"/>
  </si>
  <si>
    <t>給食用厨房機器　</t>
    <rPh sb="0" eb="2">
      <t>キュウショク</t>
    </rPh>
    <rPh sb="2" eb="3">
      <t>ヨウ</t>
    </rPh>
    <rPh sb="3" eb="5">
      <t>チュウボウ</t>
    </rPh>
    <rPh sb="5" eb="7">
      <t>キキ</t>
    </rPh>
    <phoneticPr fontId="2"/>
  </si>
  <si>
    <t>食缶　</t>
    <rPh sb="0" eb="1">
      <t>ショク</t>
    </rPh>
    <rPh sb="1" eb="2">
      <t>カン</t>
    </rPh>
    <phoneticPr fontId="2"/>
  </si>
  <si>
    <t>食品包装用ラップ</t>
    <rPh sb="0" eb="2">
      <t>ショクヒン</t>
    </rPh>
    <rPh sb="2" eb="5">
      <t>ホウソウヨウ</t>
    </rPh>
    <phoneticPr fontId="2"/>
  </si>
  <si>
    <t>薬用保冷庫</t>
    <rPh sb="0" eb="1">
      <t>イヤク</t>
    </rPh>
    <rPh sb="1" eb="2">
      <t>ヨウ</t>
    </rPh>
    <rPh sb="2" eb="4">
      <t>ホレイ</t>
    </rPh>
    <rPh sb="4" eb="5">
      <t>コ</t>
    </rPh>
    <phoneticPr fontId="2"/>
  </si>
  <si>
    <t>補聴器</t>
    <rPh sb="0" eb="3">
      <t>ホチョウキ</t>
    </rPh>
    <phoneticPr fontId="2"/>
  </si>
  <si>
    <t>脱脂綿</t>
    <rPh sb="0" eb="3">
      <t>ダッシメン</t>
    </rPh>
    <phoneticPr fontId="2"/>
  </si>
  <si>
    <t>プール薬品</t>
    <rPh sb="3" eb="5">
      <t>ヤクヒン</t>
    </rPh>
    <phoneticPr fontId="2"/>
  </si>
  <si>
    <t>観測機器</t>
    <rPh sb="0" eb="4">
      <t>カンソクキキ</t>
    </rPh>
    <phoneticPr fontId="2"/>
  </si>
  <si>
    <t>動力トラクター</t>
    <rPh sb="0" eb="2">
      <t>ドウリョク</t>
    </rPh>
    <phoneticPr fontId="2"/>
  </si>
  <si>
    <t>ろ布</t>
    <rPh sb="1" eb="2">
      <t>フ</t>
    </rPh>
    <phoneticPr fontId="2"/>
  </si>
  <si>
    <t>水中ポンプ</t>
    <rPh sb="0" eb="2">
      <t>スイチュウ</t>
    </rPh>
    <phoneticPr fontId="2"/>
  </si>
  <si>
    <t>フィルム・写真材料</t>
    <rPh sb="5" eb="9">
      <t>シャシンザイリョウ</t>
    </rPh>
    <phoneticPr fontId="2"/>
  </si>
  <si>
    <t>木製看板</t>
    <rPh sb="0" eb="2">
      <t>モクセイ</t>
    </rPh>
    <rPh sb="2" eb="4">
      <t>カンバン</t>
    </rPh>
    <phoneticPr fontId="2"/>
  </si>
  <si>
    <t>のぼり旗　</t>
    <rPh sb="3" eb="4">
      <t>バタ</t>
    </rPh>
    <phoneticPr fontId="2"/>
  </si>
  <si>
    <t>鋼管</t>
    <rPh sb="0" eb="2">
      <t>コウカンテッコウ</t>
    </rPh>
    <phoneticPr fontId="2"/>
  </si>
  <si>
    <t>石灰</t>
    <rPh sb="0" eb="2">
      <t>セッカイ</t>
    </rPh>
    <phoneticPr fontId="2"/>
  </si>
  <si>
    <t>土</t>
    <rPh sb="0" eb="1">
      <t>ツチ</t>
    </rPh>
    <phoneticPr fontId="2"/>
  </si>
  <si>
    <t>木材</t>
  </si>
  <si>
    <t>土のう</t>
    <rPh sb="0" eb="1">
      <t>ド</t>
    </rPh>
    <phoneticPr fontId="2"/>
  </si>
  <si>
    <t>灯油</t>
    <rPh sb="0" eb="2">
      <t>トウユ</t>
    </rPh>
    <phoneticPr fontId="2"/>
  </si>
  <si>
    <t>軽トラック</t>
    <rPh sb="0" eb="1">
      <t>ケイ</t>
    </rPh>
    <phoneticPr fontId="2"/>
  </si>
  <si>
    <t>救急車</t>
    <rPh sb="0" eb="3">
      <t>キュウキュウシャ</t>
    </rPh>
    <phoneticPr fontId="2"/>
  </si>
  <si>
    <t>ボート用品</t>
    <rPh sb="3" eb="5">
      <t>ヨウヒン</t>
    </rPh>
    <phoneticPr fontId="2"/>
  </si>
  <si>
    <t>教科書</t>
    <rPh sb="0" eb="3">
      <t>キョウカショ</t>
    </rPh>
    <phoneticPr fontId="2"/>
  </si>
  <si>
    <t>偽造防止用紙</t>
    <rPh sb="0" eb="2">
      <t>ギゾウ</t>
    </rPh>
    <rPh sb="2" eb="4">
      <t>ボウシ</t>
    </rPh>
    <rPh sb="4" eb="6">
      <t>ヨウシ</t>
    </rPh>
    <phoneticPr fontId="2"/>
  </si>
  <si>
    <t>既製パンフレット</t>
    <rPh sb="0" eb="2">
      <t>キセイ</t>
    </rPh>
    <phoneticPr fontId="2"/>
  </si>
  <si>
    <t>家庭金物</t>
    <rPh sb="0" eb="4">
      <t>カテイカナモノ</t>
    </rPh>
    <phoneticPr fontId="2"/>
  </si>
  <si>
    <t>資源ごみ回収ネット</t>
    <rPh sb="0" eb="2">
      <t>シゲン</t>
    </rPh>
    <rPh sb="4" eb="6">
      <t>カイシュウ</t>
    </rPh>
    <phoneticPr fontId="2"/>
  </si>
  <si>
    <t>担架</t>
    <rPh sb="0" eb="2">
      <t>タンカ</t>
    </rPh>
    <phoneticPr fontId="2"/>
  </si>
  <si>
    <t>避難設備</t>
    <rPh sb="0" eb="4">
      <t>ヒナンセツビ</t>
    </rPh>
    <phoneticPr fontId="2"/>
  </si>
  <si>
    <t>電気錠</t>
    <rPh sb="0" eb="3">
      <t>デンキジョウ</t>
    </rPh>
    <phoneticPr fontId="2"/>
  </si>
  <si>
    <t>メダル</t>
  </si>
  <si>
    <t>環境衛生業務</t>
    <rPh sb="0" eb="6">
      <t>カンキョウエイセイギョウム</t>
    </rPh>
    <phoneticPr fontId="2"/>
  </si>
  <si>
    <t>不燃物処理場運転管理業務</t>
    <rPh sb="0" eb="3">
      <t>フネンブツ</t>
    </rPh>
    <rPh sb="3" eb="6">
      <t>ショリジョウ</t>
    </rPh>
    <rPh sb="6" eb="8">
      <t>ウンテン</t>
    </rPh>
    <rPh sb="8" eb="10">
      <t>カンリ</t>
    </rPh>
    <rPh sb="10" eb="12">
      <t>ギョウム</t>
    </rPh>
    <phoneticPr fontId="2"/>
  </si>
  <si>
    <t>発電機保守</t>
    <rPh sb="0" eb="3">
      <t>ハツデンキ</t>
    </rPh>
    <rPh sb="3" eb="5">
      <t>ホシュ</t>
    </rPh>
    <phoneticPr fontId="2"/>
  </si>
  <si>
    <t>放送設備保守</t>
    <rPh sb="0" eb="2">
      <t>ホウソウ</t>
    </rPh>
    <rPh sb="2" eb="4">
      <t>セツビ</t>
    </rPh>
    <rPh sb="4" eb="6">
      <t>ホシュ</t>
    </rPh>
    <phoneticPr fontId="2"/>
  </si>
  <si>
    <t>芝生管理</t>
    <rPh sb="0" eb="4">
      <t>シバフカンリ</t>
    </rPh>
    <phoneticPr fontId="2"/>
  </si>
  <si>
    <t>ダイオキシン類測定</t>
    <rPh sb="6" eb="7">
      <t>ルイ</t>
    </rPh>
    <rPh sb="7" eb="9">
      <t>ソクテイ</t>
    </rPh>
    <phoneticPr fontId="2"/>
  </si>
  <si>
    <t>最終処分</t>
    <rPh sb="0" eb="2">
      <t>サイシュウ</t>
    </rPh>
    <rPh sb="2" eb="4">
      <t>ショブン</t>
    </rPh>
    <phoneticPr fontId="2"/>
  </si>
  <si>
    <t>配食サービス</t>
    <rPh sb="0" eb="2">
      <t>ハイショク</t>
    </rPh>
    <phoneticPr fontId="2"/>
  </si>
  <si>
    <t>DVD等作成</t>
    <rPh sb="3" eb="4">
      <t>トウ</t>
    </rPh>
    <rPh sb="4" eb="6">
      <t>サクセイ</t>
    </rPh>
    <phoneticPr fontId="2"/>
  </si>
  <si>
    <t>環境アセスメント関係</t>
    <rPh sb="0" eb="2">
      <t>カンキョウ</t>
    </rPh>
    <rPh sb="8" eb="10">
      <t>カンケイ</t>
    </rPh>
    <phoneticPr fontId="2"/>
  </si>
  <si>
    <t>複写機・複合機</t>
    <rPh sb="0" eb="3">
      <t>フクシャキ</t>
    </rPh>
    <rPh sb="4" eb="7">
      <t>フクゴウキ</t>
    </rPh>
    <phoneticPr fontId="2"/>
  </si>
  <si>
    <t>人工呼吸器</t>
    <rPh sb="0" eb="5">
      <t>ジンコウコキュウキ</t>
    </rPh>
    <phoneticPr fontId="2"/>
  </si>
  <si>
    <t>物置</t>
    <rPh sb="0" eb="2">
      <t>モノオキ</t>
    </rPh>
    <phoneticPr fontId="2"/>
  </si>
  <si>
    <t>建設機械</t>
    <rPh sb="0" eb="4">
      <t>ケンセツキカイ</t>
    </rPh>
    <phoneticPr fontId="2"/>
  </si>
  <si>
    <t>事務用机・椅子</t>
    <rPh sb="0" eb="2">
      <t>ジム</t>
    </rPh>
    <rPh sb="2" eb="3">
      <t>ヨウ</t>
    </rPh>
    <rPh sb="3" eb="4">
      <t>ヅクエ</t>
    </rPh>
    <rPh sb="5" eb="7">
      <t>イス</t>
    </rPh>
    <phoneticPr fontId="2"/>
  </si>
  <si>
    <t>紙折り機</t>
    <rPh sb="0" eb="1">
      <t>カミ</t>
    </rPh>
    <rPh sb="1" eb="2">
      <t>オ</t>
    </rPh>
    <rPh sb="3" eb="4">
      <t>キ</t>
    </rPh>
    <phoneticPr fontId="2"/>
  </si>
  <si>
    <t>コンピューター周辺機器</t>
    <rPh sb="7" eb="9">
      <t>シュウヘン</t>
    </rPh>
    <rPh sb="9" eb="11">
      <t>キキ</t>
    </rPh>
    <phoneticPr fontId="2"/>
  </si>
  <si>
    <t>ゴム印　</t>
    <rPh sb="2" eb="3">
      <t>イン</t>
    </rPh>
    <phoneticPr fontId="2"/>
  </si>
  <si>
    <t>じゅうたん・カーペット</t>
  </si>
  <si>
    <t>オーダーメイド家具</t>
    <rPh sb="7" eb="9">
      <t>カグ</t>
    </rPh>
    <phoneticPr fontId="2"/>
  </si>
  <si>
    <t>雨具</t>
    <rPh sb="0" eb="2">
      <t>アマグ</t>
    </rPh>
    <phoneticPr fontId="2"/>
  </si>
  <si>
    <t>厨房シューズ</t>
    <rPh sb="0" eb="2">
      <t>チュウボウ</t>
    </rPh>
    <phoneticPr fontId="2"/>
  </si>
  <si>
    <t>掃除機</t>
    <rPh sb="0" eb="3">
      <t>ソウジキ</t>
    </rPh>
    <phoneticPr fontId="2"/>
  </si>
  <si>
    <t>食中毒予防消耗品　</t>
    <rPh sb="0" eb="3">
      <t>ショクチュウドク</t>
    </rPh>
    <rPh sb="3" eb="5">
      <t>ヨボウ</t>
    </rPh>
    <rPh sb="5" eb="7">
      <t>ショウモウ</t>
    </rPh>
    <rPh sb="7" eb="8">
      <t>ヒン</t>
    </rPh>
    <phoneticPr fontId="2"/>
  </si>
  <si>
    <t>保健室用機器</t>
  </si>
  <si>
    <t>介護用品　</t>
    <rPh sb="0" eb="2">
      <t>カイゴ</t>
    </rPh>
    <rPh sb="2" eb="4">
      <t>ヨウヒン</t>
    </rPh>
    <phoneticPr fontId="2"/>
  </si>
  <si>
    <t>分析機器　</t>
    <rPh sb="0" eb="2">
      <t>ブンセキ</t>
    </rPh>
    <phoneticPr fontId="2"/>
  </si>
  <si>
    <t>火格子</t>
    <rPh sb="0" eb="1">
      <t>ヒ</t>
    </rPh>
    <rPh sb="1" eb="2">
      <t>カク</t>
    </rPh>
    <rPh sb="2" eb="3">
      <t>シ</t>
    </rPh>
    <phoneticPr fontId="2"/>
  </si>
  <si>
    <t>水中エアレーター</t>
    <rPh sb="0" eb="2">
      <t>スイチュウ</t>
    </rPh>
    <phoneticPr fontId="2"/>
  </si>
  <si>
    <t>写真撮影器具</t>
    <rPh sb="0" eb="4">
      <t>シャシンサツエイ</t>
    </rPh>
    <rPh sb="4" eb="6">
      <t>キグ</t>
    </rPh>
    <phoneticPr fontId="2"/>
  </si>
  <si>
    <t>人造石</t>
    <rPh sb="0" eb="2">
      <t>ジンゾウ</t>
    </rPh>
    <rPh sb="2" eb="3">
      <t>セキ</t>
    </rPh>
    <phoneticPr fontId="2"/>
  </si>
  <si>
    <t>木材加工品</t>
  </si>
  <si>
    <t>重油</t>
    <rPh sb="0" eb="2">
      <t>ジュウユ</t>
    </rPh>
    <phoneticPr fontId="2"/>
  </si>
  <si>
    <t>中型トラック</t>
    <rPh sb="0" eb="2">
      <t>チュウガタ</t>
    </rPh>
    <phoneticPr fontId="2"/>
  </si>
  <si>
    <t>梯子車</t>
    <rPh sb="0" eb="2">
      <t>ハシゴ</t>
    </rPh>
    <rPh sb="2" eb="3">
      <t>シャ</t>
    </rPh>
    <phoneticPr fontId="2"/>
  </si>
  <si>
    <t>報告書</t>
    <rPh sb="0" eb="3">
      <t>ホウコクショ</t>
    </rPh>
    <phoneticPr fontId="2"/>
  </si>
  <si>
    <t>住宅地図</t>
    <rPh sb="0" eb="4">
      <t>ジュウタクチズ</t>
    </rPh>
    <phoneticPr fontId="2"/>
  </si>
  <si>
    <t>荒物</t>
    <rPh sb="0" eb="2">
      <t>アラモノ</t>
    </rPh>
    <phoneticPr fontId="2"/>
  </si>
  <si>
    <t>肥料</t>
    <rPh sb="0" eb="2">
      <t>ヒリョウ</t>
    </rPh>
    <phoneticPr fontId="2"/>
  </si>
  <si>
    <t>消防服</t>
    <rPh sb="0" eb="2">
      <t>ショウボウ</t>
    </rPh>
    <rPh sb="2" eb="3">
      <t>フク</t>
    </rPh>
    <phoneticPr fontId="2"/>
  </si>
  <si>
    <t>防犯警備機器</t>
    <rPh sb="0" eb="6">
      <t>ボウハンケイビキキ</t>
    </rPh>
    <phoneticPr fontId="2"/>
  </si>
  <si>
    <t>保護材</t>
    <rPh sb="0" eb="2">
      <t>ホゴ</t>
    </rPh>
    <rPh sb="2" eb="3">
      <t>ザイ</t>
    </rPh>
    <phoneticPr fontId="2"/>
  </si>
  <si>
    <t>贈答品</t>
    <rPh sb="0" eb="3">
      <t>ゾウトウヒン</t>
    </rPh>
    <phoneticPr fontId="2"/>
  </si>
  <si>
    <t>し尿処理場運転管理業務</t>
    <rPh sb="1" eb="2">
      <t>ニョウ</t>
    </rPh>
    <rPh sb="2" eb="4">
      <t>ショリ</t>
    </rPh>
    <rPh sb="4" eb="5">
      <t>ジョウ</t>
    </rPh>
    <rPh sb="5" eb="7">
      <t>ウンテン</t>
    </rPh>
    <rPh sb="7" eb="9">
      <t>カンリ</t>
    </rPh>
    <rPh sb="9" eb="11">
      <t>ギョウム</t>
    </rPh>
    <phoneticPr fontId="2"/>
  </si>
  <si>
    <t>ポンプ設備保守</t>
    <rPh sb="3" eb="7">
      <t>セツビホシュ</t>
    </rPh>
    <phoneticPr fontId="2"/>
  </si>
  <si>
    <t>除草</t>
    <rPh sb="0" eb="2">
      <t>ジョソウ</t>
    </rPh>
    <phoneticPr fontId="2"/>
  </si>
  <si>
    <t>焼却設備清掃</t>
    <rPh sb="0" eb="2">
      <t>ショウキャク</t>
    </rPh>
    <rPh sb="2" eb="4">
      <t>セツビ</t>
    </rPh>
    <rPh sb="4" eb="6">
      <t>セイソウ</t>
    </rPh>
    <phoneticPr fontId="2"/>
  </si>
  <si>
    <t>コンポスト化</t>
    <rPh sb="5" eb="6">
      <t>カ</t>
    </rPh>
    <phoneticPr fontId="2"/>
  </si>
  <si>
    <t>福祉関係</t>
    <rPh sb="0" eb="4">
      <t>フクシカンケイ</t>
    </rPh>
    <phoneticPr fontId="2"/>
  </si>
  <si>
    <t>照明器具</t>
    <rPh sb="0" eb="4">
      <t>ショウメイキグ</t>
    </rPh>
    <phoneticPr fontId="2"/>
  </si>
  <si>
    <t>トイレ衛生用品</t>
    <rPh sb="3" eb="7">
      <t>エイセイヨウヒン</t>
    </rPh>
    <phoneticPr fontId="2"/>
  </si>
  <si>
    <t>保管庫</t>
    <rPh sb="0" eb="3">
      <t>ホカンコ</t>
    </rPh>
    <phoneticPr fontId="2"/>
  </si>
  <si>
    <t>圧着機</t>
    <rPh sb="0" eb="3">
      <t>アッチャクキ</t>
    </rPh>
    <phoneticPr fontId="2"/>
  </si>
  <si>
    <t>ソフトウエア</t>
  </si>
  <si>
    <t>畳</t>
    <rPh sb="0" eb="1">
      <t>タタミ</t>
    </rPh>
    <phoneticPr fontId="2"/>
  </si>
  <si>
    <t>帽子</t>
    <rPh sb="0" eb="2">
      <t>ボウシ</t>
    </rPh>
    <phoneticPr fontId="2"/>
  </si>
  <si>
    <t>長靴　</t>
    <rPh sb="0" eb="2">
      <t>ナガグツ</t>
    </rPh>
    <phoneticPr fontId="2"/>
  </si>
  <si>
    <t>洗濯機</t>
    <rPh sb="0" eb="3">
      <t>センタクキ</t>
    </rPh>
    <phoneticPr fontId="2"/>
  </si>
  <si>
    <t>手指消毒剤</t>
    <rPh sb="0" eb="1">
      <t>テ</t>
    </rPh>
    <rPh sb="1" eb="2">
      <t>ユビ</t>
    </rPh>
    <rPh sb="2" eb="5">
      <t>ショウドクザイ</t>
    </rPh>
    <phoneticPr fontId="2"/>
  </si>
  <si>
    <t>耐火レンガ</t>
    <rPh sb="0" eb="2">
      <t>タイカ</t>
    </rPh>
    <phoneticPr fontId="2"/>
  </si>
  <si>
    <t>水中ミキサー</t>
    <rPh sb="0" eb="2">
      <t>スイチュウ</t>
    </rPh>
    <phoneticPr fontId="2"/>
  </si>
  <si>
    <t>現像</t>
    <rPh sb="0" eb="2">
      <t>ゲンゾウ</t>
    </rPh>
    <phoneticPr fontId="2"/>
  </si>
  <si>
    <t>舗装用資材　</t>
    <rPh sb="0" eb="3">
      <t>ホソウヨウ</t>
    </rPh>
    <rPh sb="3" eb="5">
      <t>シザイ</t>
    </rPh>
    <phoneticPr fontId="2"/>
  </si>
  <si>
    <t>砕石</t>
    <rPh sb="0" eb="2">
      <t>サイセキ</t>
    </rPh>
    <phoneticPr fontId="2"/>
  </si>
  <si>
    <t>建具</t>
    <rPh sb="0" eb="2">
      <t>タテグ</t>
    </rPh>
    <phoneticPr fontId="2"/>
  </si>
  <si>
    <t>油脂類</t>
    <rPh sb="0" eb="2">
      <t>ユシ</t>
    </rPh>
    <rPh sb="2" eb="3">
      <t>ルイ</t>
    </rPh>
    <phoneticPr fontId="2"/>
  </si>
  <si>
    <t>福祉車両</t>
    <rPh sb="0" eb="2">
      <t>フクシ</t>
    </rPh>
    <rPh sb="2" eb="4">
      <t>シャリョウ</t>
    </rPh>
    <phoneticPr fontId="2"/>
  </si>
  <si>
    <t>救助工作車</t>
    <rPh sb="0" eb="5">
      <t>キュウジョコウサクシャ</t>
    </rPh>
    <phoneticPr fontId="2"/>
  </si>
  <si>
    <t>陶磁器</t>
    <rPh sb="0" eb="3">
      <t>トウジキ</t>
    </rPh>
    <phoneticPr fontId="2"/>
  </si>
  <si>
    <t>園芸</t>
    <rPh sb="0" eb="2">
      <t>エンゲイ</t>
    </rPh>
    <phoneticPr fontId="2"/>
  </si>
  <si>
    <t>消防防火衣</t>
    <rPh sb="0" eb="2">
      <t>ショウボウ</t>
    </rPh>
    <rPh sb="2" eb="4">
      <t>ボウカ</t>
    </rPh>
    <rPh sb="4" eb="5">
      <t>コロモ</t>
    </rPh>
    <phoneticPr fontId="2"/>
  </si>
  <si>
    <t>タオル</t>
  </si>
  <si>
    <t>郵便計器</t>
    <rPh sb="0" eb="2">
      <t>ユウビン</t>
    </rPh>
    <rPh sb="2" eb="4">
      <t>ケイキ</t>
    </rPh>
    <phoneticPr fontId="2"/>
  </si>
  <si>
    <t>トナーカートリッジ　</t>
  </si>
  <si>
    <t>間仕切り</t>
    <rPh sb="0" eb="1">
      <t>マ</t>
    </rPh>
    <rPh sb="1" eb="3">
      <t>シキ</t>
    </rPh>
    <phoneticPr fontId="2"/>
  </si>
  <si>
    <t>空気清浄機・加湿器</t>
    <rPh sb="0" eb="5">
      <t>クウキセイジョウキ</t>
    </rPh>
    <rPh sb="6" eb="9">
      <t>カシツキ</t>
    </rPh>
    <phoneticPr fontId="2"/>
  </si>
  <si>
    <t>ごみ焼却施設用部品</t>
    <rPh sb="2" eb="6">
      <t>ショウキャクシセツ</t>
    </rPh>
    <rPh sb="6" eb="9">
      <t>ヨウブヒン</t>
    </rPh>
    <phoneticPr fontId="2"/>
  </si>
  <si>
    <t>汚泥脱水機</t>
    <rPh sb="0" eb="2">
      <t>オデイ</t>
    </rPh>
    <rPh sb="2" eb="5">
      <t>ダッスイキ</t>
    </rPh>
    <phoneticPr fontId="2"/>
  </si>
  <si>
    <t>潤滑油</t>
    <rPh sb="0" eb="3">
      <t>ジュンカツユ</t>
    </rPh>
    <phoneticPr fontId="2"/>
  </si>
  <si>
    <t>測量用品</t>
    <rPh sb="0" eb="4">
      <t>ソクリョウヨウヒン</t>
    </rPh>
    <phoneticPr fontId="2"/>
  </si>
  <si>
    <t>消防化学車</t>
    <rPh sb="0" eb="2">
      <t>ショウボウ</t>
    </rPh>
    <rPh sb="2" eb="4">
      <t>カガク</t>
    </rPh>
    <rPh sb="4" eb="5">
      <t>シャ</t>
    </rPh>
    <phoneticPr fontId="2"/>
  </si>
  <si>
    <t>ビニール用品</t>
    <rPh sb="4" eb="6">
      <t>ヨウヒン</t>
    </rPh>
    <phoneticPr fontId="2"/>
  </si>
  <si>
    <t>造園資材</t>
    <rPh sb="0" eb="2">
      <t>ゾウエン</t>
    </rPh>
    <rPh sb="2" eb="4">
      <t>シザイ</t>
    </rPh>
    <phoneticPr fontId="2"/>
  </si>
  <si>
    <t>消防手袋</t>
    <rPh sb="0" eb="2">
      <t>ショウボウ</t>
    </rPh>
    <phoneticPr fontId="2"/>
  </si>
  <si>
    <t>名入れティッシュ</t>
    <rPh sb="0" eb="2">
      <t>ナイ</t>
    </rPh>
    <phoneticPr fontId="2"/>
  </si>
  <si>
    <t>通信機器</t>
    <rPh sb="0" eb="4">
      <t>ツウシンキキ</t>
    </rPh>
    <phoneticPr fontId="2"/>
  </si>
  <si>
    <t>電子レンジ</t>
    <rPh sb="0" eb="2">
      <t>デンシ</t>
    </rPh>
    <phoneticPr fontId="2"/>
  </si>
  <si>
    <t>漏水防止機器</t>
    <rPh sb="0" eb="6">
      <t>ロウスイボウシキキ</t>
    </rPh>
    <phoneticPr fontId="2"/>
  </si>
  <si>
    <t>融雪剤</t>
    <rPh sb="0" eb="3">
      <t>ユウセ</t>
    </rPh>
    <phoneticPr fontId="2"/>
  </si>
  <si>
    <t>その他の消防車両</t>
    <rPh sb="2" eb="3">
      <t>タ</t>
    </rPh>
    <rPh sb="4" eb="8">
      <t>ショウボウシャリョウ</t>
    </rPh>
    <phoneticPr fontId="2"/>
  </si>
  <si>
    <t>紙コップ</t>
    <rPh sb="0" eb="1">
      <t>カミ</t>
    </rPh>
    <phoneticPr fontId="2"/>
  </si>
  <si>
    <t>消防長靴</t>
    <rPh sb="0" eb="3">
      <t>ショウボウチョウ</t>
    </rPh>
    <phoneticPr fontId="2"/>
  </si>
  <si>
    <t>徽章</t>
    <rPh sb="1" eb="2">
      <t>ショウ</t>
    </rPh>
    <phoneticPr fontId="2"/>
  </si>
  <si>
    <t>乾電池</t>
    <rPh sb="0" eb="3">
      <t>カンデンチ</t>
    </rPh>
    <phoneticPr fontId="2"/>
  </si>
  <si>
    <t>各種用水処理装置</t>
    <rPh sb="0" eb="8">
      <t>カクシュヨウスイショリソウチ</t>
    </rPh>
    <phoneticPr fontId="2"/>
  </si>
  <si>
    <t>凍結防止剤</t>
    <rPh sb="0" eb="5">
      <t>トウケツボウシザイ</t>
    </rPh>
    <phoneticPr fontId="2"/>
  </si>
  <si>
    <t>油圧ショベル</t>
    <rPh sb="0" eb="2">
      <t>ユアツ</t>
    </rPh>
    <phoneticPr fontId="2"/>
  </si>
  <si>
    <t>塗料</t>
    <rPh sb="0" eb="2">
      <t>トリョウ</t>
    </rPh>
    <phoneticPr fontId="2"/>
  </si>
  <si>
    <t>ヘルメット</t>
  </si>
  <si>
    <t>啓発品</t>
    <rPh sb="0" eb="3">
      <t>ケイハツヒン</t>
    </rPh>
    <phoneticPr fontId="2"/>
  </si>
  <si>
    <t>コンセント</t>
  </si>
  <si>
    <t>常温合剤</t>
    <rPh sb="0" eb="4">
      <t>ジョウオンゴウザイ</t>
    </rPh>
    <phoneticPr fontId="2"/>
  </si>
  <si>
    <t>その他重機・建設機械</t>
    <rPh sb="2" eb="3">
      <t>タ</t>
    </rPh>
    <rPh sb="3" eb="5">
      <t>ジュウキ</t>
    </rPh>
    <rPh sb="6" eb="10">
      <t>ケンセツキカイ</t>
    </rPh>
    <phoneticPr fontId="2"/>
  </si>
  <si>
    <t>請求書・施設使用申請書</t>
    <rPh sb="0" eb="3">
      <t>セイキュウショ</t>
    </rPh>
    <rPh sb="4" eb="6">
      <t>シセツ</t>
    </rPh>
    <rPh sb="6" eb="8">
      <t>シヨウ</t>
    </rPh>
    <rPh sb="8" eb="11">
      <t>シンセイショ</t>
    </rPh>
    <phoneticPr fontId="2"/>
  </si>
  <si>
    <t>保存食</t>
    <rPh sb="0" eb="3">
      <t>ホゾンショク</t>
    </rPh>
    <phoneticPr fontId="2"/>
  </si>
  <si>
    <t>①</t>
    <phoneticPr fontId="38"/>
  </si>
  <si>
    <t>②</t>
    <phoneticPr fontId="38"/>
  </si>
  <si>
    <t>③</t>
    <phoneticPr fontId="38"/>
  </si>
  <si>
    <t>④</t>
    <phoneticPr fontId="38"/>
  </si>
  <si>
    <t>⑤</t>
    <phoneticPr fontId="38"/>
  </si>
  <si>
    <t>⑥</t>
    <phoneticPr fontId="38"/>
  </si>
  <si>
    <t>⑦</t>
    <phoneticPr fontId="38"/>
  </si>
  <si>
    <t>⑩</t>
    <phoneticPr fontId="38"/>
  </si>
  <si>
    <t>⑩</t>
    <phoneticPr fontId="2"/>
  </si>
  <si>
    <t>カプセルベッド</t>
    <phoneticPr fontId="2"/>
  </si>
  <si>
    <t>FAX</t>
    <phoneticPr fontId="2"/>
  </si>
  <si>
    <t>ガーゼ</t>
    <phoneticPr fontId="2"/>
  </si>
  <si>
    <t>マスク</t>
    <phoneticPr fontId="2"/>
  </si>
  <si>
    <t>ワクチン　</t>
    <phoneticPr fontId="2"/>
  </si>
  <si>
    <t>コンバイン</t>
    <phoneticPr fontId="2"/>
  </si>
  <si>
    <t>クレーン</t>
    <phoneticPr fontId="2"/>
  </si>
  <si>
    <t>スノーポール</t>
    <phoneticPr fontId="2"/>
  </si>
  <si>
    <t>カーブミラー</t>
    <phoneticPr fontId="2"/>
  </si>
  <si>
    <t>デリネーター</t>
    <phoneticPr fontId="2"/>
  </si>
  <si>
    <t>マグネットシート</t>
    <phoneticPr fontId="2"/>
  </si>
  <si>
    <t>アルミ　</t>
    <phoneticPr fontId="2"/>
  </si>
  <si>
    <t>セメント</t>
    <phoneticPr fontId="2"/>
  </si>
  <si>
    <t>コンクリート</t>
    <phoneticPr fontId="2"/>
  </si>
  <si>
    <t>レンガ</t>
    <phoneticPr fontId="2"/>
  </si>
  <si>
    <t>ブロック</t>
    <phoneticPr fontId="2"/>
  </si>
  <si>
    <t>フレキシブルコンテナバック</t>
    <phoneticPr fontId="2"/>
  </si>
  <si>
    <t>ブルーシート</t>
    <phoneticPr fontId="2"/>
  </si>
  <si>
    <t>タイヤ　</t>
    <phoneticPr fontId="2"/>
  </si>
  <si>
    <t>チェーン</t>
    <phoneticPr fontId="2"/>
  </si>
  <si>
    <t>バッテリー</t>
    <phoneticPr fontId="2"/>
  </si>
  <si>
    <t>チラシ</t>
    <phoneticPr fontId="2"/>
  </si>
  <si>
    <t>パンフレット</t>
    <phoneticPr fontId="2"/>
  </si>
  <si>
    <t>ポスター</t>
    <phoneticPr fontId="2"/>
  </si>
  <si>
    <t>シール</t>
    <phoneticPr fontId="2"/>
  </si>
  <si>
    <t>アルバム</t>
    <phoneticPr fontId="2"/>
  </si>
  <si>
    <t>ＯＣＲ</t>
    <phoneticPr fontId="2"/>
  </si>
  <si>
    <t>プランター</t>
    <phoneticPr fontId="2"/>
  </si>
  <si>
    <t>ロストル</t>
    <phoneticPr fontId="2"/>
  </si>
  <si>
    <t>ペットボトルリサイクル</t>
    <phoneticPr fontId="2"/>
  </si>
  <si>
    <t>廃プラスチックリサイクル</t>
    <phoneticPr fontId="2"/>
  </si>
  <si>
    <t>スライド</t>
    <phoneticPr fontId="2"/>
  </si>
  <si>
    <t>ストレスチェック</t>
    <phoneticPr fontId="2"/>
  </si>
  <si>
    <t>システム</t>
    <phoneticPr fontId="2"/>
  </si>
  <si>
    <t>AED</t>
    <phoneticPr fontId="2"/>
  </si>
  <si>
    <t>フォークリフト</t>
    <phoneticPr fontId="2"/>
  </si>
  <si>
    <t>マット・カーペット</t>
    <phoneticPr fontId="2"/>
  </si>
  <si>
    <t>トイレ</t>
    <phoneticPr fontId="2"/>
  </si>
  <si>
    <t>ユニットハウス</t>
    <phoneticPr fontId="2"/>
  </si>
  <si>
    <t>⑧</t>
    <phoneticPr fontId="2"/>
  </si>
  <si>
    <t>⑨</t>
    <phoneticPr fontId="2"/>
  </si>
  <si>
    <t>⑦</t>
    <phoneticPr fontId="2"/>
  </si>
  <si>
    <t>重機・建設機械</t>
    <rPh sb="0" eb="2">
      <t>ジュウキ</t>
    </rPh>
    <rPh sb="3" eb="7">
      <t>ケンセツキカイ</t>
    </rPh>
    <phoneticPr fontId="2"/>
  </si>
  <si>
    <t>小分類名</t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</si>
  <si>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</si>
  <si>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</si>
  <si>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</si>
  <si>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</si>
  <si>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</si>
  <si>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</si>
  <si>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別紙1</t>
    <rPh sb="0" eb="2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</si>
</sst>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0" tint="-0.34983367412335581"/>
      <name val="ＭＳ Ｐゴシック"/>
      <family val="3"/>
      <charset val="128"/>
    </font>
    <font>
      <sz val="14"/>
      <color theme="0" tint="-0.3498336741233558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0" tint="-0.3498336741233558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59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" borderId="60" applyNumberFormat="0" applyAlignment="0" applyProtection="0">
      <alignment vertical="center"/>
    </xf>
    <xf numFmtId="0" fontId="23" fillId="0" borderId="61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6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3" applyNumberFormat="0" applyFill="0" applyAlignment="0" applyProtection="0">
      <alignment vertical="center"/>
    </xf>
    <xf numFmtId="0" fontId="28" fillId="0" borderId="64" applyNumberFormat="0" applyFill="0" applyAlignment="0" applyProtection="0">
      <alignment vertical="center"/>
    </xf>
    <xf numFmtId="0" fontId="29" fillId="0" borderId="6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6" applyNumberFormat="0" applyFill="0" applyAlignment="0" applyProtection="0">
      <alignment vertical="center"/>
    </xf>
    <xf numFmtId="0" fontId="31" fillId="33" borderId="6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62" applyNumberFormat="0" applyAlignment="0" applyProtection="0">
      <alignment vertical="center"/>
    </xf>
    <xf numFmtId="0" fontId="1" fillId="0" borderId="0"/>
    <xf numFmtId="0" fontId="1" fillId="0" borderId="0"/>
    <xf numFmtId="0" fontId="34" fillId="34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4" borderId="0" xfId="0" applyFont="1" applyFill="1">
      <alignment vertical="center"/>
    </xf>
    <xf numFmtId="0" fontId="9" fillId="4" borderId="0" xfId="0" applyFont="1" applyFill="1" applyAlignment="1">
      <alignment vertical="center" wrapText="1"/>
    </xf>
    <xf numFmtId="0" fontId="7" fillId="4" borderId="0" xfId="0" applyFont="1" applyFill="1">
      <alignment vertical="center"/>
    </xf>
    <xf numFmtId="0" fontId="9" fillId="4" borderId="0" xfId="0" applyFont="1" applyFill="1">
      <alignment vertical="center"/>
    </xf>
    <xf numFmtId="49" fontId="1" fillId="0" borderId="0" xfId="0" applyNumberFormat="1" applyFo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>
      <alignment vertical="center"/>
    </xf>
    <xf numFmtId="49" fontId="6" fillId="4" borderId="3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4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6" fillId="4" borderId="7" xfId="0" applyFont="1" applyFill="1" applyBorder="1">
      <alignment vertical="center"/>
    </xf>
    <xf numFmtId="0" fontId="6" fillId="4" borderId="8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4" borderId="10" xfId="0" applyFont="1" applyFill="1" applyBorder="1">
      <alignment vertical="center"/>
    </xf>
    <xf numFmtId="0" fontId="6" fillId="4" borderId="11" xfId="0" applyFont="1" applyFill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5" fillId="0" borderId="0" xfId="0" applyFont="1">
      <alignment vertical="center"/>
    </xf>
    <xf numFmtId="0" fontId="36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 applyProtection="1">
      <alignment horizontal="center" vertical="center"/>
      <protection locked="0"/>
    </xf>
    <xf numFmtId="49" fontId="7" fillId="4" borderId="3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49" fontId="7" fillId="5" borderId="15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vertical="center" wrapText="1"/>
    </xf>
    <xf numFmtId="49" fontId="7" fillId="4" borderId="20" xfId="0" applyNumberFormat="1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vertical="center" wrapText="1"/>
    </xf>
    <xf numFmtId="0" fontId="7" fillId="4" borderId="18" xfId="0" applyFont="1" applyFill="1" applyBorder="1">
      <alignment vertical="center"/>
    </xf>
    <xf numFmtId="49" fontId="7" fillId="4" borderId="23" xfId="0" applyNumberFormat="1" applyFont="1" applyFill="1" applyBorder="1" applyAlignment="1">
      <alignment horizontal="center" vertical="center"/>
    </xf>
    <xf numFmtId="49" fontId="7" fillId="4" borderId="18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 wrapText="1"/>
    </xf>
    <xf numFmtId="49" fontId="7" fillId="4" borderId="0" xfId="0" applyNumberFormat="1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4" fillId="3" borderId="26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39" fillId="0" borderId="0" xfId="0" applyFont="1">
      <alignment vertical="center"/>
    </xf>
    <xf numFmtId="0" fontId="1" fillId="0" borderId="1" xfId="0" applyFont="1" applyBorder="1" applyAlignment="1" applyProtection="1">
      <alignment vertical="center" shrinkToFit="1"/>
      <protection locked="0"/>
    </xf>
    <xf numFmtId="0" fontId="1" fillId="0" borderId="27" xfId="0" applyFont="1" applyBorder="1" applyAlignment="1" applyProtection="1">
      <alignment vertical="center" shrinkToFit="1"/>
      <protection locked="0"/>
    </xf>
    <xf numFmtId="0" fontId="1" fillId="0" borderId="28" xfId="0" applyFont="1" applyBorder="1" applyAlignment="1" applyProtection="1">
      <alignment vertical="center" shrinkToFit="1"/>
      <protection locked="0"/>
    </xf>
    <xf numFmtId="0" fontId="1" fillId="0" borderId="12" xfId="0" applyFont="1" applyBorder="1" applyAlignment="1" applyProtection="1">
      <alignment vertical="center" shrinkToFit="1"/>
      <protection locked="0"/>
    </xf>
    <xf numFmtId="0" fontId="1" fillId="0" borderId="33" xfId="0" applyFont="1" applyBorder="1" applyAlignment="1" applyProtection="1">
      <alignment vertical="center" shrinkToFit="1"/>
      <protection locked="0"/>
    </xf>
    <xf numFmtId="0" fontId="1" fillId="0" borderId="34" xfId="0" applyFont="1" applyBorder="1" applyAlignment="1" applyProtection="1">
      <alignment vertical="center" shrinkToFit="1"/>
      <protection locked="0"/>
    </xf>
    <xf numFmtId="0" fontId="1" fillId="0" borderId="2" xfId="0" applyFont="1" applyBorder="1" applyAlignment="1" applyProtection="1">
      <alignment vertical="center" shrinkToFit="1"/>
      <protection locked="0"/>
    </xf>
    <xf numFmtId="0" fontId="1" fillId="0" borderId="31" xfId="0" applyFont="1" applyBorder="1" applyAlignment="1" applyProtection="1">
      <alignment vertical="center" shrinkToFit="1"/>
      <protection locked="0"/>
    </xf>
    <xf numFmtId="0" fontId="1" fillId="0" borderId="32" xfId="0" applyFont="1" applyBorder="1" applyAlignment="1" applyProtection="1">
      <alignment vertical="center" shrinkToFit="1"/>
      <protection locked="0"/>
    </xf>
    <xf numFmtId="0" fontId="1" fillId="3" borderId="35" xfId="0" applyFont="1" applyFill="1" applyBorder="1" applyAlignment="1">
      <alignment horizontal="center" vertical="center" shrinkToFit="1"/>
    </xf>
    <xf numFmtId="0" fontId="1" fillId="3" borderId="27" xfId="0" applyFont="1" applyFill="1" applyBorder="1" applyAlignment="1">
      <alignment horizontal="center" vertical="center" shrinkToFit="1"/>
    </xf>
    <xf numFmtId="0" fontId="1" fillId="3" borderId="36" xfId="0" applyFont="1" applyFill="1" applyBorder="1" applyAlignment="1">
      <alignment horizontal="center" vertical="center" shrinkToFit="1"/>
    </xf>
    <xf numFmtId="0" fontId="1" fillId="0" borderId="46" xfId="0" applyFont="1" applyBorder="1" applyAlignment="1" applyProtection="1">
      <alignment vertical="center" shrinkToFit="1"/>
      <protection locked="0"/>
    </xf>
    <xf numFmtId="0" fontId="1" fillId="0" borderId="68" xfId="0" applyFont="1" applyBorder="1" applyAlignment="1" applyProtection="1">
      <alignment vertical="center" shrinkToFit="1"/>
      <protection locked="0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20" xfId="0" applyNumberFormat="1" applyFont="1" applyBorder="1" applyAlignment="1" applyProtection="1">
      <alignment horizontal="center" vertical="center" shrinkToFit="1"/>
      <protection locked="0"/>
    </xf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shrinkToFit="1"/>
    </xf>
    <xf numFmtId="0" fontId="1" fillId="3" borderId="31" xfId="0" applyFont="1" applyFill="1" applyBorder="1" applyAlignment="1">
      <alignment horizontal="center" vertical="center" shrinkToFit="1"/>
    </xf>
    <xf numFmtId="0" fontId="1" fillId="3" borderId="45" xfId="0" applyFont="1" applyFill="1" applyBorder="1" applyAlignment="1">
      <alignment horizontal="center" vertical="center" shrinkToFit="1"/>
    </xf>
    <xf numFmtId="0" fontId="1" fillId="3" borderId="47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49" fontId="1" fillId="0" borderId="40" xfId="0" applyNumberFormat="1" applyFont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Border="1" applyAlignment="1" applyProtection="1">
      <alignment horizontal="center" vertical="center" shrinkToFit="1"/>
      <protection locked="0"/>
    </xf>
    <xf numFmtId="49" fontId="1" fillId="0" borderId="48" xfId="0" applyNumberFormat="1" applyFont="1" applyBorder="1" applyAlignment="1" applyProtection="1">
      <alignment horizontal="center" vertical="center" shrinkToFit="1"/>
      <protection locked="0"/>
    </xf>
    <xf numFmtId="0" fontId="1" fillId="3" borderId="2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distributed" vertical="center" wrapText="1"/>
    </xf>
    <xf numFmtId="0" fontId="1" fillId="5" borderId="15" xfId="0" applyFont="1" applyFill="1" applyBorder="1" applyAlignment="1">
      <alignment horizontal="distributed" vertical="center"/>
    </xf>
    <xf numFmtId="0" fontId="1" fillId="5" borderId="41" xfId="0" applyFont="1" applyFill="1" applyBorder="1" applyAlignment="1">
      <alignment horizontal="distributed" vertical="center"/>
    </xf>
    <xf numFmtId="0" fontId="16" fillId="5" borderId="16" xfId="0" applyFont="1" applyFill="1" applyBorder="1" applyAlignment="1">
      <alignment horizontal="center" vertical="center" textRotation="255"/>
    </xf>
    <xf numFmtId="0" fontId="16" fillId="5" borderId="49" xfId="0" applyFont="1" applyFill="1" applyBorder="1" applyAlignment="1">
      <alignment horizontal="center" vertical="center" textRotation="255"/>
    </xf>
    <xf numFmtId="0" fontId="1" fillId="5" borderId="50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/>
    </xf>
    <xf numFmtId="0" fontId="1" fillId="0" borderId="57" xfId="0" applyFont="1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7" fillId="4" borderId="39" xfId="0" applyFont="1" applyFill="1" applyBorder="1" applyAlignment="1">
      <alignment horizontal="left" vertical="center" wrapText="1"/>
    </xf>
    <xf numFmtId="0" fontId="7" fillId="4" borderId="47" xfId="0" applyFont="1" applyFill="1" applyBorder="1" applyAlignment="1">
      <alignment horizontal="left" vertical="center" wrapText="1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49" xfId="0" applyNumberFormat="1" applyFont="1" applyFill="1" applyBorder="1" applyAlignment="1">
      <alignment horizontal="center" vertical="center"/>
    </xf>
    <xf numFmtId="49" fontId="7" fillId="4" borderId="23" xfId="0" applyNumberFormat="1" applyFont="1" applyFill="1" applyBorder="1" applyAlignment="1">
      <alignment horizontal="center" vertical="center"/>
    </xf>
    <xf numFmtId="49" fontId="7" fillId="4" borderId="18" xfId="0" applyNumberFormat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47" xfId="0" applyFont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58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49" fontId="7" fillId="4" borderId="21" xfId="0" applyNumberFormat="1" applyFont="1" applyFill="1" applyBorder="1" applyAlignment="1">
      <alignment horizontal="center" vertical="center"/>
    </xf>
    <xf numFmtId="0" fontId="14" fillId="4" borderId="37" xfId="0" applyFont="1" applyFill="1" applyBorder="1" applyAlignment="1">
      <alignment vertical="center" shrinkToFit="1"/>
    </xf>
    <xf numFmtId="0" fontId="14" fillId="4" borderId="29" xfId="0" applyFont="1" applyFill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" fillId="0" borderId="38" xfId="0" applyFont="1" applyBorder="1" applyAlignment="1">
      <alignment vertical="center" shrinkToFit="1"/>
    </xf>
    <xf numFmtId="0" fontId="1" fillId="0" borderId="30" xfId="0" applyFont="1" applyBorder="1" applyAlignment="1">
      <alignment vertical="center" shrinkToFit="1"/>
    </xf>
    <xf numFmtId="0" fontId="1" fillId="3" borderId="35" xfId="0" applyFont="1" applyFill="1" applyBorder="1" applyAlignment="1">
      <alignment vertical="center" shrinkToFit="1"/>
    </xf>
    <xf numFmtId="0" fontId="1" fillId="3" borderId="27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7" xfId="0" applyFont="1" applyBorder="1" applyAlignment="1">
      <alignment vertical="center" shrinkToFit="1"/>
    </xf>
    <xf numFmtId="0" fontId="1" fillId="0" borderId="36" xfId="0" applyFont="1" applyBorder="1" applyAlignment="1">
      <alignment vertical="center" shrinkToFit="1"/>
    </xf>
    <xf numFmtId="0" fontId="1" fillId="0" borderId="28" xfId="0" applyFont="1" applyBorder="1" applyAlignment="1">
      <alignment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44" xfId="0" applyFont="1" applyFill="1" applyBorder="1" applyAlignment="1">
      <alignment vertical="center" shrinkToFit="1"/>
    </xf>
    <xf numFmtId="0" fontId="1" fillId="3" borderId="31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1" xfId="0" applyFont="1" applyBorder="1" applyAlignment="1">
      <alignment vertical="center" shrinkToFit="1"/>
    </xf>
    <xf numFmtId="0" fontId="1" fillId="0" borderId="45" xfId="0" applyFont="1" applyBorder="1" applyAlignment="1">
      <alignment vertical="center" shrinkToFit="1"/>
    </xf>
    <xf numFmtId="0" fontId="1" fillId="0" borderId="32" xfId="0" applyFont="1" applyBorder="1" applyAlignment="1">
      <alignment vertical="center" shrinkToFit="1"/>
    </xf>
    <xf numFmtId="0" fontId="14" fillId="4" borderId="35" xfId="0" applyFont="1" applyFill="1" applyBorder="1" applyAlignment="1">
      <alignment vertical="center" shrinkToFit="1"/>
    </xf>
    <xf numFmtId="0" fontId="14" fillId="4" borderId="27" xfId="0" applyFont="1" applyFill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33" xfId="0" applyFont="1" applyBorder="1" applyAlignment="1">
      <alignment vertical="center" shrinkToFit="1"/>
    </xf>
    <xf numFmtId="0" fontId="1" fillId="0" borderId="34" xfId="0" applyFont="1" applyBorder="1" applyAlignment="1">
      <alignment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4" xfId="0" applyFont="1" applyFill="1" applyBorder="1" applyAlignment="1">
      <alignment vertical="center" shrinkToFit="1"/>
    </xf>
    <xf numFmtId="0" fontId="14" fillId="3" borderId="31" xfId="0" applyFont="1" applyFill="1" applyBorder="1" applyAlignment="1">
      <alignment vertical="center" shrinkToFit="1"/>
    </xf>
    <xf numFmtId="0" fontId="14" fillId="0" borderId="2" xfId="0" applyFont="1" applyBorder="1" applyAlignment="1">
      <alignment vertical="center" wrapText="1" shrinkToFit="1"/>
    </xf>
    <xf numFmtId="0" fontId="14" fillId="0" borderId="31" xfId="0" applyFont="1" applyBorder="1" applyAlignment="1">
      <alignment vertical="center" wrapText="1" shrinkToFit="1"/>
    </xf>
    <xf numFmtId="0" fontId="14" fillId="0" borderId="45" xfId="0" applyFont="1" applyBorder="1" applyAlignment="1">
      <alignment vertical="center" wrapText="1" shrinkToFit="1"/>
    </xf>
    <xf numFmtId="0" fontId="14" fillId="0" borderId="31" xfId="0" applyFont="1" applyBorder="1" applyAlignment="1">
      <alignment vertical="center" shrinkToFit="1"/>
    </xf>
    <xf numFmtId="0" fontId="14" fillId="3" borderId="35" xfId="0" applyFont="1" applyFill="1" applyBorder="1" applyAlignment="1">
      <alignment vertical="center" shrinkToFit="1"/>
    </xf>
    <xf numFmtId="0" fontId="14" fillId="3" borderId="27" xfId="0" applyFont="1" applyFill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14" fillId="0" borderId="27" xfId="0" applyFont="1" applyBorder="1" applyAlignment="1">
      <alignment vertical="center" shrinkToFit="1"/>
    </xf>
    <xf numFmtId="49" fontId="14" fillId="0" borderId="40" xfId="0" applyNumberFormat="1" applyFont="1" applyBorder="1" applyAlignment="1">
      <alignment horizontal="center" vertical="center" shrinkToFit="1"/>
    </xf>
    <xf numFmtId="49" fontId="14" fillId="0" borderId="41" xfId="0" applyNumberFormat="1" applyFont="1" applyBorder="1" applyAlignment="1">
      <alignment horizontal="center" vertical="center" shrinkToFit="1"/>
    </xf>
    <xf numFmtId="49" fontId="14" fillId="0" borderId="48" xfId="0" applyNumberFormat="1" applyFont="1" applyBorder="1" applyAlignment="1">
      <alignment horizontal="center" vertical="center" shrinkToFit="1"/>
    </xf>
    <xf numFmtId="0" fontId="14" fillId="3" borderId="40" xfId="0" applyFont="1" applyFill="1" applyBorder="1" applyAlignment="1">
      <alignment horizontal="left" vertical="center" wrapText="1"/>
    </xf>
    <xf numFmtId="0" fontId="14" fillId="3" borderId="41" xfId="0" applyFont="1" applyFill="1" applyBorder="1" applyAlignment="1">
      <alignment horizontal="left" vertical="center" wrapText="1"/>
    </xf>
    <xf numFmtId="0" fontId="14" fillId="3" borderId="48" xfId="0" applyFont="1" applyFill="1" applyBorder="1" applyAlignment="1">
      <alignment horizontal="left" vertical="center" wrapText="1"/>
    </xf>
    <xf numFmtId="0" fontId="14" fillId="3" borderId="45" xfId="0" applyFont="1" applyFill="1" applyBorder="1" applyAlignment="1">
      <alignment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ADBC540F-4C78-4D16-A20A-AE0BA8955107}"/>
    <cellStyle name="標準 3" xfId="42" xr:uid="{E294150C-7DEB-45ED-A37B-72E4D4E00A24}"/>
    <cellStyle name="良い" xfId="43" builtinId="26" customBuiltin="1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66675</xdr:colOff>
      <xdr:row>18</xdr:row>
      <xdr:rowOff>38099</xdr:rowOff>
    </xdr:from>
    <xdr:to>
      <xdr:col>31</xdr:col>
      <xdr:colOff>171450</xdr:colOff>
      <xdr:row>24</xdr:row>
      <xdr:rowOff>180974</xdr:rowOff>
    </xdr:to>
    <xdr:sp macro="" textlink="" fLocksText="0">
      <xdr:nvSpPr>
        <xdr:cNvPr id="6" name="四角形吹き出し 5">
          <a:extLst>
            <a:ext uri="{FF2B5EF4-FFF2-40B4-BE49-F238E27FC236}">
              <a16:creationId xmlns:a16="http://schemas.microsoft.com/office/drawing/2014/main" id="{F72513E1-D720-86A2-8976-99F2F8B2BE47}"/>
            </a:ext>
          </a:extLst>
        </xdr:cNvPr>
        <xdr:cNvSpPr/>
      </xdr:nvSpPr>
      <xdr:spPr>
        <a:xfrm>
          <a:off x="4829175" y="3905249"/>
          <a:ext cx="2724150" cy="1343025"/>
        </a:xfrm>
        <a:prstGeom prst="wedgeRectCallout">
          <a:avLst>
            <a:gd name="adj1" fmla="val 20404"/>
            <a:gd name="adj2" fmla="val -219423"/>
          </a:avLst>
        </a:prstGeom>
        <a:solidFill>
          <a:schemeClr val="tx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主要な取扱メーカーを記入してください。特に特約店・代理店等の契約があるメーカーはすべて記入してください。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特約店証明書等の写しを添付してください。</a:t>
          </a:r>
          <a:endParaRPr kumimoji="1" lang="en-US" altLang="ja-JP" sz="1100"/>
        </a:p>
      </xdr:txBody>
    </xdr:sp>
    <xdr:clientData/>
  </xdr:twoCellAnchor>
  <xdr:twoCellAnchor>
    <xdr:from>
      <xdr:col>13</xdr:col>
      <xdr:colOff>57150</xdr:colOff>
      <xdr:row>5</xdr:row>
      <xdr:rowOff>66673</xdr:rowOff>
    </xdr:from>
    <xdr:to>
      <xdr:col>24</xdr:col>
      <xdr:colOff>190500</xdr:colOff>
      <xdr:row>17</xdr:row>
      <xdr:rowOff>133349</xdr:rowOff>
    </xdr:to>
    <xdr:sp macro="" textlink="" fLocksText="0">
      <xdr:nvSpPr>
        <xdr:cNvPr id="11" name="四角形吹き出し 10">
          <a:extLst>
            <a:ext uri="{FF2B5EF4-FFF2-40B4-BE49-F238E27FC236}">
              <a16:creationId xmlns:a16="http://schemas.microsoft.com/office/drawing/2014/main" id="{51627F17-7FAF-F331-19E8-94471068E588}"/>
            </a:ext>
          </a:extLst>
        </xdr:cNvPr>
        <xdr:cNvSpPr/>
      </xdr:nvSpPr>
      <xdr:spPr>
        <a:xfrm>
          <a:off x="3152775" y="1343023"/>
          <a:ext cx="2752725" cy="2457451"/>
        </a:xfrm>
        <a:prstGeom prst="wedgeRectCallout">
          <a:avLst>
            <a:gd name="adj1" fmla="val -64450"/>
            <a:gd name="adj2" fmla="val -37723"/>
          </a:avLst>
        </a:prstGeom>
        <a:solidFill>
          <a:schemeClr val="tx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kumimoji="1" lang="ja-JP" altLang="en-US" sz="1100"/>
            <a:t>「営業種目分類表」の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取扱品目・業務内容例示（①～⑨）の中で履行可能な番号と取扱品目・業務内容を記入してください。</a:t>
          </a:r>
          <a:endParaRPr kumimoji="1" lang="en-US" altLang="ja-JP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(※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データに直接入力する場合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は番号のみを入力してください。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取扱品目・業務内容は自動で表示されます。</a:t>
          </a:r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)</a:t>
          </a:r>
        </a:p>
        <a:p>
          <a:endParaRPr lang="ja-JP" altLang="ja-JP"/>
        </a:p>
        <a:p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また、例示以外で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入札参加を希望する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ものがある場合は、「⑩その他」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の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カッコ内にその内容を記入してください。</a:t>
          </a:r>
          <a:endParaRPr lang="ja-JP" altLang="ja-JP"/>
        </a:p>
        <a:p>
          <a:pPr algn="l">
            <a:lnSpc>
              <a:spcPts val="1100"/>
            </a:lnSpc>
          </a:pP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16</xdr:row>
      <xdr:rowOff>47626</xdr:rowOff>
    </xdr:from>
    <xdr:to>
      <xdr:col>12</xdr:col>
      <xdr:colOff>57150</xdr:colOff>
      <xdr:row>24</xdr:row>
      <xdr:rowOff>137584</xdr:rowOff>
    </xdr:to>
    <xdr:sp macro="" textlink="" fLocksText="0">
      <xdr:nvSpPr>
        <xdr:cNvPr id="12" name="四角形吹き出し 11">
          <a:extLst>
            <a:ext uri="{FF2B5EF4-FFF2-40B4-BE49-F238E27FC236}">
              <a16:creationId xmlns:a16="http://schemas.microsoft.com/office/drawing/2014/main" id="{A8A2BFF0-8893-F38D-FCC1-0530CE1C016B}"/>
            </a:ext>
          </a:extLst>
        </xdr:cNvPr>
        <xdr:cNvSpPr/>
      </xdr:nvSpPr>
      <xdr:spPr>
        <a:xfrm>
          <a:off x="486833" y="3529543"/>
          <a:ext cx="2491317" cy="1698624"/>
        </a:xfrm>
        <a:prstGeom prst="wedgeRectCallout">
          <a:avLst>
            <a:gd name="adj1" fmla="val -30825"/>
            <a:gd name="adj2" fmla="val -117049"/>
          </a:avLst>
        </a:prstGeom>
        <a:solidFill>
          <a:schemeClr val="tx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入札（見積）に参加したい順（</a:t>
          </a:r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15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位まで）に、「営業種目分類表」の小分類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№・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小分類名を記入してください。</a:t>
          </a:r>
          <a:endParaRPr kumimoji="1" lang="en-US" altLang="ja-JP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>
            <a:lnSpc>
              <a:spcPts val="1300"/>
            </a:lnSpc>
          </a:pPr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(※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データに直接入力する場合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は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小分類№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のみ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を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入力してください。小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分類名は自動で表示されます。</a:t>
          </a:r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)</a:t>
          </a:r>
          <a:endParaRPr kumimoji="1" lang="ja-JP" altLang="ja-JP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104775</xdr:colOff>
      <xdr:row>28</xdr:row>
      <xdr:rowOff>104774</xdr:rowOff>
    </xdr:from>
    <xdr:to>
      <xdr:col>27</xdr:col>
      <xdr:colOff>114300</xdr:colOff>
      <xdr:row>35</xdr:row>
      <xdr:rowOff>38100</xdr:rowOff>
    </xdr:to>
    <xdr:sp macro="" textlink="" fLocksText="0">
      <xdr:nvSpPr>
        <xdr:cNvPr id="13" name="四角形吹き出し 12">
          <a:extLst>
            <a:ext uri="{FF2B5EF4-FFF2-40B4-BE49-F238E27FC236}">
              <a16:creationId xmlns:a16="http://schemas.microsoft.com/office/drawing/2014/main" id="{A2194E6D-739F-2359-5476-268487AF82EA}"/>
            </a:ext>
          </a:extLst>
        </xdr:cNvPr>
        <xdr:cNvSpPr/>
      </xdr:nvSpPr>
      <xdr:spPr>
        <a:xfrm>
          <a:off x="3438525" y="6134099"/>
          <a:ext cx="3105150" cy="1333501"/>
        </a:xfrm>
        <a:prstGeom prst="wedgeRectCallout">
          <a:avLst>
            <a:gd name="adj1" fmla="val -20462"/>
            <a:gd name="adj2" fmla="val -82304"/>
          </a:avLst>
        </a:prstGeom>
        <a:solidFill>
          <a:schemeClr val="tx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100"/>
            <a:t>「営業種目分類表」の登録上の要件を参考に、取扱品目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・業務内容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を履行するために所持している</a:t>
          </a:r>
          <a:r>
            <a:rPr kumimoji="1" lang="ja-JP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登録や免許は全て記入してください。</a:t>
          </a:r>
          <a:endParaRPr kumimoji="1" lang="en-US" altLang="ja-JP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200"/>
            </a:lnSpc>
          </a:pPr>
          <a:endParaRPr kumimoji="1" lang="en-US" altLang="ja-JP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200"/>
            </a:lnSpc>
          </a:pPr>
          <a:r>
            <a:rPr kumimoji="1" lang="en-US" altLang="ja-JP" sz="1100">
              <a:solidFill>
                <a:schemeClr val="lt1"/>
              </a:solidFill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記入した資格の証明書等の写しを添付してください。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8EC3-23A9-42F7-9A69-F1446506DBD9}">
  <sheetPr>
    <tabColor indexed="13"/>
  </sheetPr>
  <dimension ref="A1:AS155"/>
  <sheetViews>
    <sheetView tabSelected="1" view="pageBreakPreview" zoomScaleNormal="100" zoomScaleSheetLayoutView="100" workbookViewId="0">
      <pane ySplit="5" topLeftCell="A30" activePane="bottomLeft" state="frozen"/>
      <selection activeCell="I8" sqref="I8"/>
      <selection pane="bottomLeft" activeCell="B1" sqref="B1"/>
    </sheetView>
  </sheetViews>
  <sheetFormatPr defaultColWidth="3.125" defaultRowHeight="13.5" x14ac:dyDescent="0.15"/>
  <cols>
    <col min="1" max="1" width="3.125" style="4" customWidth="1"/>
    <col min="2" max="2" width="2.375" style="4" customWidth="1"/>
    <col min="3" max="8" width="3.125" style="4" customWidth="1"/>
    <col min="9" max="9" width="3.75" style="3" bestFit="1" customWidth="1"/>
    <col min="10" max="30" width="3.125" style="4" customWidth="1"/>
    <col min="31" max="31" width="4.875" style="4" customWidth="1"/>
    <col min="32" max="32" width="14.625" style="76" customWidth="1"/>
    <col min="33" max="34" width="3.125" style="30"/>
    <col min="35" max="35" width="3.125" style="70" customWidth="1"/>
    <col min="36" max="39" width="3.125" style="4" customWidth="1"/>
    <col min="40" max="40" width="6.5" style="4" bestFit="1" customWidth="1"/>
    <col min="41" max="16384" width="3.125" style="4"/>
  </cols>
  <sheetData>
    <row r="1" spans="1:45" x14ac:dyDescent="0.15">
      <c r="A1" s="4" t="s">
        <v>1162</v>
      </c>
    </row>
    <row r="2" spans="1:45" s="1" customFormat="1" ht="18.75" x14ac:dyDescent="0.15">
      <c r="A2" s="117" t="s">
        <v>533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8"/>
      <c r="Z2" s="118"/>
      <c r="AA2" s="118"/>
      <c r="AB2" s="118"/>
      <c r="AC2" s="118"/>
      <c r="AD2" s="118"/>
      <c r="AE2" s="118"/>
      <c r="AF2" s="77"/>
      <c r="AG2" s="31"/>
      <c r="AH2" s="31"/>
      <c r="AI2" s="71"/>
    </row>
    <row r="3" spans="1:45" s="2" customFormat="1" ht="25.5" customHeight="1" thickBot="1" x14ac:dyDescent="0.2">
      <c r="A3" s="141" t="s">
        <v>590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78"/>
      <c r="AG3" s="30"/>
      <c r="AH3" s="30"/>
      <c r="AI3" s="70"/>
    </row>
    <row r="4" spans="1:45" x14ac:dyDescent="0.15">
      <c r="A4" s="119" t="s">
        <v>246</v>
      </c>
      <c r="B4" s="120"/>
      <c r="C4" s="123" t="s">
        <v>248</v>
      </c>
      <c r="D4" s="124"/>
      <c r="E4" s="126" t="s">
        <v>249</v>
      </c>
      <c r="F4" s="127"/>
      <c r="G4" s="127"/>
      <c r="H4" s="127"/>
      <c r="I4" s="129" t="s">
        <v>247</v>
      </c>
      <c r="J4" s="131" t="s">
        <v>380</v>
      </c>
      <c r="K4" s="132"/>
      <c r="L4" s="132"/>
      <c r="M4" s="132"/>
      <c r="N4" s="132"/>
      <c r="O4" s="133"/>
      <c r="P4" s="137" t="s">
        <v>532</v>
      </c>
      <c r="Q4" s="132"/>
      <c r="R4" s="132"/>
      <c r="S4" s="132"/>
      <c r="T4" s="132"/>
      <c r="U4" s="132"/>
      <c r="V4" s="132"/>
      <c r="W4" s="132"/>
      <c r="X4" s="132"/>
      <c r="Y4" s="137" t="s">
        <v>530</v>
      </c>
      <c r="Z4" s="132"/>
      <c r="AA4" s="132"/>
      <c r="AB4" s="132"/>
      <c r="AC4" s="132"/>
      <c r="AD4" s="132"/>
      <c r="AE4" s="139"/>
      <c r="AF4" s="79"/>
    </row>
    <row r="5" spans="1:45" ht="29.25" customHeight="1" x14ac:dyDescent="0.15">
      <c r="A5" s="121"/>
      <c r="B5" s="122"/>
      <c r="C5" s="125"/>
      <c r="D5" s="125"/>
      <c r="E5" s="128"/>
      <c r="F5" s="128"/>
      <c r="G5" s="128"/>
      <c r="H5" s="128"/>
      <c r="I5" s="130"/>
      <c r="J5" s="134"/>
      <c r="K5" s="135"/>
      <c r="L5" s="135"/>
      <c r="M5" s="135"/>
      <c r="N5" s="135"/>
      <c r="O5" s="136"/>
      <c r="P5" s="138"/>
      <c r="Q5" s="135"/>
      <c r="R5" s="135"/>
      <c r="S5" s="135"/>
      <c r="T5" s="135"/>
      <c r="U5" s="135"/>
      <c r="V5" s="135"/>
      <c r="W5" s="135"/>
      <c r="X5" s="135"/>
      <c r="Y5" s="138"/>
      <c r="Z5" s="135"/>
      <c r="AA5" s="135"/>
      <c r="AB5" s="135"/>
      <c r="AC5" s="135"/>
      <c r="AD5" s="135"/>
      <c r="AE5" s="140"/>
      <c r="AF5" s="79"/>
      <c r="AG5" s="74" t="s">
        <v>248</v>
      </c>
      <c r="AH5" s="74" t="s">
        <v>247</v>
      </c>
    </row>
    <row r="6" spans="1:45" ht="24.95" customHeight="1" x14ac:dyDescent="0.15">
      <c r="A6" s="96">
        <v>1</v>
      </c>
      <c r="B6" s="97"/>
      <c r="C6" s="112"/>
      <c r="D6" s="112"/>
      <c r="E6" s="104" t="str">
        <f>IF(ISERROR(VLOOKUP(C6,'選択科目(縦欄)'!$B$2:$C$426,2)),"",(VLOOKUP(C6,'選択科目(縦欄)'!$B$2:$C$426,2)))</f>
        <v/>
      </c>
      <c r="F6" s="104"/>
      <c r="G6" s="104"/>
      <c r="H6" s="104"/>
      <c r="I6" s="28"/>
      <c r="J6" s="107" t="str">
        <f>IF(ISERROR(VLOOKUP(AM6,'選択科目(縦欄)'!$A$2:$E$426,5,FALSE)),"",VLOOKUP(AM6,'選択科目(縦欄)'!$A$2:$E$426,5,FALSE))</f>
        <v/>
      </c>
      <c r="K6" s="108"/>
      <c r="L6" s="108"/>
      <c r="M6" s="108"/>
      <c r="N6" s="108"/>
      <c r="O6" s="109"/>
      <c r="P6" s="88"/>
      <c r="Q6" s="89"/>
      <c r="R6" s="89"/>
      <c r="S6" s="89"/>
      <c r="T6" s="89"/>
      <c r="U6" s="89"/>
      <c r="V6" s="89"/>
      <c r="W6" s="89"/>
      <c r="X6" s="89"/>
      <c r="Y6" s="88"/>
      <c r="Z6" s="89"/>
      <c r="AA6" s="89"/>
      <c r="AB6" s="89"/>
      <c r="AC6" s="89"/>
      <c r="AD6" s="89"/>
      <c r="AE6" s="90"/>
      <c r="AF6" s="80" t="str">
        <f t="shared" ref="AF6:AF14" si="0">IF(AND(I6&lt;&gt;"",J6=""),"該当の番号がありません",IF(COUNTIF($I$6:$I$14,I6)&gt;1,"重複エラー",""))</f>
        <v/>
      </c>
      <c r="AG6" s="81">
        <f t="shared" ref="AG6:AG25" si="1">IF(A6="",AG5,C6)</f>
        <v>0</v>
      </c>
      <c r="AH6" s="30" t="str">
        <f>IF(ISERROR(VLOOKUP(I6,番号書換!$A$1:$B$10,2,FALSE)),"",VLOOKUP(I6,番号書換!$A$1:$B$10,2,FALSE))</f>
        <v/>
      </c>
      <c r="AM6" s="4" t="str">
        <f t="shared" ref="AM6:AM14" si="2">AG6&amp;AH6</f>
        <v>0</v>
      </c>
      <c r="AR6" s="14"/>
      <c r="AS6" s="14"/>
    </row>
    <row r="7" spans="1:45" ht="24.95" customHeight="1" x14ac:dyDescent="0.15">
      <c r="A7" s="98"/>
      <c r="B7" s="99"/>
      <c r="C7" s="113"/>
      <c r="D7" s="113"/>
      <c r="E7" s="105"/>
      <c r="F7" s="105"/>
      <c r="G7" s="105"/>
      <c r="H7" s="105"/>
      <c r="I7" s="29"/>
      <c r="J7" s="91" t="str">
        <f>IF(ISERROR(VLOOKUP(AM7,'選択科目(縦欄)'!$A$2:$E$426,5,FALSE)),"",VLOOKUP(AM7,'選択科目(縦欄)'!$A$2:$E$426,5,FALSE))</f>
        <v/>
      </c>
      <c r="K7" s="92"/>
      <c r="L7" s="92"/>
      <c r="M7" s="92"/>
      <c r="N7" s="92"/>
      <c r="O7" s="93"/>
      <c r="P7" s="82"/>
      <c r="Q7" s="83"/>
      <c r="R7" s="83"/>
      <c r="S7" s="83"/>
      <c r="T7" s="83"/>
      <c r="U7" s="83"/>
      <c r="V7" s="83"/>
      <c r="W7" s="83"/>
      <c r="X7" s="83"/>
      <c r="Y7" s="82"/>
      <c r="Z7" s="83"/>
      <c r="AA7" s="83"/>
      <c r="AB7" s="83"/>
      <c r="AC7" s="83"/>
      <c r="AD7" s="83"/>
      <c r="AE7" s="84"/>
      <c r="AF7" s="80" t="str">
        <f t="shared" si="0"/>
        <v/>
      </c>
      <c r="AG7" s="30">
        <f t="shared" si="1"/>
        <v>0</v>
      </c>
      <c r="AH7" s="30" t="str">
        <f>IF(ISERROR(VLOOKUP(I7,番号書換!$A$1:$B$10,2,FALSE)),"",VLOOKUP(I7,番号書換!$A$1:$B$10,2,FALSE))</f>
        <v/>
      </c>
      <c r="AM7" s="4" t="str">
        <f t="shared" si="2"/>
        <v>0</v>
      </c>
      <c r="AR7" s="14"/>
      <c r="AS7" s="14"/>
    </row>
    <row r="8" spans="1:45" ht="24.95" customHeight="1" x14ac:dyDescent="0.15">
      <c r="A8" s="98"/>
      <c r="B8" s="99"/>
      <c r="C8" s="113"/>
      <c r="D8" s="113"/>
      <c r="E8" s="105"/>
      <c r="F8" s="105"/>
      <c r="G8" s="105"/>
      <c r="H8" s="105"/>
      <c r="I8" s="29"/>
      <c r="J8" s="91" t="str">
        <f>IF(ISERROR(VLOOKUP(AM8,'選択科目(縦欄)'!$A$2:$E$426,5,FALSE)),"",VLOOKUP(AM8,'選択科目(縦欄)'!$A$2:$E$426,5,FALSE))</f>
        <v/>
      </c>
      <c r="K8" s="92"/>
      <c r="L8" s="92"/>
      <c r="M8" s="92"/>
      <c r="N8" s="92"/>
      <c r="O8" s="93"/>
      <c r="P8" s="82"/>
      <c r="Q8" s="83"/>
      <c r="R8" s="83"/>
      <c r="S8" s="83"/>
      <c r="T8" s="83"/>
      <c r="U8" s="83"/>
      <c r="V8" s="83"/>
      <c r="W8" s="83"/>
      <c r="X8" s="83"/>
      <c r="Y8" s="82"/>
      <c r="Z8" s="83"/>
      <c r="AA8" s="83"/>
      <c r="AB8" s="83"/>
      <c r="AC8" s="83"/>
      <c r="AD8" s="83"/>
      <c r="AE8" s="84"/>
      <c r="AF8" s="80" t="str">
        <f t="shared" si="0"/>
        <v/>
      </c>
      <c r="AG8" s="30">
        <f t="shared" si="1"/>
        <v>0</v>
      </c>
      <c r="AH8" s="30" t="str">
        <f>IF(ISERROR(VLOOKUP(I8,番号書換!$A$1:$B$10,2,FALSE)),"",VLOOKUP(I8,番号書換!$A$1:$B$10,2,FALSE))</f>
        <v/>
      </c>
      <c r="AM8" s="4" t="str">
        <f t="shared" si="2"/>
        <v>0</v>
      </c>
      <c r="AR8" s="14"/>
      <c r="AS8" s="14"/>
    </row>
    <row r="9" spans="1:45" ht="24.95" customHeight="1" x14ac:dyDescent="0.15">
      <c r="A9" s="98"/>
      <c r="B9" s="99"/>
      <c r="C9" s="113"/>
      <c r="D9" s="113"/>
      <c r="E9" s="105"/>
      <c r="F9" s="105"/>
      <c r="G9" s="105"/>
      <c r="H9" s="105"/>
      <c r="I9" s="29"/>
      <c r="J9" s="91" t="str">
        <f>IF(ISERROR(VLOOKUP(AM9,'選択科目(縦欄)'!$A$2:$E$426,5,FALSE)),"",VLOOKUP(AM9,'選択科目(縦欄)'!$A$2:$E$426,5,FALSE))</f>
        <v/>
      </c>
      <c r="K9" s="92"/>
      <c r="L9" s="92"/>
      <c r="M9" s="92"/>
      <c r="N9" s="92"/>
      <c r="O9" s="93"/>
      <c r="P9" s="82"/>
      <c r="Q9" s="83"/>
      <c r="R9" s="83"/>
      <c r="S9" s="83"/>
      <c r="T9" s="83"/>
      <c r="U9" s="83"/>
      <c r="V9" s="83"/>
      <c r="W9" s="83"/>
      <c r="X9" s="83"/>
      <c r="Y9" s="82"/>
      <c r="Z9" s="83"/>
      <c r="AA9" s="83"/>
      <c r="AB9" s="83"/>
      <c r="AC9" s="83"/>
      <c r="AD9" s="83"/>
      <c r="AE9" s="84"/>
      <c r="AF9" s="80" t="str">
        <f t="shared" si="0"/>
        <v/>
      </c>
      <c r="AG9" s="30">
        <f t="shared" si="1"/>
        <v>0</v>
      </c>
      <c r="AH9" s="30" t="str">
        <f>IF(ISERROR(VLOOKUP(I9,番号書換!$A$1:$B$10,2,FALSE)),"",VLOOKUP(I9,番号書換!$A$1:$B$10,2,FALSE))</f>
        <v/>
      </c>
      <c r="AM9" s="4" t="str">
        <f t="shared" si="2"/>
        <v>0</v>
      </c>
      <c r="AR9" s="14"/>
      <c r="AS9" s="14"/>
    </row>
    <row r="10" spans="1:45" ht="24.95" customHeight="1" x14ac:dyDescent="0.15">
      <c r="A10" s="98"/>
      <c r="B10" s="99"/>
      <c r="C10" s="113"/>
      <c r="D10" s="113"/>
      <c r="E10" s="105"/>
      <c r="F10" s="105"/>
      <c r="G10" s="105"/>
      <c r="H10" s="105"/>
      <c r="I10" s="29"/>
      <c r="J10" s="91" t="str">
        <f>IF(ISERROR(VLOOKUP(AM10,'選択科目(縦欄)'!$A$2:$E$426,5,FALSE)),"",VLOOKUP(AM10,'選択科目(縦欄)'!$A$2:$E$426,5,FALSE))</f>
        <v/>
      </c>
      <c r="K10" s="92"/>
      <c r="L10" s="92"/>
      <c r="M10" s="92"/>
      <c r="N10" s="92"/>
      <c r="O10" s="93"/>
      <c r="P10" s="82"/>
      <c r="Q10" s="83"/>
      <c r="R10" s="83"/>
      <c r="S10" s="83"/>
      <c r="T10" s="83"/>
      <c r="U10" s="83"/>
      <c r="V10" s="83"/>
      <c r="W10" s="83"/>
      <c r="X10" s="83"/>
      <c r="Y10" s="82"/>
      <c r="Z10" s="83"/>
      <c r="AA10" s="83"/>
      <c r="AB10" s="83"/>
      <c r="AC10" s="83"/>
      <c r="AD10" s="83"/>
      <c r="AE10" s="84"/>
      <c r="AF10" s="80" t="str">
        <f t="shared" si="0"/>
        <v/>
      </c>
      <c r="AG10" s="30">
        <f t="shared" si="1"/>
        <v>0</v>
      </c>
      <c r="AH10" s="30" t="str">
        <f>IF(ISERROR(VLOOKUP(I10,番号書換!$A$1:$B$10,2,FALSE)),"",VLOOKUP(I10,番号書換!$A$1:$B$10,2,FALSE))</f>
        <v/>
      </c>
      <c r="AM10" s="4" t="str">
        <f t="shared" si="2"/>
        <v>0</v>
      </c>
      <c r="AR10" s="14"/>
      <c r="AS10" s="14"/>
    </row>
    <row r="11" spans="1:45" ht="24.95" customHeight="1" x14ac:dyDescent="0.15">
      <c r="A11" s="98"/>
      <c r="B11" s="99"/>
      <c r="C11" s="113"/>
      <c r="D11" s="113"/>
      <c r="E11" s="105"/>
      <c r="F11" s="105"/>
      <c r="G11" s="105"/>
      <c r="H11" s="105"/>
      <c r="I11" s="29"/>
      <c r="J11" s="91" t="str">
        <f>IF(ISERROR(VLOOKUP(AM11,'選択科目(縦欄)'!$A$2:$E$426,5,FALSE)),"",VLOOKUP(AM11,'選択科目(縦欄)'!$A$2:$E$426,5,FALSE))</f>
        <v/>
      </c>
      <c r="K11" s="92"/>
      <c r="L11" s="92"/>
      <c r="M11" s="92"/>
      <c r="N11" s="92"/>
      <c r="O11" s="93"/>
      <c r="P11" s="82"/>
      <c r="Q11" s="83"/>
      <c r="R11" s="83"/>
      <c r="S11" s="83"/>
      <c r="T11" s="83"/>
      <c r="U11" s="83"/>
      <c r="V11" s="83"/>
      <c r="W11" s="83"/>
      <c r="X11" s="83"/>
      <c r="Y11" s="82"/>
      <c r="Z11" s="83"/>
      <c r="AA11" s="83"/>
      <c r="AB11" s="83"/>
      <c r="AC11" s="83"/>
      <c r="AD11" s="83"/>
      <c r="AE11" s="84"/>
      <c r="AF11" s="80" t="str">
        <f t="shared" si="0"/>
        <v/>
      </c>
      <c r="AG11" s="30">
        <f t="shared" si="1"/>
        <v>0</v>
      </c>
      <c r="AH11" s="30" t="str">
        <f>IF(ISERROR(VLOOKUP(I11,番号書換!$A$1:$B$10,2,FALSE)),"",VLOOKUP(I11,番号書換!$A$1:$B$10,2,FALSE))</f>
        <v/>
      </c>
      <c r="AM11" s="4" t="str">
        <f t="shared" si="2"/>
        <v>0</v>
      </c>
      <c r="AR11" s="14"/>
      <c r="AS11" s="14"/>
    </row>
    <row r="12" spans="1:45" ht="24.95" customHeight="1" x14ac:dyDescent="0.15">
      <c r="A12" s="98"/>
      <c r="B12" s="99"/>
      <c r="C12" s="113"/>
      <c r="D12" s="113"/>
      <c r="E12" s="105"/>
      <c r="F12" s="105"/>
      <c r="G12" s="105"/>
      <c r="H12" s="105"/>
      <c r="I12" s="29"/>
      <c r="J12" s="91" t="str">
        <f>IF(ISERROR(VLOOKUP(AM12,'選択科目(縦欄)'!$A$2:$E$426,5,FALSE)),"",VLOOKUP(AM12,'選択科目(縦欄)'!$A$2:$E$426,5,FALSE))</f>
        <v/>
      </c>
      <c r="K12" s="92"/>
      <c r="L12" s="92"/>
      <c r="M12" s="92"/>
      <c r="N12" s="92"/>
      <c r="O12" s="93"/>
      <c r="P12" s="82"/>
      <c r="Q12" s="83"/>
      <c r="R12" s="83"/>
      <c r="S12" s="83"/>
      <c r="T12" s="83"/>
      <c r="U12" s="83"/>
      <c r="V12" s="83"/>
      <c r="W12" s="83"/>
      <c r="X12" s="83"/>
      <c r="Y12" s="82"/>
      <c r="Z12" s="83"/>
      <c r="AA12" s="83"/>
      <c r="AB12" s="83"/>
      <c r="AC12" s="83"/>
      <c r="AD12" s="83"/>
      <c r="AE12" s="84"/>
      <c r="AF12" s="80" t="str">
        <f t="shared" si="0"/>
        <v/>
      </c>
      <c r="AG12" s="30">
        <f t="shared" si="1"/>
        <v>0</v>
      </c>
      <c r="AH12" s="30" t="str">
        <f>IF(ISERROR(VLOOKUP(I12,番号書換!$A$1:$B$10,2,FALSE)),"",VLOOKUP(I12,番号書換!$A$1:$B$10,2,FALSE))</f>
        <v/>
      </c>
      <c r="AM12" s="4" t="str">
        <f t="shared" si="2"/>
        <v>0</v>
      </c>
      <c r="AR12" s="14"/>
      <c r="AS12" s="14"/>
    </row>
    <row r="13" spans="1:45" ht="24.95" customHeight="1" x14ac:dyDescent="0.15">
      <c r="A13" s="98"/>
      <c r="B13" s="99"/>
      <c r="C13" s="113"/>
      <c r="D13" s="113"/>
      <c r="E13" s="105"/>
      <c r="F13" s="105"/>
      <c r="G13" s="105"/>
      <c r="H13" s="105"/>
      <c r="I13" s="29"/>
      <c r="J13" s="91" t="str">
        <f>IF(ISERROR(VLOOKUP(AM13,'選択科目(縦欄)'!$A$2:$E$426,5,FALSE)),"",VLOOKUP(AM13,'選択科目(縦欄)'!$A$2:$E$426,5,FALSE))</f>
        <v/>
      </c>
      <c r="K13" s="92"/>
      <c r="L13" s="92"/>
      <c r="M13" s="92"/>
      <c r="N13" s="92"/>
      <c r="O13" s="93"/>
      <c r="P13" s="82"/>
      <c r="Q13" s="83"/>
      <c r="R13" s="83"/>
      <c r="S13" s="83"/>
      <c r="T13" s="83"/>
      <c r="U13" s="83"/>
      <c r="V13" s="83"/>
      <c r="W13" s="83"/>
      <c r="X13" s="83"/>
      <c r="Y13" s="82"/>
      <c r="Z13" s="83"/>
      <c r="AA13" s="83"/>
      <c r="AB13" s="83"/>
      <c r="AC13" s="83"/>
      <c r="AD13" s="83"/>
      <c r="AE13" s="84"/>
      <c r="AF13" s="80" t="str">
        <f t="shared" si="0"/>
        <v/>
      </c>
      <c r="AG13" s="30">
        <f t="shared" si="1"/>
        <v>0</v>
      </c>
      <c r="AH13" s="30" t="str">
        <f>IF(ISERROR(VLOOKUP(I13,番号書換!$A$1:$B$10,2,FALSE)),"",VLOOKUP(I13,番号書換!$A$1:$B$10,2,FALSE))</f>
        <v/>
      </c>
      <c r="AM13" s="4" t="str">
        <f t="shared" si="2"/>
        <v>0</v>
      </c>
      <c r="AR13" s="14"/>
      <c r="AS13" s="14"/>
    </row>
    <row r="14" spans="1:45" ht="24.95" customHeight="1" x14ac:dyDescent="0.15">
      <c r="A14" s="98"/>
      <c r="B14" s="99"/>
      <c r="C14" s="113"/>
      <c r="D14" s="113"/>
      <c r="E14" s="105"/>
      <c r="F14" s="105"/>
      <c r="G14" s="105"/>
      <c r="H14" s="105"/>
      <c r="I14" s="29"/>
      <c r="J14" s="91" t="str">
        <f>IF(ISERROR(VLOOKUP(AM14,'選択科目(縦欄)'!$A$2:$E$426,5,FALSE)),"",VLOOKUP(AM14,'選択科目(縦欄)'!$A$2:$E$426,5,FALSE))</f>
        <v/>
      </c>
      <c r="K14" s="92"/>
      <c r="L14" s="92"/>
      <c r="M14" s="92"/>
      <c r="N14" s="92"/>
      <c r="O14" s="93"/>
      <c r="P14" s="82"/>
      <c r="Q14" s="83"/>
      <c r="R14" s="83"/>
      <c r="S14" s="83"/>
      <c r="T14" s="83"/>
      <c r="U14" s="83"/>
      <c r="V14" s="83"/>
      <c r="W14" s="83"/>
      <c r="X14" s="83"/>
      <c r="Y14" s="82"/>
      <c r="Z14" s="83"/>
      <c r="AA14" s="83"/>
      <c r="AB14" s="83"/>
      <c r="AC14" s="83"/>
      <c r="AD14" s="83"/>
      <c r="AE14" s="84"/>
      <c r="AF14" s="80" t="str">
        <f t="shared" si="0"/>
        <v/>
      </c>
      <c r="AG14" s="30">
        <f t="shared" si="1"/>
        <v>0</v>
      </c>
      <c r="AH14" s="30" t="str">
        <f>IF(ISERROR(VLOOKUP(I14,番号書換!$A$1:$B$10,2,FALSE)),"",VLOOKUP(I14,番号書換!$A$1:$B$10,2,FALSE))</f>
        <v/>
      </c>
      <c r="AM14" s="4" t="str">
        <f t="shared" si="2"/>
        <v>0</v>
      </c>
      <c r="AR14" s="14"/>
      <c r="AS14" s="14"/>
    </row>
    <row r="15" spans="1:45" ht="24.95" customHeight="1" x14ac:dyDescent="0.15">
      <c r="A15" s="110"/>
      <c r="B15" s="111"/>
      <c r="C15" s="114"/>
      <c r="D15" s="114"/>
      <c r="E15" s="106"/>
      <c r="F15" s="106"/>
      <c r="G15" s="106"/>
      <c r="H15" s="106"/>
      <c r="I15" s="27" t="s">
        <v>580</v>
      </c>
      <c r="J15" s="94" t="s">
        <v>582</v>
      </c>
      <c r="K15" s="86"/>
      <c r="L15" s="86"/>
      <c r="M15" s="86"/>
      <c r="N15" s="86"/>
      <c r="O15" s="95"/>
      <c r="P15" s="85"/>
      <c r="Q15" s="86"/>
      <c r="R15" s="86"/>
      <c r="S15" s="86"/>
      <c r="T15" s="86"/>
      <c r="U15" s="86"/>
      <c r="V15" s="86"/>
      <c r="W15" s="86"/>
      <c r="X15" s="86"/>
      <c r="Y15" s="85"/>
      <c r="Z15" s="86"/>
      <c r="AA15" s="86"/>
      <c r="AB15" s="86"/>
      <c r="AC15" s="86"/>
      <c r="AD15" s="86"/>
      <c r="AE15" s="87"/>
      <c r="AG15" s="30">
        <f t="shared" si="1"/>
        <v>0</v>
      </c>
      <c r="AI15" s="72"/>
      <c r="AR15" s="14"/>
      <c r="AS15" s="14"/>
    </row>
    <row r="16" spans="1:45" ht="24.95" customHeight="1" x14ac:dyDescent="0.15">
      <c r="A16" s="98">
        <v>2</v>
      </c>
      <c r="B16" s="99"/>
      <c r="C16" s="112"/>
      <c r="D16" s="112"/>
      <c r="E16" s="104" t="str">
        <f>IF(ISERROR(VLOOKUP(C16,'選択科目(縦欄)'!$B$2:$C$426,2)),"",(VLOOKUP(C16,'選択科目(縦欄)'!$B$2:$C$426,2)))</f>
        <v/>
      </c>
      <c r="F16" s="104"/>
      <c r="G16" s="104"/>
      <c r="H16" s="104"/>
      <c r="I16" s="28"/>
      <c r="J16" s="107" t="str">
        <f>IF(ISERROR(VLOOKUP(AM16,'選択科目(縦欄)'!$A$2:$E$426,5,FALSE)),"",VLOOKUP(AM16,'選択科目(縦欄)'!$A$2:$E$426,5,FALSE))</f>
        <v/>
      </c>
      <c r="K16" s="108"/>
      <c r="L16" s="108"/>
      <c r="M16" s="108"/>
      <c r="N16" s="108"/>
      <c r="O16" s="109"/>
      <c r="P16" s="88"/>
      <c r="Q16" s="89"/>
      <c r="R16" s="89"/>
      <c r="S16" s="89"/>
      <c r="T16" s="89"/>
      <c r="U16" s="89"/>
      <c r="V16" s="89"/>
      <c r="W16" s="89"/>
      <c r="X16" s="89"/>
      <c r="Y16" s="88"/>
      <c r="Z16" s="89"/>
      <c r="AA16" s="89"/>
      <c r="AB16" s="89"/>
      <c r="AC16" s="89"/>
      <c r="AD16" s="89"/>
      <c r="AE16" s="90"/>
      <c r="AF16" s="80" t="str">
        <f t="shared" ref="AF16:AF24" si="3">IF(AND(I16&lt;&gt;"",J16=""),"該当の番号がありません",IF(COUNTIF($I$6:$I$14,I16)&gt;1,"重複エラー",""))</f>
        <v/>
      </c>
      <c r="AG16" s="81">
        <f t="shared" si="1"/>
        <v>0</v>
      </c>
      <c r="AH16" s="30" t="str">
        <f>IF(ISERROR(VLOOKUP(I16,番号書換!$A$1:$B$10,2,FALSE)),"",VLOOKUP(I16,番号書換!$A$1:$B$10,2,FALSE))</f>
        <v/>
      </c>
      <c r="AM16" s="4" t="str">
        <f t="shared" ref="AM16:AM24" si="4">AG16&amp;AH16</f>
        <v>0</v>
      </c>
    </row>
    <row r="17" spans="1:39" ht="24.95" customHeight="1" x14ac:dyDescent="0.15">
      <c r="A17" s="98"/>
      <c r="B17" s="99"/>
      <c r="C17" s="113"/>
      <c r="D17" s="113"/>
      <c r="E17" s="105"/>
      <c r="F17" s="105"/>
      <c r="G17" s="105"/>
      <c r="H17" s="105"/>
      <c r="I17" s="29"/>
      <c r="J17" s="91" t="str">
        <f>IF(ISERROR(VLOOKUP(AM17,'選択科目(縦欄)'!$A$2:$E$426,5,FALSE)),"",VLOOKUP(AM17,'選択科目(縦欄)'!$A$2:$E$426,5,FALSE))</f>
        <v/>
      </c>
      <c r="K17" s="92"/>
      <c r="L17" s="92"/>
      <c r="M17" s="92"/>
      <c r="N17" s="92"/>
      <c r="O17" s="93"/>
      <c r="P17" s="82"/>
      <c r="Q17" s="83"/>
      <c r="R17" s="83"/>
      <c r="S17" s="83"/>
      <c r="T17" s="83"/>
      <c r="U17" s="83"/>
      <c r="V17" s="83"/>
      <c r="W17" s="83"/>
      <c r="X17" s="83"/>
      <c r="Y17" s="82"/>
      <c r="Z17" s="83"/>
      <c r="AA17" s="83"/>
      <c r="AB17" s="83"/>
      <c r="AC17" s="83"/>
      <c r="AD17" s="83"/>
      <c r="AE17" s="84"/>
      <c r="AF17" s="80" t="str">
        <f t="shared" si="3"/>
        <v/>
      </c>
      <c r="AG17" s="30">
        <f t="shared" si="1"/>
        <v>0</v>
      </c>
      <c r="AH17" s="30" t="str">
        <f>IF(ISERROR(VLOOKUP(I17,番号書換!$A$1:$B$10,2,FALSE)),"",VLOOKUP(I17,番号書換!$A$1:$B$10,2,FALSE))</f>
        <v/>
      </c>
      <c r="AM17" s="4" t="str">
        <f t="shared" si="4"/>
        <v>0</v>
      </c>
    </row>
    <row r="18" spans="1:39" ht="24.95" customHeight="1" x14ac:dyDescent="0.15">
      <c r="A18" s="98"/>
      <c r="B18" s="99"/>
      <c r="C18" s="113"/>
      <c r="D18" s="113"/>
      <c r="E18" s="105"/>
      <c r="F18" s="105"/>
      <c r="G18" s="105"/>
      <c r="H18" s="105"/>
      <c r="I18" s="29"/>
      <c r="J18" s="91" t="str">
        <f>IF(ISERROR(VLOOKUP(AM18,'選択科目(縦欄)'!$A$2:$E$426,5,FALSE)),"",VLOOKUP(AM18,'選択科目(縦欄)'!$A$2:$E$426,5,FALSE))</f>
        <v/>
      </c>
      <c r="K18" s="92"/>
      <c r="L18" s="92"/>
      <c r="M18" s="92"/>
      <c r="N18" s="92"/>
      <c r="O18" s="93"/>
      <c r="P18" s="82"/>
      <c r="Q18" s="83"/>
      <c r="R18" s="83"/>
      <c r="S18" s="83"/>
      <c r="T18" s="83"/>
      <c r="U18" s="83"/>
      <c r="V18" s="83"/>
      <c r="W18" s="83"/>
      <c r="X18" s="83"/>
      <c r="Y18" s="82"/>
      <c r="Z18" s="83"/>
      <c r="AA18" s="83"/>
      <c r="AB18" s="83"/>
      <c r="AC18" s="83"/>
      <c r="AD18" s="83"/>
      <c r="AE18" s="84"/>
      <c r="AF18" s="80" t="str">
        <f t="shared" si="3"/>
        <v/>
      </c>
      <c r="AG18" s="30">
        <f t="shared" si="1"/>
        <v>0</v>
      </c>
      <c r="AH18" s="30" t="str">
        <f>IF(ISERROR(VLOOKUP(I18,番号書換!$A$1:$B$10,2,FALSE)),"",VLOOKUP(I18,番号書換!$A$1:$B$10,2,FALSE))</f>
        <v/>
      </c>
      <c r="AM18" s="4" t="str">
        <f t="shared" si="4"/>
        <v>0</v>
      </c>
    </row>
    <row r="19" spans="1:39" ht="24.95" customHeight="1" x14ac:dyDescent="0.15">
      <c r="A19" s="98"/>
      <c r="B19" s="99"/>
      <c r="C19" s="113"/>
      <c r="D19" s="113"/>
      <c r="E19" s="105"/>
      <c r="F19" s="105"/>
      <c r="G19" s="105"/>
      <c r="H19" s="105"/>
      <c r="I19" s="29"/>
      <c r="J19" s="91" t="str">
        <f>IF(ISERROR(VLOOKUP(AM19,'選択科目(縦欄)'!$A$2:$E$426,5,FALSE)),"",VLOOKUP(AM19,'選択科目(縦欄)'!$A$2:$E$426,5,FALSE))</f>
        <v/>
      </c>
      <c r="K19" s="92"/>
      <c r="L19" s="92"/>
      <c r="M19" s="92"/>
      <c r="N19" s="92"/>
      <c r="O19" s="93"/>
      <c r="P19" s="82"/>
      <c r="Q19" s="83"/>
      <c r="R19" s="83"/>
      <c r="S19" s="83"/>
      <c r="T19" s="83"/>
      <c r="U19" s="83"/>
      <c r="V19" s="83"/>
      <c r="W19" s="83"/>
      <c r="X19" s="83"/>
      <c r="Y19" s="82"/>
      <c r="Z19" s="83"/>
      <c r="AA19" s="83"/>
      <c r="AB19" s="83"/>
      <c r="AC19" s="83"/>
      <c r="AD19" s="83"/>
      <c r="AE19" s="84"/>
      <c r="AF19" s="80" t="str">
        <f t="shared" si="3"/>
        <v/>
      </c>
      <c r="AG19" s="30">
        <f t="shared" si="1"/>
        <v>0</v>
      </c>
      <c r="AH19" s="30" t="str">
        <f>IF(ISERROR(VLOOKUP(I19,番号書換!$A$1:$B$10,2,FALSE)),"",VLOOKUP(I19,番号書換!$A$1:$B$10,2,FALSE))</f>
        <v/>
      </c>
      <c r="AM19" s="4" t="str">
        <f t="shared" si="4"/>
        <v>0</v>
      </c>
    </row>
    <row r="20" spans="1:39" ht="24.95" customHeight="1" x14ac:dyDescent="0.15">
      <c r="A20" s="98"/>
      <c r="B20" s="99"/>
      <c r="C20" s="113"/>
      <c r="D20" s="113"/>
      <c r="E20" s="105"/>
      <c r="F20" s="105"/>
      <c r="G20" s="105"/>
      <c r="H20" s="105"/>
      <c r="I20" s="29"/>
      <c r="J20" s="91" t="str">
        <f>IF(ISERROR(VLOOKUP(AM20,'選択科目(縦欄)'!$A$2:$E$426,5,FALSE)),"",VLOOKUP(AM20,'選択科目(縦欄)'!$A$2:$E$426,5,FALSE))</f>
        <v/>
      </c>
      <c r="K20" s="92"/>
      <c r="L20" s="92"/>
      <c r="M20" s="92"/>
      <c r="N20" s="92"/>
      <c r="O20" s="93"/>
      <c r="P20" s="82"/>
      <c r="Q20" s="83"/>
      <c r="R20" s="83"/>
      <c r="S20" s="83"/>
      <c r="T20" s="83"/>
      <c r="U20" s="83"/>
      <c r="V20" s="83"/>
      <c r="W20" s="83"/>
      <c r="X20" s="83"/>
      <c r="Y20" s="82"/>
      <c r="Z20" s="83"/>
      <c r="AA20" s="83"/>
      <c r="AB20" s="83"/>
      <c r="AC20" s="83"/>
      <c r="AD20" s="83"/>
      <c r="AE20" s="84"/>
      <c r="AF20" s="80" t="str">
        <f t="shared" si="3"/>
        <v/>
      </c>
      <c r="AG20" s="30">
        <f t="shared" si="1"/>
        <v>0</v>
      </c>
      <c r="AH20" s="30" t="str">
        <f>IF(ISERROR(VLOOKUP(I20,番号書換!$A$1:$B$10,2,FALSE)),"",VLOOKUP(I20,番号書換!$A$1:$B$10,2,FALSE))</f>
        <v/>
      </c>
      <c r="AM20" s="4" t="str">
        <f t="shared" si="4"/>
        <v>0</v>
      </c>
    </row>
    <row r="21" spans="1:39" ht="24.95" customHeight="1" x14ac:dyDescent="0.15">
      <c r="A21" s="98"/>
      <c r="B21" s="99"/>
      <c r="C21" s="113"/>
      <c r="D21" s="113"/>
      <c r="E21" s="105"/>
      <c r="F21" s="105"/>
      <c r="G21" s="105"/>
      <c r="H21" s="105"/>
      <c r="I21" s="29"/>
      <c r="J21" s="91" t="str">
        <f>IF(ISERROR(VLOOKUP(AM21,'選択科目(縦欄)'!$A$2:$E$426,5,FALSE)),"",VLOOKUP(AM21,'選択科目(縦欄)'!$A$2:$E$426,5,FALSE))</f>
        <v/>
      </c>
      <c r="K21" s="92"/>
      <c r="L21" s="92"/>
      <c r="M21" s="92"/>
      <c r="N21" s="92"/>
      <c r="O21" s="93"/>
      <c r="P21" s="82"/>
      <c r="Q21" s="83"/>
      <c r="R21" s="83"/>
      <c r="S21" s="83"/>
      <c r="T21" s="83"/>
      <c r="U21" s="83"/>
      <c r="V21" s="83"/>
      <c r="W21" s="83"/>
      <c r="X21" s="83"/>
      <c r="Y21" s="82"/>
      <c r="Z21" s="83"/>
      <c r="AA21" s="83"/>
      <c r="AB21" s="83"/>
      <c r="AC21" s="83"/>
      <c r="AD21" s="83"/>
      <c r="AE21" s="84"/>
      <c r="AF21" s="80" t="str">
        <f t="shared" si="3"/>
        <v/>
      </c>
      <c r="AG21" s="30">
        <f t="shared" si="1"/>
        <v>0</v>
      </c>
      <c r="AH21" s="30" t="str">
        <f>IF(ISERROR(VLOOKUP(I21,番号書換!$A$1:$B$10,2,FALSE)),"",VLOOKUP(I21,番号書換!$A$1:$B$10,2,FALSE))</f>
        <v/>
      </c>
      <c r="AM21" s="4" t="str">
        <f t="shared" si="4"/>
        <v>0</v>
      </c>
    </row>
    <row r="22" spans="1:39" ht="24.95" customHeight="1" x14ac:dyDescent="0.15">
      <c r="A22" s="98"/>
      <c r="B22" s="99"/>
      <c r="C22" s="113"/>
      <c r="D22" s="113"/>
      <c r="E22" s="105"/>
      <c r="F22" s="105"/>
      <c r="G22" s="105"/>
      <c r="H22" s="105"/>
      <c r="I22" s="29"/>
      <c r="J22" s="91" t="str">
        <f>IF(ISERROR(VLOOKUP(AM22,'選択科目(縦欄)'!$A$2:$E$426,5,FALSE)),"",VLOOKUP(AM22,'選択科目(縦欄)'!$A$2:$E$426,5,FALSE))</f>
        <v/>
      </c>
      <c r="K22" s="92"/>
      <c r="L22" s="92"/>
      <c r="M22" s="92"/>
      <c r="N22" s="92"/>
      <c r="O22" s="93"/>
      <c r="P22" s="82"/>
      <c r="Q22" s="83"/>
      <c r="R22" s="83"/>
      <c r="S22" s="83"/>
      <c r="T22" s="83"/>
      <c r="U22" s="83"/>
      <c r="V22" s="83"/>
      <c r="W22" s="83"/>
      <c r="X22" s="83"/>
      <c r="Y22" s="82"/>
      <c r="Z22" s="83"/>
      <c r="AA22" s="83"/>
      <c r="AB22" s="83"/>
      <c r="AC22" s="83"/>
      <c r="AD22" s="83"/>
      <c r="AE22" s="84"/>
      <c r="AF22" s="80" t="str">
        <f t="shared" si="3"/>
        <v/>
      </c>
      <c r="AG22" s="30">
        <f t="shared" si="1"/>
        <v>0</v>
      </c>
      <c r="AH22" s="30" t="str">
        <f>IF(ISERROR(VLOOKUP(I22,番号書換!$A$1:$B$10,2,FALSE)),"",VLOOKUP(I22,番号書換!$A$1:$B$10,2,FALSE))</f>
        <v/>
      </c>
      <c r="AM22" s="4" t="str">
        <f t="shared" si="4"/>
        <v>0</v>
      </c>
    </row>
    <row r="23" spans="1:39" ht="24.95" customHeight="1" x14ac:dyDescent="0.15">
      <c r="A23" s="98"/>
      <c r="B23" s="99"/>
      <c r="C23" s="113"/>
      <c r="D23" s="113"/>
      <c r="E23" s="105"/>
      <c r="F23" s="105"/>
      <c r="G23" s="105"/>
      <c r="H23" s="105"/>
      <c r="I23" s="29"/>
      <c r="J23" s="91" t="str">
        <f>IF(ISERROR(VLOOKUP(AM23,'選択科目(縦欄)'!$A$2:$E$426,5,FALSE)),"",VLOOKUP(AM23,'選択科目(縦欄)'!$A$2:$E$426,5,FALSE))</f>
        <v/>
      </c>
      <c r="K23" s="92"/>
      <c r="L23" s="92"/>
      <c r="M23" s="92"/>
      <c r="N23" s="92"/>
      <c r="O23" s="93"/>
      <c r="P23" s="82"/>
      <c r="Q23" s="83"/>
      <c r="R23" s="83"/>
      <c r="S23" s="83"/>
      <c r="T23" s="83"/>
      <c r="U23" s="83"/>
      <c r="V23" s="83"/>
      <c r="W23" s="83"/>
      <c r="X23" s="83"/>
      <c r="Y23" s="82"/>
      <c r="Z23" s="83"/>
      <c r="AA23" s="83"/>
      <c r="AB23" s="83"/>
      <c r="AC23" s="83"/>
      <c r="AD23" s="83"/>
      <c r="AE23" s="84"/>
      <c r="AF23" s="80" t="str">
        <f t="shared" si="3"/>
        <v/>
      </c>
      <c r="AG23" s="30">
        <f t="shared" si="1"/>
        <v>0</v>
      </c>
      <c r="AH23" s="30" t="str">
        <f>IF(ISERROR(VLOOKUP(I23,番号書換!$A$1:$B$10,2,FALSE)),"",VLOOKUP(I23,番号書換!$A$1:$B$10,2,FALSE))</f>
        <v/>
      </c>
      <c r="AM23" s="4" t="str">
        <f t="shared" si="4"/>
        <v>0</v>
      </c>
    </row>
    <row r="24" spans="1:39" ht="24.95" customHeight="1" x14ac:dyDescent="0.15">
      <c r="A24" s="98"/>
      <c r="B24" s="99"/>
      <c r="C24" s="113"/>
      <c r="D24" s="113"/>
      <c r="E24" s="105"/>
      <c r="F24" s="105"/>
      <c r="G24" s="105"/>
      <c r="H24" s="105"/>
      <c r="I24" s="29"/>
      <c r="J24" s="91" t="str">
        <f>IF(ISERROR(VLOOKUP(AM24,'選択科目(縦欄)'!$A$2:$E$426,5,FALSE)),"",VLOOKUP(AM24,'選択科目(縦欄)'!$A$2:$E$426,5,FALSE))</f>
        <v/>
      </c>
      <c r="K24" s="92"/>
      <c r="L24" s="92"/>
      <c r="M24" s="92"/>
      <c r="N24" s="92"/>
      <c r="O24" s="93"/>
      <c r="P24" s="82"/>
      <c r="Q24" s="83"/>
      <c r="R24" s="83"/>
      <c r="S24" s="83"/>
      <c r="T24" s="83"/>
      <c r="U24" s="83"/>
      <c r="V24" s="83"/>
      <c r="W24" s="83"/>
      <c r="X24" s="83"/>
      <c r="Y24" s="82"/>
      <c r="Z24" s="83"/>
      <c r="AA24" s="83"/>
      <c r="AB24" s="83"/>
      <c r="AC24" s="83"/>
      <c r="AD24" s="83"/>
      <c r="AE24" s="84"/>
      <c r="AF24" s="80" t="str">
        <f t="shared" si="3"/>
        <v/>
      </c>
      <c r="AG24" s="30">
        <f t="shared" si="1"/>
        <v>0</v>
      </c>
      <c r="AH24" s="30" t="str">
        <f>IF(ISERROR(VLOOKUP(I24,番号書換!$A$1:$B$10,2,FALSE)),"",VLOOKUP(I24,番号書換!$A$1:$B$10,2,FALSE))</f>
        <v/>
      </c>
      <c r="AM24" s="4" t="str">
        <f t="shared" si="4"/>
        <v>0</v>
      </c>
    </row>
    <row r="25" spans="1:39" ht="24.95" customHeight="1" x14ac:dyDescent="0.15">
      <c r="A25" s="110"/>
      <c r="B25" s="111"/>
      <c r="C25" s="114"/>
      <c r="D25" s="114"/>
      <c r="E25" s="106"/>
      <c r="F25" s="106"/>
      <c r="G25" s="106"/>
      <c r="H25" s="106"/>
      <c r="I25" s="27" t="s">
        <v>580</v>
      </c>
      <c r="J25" s="94" t="s">
        <v>582</v>
      </c>
      <c r="K25" s="86"/>
      <c r="L25" s="86"/>
      <c r="M25" s="86"/>
      <c r="N25" s="86"/>
      <c r="O25" s="95"/>
      <c r="P25" s="85"/>
      <c r="Q25" s="86"/>
      <c r="R25" s="86"/>
      <c r="S25" s="86"/>
      <c r="T25" s="86"/>
      <c r="U25" s="86"/>
      <c r="V25" s="86"/>
      <c r="W25" s="86"/>
      <c r="X25" s="86"/>
      <c r="Y25" s="85"/>
      <c r="Z25" s="86"/>
      <c r="AA25" s="86"/>
      <c r="AB25" s="86"/>
      <c r="AC25" s="86"/>
      <c r="AD25" s="86"/>
      <c r="AE25" s="87"/>
      <c r="AG25" s="30">
        <f t="shared" si="1"/>
        <v>0</v>
      </c>
      <c r="AI25" s="72"/>
    </row>
    <row r="26" spans="1:39" ht="24.95" customHeight="1" x14ac:dyDescent="0.15">
      <c r="A26" s="115">
        <v>3</v>
      </c>
      <c r="B26" s="116"/>
      <c r="C26" s="112"/>
      <c r="D26" s="112"/>
      <c r="E26" s="104" t="str">
        <f>IF(ISERROR(VLOOKUP(C26,'選択科目(縦欄)'!$B$2:$C$426,2)),"",(VLOOKUP(C26,'選択科目(縦欄)'!$B$2:$C$426,2)))</f>
        <v/>
      </c>
      <c r="F26" s="104"/>
      <c r="G26" s="104"/>
      <c r="H26" s="104"/>
      <c r="I26" s="28"/>
      <c r="J26" s="107" t="str">
        <f>IF(ISERROR(VLOOKUP(AM26,'選択科目(縦欄)'!$A$2:$E$426,5,FALSE)),"",VLOOKUP(AM26,'選択科目(縦欄)'!$A$2:$E$426,5,FALSE))</f>
        <v/>
      </c>
      <c r="K26" s="108"/>
      <c r="L26" s="108"/>
      <c r="M26" s="108"/>
      <c r="N26" s="108"/>
      <c r="O26" s="109"/>
      <c r="P26" s="88"/>
      <c r="Q26" s="89"/>
      <c r="R26" s="89"/>
      <c r="S26" s="89"/>
      <c r="T26" s="89"/>
      <c r="U26" s="89"/>
      <c r="V26" s="89"/>
      <c r="W26" s="89"/>
      <c r="X26" s="89"/>
      <c r="Y26" s="88"/>
      <c r="Z26" s="89"/>
      <c r="AA26" s="89"/>
      <c r="AB26" s="89"/>
      <c r="AC26" s="89"/>
      <c r="AD26" s="89"/>
      <c r="AE26" s="90"/>
      <c r="AF26" s="80" t="str">
        <f t="shared" ref="AF26:AF34" si="5">IF(AND(I26&lt;&gt;"",J26=""),"該当の番号がありません",IF(COUNTIF($I$6:$I$14,I26)&gt;1,"重複エラー",""))</f>
        <v/>
      </c>
      <c r="AG26" s="81">
        <f t="shared" ref="AG26:AG89" si="6">IF(A26="",AG25,C26)</f>
        <v>0</v>
      </c>
      <c r="AH26" s="30" t="str">
        <f>IF(ISERROR(VLOOKUP(I26,番号書換!$A$1:$B$10,2,FALSE)),"",VLOOKUP(I26,番号書換!$A$1:$B$10,2,FALSE))</f>
        <v/>
      </c>
      <c r="AM26" s="4" t="str">
        <f t="shared" ref="AM26:AM34" si="7">AG26&amp;AH26</f>
        <v>0</v>
      </c>
    </row>
    <row r="27" spans="1:39" ht="24.95" customHeight="1" x14ac:dyDescent="0.15">
      <c r="A27" s="115"/>
      <c r="B27" s="116"/>
      <c r="C27" s="113"/>
      <c r="D27" s="113"/>
      <c r="E27" s="105"/>
      <c r="F27" s="105"/>
      <c r="G27" s="105"/>
      <c r="H27" s="105"/>
      <c r="I27" s="29"/>
      <c r="J27" s="91" t="str">
        <f>IF(ISERROR(VLOOKUP(AM27,'選択科目(縦欄)'!$A$2:$E$426,5,FALSE)),"",VLOOKUP(AM27,'選択科目(縦欄)'!$A$2:$E$426,5,FALSE))</f>
        <v/>
      </c>
      <c r="K27" s="92"/>
      <c r="L27" s="92"/>
      <c r="M27" s="92"/>
      <c r="N27" s="92"/>
      <c r="O27" s="93"/>
      <c r="P27" s="82"/>
      <c r="Q27" s="83"/>
      <c r="R27" s="83"/>
      <c r="S27" s="83"/>
      <c r="T27" s="83"/>
      <c r="U27" s="83"/>
      <c r="V27" s="83"/>
      <c r="W27" s="83"/>
      <c r="X27" s="83"/>
      <c r="Y27" s="82"/>
      <c r="Z27" s="83"/>
      <c r="AA27" s="83"/>
      <c r="AB27" s="83"/>
      <c r="AC27" s="83"/>
      <c r="AD27" s="83"/>
      <c r="AE27" s="84"/>
      <c r="AF27" s="80" t="str">
        <f t="shared" si="5"/>
        <v/>
      </c>
      <c r="AG27" s="30">
        <f t="shared" si="6"/>
        <v>0</v>
      </c>
      <c r="AH27" s="30" t="str">
        <f>IF(ISERROR(VLOOKUP(I27,番号書換!$A$1:$B$10,2,FALSE)),"",VLOOKUP(I27,番号書換!$A$1:$B$10,2,FALSE))</f>
        <v/>
      </c>
      <c r="AM27" s="4" t="str">
        <f t="shared" si="7"/>
        <v>0</v>
      </c>
    </row>
    <row r="28" spans="1:39" ht="24.95" customHeight="1" x14ac:dyDescent="0.15">
      <c r="A28" s="115"/>
      <c r="B28" s="116"/>
      <c r="C28" s="113"/>
      <c r="D28" s="113"/>
      <c r="E28" s="105"/>
      <c r="F28" s="105"/>
      <c r="G28" s="105"/>
      <c r="H28" s="105"/>
      <c r="I28" s="29"/>
      <c r="J28" s="91" t="str">
        <f>IF(ISERROR(VLOOKUP(AM28,'選択科目(縦欄)'!$A$2:$E$426,5,FALSE)),"",VLOOKUP(AM28,'選択科目(縦欄)'!$A$2:$E$426,5,FALSE))</f>
        <v/>
      </c>
      <c r="K28" s="92"/>
      <c r="L28" s="92"/>
      <c r="M28" s="92"/>
      <c r="N28" s="92"/>
      <c r="O28" s="93"/>
      <c r="P28" s="82"/>
      <c r="Q28" s="83"/>
      <c r="R28" s="83"/>
      <c r="S28" s="83"/>
      <c r="T28" s="83"/>
      <c r="U28" s="83"/>
      <c r="V28" s="83"/>
      <c r="W28" s="83"/>
      <c r="X28" s="83"/>
      <c r="Y28" s="82"/>
      <c r="Z28" s="83"/>
      <c r="AA28" s="83"/>
      <c r="AB28" s="83"/>
      <c r="AC28" s="83"/>
      <c r="AD28" s="83"/>
      <c r="AE28" s="84"/>
      <c r="AF28" s="80" t="str">
        <f t="shared" si="5"/>
        <v/>
      </c>
      <c r="AG28" s="30">
        <f t="shared" si="6"/>
        <v>0</v>
      </c>
      <c r="AH28" s="30" t="str">
        <f>IF(ISERROR(VLOOKUP(I28,番号書換!$A$1:$B$10,2,FALSE)),"",VLOOKUP(I28,番号書換!$A$1:$B$10,2,FALSE))</f>
        <v/>
      </c>
      <c r="AM28" s="4" t="str">
        <f t="shared" si="7"/>
        <v>0</v>
      </c>
    </row>
    <row r="29" spans="1:39" ht="24.95" customHeight="1" x14ac:dyDescent="0.15">
      <c r="A29" s="115"/>
      <c r="B29" s="116"/>
      <c r="C29" s="113"/>
      <c r="D29" s="113"/>
      <c r="E29" s="105"/>
      <c r="F29" s="105"/>
      <c r="G29" s="105"/>
      <c r="H29" s="105"/>
      <c r="I29" s="29"/>
      <c r="J29" s="91" t="str">
        <f>IF(ISERROR(VLOOKUP(AM29,'選択科目(縦欄)'!$A$2:$E$426,5,FALSE)),"",VLOOKUP(AM29,'選択科目(縦欄)'!$A$2:$E$426,5,FALSE))</f>
        <v/>
      </c>
      <c r="K29" s="92"/>
      <c r="L29" s="92"/>
      <c r="M29" s="92"/>
      <c r="N29" s="92"/>
      <c r="O29" s="93"/>
      <c r="P29" s="82"/>
      <c r="Q29" s="83"/>
      <c r="R29" s="83"/>
      <c r="S29" s="83"/>
      <c r="T29" s="83"/>
      <c r="U29" s="83"/>
      <c r="V29" s="83"/>
      <c r="W29" s="83"/>
      <c r="X29" s="83"/>
      <c r="Y29" s="82"/>
      <c r="Z29" s="83"/>
      <c r="AA29" s="83"/>
      <c r="AB29" s="83"/>
      <c r="AC29" s="83"/>
      <c r="AD29" s="83"/>
      <c r="AE29" s="84"/>
      <c r="AF29" s="80" t="str">
        <f t="shared" si="5"/>
        <v/>
      </c>
      <c r="AG29" s="30">
        <f t="shared" si="6"/>
        <v>0</v>
      </c>
      <c r="AH29" s="30" t="str">
        <f>IF(ISERROR(VLOOKUP(I29,番号書換!$A$1:$B$10,2,FALSE)),"",VLOOKUP(I29,番号書換!$A$1:$B$10,2,FALSE))</f>
        <v/>
      </c>
      <c r="AM29" s="4" t="str">
        <f t="shared" si="7"/>
        <v>0</v>
      </c>
    </row>
    <row r="30" spans="1:39" ht="24.95" customHeight="1" x14ac:dyDescent="0.15">
      <c r="A30" s="115"/>
      <c r="B30" s="116"/>
      <c r="C30" s="113"/>
      <c r="D30" s="113"/>
      <c r="E30" s="105"/>
      <c r="F30" s="105"/>
      <c r="G30" s="105"/>
      <c r="H30" s="105"/>
      <c r="I30" s="29"/>
      <c r="J30" s="91" t="str">
        <f>IF(ISERROR(VLOOKUP(AM30,'選択科目(縦欄)'!$A$2:$E$426,5,FALSE)),"",VLOOKUP(AM30,'選択科目(縦欄)'!$A$2:$E$426,5,FALSE))</f>
        <v/>
      </c>
      <c r="K30" s="92"/>
      <c r="L30" s="92"/>
      <c r="M30" s="92"/>
      <c r="N30" s="92"/>
      <c r="O30" s="93"/>
      <c r="P30" s="82"/>
      <c r="Q30" s="83"/>
      <c r="R30" s="83"/>
      <c r="S30" s="83"/>
      <c r="T30" s="83"/>
      <c r="U30" s="83"/>
      <c r="V30" s="83"/>
      <c r="W30" s="83"/>
      <c r="X30" s="83"/>
      <c r="Y30" s="82"/>
      <c r="Z30" s="83"/>
      <c r="AA30" s="83"/>
      <c r="AB30" s="83"/>
      <c r="AC30" s="83"/>
      <c r="AD30" s="83"/>
      <c r="AE30" s="84"/>
      <c r="AF30" s="80" t="str">
        <f t="shared" si="5"/>
        <v/>
      </c>
      <c r="AG30" s="30">
        <f t="shared" si="6"/>
        <v>0</v>
      </c>
      <c r="AH30" s="30" t="str">
        <f>IF(ISERROR(VLOOKUP(I30,番号書換!$A$1:$B$10,2,FALSE)),"",VLOOKUP(I30,番号書換!$A$1:$B$10,2,FALSE))</f>
        <v/>
      </c>
      <c r="AM30" s="4" t="str">
        <f t="shared" si="7"/>
        <v>0</v>
      </c>
    </row>
    <row r="31" spans="1:39" ht="24.95" customHeight="1" x14ac:dyDescent="0.15">
      <c r="A31" s="115"/>
      <c r="B31" s="116"/>
      <c r="C31" s="113"/>
      <c r="D31" s="113"/>
      <c r="E31" s="105"/>
      <c r="F31" s="105"/>
      <c r="G31" s="105"/>
      <c r="H31" s="105"/>
      <c r="I31" s="29"/>
      <c r="J31" s="91" t="str">
        <f>IF(ISERROR(VLOOKUP(AM31,'選択科目(縦欄)'!$A$2:$E$426,5,FALSE)),"",VLOOKUP(AM31,'選択科目(縦欄)'!$A$2:$E$426,5,FALSE))</f>
        <v/>
      </c>
      <c r="K31" s="92"/>
      <c r="L31" s="92"/>
      <c r="M31" s="92"/>
      <c r="N31" s="92"/>
      <c r="O31" s="93"/>
      <c r="P31" s="82"/>
      <c r="Q31" s="83"/>
      <c r="R31" s="83"/>
      <c r="S31" s="83"/>
      <c r="T31" s="83"/>
      <c r="U31" s="83"/>
      <c r="V31" s="83"/>
      <c r="W31" s="83"/>
      <c r="X31" s="83"/>
      <c r="Y31" s="82"/>
      <c r="Z31" s="83"/>
      <c r="AA31" s="83"/>
      <c r="AB31" s="83"/>
      <c r="AC31" s="83"/>
      <c r="AD31" s="83"/>
      <c r="AE31" s="84"/>
      <c r="AF31" s="80" t="str">
        <f t="shared" si="5"/>
        <v/>
      </c>
      <c r="AG31" s="30">
        <f t="shared" si="6"/>
        <v>0</v>
      </c>
      <c r="AH31" s="30" t="str">
        <f>IF(ISERROR(VLOOKUP(I31,番号書換!$A$1:$B$10,2,FALSE)),"",VLOOKUP(I31,番号書換!$A$1:$B$10,2,FALSE))</f>
        <v/>
      </c>
      <c r="AM31" s="4" t="str">
        <f t="shared" si="7"/>
        <v>0</v>
      </c>
    </row>
    <row r="32" spans="1:39" ht="24.95" customHeight="1" x14ac:dyDescent="0.15">
      <c r="A32" s="115"/>
      <c r="B32" s="116"/>
      <c r="C32" s="113"/>
      <c r="D32" s="113"/>
      <c r="E32" s="105"/>
      <c r="F32" s="105"/>
      <c r="G32" s="105"/>
      <c r="H32" s="105"/>
      <c r="I32" s="29"/>
      <c r="J32" s="91" t="str">
        <f>IF(ISERROR(VLOOKUP(AM32,'選択科目(縦欄)'!$A$2:$E$426,5,FALSE)),"",VLOOKUP(AM32,'選択科目(縦欄)'!$A$2:$E$426,5,FALSE))</f>
        <v/>
      </c>
      <c r="K32" s="92"/>
      <c r="L32" s="92"/>
      <c r="M32" s="92"/>
      <c r="N32" s="92"/>
      <c r="O32" s="93"/>
      <c r="P32" s="82"/>
      <c r="Q32" s="83"/>
      <c r="R32" s="83"/>
      <c r="S32" s="83"/>
      <c r="T32" s="83"/>
      <c r="U32" s="83"/>
      <c r="V32" s="83"/>
      <c r="W32" s="83"/>
      <c r="X32" s="83"/>
      <c r="Y32" s="82"/>
      <c r="Z32" s="83"/>
      <c r="AA32" s="83"/>
      <c r="AB32" s="83"/>
      <c r="AC32" s="83"/>
      <c r="AD32" s="83"/>
      <c r="AE32" s="84"/>
      <c r="AF32" s="80" t="str">
        <f t="shared" si="5"/>
        <v/>
      </c>
      <c r="AG32" s="30">
        <f t="shared" si="6"/>
        <v>0</v>
      </c>
      <c r="AH32" s="30" t="str">
        <f>IF(ISERROR(VLOOKUP(I32,番号書換!$A$1:$B$10,2,FALSE)),"",VLOOKUP(I32,番号書換!$A$1:$B$10,2,FALSE))</f>
        <v/>
      </c>
      <c r="AM32" s="4" t="str">
        <f t="shared" si="7"/>
        <v>0</v>
      </c>
    </row>
    <row r="33" spans="1:39" ht="24.95" customHeight="1" x14ac:dyDescent="0.15">
      <c r="A33" s="115"/>
      <c r="B33" s="116"/>
      <c r="C33" s="113"/>
      <c r="D33" s="113"/>
      <c r="E33" s="105"/>
      <c r="F33" s="105"/>
      <c r="G33" s="105"/>
      <c r="H33" s="105"/>
      <c r="I33" s="29"/>
      <c r="J33" s="91" t="str">
        <f>IF(ISERROR(VLOOKUP(AM33,'選択科目(縦欄)'!$A$2:$E$426,5,FALSE)),"",VLOOKUP(AM33,'選択科目(縦欄)'!$A$2:$E$426,5,FALSE))</f>
        <v/>
      </c>
      <c r="K33" s="92"/>
      <c r="L33" s="92"/>
      <c r="M33" s="92"/>
      <c r="N33" s="92"/>
      <c r="O33" s="93"/>
      <c r="P33" s="82"/>
      <c r="Q33" s="83"/>
      <c r="R33" s="83"/>
      <c r="S33" s="83"/>
      <c r="T33" s="83"/>
      <c r="U33" s="83"/>
      <c r="V33" s="83"/>
      <c r="W33" s="83"/>
      <c r="X33" s="83"/>
      <c r="Y33" s="82"/>
      <c r="Z33" s="83"/>
      <c r="AA33" s="83"/>
      <c r="AB33" s="83"/>
      <c r="AC33" s="83"/>
      <c r="AD33" s="83"/>
      <c r="AE33" s="84"/>
      <c r="AF33" s="80" t="str">
        <f t="shared" si="5"/>
        <v/>
      </c>
      <c r="AG33" s="30">
        <f t="shared" si="6"/>
        <v>0</v>
      </c>
      <c r="AH33" s="30" t="str">
        <f>IF(ISERROR(VLOOKUP(I33,番号書換!$A$1:$B$10,2,FALSE)),"",VLOOKUP(I33,番号書換!$A$1:$B$10,2,FALSE))</f>
        <v/>
      </c>
      <c r="AM33" s="4" t="str">
        <f t="shared" si="7"/>
        <v>0</v>
      </c>
    </row>
    <row r="34" spans="1:39" ht="24.95" customHeight="1" x14ac:dyDescent="0.15">
      <c r="A34" s="115"/>
      <c r="B34" s="116"/>
      <c r="C34" s="113"/>
      <c r="D34" s="113"/>
      <c r="E34" s="105"/>
      <c r="F34" s="105"/>
      <c r="G34" s="105"/>
      <c r="H34" s="105"/>
      <c r="I34" s="29"/>
      <c r="J34" s="91" t="str">
        <f>IF(ISERROR(VLOOKUP(AM34,'選択科目(縦欄)'!$A$2:$E$426,5,FALSE)),"",VLOOKUP(AM34,'選択科目(縦欄)'!$A$2:$E$426,5,FALSE))</f>
        <v/>
      </c>
      <c r="K34" s="92"/>
      <c r="L34" s="92"/>
      <c r="M34" s="92"/>
      <c r="N34" s="92"/>
      <c r="O34" s="93"/>
      <c r="P34" s="82"/>
      <c r="Q34" s="83"/>
      <c r="R34" s="83"/>
      <c r="S34" s="83"/>
      <c r="T34" s="83"/>
      <c r="U34" s="83"/>
      <c r="V34" s="83"/>
      <c r="W34" s="83"/>
      <c r="X34" s="83"/>
      <c r="Y34" s="82"/>
      <c r="Z34" s="83"/>
      <c r="AA34" s="83"/>
      <c r="AB34" s="83"/>
      <c r="AC34" s="83"/>
      <c r="AD34" s="83"/>
      <c r="AE34" s="84"/>
      <c r="AF34" s="80" t="str">
        <f t="shared" si="5"/>
        <v/>
      </c>
      <c r="AG34" s="30">
        <f t="shared" si="6"/>
        <v>0</v>
      </c>
      <c r="AH34" s="30" t="str">
        <f>IF(ISERROR(VLOOKUP(I34,番号書換!$A$1:$B$10,2,FALSE)),"",VLOOKUP(I34,番号書換!$A$1:$B$10,2,FALSE))</f>
        <v/>
      </c>
      <c r="AM34" s="4" t="str">
        <f t="shared" si="7"/>
        <v>0</v>
      </c>
    </row>
    <row r="35" spans="1:39" ht="24.95" customHeight="1" x14ac:dyDescent="0.15">
      <c r="A35" s="115"/>
      <c r="B35" s="116"/>
      <c r="C35" s="114"/>
      <c r="D35" s="114"/>
      <c r="E35" s="106"/>
      <c r="F35" s="106"/>
      <c r="G35" s="106"/>
      <c r="H35" s="106"/>
      <c r="I35" s="27" t="s">
        <v>580</v>
      </c>
      <c r="J35" s="94" t="s">
        <v>582</v>
      </c>
      <c r="K35" s="86"/>
      <c r="L35" s="86"/>
      <c r="M35" s="86"/>
      <c r="N35" s="86"/>
      <c r="O35" s="95"/>
      <c r="P35" s="85"/>
      <c r="Q35" s="86"/>
      <c r="R35" s="86"/>
      <c r="S35" s="86"/>
      <c r="T35" s="86"/>
      <c r="U35" s="86"/>
      <c r="V35" s="86"/>
      <c r="W35" s="86"/>
      <c r="X35" s="86"/>
      <c r="Y35" s="85"/>
      <c r="Z35" s="86"/>
      <c r="AA35" s="86"/>
      <c r="AB35" s="86"/>
      <c r="AC35" s="86"/>
      <c r="AD35" s="86"/>
      <c r="AE35" s="87"/>
      <c r="AG35" s="30">
        <f t="shared" si="6"/>
        <v>0</v>
      </c>
      <c r="AI35" s="72"/>
    </row>
    <row r="36" spans="1:39" ht="24.95" customHeight="1" x14ac:dyDescent="0.15">
      <c r="A36" s="115">
        <v>4</v>
      </c>
      <c r="B36" s="116"/>
      <c r="C36" s="102"/>
      <c r="D36" s="102"/>
      <c r="E36" s="104" t="str">
        <f>IF(ISERROR(VLOOKUP(C36,'選択科目(縦欄)'!$B$2:$C$426,2)),"",(VLOOKUP(C36,'選択科目(縦欄)'!$B$2:$C$426,2)))</f>
        <v/>
      </c>
      <c r="F36" s="104"/>
      <c r="G36" s="104"/>
      <c r="H36" s="104"/>
      <c r="I36" s="28"/>
      <c r="J36" s="107" t="str">
        <f>IF(ISERROR(VLOOKUP(AM36,'選択科目(縦欄)'!$A$2:$E$426,5,FALSE)),"",VLOOKUP(AM36,'選択科目(縦欄)'!$A$2:$E$426,5,FALSE))</f>
        <v/>
      </c>
      <c r="K36" s="108"/>
      <c r="L36" s="108"/>
      <c r="M36" s="108"/>
      <c r="N36" s="108"/>
      <c r="O36" s="109"/>
      <c r="P36" s="88"/>
      <c r="Q36" s="89"/>
      <c r="R36" s="89"/>
      <c r="S36" s="89"/>
      <c r="T36" s="89"/>
      <c r="U36" s="89"/>
      <c r="V36" s="89"/>
      <c r="W36" s="89"/>
      <c r="X36" s="89"/>
      <c r="Y36" s="88"/>
      <c r="Z36" s="89"/>
      <c r="AA36" s="89"/>
      <c r="AB36" s="89"/>
      <c r="AC36" s="89"/>
      <c r="AD36" s="89"/>
      <c r="AE36" s="90"/>
      <c r="AF36" s="80" t="str">
        <f t="shared" ref="AF36:AF44" si="8">IF(AND(I36&lt;&gt;"",J36=""),"該当の番号がありません",IF(COUNTIF($I$6:$I$14,I36)&gt;1,"重複エラー",""))</f>
        <v/>
      </c>
      <c r="AG36" s="81">
        <f t="shared" si="6"/>
        <v>0</v>
      </c>
      <c r="AH36" s="30" t="str">
        <f>IF(ISERROR(VLOOKUP(I36,番号書換!$A$1:$B$10,2,FALSE)),"",VLOOKUP(I36,番号書換!$A$1:$B$10,2,FALSE))</f>
        <v/>
      </c>
      <c r="AM36" s="4" t="str">
        <f t="shared" ref="AM36:AM44" si="9">AG36&amp;AH36</f>
        <v>0</v>
      </c>
    </row>
    <row r="37" spans="1:39" ht="24.95" customHeight="1" x14ac:dyDescent="0.15">
      <c r="A37" s="115"/>
      <c r="B37" s="116"/>
      <c r="C37" s="102"/>
      <c r="D37" s="102"/>
      <c r="E37" s="105"/>
      <c r="F37" s="105"/>
      <c r="G37" s="105"/>
      <c r="H37" s="105"/>
      <c r="I37" s="29"/>
      <c r="J37" s="91" t="str">
        <f>IF(ISERROR(VLOOKUP(AM37,'選択科目(縦欄)'!$A$2:$E$426,5,FALSE)),"",VLOOKUP(AM37,'選択科目(縦欄)'!$A$2:$E$426,5,FALSE))</f>
        <v/>
      </c>
      <c r="K37" s="92"/>
      <c r="L37" s="92"/>
      <c r="M37" s="92"/>
      <c r="N37" s="92"/>
      <c r="O37" s="93"/>
      <c r="P37" s="82"/>
      <c r="Q37" s="83"/>
      <c r="R37" s="83"/>
      <c r="S37" s="83"/>
      <c r="T37" s="83"/>
      <c r="U37" s="83"/>
      <c r="V37" s="83"/>
      <c r="W37" s="83"/>
      <c r="X37" s="83"/>
      <c r="Y37" s="82"/>
      <c r="Z37" s="83"/>
      <c r="AA37" s="83"/>
      <c r="AB37" s="83"/>
      <c r="AC37" s="83"/>
      <c r="AD37" s="83"/>
      <c r="AE37" s="84"/>
      <c r="AF37" s="80" t="str">
        <f t="shared" si="8"/>
        <v/>
      </c>
      <c r="AG37" s="30">
        <f t="shared" si="6"/>
        <v>0</v>
      </c>
      <c r="AH37" s="30" t="str">
        <f>IF(ISERROR(VLOOKUP(I37,番号書換!$A$1:$B$10,2,FALSE)),"",VLOOKUP(I37,番号書換!$A$1:$B$10,2,FALSE))</f>
        <v/>
      </c>
      <c r="AM37" s="4" t="str">
        <f t="shared" si="9"/>
        <v>0</v>
      </c>
    </row>
    <row r="38" spans="1:39" ht="24.95" customHeight="1" x14ac:dyDescent="0.15">
      <c r="A38" s="115"/>
      <c r="B38" s="116"/>
      <c r="C38" s="102"/>
      <c r="D38" s="102"/>
      <c r="E38" s="105"/>
      <c r="F38" s="105"/>
      <c r="G38" s="105"/>
      <c r="H38" s="105"/>
      <c r="I38" s="29"/>
      <c r="J38" s="91" t="str">
        <f>IF(ISERROR(VLOOKUP(AM38,'選択科目(縦欄)'!$A$2:$E$426,5,FALSE)),"",VLOOKUP(AM38,'選択科目(縦欄)'!$A$2:$E$426,5,FALSE))</f>
        <v/>
      </c>
      <c r="K38" s="92"/>
      <c r="L38" s="92"/>
      <c r="M38" s="92"/>
      <c r="N38" s="92"/>
      <c r="O38" s="93"/>
      <c r="P38" s="82"/>
      <c r="Q38" s="83"/>
      <c r="R38" s="83"/>
      <c r="S38" s="83"/>
      <c r="T38" s="83"/>
      <c r="U38" s="83"/>
      <c r="V38" s="83"/>
      <c r="W38" s="83"/>
      <c r="X38" s="83"/>
      <c r="Y38" s="82"/>
      <c r="Z38" s="83"/>
      <c r="AA38" s="83"/>
      <c r="AB38" s="83"/>
      <c r="AC38" s="83"/>
      <c r="AD38" s="83"/>
      <c r="AE38" s="84"/>
      <c r="AF38" s="80" t="str">
        <f t="shared" si="8"/>
        <v/>
      </c>
      <c r="AG38" s="30">
        <f t="shared" si="6"/>
        <v>0</v>
      </c>
      <c r="AH38" s="30" t="str">
        <f>IF(ISERROR(VLOOKUP(I38,番号書換!$A$1:$B$10,2,FALSE)),"",VLOOKUP(I38,番号書換!$A$1:$B$10,2,FALSE))</f>
        <v/>
      </c>
      <c r="AM38" s="4" t="str">
        <f t="shared" si="9"/>
        <v>0</v>
      </c>
    </row>
    <row r="39" spans="1:39" ht="24.95" customHeight="1" x14ac:dyDescent="0.15">
      <c r="A39" s="115"/>
      <c r="B39" s="116"/>
      <c r="C39" s="102"/>
      <c r="D39" s="102"/>
      <c r="E39" s="105"/>
      <c r="F39" s="105"/>
      <c r="G39" s="105"/>
      <c r="H39" s="105"/>
      <c r="I39" s="29"/>
      <c r="J39" s="91" t="str">
        <f>IF(ISERROR(VLOOKUP(AM39,'選択科目(縦欄)'!$A$2:$E$426,5,FALSE)),"",VLOOKUP(AM39,'選択科目(縦欄)'!$A$2:$E$426,5,FALSE))</f>
        <v/>
      </c>
      <c r="K39" s="92"/>
      <c r="L39" s="92"/>
      <c r="M39" s="92"/>
      <c r="N39" s="92"/>
      <c r="O39" s="93"/>
      <c r="P39" s="82"/>
      <c r="Q39" s="83"/>
      <c r="R39" s="83"/>
      <c r="S39" s="83"/>
      <c r="T39" s="83"/>
      <c r="U39" s="83"/>
      <c r="V39" s="83"/>
      <c r="W39" s="83"/>
      <c r="X39" s="83"/>
      <c r="Y39" s="82"/>
      <c r="Z39" s="83"/>
      <c r="AA39" s="83"/>
      <c r="AB39" s="83"/>
      <c r="AC39" s="83"/>
      <c r="AD39" s="83"/>
      <c r="AE39" s="84"/>
      <c r="AF39" s="80" t="str">
        <f t="shared" si="8"/>
        <v/>
      </c>
      <c r="AG39" s="30">
        <f t="shared" si="6"/>
        <v>0</v>
      </c>
      <c r="AH39" s="30" t="str">
        <f>IF(ISERROR(VLOOKUP(I39,番号書換!$A$1:$B$10,2,FALSE)),"",VLOOKUP(I39,番号書換!$A$1:$B$10,2,FALSE))</f>
        <v/>
      </c>
      <c r="AM39" s="4" t="str">
        <f t="shared" si="9"/>
        <v>0</v>
      </c>
    </row>
    <row r="40" spans="1:39" ht="24.95" customHeight="1" x14ac:dyDescent="0.15">
      <c r="A40" s="115"/>
      <c r="B40" s="116"/>
      <c r="C40" s="102"/>
      <c r="D40" s="102"/>
      <c r="E40" s="105"/>
      <c r="F40" s="105"/>
      <c r="G40" s="105"/>
      <c r="H40" s="105"/>
      <c r="I40" s="29"/>
      <c r="J40" s="91" t="str">
        <f>IF(ISERROR(VLOOKUP(AM40,'選択科目(縦欄)'!$A$2:$E$426,5,FALSE)),"",VLOOKUP(AM40,'選択科目(縦欄)'!$A$2:$E$426,5,FALSE))</f>
        <v/>
      </c>
      <c r="K40" s="92"/>
      <c r="L40" s="92"/>
      <c r="M40" s="92"/>
      <c r="N40" s="92"/>
      <c r="O40" s="93"/>
      <c r="P40" s="82"/>
      <c r="Q40" s="83"/>
      <c r="R40" s="83"/>
      <c r="S40" s="83"/>
      <c r="T40" s="83"/>
      <c r="U40" s="83"/>
      <c r="V40" s="83"/>
      <c r="W40" s="83"/>
      <c r="X40" s="83"/>
      <c r="Y40" s="82"/>
      <c r="Z40" s="83"/>
      <c r="AA40" s="83"/>
      <c r="AB40" s="83"/>
      <c r="AC40" s="83"/>
      <c r="AD40" s="83"/>
      <c r="AE40" s="84"/>
      <c r="AF40" s="80" t="str">
        <f t="shared" si="8"/>
        <v/>
      </c>
      <c r="AG40" s="30">
        <f t="shared" si="6"/>
        <v>0</v>
      </c>
      <c r="AH40" s="30" t="str">
        <f>IF(ISERROR(VLOOKUP(I40,番号書換!$A$1:$B$10,2,FALSE)),"",VLOOKUP(I40,番号書換!$A$1:$B$10,2,FALSE))</f>
        <v/>
      </c>
      <c r="AM40" s="4" t="str">
        <f t="shared" si="9"/>
        <v>0</v>
      </c>
    </row>
    <row r="41" spans="1:39" ht="24.95" customHeight="1" x14ac:dyDescent="0.15">
      <c r="A41" s="115"/>
      <c r="B41" s="116"/>
      <c r="C41" s="102"/>
      <c r="D41" s="102"/>
      <c r="E41" s="105"/>
      <c r="F41" s="105"/>
      <c r="G41" s="105"/>
      <c r="H41" s="105"/>
      <c r="I41" s="29"/>
      <c r="J41" s="91" t="str">
        <f>IF(ISERROR(VLOOKUP(AM41,'選択科目(縦欄)'!$A$2:$E$426,5,FALSE)),"",VLOOKUP(AM41,'選択科目(縦欄)'!$A$2:$E$426,5,FALSE))</f>
        <v/>
      </c>
      <c r="K41" s="92"/>
      <c r="L41" s="92"/>
      <c r="M41" s="92"/>
      <c r="N41" s="92"/>
      <c r="O41" s="93"/>
      <c r="P41" s="82"/>
      <c r="Q41" s="83"/>
      <c r="R41" s="83"/>
      <c r="S41" s="83"/>
      <c r="T41" s="83"/>
      <c r="U41" s="83"/>
      <c r="V41" s="83"/>
      <c r="W41" s="83"/>
      <c r="X41" s="83"/>
      <c r="Y41" s="82"/>
      <c r="Z41" s="83"/>
      <c r="AA41" s="83"/>
      <c r="AB41" s="83"/>
      <c r="AC41" s="83"/>
      <c r="AD41" s="83"/>
      <c r="AE41" s="84"/>
      <c r="AF41" s="80" t="str">
        <f t="shared" si="8"/>
        <v/>
      </c>
      <c r="AG41" s="30">
        <f t="shared" si="6"/>
        <v>0</v>
      </c>
      <c r="AH41" s="30" t="str">
        <f>IF(ISERROR(VLOOKUP(I41,番号書換!$A$1:$B$10,2,FALSE)),"",VLOOKUP(I41,番号書換!$A$1:$B$10,2,FALSE))</f>
        <v/>
      </c>
      <c r="AM41" s="4" t="str">
        <f t="shared" si="9"/>
        <v>0</v>
      </c>
    </row>
    <row r="42" spans="1:39" ht="24.95" customHeight="1" x14ac:dyDescent="0.15">
      <c r="A42" s="115"/>
      <c r="B42" s="116"/>
      <c r="C42" s="102"/>
      <c r="D42" s="102"/>
      <c r="E42" s="105"/>
      <c r="F42" s="105"/>
      <c r="G42" s="105"/>
      <c r="H42" s="105"/>
      <c r="I42" s="29"/>
      <c r="J42" s="91" t="str">
        <f>IF(ISERROR(VLOOKUP(AM42,'選択科目(縦欄)'!$A$2:$E$426,5,FALSE)),"",VLOOKUP(AM42,'選択科目(縦欄)'!$A$2:$E$426,5,FALSE))</f>
        <v/>
      </c>
      <c r="K42" s="92"/>
      <c r="L42" s="92"/>
      <c r="M42" s="92"/>
      <c r="N42" s="92"/>
      <c r="O42" s="93"/>
      <c r="P42" s="82"/>
      <c r="Q42" s="83"/>
      <c r="R42" s="83"/>
      <c r="S42" s="83"/>
      <c r="T42" s="83"/>
      <c r="U42" s="83"/>
      <c r="V42" s="83"/>
      <c r="W42" s="83"/>
      <c r="X42" s="83"/>
      <c r="Y42" s="82"/>
      <c r="Z42" s="83"/>
      <c r="AA42" s="83"/>
      <c r="AB42" s="83"/>
      <c r="AC42" s="83"/>
      <c r="AD42" s="83"/>
      <c r="AE42" s="84"/>
      <c r="AF42" s="80" t="str">
        <f t="shared" si="8"/>
        <v/>
      </c>
      <c r="AG42" s="30">
        <f t="shared" si="6"/>
        <v>0</v>
      </c>
      <c r="AH42" s="30" t="str">
        <f>IF(ISERROR(VLOOKUP(I42,番号書換!$A$1:$B$10,2,FALSE)),"",VLOOKUP(I42,番号書換!$A$1:$B$10,2,FALSE))</f>
        <v/>
      </c>
      <c r="AM42" s="4" t="str">
        <f t="shared" si="9"/>
        <v>0</v>
      </c>
    </row>
    <row r="43" spans="1:39" ht="24.95" customHeight="1" x14ac:dyDescent="0.15">
      <c r="A43" s="115"/>
      <c r="B43" s="116"/>
      <c r="C43" s="102"/>
      <c r="D43" s="102"/>
      <c r="E43" s="105"/>
      <c r="F43" s="105"/>
      <c r="G43" s="105"/>
      <c r="H43" s="105"/>
      <c r="I43" s="29"/>
      <c r="J43" s="91" t="str">
        <f>IF(ISERROR(VLOOKUP(AM43,'選択科目(縦欄)'!$A$2:$E$426,5,FALSE)),"",VLOOKUP(AM43,'選択科目(縦欄)'!$A$2:$E$426,5,FALSE))</f>
        <v/>
      </c>
      <c r="K43" s="92"/>
      <c r="L43" s="92"/>
      <c r="M43" s="92"/>
      <c r="N43" s="92"/>
      <c r="O43" s="93"/>
      <c r="P43" s="82"/>
      <c r="Q43" s="83"/>
      <c r="R43" s="83"/>
      <c r="S43" s="83"/>
      <c r="T43" s="83"/>
      <c r="U43" s="83"/>
      <c r="V43" s="83"/>
      <c r="W43" s="83"/>
      <c r="X43" s="83"/>
      <c r="Y43" s="82"/>
      <c r="Z43" s="83"/>
      <c r="AA43" s="83"/>
      <c r="AB43" s="83"/>
      <c r="AC43" s="83"/>
      <c r="AD43" s="83"/>
      <c r="AE43" s="84"/>
      <c r="AF43" s="80" t="str">
        <f t="shared" si="8"/>
        <v/>
      </c>
      <c r="AG43" s="30">
        <f t="shared" si="6"/>
        <v>0</v>
      </c>
      <c r="AH43" s="30" t="str">
        <f>IF(ISERROR(VLOOKUP(I43,番号書換!$A$1:$B$10,2,FALSE)),"",VLOOKUP(I43,番号書換!$A$1:$B$10,2,FALSE))</f>
        <v/>
      </c>
      <c r="AM43" s="4" t="str">
        <f t="shared" si="9"/>
        <v>0</v>
      </c>
    </row>
    <row r="44" spans="1:39" ht="24.95" customHeight="1" x14ac:dyDescent="0.15">
      <c r="A44" s="115"/>
      <c r="B44" s="116"/>
      <c r="C44" s="102"/>
      <c r="D44" s="102"/>
      <c r="E44" s="105"/>
      <c r="F44" s="105"/>
      <c r="G44" s="105"/>
      <c r="H44" s="105"/>
      <c r="I44" s="29"/>
      <c r="J44" s="91" t="str">
        <f>IF(ISERROR(VLOOKUP(AM44,'選択科目(縦欄)'!$A$2:$E$426,5,FALSE)),"",VLOOKUP(AM44,'選択科目(縦欄)'!$A$2:$E$426,5,FALSE))</f>
        <v/>
      </c>
      <c r="K44" s="92"/>
      <c r="L44" s="92"/>
      <c r="M44" s="92"/>
      <c r="N44" s="92"/>
      <c r="O44" s="93"/>
      <c r="P44" s="82"/>
      <c r="Q44" s="83"/>
      <c r="R44" s="83"/>
      <c r="S44" s="83"/>
      <c r="T44" s="83"/>
      <c r="U44" s="83"/>
      <c r="V44" s="83"/>
      <c r="W44" s="83"/>
      <c r="X44" s="83"/>
      <c r="Y44" s="82"/>
      <c r="Z44" s="83"/>
      <c r="AA44" s="83"/>
      <c r="AB44" s="83"/>
      <c r="AC44" s="83"/>
      <c r="AD44" s="83"/>
      <c r="AE44" s="84"/>
      <c r="AF44" s="80" t="str">
        <f t="shared" si="8"/>
        <v/>
      </c>
      <c r="AG44" s="30">
        <f t="shared" si="6"/>
        <v>0</v>
      </c>
      <c r="AH44" s="30" t="str">
        <f>IF(ISERROR(VLOOKUP(I44,番号書換!$A$1:$B$10,2,FALSE)),"",VLOOKUP(I44,番号書換!$A$1:$B$10,2,FALSE))</f>
        <v/>
      </c>
      <c r="AM44" s="4" t="str">
        <f t="shared" si="9"/>
        <v>0</v>
      </c>
    </row>
    <row r="45" spans="1:39" ht="24.95" customHeight="1" x14ac:dyDescent="0.15">
      <c r="A45" s="115"/>
      <c r="B45" s="116"/>
      <c r="C45" s="102"/>
      <c r="D45" s="102"/>
      <c r="E45" s="106"/>
      <c r="F45" s="106"/>
      <c r="G45" s="106"/>
      <c r="H45" s="106"/>
      <c r="I45" s="27" t="s">
        <v>580</v>
      </c>
      <c r="J45" s="94" t="s">
        <v>582</v>
      </c>
      <c r="K45" s="86"/>
      <c r="L45" s="86"/>
      <c r="M45" s="86"/>
      <c r="N45" s="86"/>
      <c r="O45" s="95"/>
      <c r="P45" s="85"/>
      <c r="Q45" s="86"/>
      <c r="R45" s="86"/>
      <c r="S45" s="86"/>
      <c r="T45" s="86"/>
      <c r="U45" s="86"/>
      <c r="V45" s="86"/>
      <c r="W45" s="86"/>
      <c r="X45" s="86"/>
      <c r="Y45" s="85"/>
      <c r="Z45" s="86"/>
      <c r="AA45" s="86"/>
      <c r="AB45" s="86"/>
      <c r="AC45" s="86"/>
      <c r="AD45" s="86"/>
      <c r="AE45" s="87"/>
      <c r="AG45" s="30">
        <f t="shared" si="6"/>
        <v>0</v>
      </c>
      <c r="AI45" s="72"/>
    </row>
    <row r="46" spans="1:39" ht="24.95" customHeight="1" x14ac:dyDescent="0.15">
      <c r="A46" s="96">
        <v>5</v>
      </c>
      <c r="B46" s="97"/>
      <c r="C46" s="102"/>
      <c r="D46" s="102"/>
      <c r="E46" s="104" t="str">
        <f>IF(ISERROR(VLOOKUP(C46,'選択科目(縦欄)'!$B$2:$C$426,2)),"",(VLOOKUP(C46,'選択科目(縦欄)'!$B$2:$C$426,2)))</f>
        <v/>
      </c>
      <c r="F46" s="104"/>
      <c r="G46" s="104"/>
      <c r="H46" s="104"/>
      <c r="I46" s="28"/>
      <c r="J46" s="107" t="str">
        <f>IF(ISERROR(VLOOKUP(AM46,'選択科目(縦欄)'!$A$2:$E$426,5,FALSE)),"",VLOOKUP(AM46,'選択科目(縦欄)'!$A$2:$E$426,5,FALSE))</f>
        <v/>
      </c>
      <c r="K46" s="108"/>
      <c r="L46" s="108"/>
      <c r="M46" s="108"/>
      <c r="N46" s="108"/>
      <c r="O46" s="109"/>
      <c r="P46" s="88"/>
      <c r="Q46" s="89"/>
      <c r="R46" s="89"/>
      <c r="S46" s="89"/>
      <c r="T46" s="89"/>
      <c r="U46" s="89"/>
      <c r="V46" s="89"/>
      <c r="W46" s="89"/>
      <c r="X46" s="89"/>
      <c r="Y46" s="88"/>
      <c r="Z46" s="89"/>
      <c r="AA46" s="89"/>
      <c r="AB46" s="89"/>
      <c r="AC46" s="89"/>
      <c r="AD46" s="89"/>
      <c r="AE46" s="90"/>
      <c r="AF46" s="80" t="str">
        <f t="shared" ref="AF46:AF54" si="10">IF(AND(I46&lt;&gt;"",J46=""),"該当の番号がありません",IF(COUNTIF($I$6:$I$14,I46)&gt;1,"重複エラー",""))</f>
        <v/>
      </c>
      <c r="AG46" s="81">
        <f t="shared" si="6"/>
        <v>0</v>
      </c>
      <c r="AH46" s="30" t="str">
        <f>IF(ISERROR(VLOOKUP(I46,番号書換!$A$1:$B$10,2,FALSE)),"",VLOOKUP(I46,番号書換!$A$1:$B$10,2,FALSE))</f>
        <v/>
      </c>
      <c r="AM46" s="4" t="str">
        <f t="shared" ref="AM46:AM54" si="11">AG46&amp;AH46</f>
        <v>0</v>
      </c>
    </row>
    <row r="47" spans="1:39" ht="24.95" customHeight="1" x14ac:dyDescent="0.15">
      <c r="A47" s="98"/>
      <c r="B47" s="99"/>
      <c r="C47" s="102"/>
      <c r="D47" s="102"/>
      <c r="E47" s="105"/>
      <c r="F47" s="105"/>
      <c r="G47" s="105"/>
      <c r="H47" s="105"/>
      <c r="I47" s="29"/>
      <c r="J47" s="91" t="str">
        <f>IF(ISERROR(VLOOKUP(AM47,'選択科目(縦欄)'!$A$2:$E$426,5,FALSE)),"",VLOOKUP(AM47,'選択科目(縦欄)'!$A$2:$E$426,5,FALSE))</f>
        <v/>
      </c>
      <c r="K47" s="92"/>
      <c r="L47" s="92"/>
      <c r="M47" s="92"/>
      <c r="N47" s="92"/>
      <c r="O47" s="93"/>
      <c r="P47" s="82"/>
      <c r="Q47" s="83"/>
      <c r="R47" s="83"/>
      <c r="S47" s="83"/>
      <c r="T47" s="83"/>
      <c r="U47" s="83"/>
      <c r="V47" s="83"/>
      <c r="W47" s="83"/>
      <c r="X47" s="83"/>
      <c r="Y47" s="82"/>
      <c r="Z47" s="83"/>
      <c r="AA47" s="83"/>
      <c r="AB47" s="83"/>
      <c r="AC47" s="83"/>
      <c r="AD47" s="83"/>
      <c r="AE47" s="84"/>
      <c r="AF47" s="80" t="str">
        <f t="shared" si="10"/>
        <v/>
      </c>
      <c r="AG47" s="30">
        <f t="shared" si="6"/>
        <v>0</v>
      </c>
      <c r="AH47" s="30" t="str">
        <f>IF(ISERROR(VLOOKUP(I47,番号書換!$A$1:$B$10,2,FALSE)),"",VLOOKUP(I47,番号書換!$A$1:$B$10,2,FALSE))</f>
        <v/>
      </c>
      <c r="AM47" s="4" t="str">
        <f t="shared" si="11"/>
        <v>0</v>
      </c>
    </row>
    <row r="48" spans="1:39" ht="24.95" customHeight="1" x14ac:dyDescent="0.15">
      <c r="A48" s="98"/>
      <c r="B48" s="99"/>
      <c r="C48" s="102"/>
      <c r="D48" s="102"/>
      <c r="E48" s="105"/>
      <c r="F48" s="105"/>
      <c r="G48" s="105"/>
      <c r="H48" s="105"/>
      <c r="I48" s="29"/>
      <c r="J48" s="91" t="str">
        <f>IF(ISERROR(VLOOKUP(AM48,'選択科目(縦欄)'!$A$2:$E$426,5,FALSE)),"",VLOOKUP(AM48,'選択科目(縦欄)'!$A$2:$E$426,5,FALSE))</f>
        <v/>
      </c>
      <c r="K48" s="92"/>
      <c r="L48" s="92"/>
      <c r="M48" s="92"/>
      <c r="N48" s="92"/>
      <c r="O48" s="93"/>
      <c r="P48" s="82"/>
      <c r="Q48" s="83"/>
      <c r="R48" s="83"/>
      <c r="S48" s="83"/>
      <c r="T48" s="83"/>
      <c r="U48" s="83"/>
      <c r="V48" s="83"/>
      <c r="W48" s="83"/>
      <c r="X48" s="83"/>
      <c r="Y48" s="82"/>
      <c r="Z48" s="83"/>
      <c r="AA48" s="83"/>
      <c r="AB48" s="83"/>
      <c r="AC48" s="83"/>
      <c r="AD48" s="83"/>
      <c r="AE48" s="84"/>
      <c r="AF48" s="80" t="str">
        <f t="shared" si="10"/>
        <v/>
      </c>
      <c r="AG48" s="30">
        <f t="shared" si="6"/>
        <v>0</v>
      </c>
      <c r="AH48" s="30" t="str">
        <f>IF(ISERROR(VLOOKUP(I48,番号書換!$A$1:$B$10,2,FALSE)),"",VLOOKUP(I48,番号書換!$A$1:$B$10,2,FALSE))</f>
        <v/>
      </c>
      <c r="AM48" s="4" t="str">
        <f t="shared" si="11"/>
        <v>0</v>
      </c>
    </row>
    <row r="49" spans="1:39" ht="24.95" customHeight="1" x14ac:dyDescent="0.15">
      <c r="A49" s="98"/>
      <c r="B49" s="99"/>
      <c r="C49" s="102"/>
      <c r="D49" s="102"/>
      <c r="E49" s="105"/>
      <c r="F49" s="105"/>
      <c r="G49" s="105"/>
      <c r="H49" s="105"/>
      <c r="I49" s="29"/>
      <c r="J49" s="91" t="str">
        <f>IF(ISERROR(VLOOKUP(AM49,'選択科目(縦欄)'!$A$2:$E$426,5,FALSE)),"",VLOOKUP(AM49,'選択科目(縦欄)'!$A$2:$E$426,5,FALSE))</f>
        <v/>
      </c>
      <c r="K49" s="92"/>
      <c r="L49" s="92"/>
      <c r="M49" s="92"/>
      <c r="N49" s="92"/>
      <c r="O49" s="93"/>
      <c r="P49" s="82"/>
      <c r="Q49" s="83"/>
      <c r="R49" s="83"/>
      <c r="S49" s="83"/>
      <c r="T49" s="83"/>
      <c r="U49" s="83"/>
      <c r="V49" s="83"/>
      <c r="W49" s="83"/>
      <c r="X49" s="83"/>
      <c r="Y49" s="82"/>
      <c r="Z49" s="83"/>
      <c r="AA49" s="83"/>
      <c r="AB49" s="83"/>
      <c r="AC49" s="83"/>
      <c r="AD49" s="83"/>
      <c r="AE49" s="84"/>
      <c r="AF49" s="80" t="str">
        <f t="shared" si="10"/>
        <v/>
      </c>
      <c r="AG49" s="30">
        <f t="shared" si="6"/>
        <v>0</v>
      </c>
      <c r="AH49" s="30" t="str">
        <f>IF(ISERROR(VLOOKUP(I49,番号書換!$A$1:$B$10,2,FALSE)),"",VLOOKUP(I49,番号書換!$A$1:$B$10,2,FALSE))</f>
        <v/>
      </c>
      <c r="AM49" s="4" t="str">
        <f t="shared" si="11"/>
        <v>0</v>
      </c>
    </row>
    <row r="50" spans="1:39" ht="24.95" customHeight="1" x14ac:dyDescent="0.15">
      <c r="A50" s="98"/>
      <c r="B50" s="99"/>
      <c r="C50" s="102"/>
      <c r="D50" s="102"/>
      <c r="E50" s="105"/>
      <c r="F50" s="105"/>
      <c r="G50" s="105"/>
      <c r="H50" s="105"/>
      <c r="I50" s="29"/>
      <c r="J50" s="91" t="str">
        <f>IF(ISERROR(VLOOKUP(AM50,'選択科目(縦欄)'!$A$2:$E$426,5,FALSE)),"",VLOOKUP(AM50,'選択科目(縦欄)'!$A$2:$E$426,5,FALSE))</f>
        <v/>
      </c>
      <c r="K50" s="92"/>
      <c r="L50" s="92"/>
      <c r="M50" s="92"/>
      <c r="N50" s="92"/>
      <c r="O50" s="93"/>
      <c r="P50" s="82"/>
      <c r="Q50" s="83"/>
      <c r="R50" s="83"/>
      <c r="S50" s="83"/>
      <c r="T50" s="83"/>
      <c r="U50" s="83"/>
      <c r="V50" s="83"/>
      <c r="W50" s="83"/>
      <c r="X50" s="83"/>
      <c r="Y50" s="82"/>
      <c r="Z50" s="83"/>
      <c r="AA50" s="83"/>
      <c r="AB50" s="83"/>
      <c r="AC50" s="83"/>
      <c r="AD50" s="83"/>
      <c r="AE50" s="84"/>
      <c r="AF50" s="80" t="str">
        <f t="shared" si="10"/>
        <v/>
      </c>
      <c r="AG50" s="30">
        <f t="shared" si="6"/>
        <v>0</v>
      </c>
      <c r="AH50" s="30" t="str">
        <f>IF(ISERROR(VLOOKUP(I50,番号書換!$A$1:$B$10,2,FALSE)),"",VLOOKUP(I50,番号書換!$A$1:$B$10,2,FALSE))</f>
        <v/>
      </c>
      <c r="AM50" s="4" t="str">
        <f t="shared" si="11"/>
        <v>0</v>
      </c>
    </row>
    <row r="51" spans="1:39" ht="24.95" customHeight="1" x14ac:dyDescent="0.15">
      <c r="A51" s="98"/>
      <c r="B51" s="99"/>
      <c r="C51" s="102"/>
      <c r="D51" s="102"/>
      <c r="E51" s="105"/>
      <c r="F51" s="105"/>
      <c r="G51" s="105"/>
      <c r="H51" s="105"/>
      <c r="I51" s="29"/>
      <c r="J51" s="91" t="str">
        <f>IF(ISERROR(VLOOKUP(AM51,'選択科目(縦欄)'!$A$2:$E$426,5,FALSE)),"",VLOOKUP(AM51,'選択科目(縦欄)'!$A$2:$E$426,5,FALSE))</f>
        <v/>
      </c>
      <c r="K51" s="92"/>
      <c r="L51" s="92"/>
      <c r="M51" s="92"/>
      <c r="N51" s="92"/>
      <c r="O51" s="93"/>
      <c r="P51" s="82"/>
      <c r="Q51" s="83"/>
      <c r="R51" s="83"/>
      <c r="S51" s="83"/>
      <c r="T51" s="83"/>
      <c r="U51" s="83"/>
      <c r="V51" s="83"/>
      <c r="W51" s="83"/>
      <c r="X51" s="83"/>
      <c r="Y51" s="82"/>
      <c r="Z51" s="83"/>
      <c r="AA51" s="83"/>
      <c r="AB51" s="83"/>
      <c r="AC51" s="83"/>
      <c r="AD51" s="83"/>
      <c r="AE51" s="84"/>
      <c r="AF51" s="80" t="str">
        <f t="shared" si="10"/>
        <v/>
      </c>
      <c r="AG51" s="30">
        <f t="shared" si="6"/>
        <v>0</v>
      </c>
      <c r="AH51" s="30" t="str">
        <f>IF(ISERROR(VLOOKUP(I51,番号書換!$A$1:$B$10,2,FALSE)),"",VLOOKUP(I51,番号書換!$A$1:$B$10,2,FALSE))</f>
        <v/>
      </c>
      <c r="AM51" s="4" t="str">
        <f t="shared" si="11"/>
        <v>0</v>
      </c>
    </row>
    <row r="52" spans="1:39" ht="24.95" customHeight="1" x14ac:dyDescent="0.15">
      <c r="A52" s="98"/>
      <c r="B52" s="99"/>
      <c r="C52" s="102"/>
      <c r="D52" s="102"/>
      <c r="E52" s="105"/>
      <c r="F52" s="105"/>
      <c r="G52" s="105"/>
      <c r="H52" s="105"/>
      <c r="I52" s="29"/>
      <c r="J52" s="91" t="str">
        <f>IF(ISERROR(VLOOKUP(AM52,'選択科目(縦欄)'!$A$2:$E$426,5,FALSE)),"",VLOOKUP(AM52,'選択科目(縦欄)'!$A$2:$E$426,5,FALSE))</f>
        <v/>
      </c>
      <c r="K52" s="92"/>
      <c r="L52" s="92"/>
      <c r="M52" s="92"/>
      <c r="N52" s="92"/>
      <c r="O52" s="93"/>
      <c r="P52" s="82"/>
      <c r="Q52" s="83"/>
      <c r="R52" s="83"/>
      <c r="S52" s="83"/>
      <c r="T52" s="83"/>
      <c r="U52" s="83"/>
      <c r="V52" s="83"/>
      <c r="W52" s="83"/>
      <c r="X52" s="83"/>
      <c r="Y52" s="82"/>
      <c r="Z52" s="83"/>
      <c r="AA52" s="83"/>
      <c r="AB52" s="83"/>
      <c r="AC52" s="83"/>
      <c r="AD52" s="83"/>
      <c r="AE52" s="84"/>
      <c r="AF52" s="80" t="str">
        <f t="shared" si="10"/>
        <v/>
      </c>
      <c r="AG52" s="30">
        <f t="shared" si="6"/>
        <v>0</v>
      </c>
      <c r="AH52" s="30" t="str">
        <f>IF(ISERROR(VLOOKUP(I52,番号書換!$A$1:$B$10,2,FALSE)),"",VLOOKUP(I52,番号書換!$A$1:$B$10,2,FALSE))</f>
        <v/>
      </c>
      <c r="AM52" s="4" t="str">
        <f t="shared" si="11"/>
        <v>0</v>
      </c>
    </row>
    <row r="53" spans="1:39" ht="24.95" customHeight="1" x14ac:dyDescent="0.15">
      <c r="A53" s="98"/>
      <c r="B53" s="99"/>
      <c r="C53" s="102"/>
      <c r="D53" s="102"/>
      <c r="E53" s="105"/>
      <c r="F53" s="105"/>
      <c r="G53" s="105"/>
      <c r="H53" s="105"/>
      <c r="I53" s="29"/>
      <c r="J53" s="91" t="str">
        <f>IF(ISERROR(VLOOKUP(AM53,'選択科目(縦欄)'!$A$2:$E$426,5,FALSE)),"",VLOOKUP(AM53,'選択科目(縦欄)'!$A$2:$E$426,5,FALSE))</f>
        <v/>
      </c>
      <c r="K53" s="92"/>
      <c r="L53" s="92"/>
      <c r="M53" s="92"/>
      <c r="N53" s="92"/>
      <c r="O53" s="93"/>
      <c r="P53" s="82"/>
      <c r="Q53" s="83"/>
      <c r="R53" s="83"/>
      <c r="S53" s="83"/>
      <c r="T53" s="83"/>
      <c r="U53" s="83"/>
      <c r="V53" s="83"/>
      <c r="W53" s="83"/>
      <c r="X53" s="83"/>
      <c r="Y53" s="82"/>
      <c r="Z53" s="83"/>
      <c r="AA53" s="83"/>
      <c r="AB53" s="83"/>
      <c r="AC53" s="83"/>
      <c r="AD53" s="83"/>
      <c r="AE53" s="84"/>
      <c r="AF53" s="80" t="str">
        <f t="shared" si="10"/>
        <v/>
      </c>
      <c r="AG53" s="30">
        <f t="shared" si="6"/>
        <v>0</v>
      </c>
      <c r="AH53" s="30" t="str">
        <f>IF(ISERROR(VLOOKUP(I53,番号書換!$A$1:$B$10,2,FALSE)),"",VLOOKUP(I53,番号書換!$A$1:$B$10,2,FALSE))</f>
        <v/>
      </c>
      <c r="AM53" s="4" t="str">
        <f t="shared" si="11"/>
        <v>0</v>
      </c>
    </row>
    <row r="54" spans="1:39" ht="24.95" customHeight="1" x14ac:dyDescent="0.15">
      <c r="A54" s="98"/>
      <c r="B54" s="99"/>
      <c r="C54" s="102"/>
      <c r="D54" s="102"/>
      <c r="E54" s="105"/>
      <c r="F54" s="105"/>
      <c r="G54" s="105"/>
      <c r="H54" s="105"/>
      <c r="I54" s="29"/>
      <c r="J54" s="91" t="str">
        <f>IF(ISERROR(VLOOKUP(AM54,'選択科目(縦欄)'!$A$2:$E$426,5,FALSE)),"",VLOOKUP(AM54,'選択科目(縦欄)'!$A$2:$E$426,5,FALSE))</f>
        <v/>
      </c>
      <c r="K54" s="92"/>
      <c r="L54" s="92"/>
      <c r="M54" s="92"/>
      <c r="N54" s="92"/>
      <c r="O54" s="93"/>
      <c r="P54" s="82"/>
      <c r="Q54" s="83"/>
      <c r="R54" s="83"/>
      <c r="S54" s="83"/>
      <c r="T54" s="83"/>
      <c r="U54" s="83"/>
      <c r="V54" s="83"/>
      <c r="W54" s="83"/>
      <c r="X54" s="83"/>
      <c r="Y54" s="82"/>
      <c r="Z54" s="83"/>
      <c r="AA54" s="83"/>
      <c r="AB54" s="83"/>
      <c r="AC54" s="83"/>
      <c r="AD54" s="83"/>
      <c r="AE54" s="84"/>
      <c r="AF54" s="80" t="str">
        <f t="shared" si="10"/>
        <v/>
      </c>
      <c r="AG54" s="30">
        <f t="shared" si="6"/>
        <v>0</v>
      </c>
      <c r="AH54" s="30" t="str">
        <f>IF(ISERROR(VLOOKUP(I54,番号書換!$A$1:$B$10,2,FALSE)),"",VLOOKUP(I54,番号書換!$A$1:$B$10,2,FALSE))</f>
        <v/>
      </c>
      <c r="AM54" s="4" t="str">
        <f t="shared" si="11"/>
        <v>0</v>
      </c>
    </row>
    <row r="55" spans="1:39" ht="24.95" customHeight="1" x14ac:dyDescent="0.15">
      <c r="A55" s="98"/>
      <c r="B55" s="99"/>
      <c r="C55" s="112"/>
      <c r="D55" s="112"/>
      <c r="E55" s="106"/>
      <c r="F55" s="106"/>
      <c r="G55" s="106"/>
      <c r="H55" s="106"/>
      <c r="I55" s="27" t="s">
        <v>580</v>
      </c>
      <c r="J55" s="94" t="s">
        <v>582</v>
      </c>
      <c r="K55" s="86"/>
      <c r="L55" s="86"/>
      <c r="M55" s="86"/>
      <c r="N55" s="86"/>
      <c r="O55" s="95"/>
      <c r="P55" s="85"/>
      <c r="Q55" s="86"/>
      <c r="R55" s="86"/>
      <c r="S55" s="86"/>
      <c r="T55" s="86"/>
      <c r="U55" s="86"/>
      <c r="V55" s="86"/>
      <c r="W55" s="86"/>
      <c r="X55" s="86"/>
      <c r="Y55" s="85"/>
      <c r="Z55" s="86"/>
      <c r="AA55" s="86"/>
      <c r="AB55" s="86"/>
      <c r="AC55" s="86"/>
      <c r="AD55" s="86"/>
      <c r="AE55" s="87"/>
      <c r="AG55" s="30">
        <f t="shared" si="6"/>
        <v>0</v>
      </c>
      <c r="AI55" s="72"/>
    </row>
    <row r="56" spans="1:39" ht="24.95" customHeight="1" x14ac:dyDescent="0.15">
      <c r="A56" s="96">
        <v>6</v>
      </c>
      <c r="B56" s="97"/>
      <c r="C56" s="112"/>
      <c r="D56" s="112"/>
      <c r="E56" s="104" t="str">
        <f>IF(ISERROR(VLOOKUP(C56,'選択科目(縦欄)'!$B$2:$C$426,2)),"",(VLOOKUP(C56,'選択科目(縦欄)'!$B$2:$C$426,2)))</f>
        <v/>
      </c>
      <c r="F56" s="104"/>
      <c r="G56" s="104"/>
      <c r="H56" s="104"/>
      <c r="I56" s="28"/>
      <c r="J56" s="107" t="str">
        <f>IF(ISERROR(VLOOKUP(AM56,'選択科目(縦欄)'!$A$2:$E$426,5,FALSE)),"",VLOOKUP(AM56,'選択科目(縦欄)'!$A$2:$E$426,5,FALSE))</f>
        <v/>
      </c>
      <c r="K56" s="108"/>
      <c r="L56" s="108"/>
      <c r="M56" s="108"/>
      <c r="N56" s="108"/>
      <c r="O56" s="109"/>
      <c r="P56" s="88"/>
      <c r="Q56" s="89"/>
      <c r="R56" s="89"/>
      <c r="S56" s="89"/>
      <c r="T56" s="89"/>
      <c r="U56" s="89"/>
      <c r="V56" s="89"/>
      <c r="W56" s="89"/>
      <c r="X56" s="89"/>
      <c r="Y56" s="88"/>
      <c r="Z56" s="89"/>
      <c r="AA56" s="89"/>
      <c r="AB56" s="89"/>
      <c r="AC56" s="89"/>
      <c r="AD56" s="89"/>
      <c r="AE56" s="90"/>
      <c r="AF56" s="80" t="str">
        <f t="shared" ref="AF56:AF64" si="12">IF(AND(I56&lt;&gt;"",J56=""),"該当の番号がありません",IF(COUNTIF($I$6:$I$14,I56)&gt;1,"重複エラー",""))</f>
        <v/>
      </c>
      <c r="AG56" s="81">
        <f t="shared" si="6"/>
        <v>0</v>
      </c>
      <c r="AH56" s="30" t="str">
        <f>IF(ISERROR(VLOOKUP(I56,番号書換!$A$1:$B$10,2,FALSE)),"",VLOOKUP(I56,番号書換!$A$1:$B$10,2,FALSE))</f>
        <v/>
      </c>
      <c r="AM56" s="4" t="str">
        <f t="shared" ref="AM56:AM64" si="13">AG56&amp;AH56</f>
        <v>0</v>
      </c>
    </row>
    <row r="57" spans="1:39" ht="24.95" customHeight="1" x14ac:dyDescent="0.15">
      <c r="A57" s="98"/>
      <c r="B57" s="99"/>
      <c r="C57" s="113"/>
      <c r="D57" s="113"/>
      <c r="E57" s="105"/>
      <c r="F57" s="105"/>
      <c r="G57" s="105"/>
      <c r="H57" s="105"/>
      <c r="I57" s="29"/>
      <c r="J57" s="91" t="str">
        <f>IF(ISERROR(VLOOKUP(AM57,'選択科目(縦欄)'!$A$2:$E$426,5,FALSE)),"",VLOOKUP(AM57,'選択科目(縦欄)'!$A$2:$E$426,5,FALSE))</f>
        <v/>
      </c>
      <c r="K57" s="92"/>
      <c r="L57" s="92"/>
      <c r="M57" s="92"/>
      <c r="N57" s="92"/>
      <c r="O57" s="93"/>
      <c r="P57" s="82"/>
      <c r="Q57" s="83"/>
      <c r="R57" s="83"/>
      <c r="S57" s="83"/>
      <c r="T57" s="83"/>
      <c r="U57" s="83"/>
      <c r="V57" s="83"/>
      <c r="W57" s="83"/>
      <c r="X57" s="83"/>
      <c r="Y57" s="82"/>
      <c r="Z57" s="83"/>
      <c r="AA57" s="83"/>
      <c r="AB57" s="83"/>
      <c r="AC57" s="83"/>
      <c r="AD57" s="83"/>
      <c r="AE57" s="84"/>
      <c r="AF57" s="80" t="str">
        <f t="shared" si="12"/>
        <v/>
      </c>
      <c r="AG57" s="30">
        <f t="shared" si="6"/>
        <v>0</v>
      </c>
      <c r="AH57" s="30" t="str">
        <f>IF(ISERROR(VLOOKUP(I57,番号書換!$A$1:$B$10,2,FALSE)),"",VLOOKUP(I57,番号書換!$A$1:$B$10,2,FALSE))</f>
        <v/>
      </c>
      <c r="AM57" s="4" t="str">
        <f t="shared" si="13"/>
        <v>0</v>
      </c>
    </row>
    <row r="58" spans="1:39" ht="24.95" customHeight="1" x14ac:dyDescent="0.15">
      <c r="A58" s="98"/>
      <c r="B58" s="99"/>
      <c r="C58" s="113"/>
      <c r="D58" s="113"/>
      <c r="E58" s="105"/>
      <c r="F58" s="105"/>
      <c r="G58" s="105"/>
      <c r="H58" s="105"/>
      <c r="I58" s="29"/>
      <c r="J58" s="91" t="str">
        <f>IF(ISERROR(VLOOKUP(AM58,'選択科目(縦欄)'!$A$2:$E$426,5,FALSE)),"",VLOOKUP(AM58,'選択科目(縦欄)'!$A$2:$E$426,5,FALSE))</f>
        <v/>
      </c>
      <c r="K58" s="92"/>
      <c r="L58" s="92"/>
      <c r="M58" s="92"/>
      <c r="N58" s="92"/>
      <c r="O58" s="93"/>
      <c r="P58" s="82"/>
      <c r="Q58" s="83"/>
      <c r="R58" s="83"/>
      <c r="S58" s="83"/>
      <c r="T58" s="83"/>
      <c r="U58" s="83"/>
      <c r="V58" s="83"/>
      <c r="W58" s="83"/>
      <c r="X58" s="83"/>
      <c r="Y58" s="82"/>
      <c r="Z58" s="83"/>
      <c r="AA58" s="83"/>
      <c r="AB58" s="83"/>
      <c r="AC58" s="83"/>
      <c r="AD58" s="83"/>
      <c r="AE58" s="84"/>
      <c r="AF58" s="80" t="str">
        <f t="shared" si="12"/>
        <v/>
      </c>
      <c r="AG58" s="30">
        <f t="shared" si="6"/>
        <v>0</v>
      </c>
      <c r="AH58" s="30" t="str">
        <f>IF(ISERROR(VLOOKUP(I58,番号書換!$A$1:$B$10,2,FALSE)),"",VLOOKUP(I58,番号書換!$A$1:$B$10,2,FALSE))</f>
        <v/>
      </c>
      <c r="AM58" s="4" t="str">
        <f t="shared" si="13"/>
        <v>0</v>
      </c>
    </row>
    <row r="59" spans="1:39" ht="24.95" customHeight="1" x14ac:dyDescent="0.15">
      <c r="A59" s="98"/>
      <c r="B59" s="99"/>
      <c r="C59" s="113"/>
      <c r="D59" s="113"/>
      <c r="E59" s="105"/>
      <c r="F59" s="105"/>
      <c r="G59" s="105"/>
      <c r="H59" s="105"/>
      <c r="I59" s="29"/>
      <c r="J59" s="91" t="str">
        <f>IF(ISERROR(VLOOKUP(AM59,'選択科目(縦欄)'!$A$2:$E$426,5,FALSE)),"",VLOOKUP(AM59,'選択科目(縦欄)'!$A$2:$E$426,5,FALSE))</f>
        <v/>
      </c>
      <c r="K59" s="92"/>
      <c r="L59" s="92"/>
      <c r="M59" s="92"/>
      <c r="N59" s="92"/>
      <c r="O59" s="93"/>
      <c r="P59" s="82"/>
      <c r="Q59" s="83"/>
      <c r="R59" s="83"/>
      <c r="S59" s="83"/>
      <c r="T59" s="83"/>
      <c r="U59" s="83"/>
      <c r="V59" s="83"/>
      <c r="W59" s="83"/>
      <c r="X59" s="83"/>
      <c r="Y59" s="82"/>
      <c r="Z59" s="83"/>
      <c r="AA59" s="83"/>
      <c r="AB59" s="83"/>
      <c r="AC59" s="83"/>
      <c r="AD59" s="83"/>
      <c r="AE59" s="84"/>
      <c r="AF59" s="80" t="str">
        <f t="shared" si="12"/>
        <v/>
      </c>
      <c r="AG59" s="30">
        <f t="shared" si="6"/>
        <v>0</v>
      </c>
      <c r="AH59" s="30" t="str">
        <f>IF(ISERROR(VLOOKUP(I59,番号書換!$A$1:$B$10,2,FALSE)),"",VLOOKUP(I59,番号書換!$A$1:$B$10,2,FALSE))</f>
        <v/>
      </c>
      <c r="AM59" s="4" t="str">
        <f t="shared" si="13"/>
        <v>0</v>
      </c>
    </row>
    <row r="60" spans="1:39" ht="24.95" customHeight="1" x14ac:dyDescent="0.15">
      <c r="A60" s="98"/>
      <c r="B60" s="99"/>
      <c r="C60" s="113"/>
      <c r="D60" s="113"/>
      <c r="E60" s="105"/>
      <c r="F60" s="105"/>
      <c r="G60" s="105"/>
      <c r="H60" s="105"/>
      <c r="I60" s="29"/>
      <c r="J60" s="91" t="str">
        <f>IF(ISERROR(VLOOKUP(AM60,'選択科目(縦欄)'!$A$2:$E$426,5,FALSE)),"",VLOOKUP(AM60,'選択科目(縦欄)'!$A$2:$E$426,5,FALSE))</f>
        <v/>
      </c>
      <c r="K60" s="92"/>
      <c r="L60" s="92"/>
      <c r="M60" s="92"/>
      <c r="N60" s="92"/>
      <c r="O60" s="93"/>
      <c r="P60" s="82"/>
      <c r="Q60" s="83"/>
      <c r="R60" s="83"/>
      <c r="S60" s="83"/>
      <c r="T60" s="83"/>
      <c r="U60" s="83"/>
      <c r="V60" s="83"/>
      <c r="W60" s="83"/>
      <c r="X60" s="83"/>
      <c r="Y60" s="82"/>
      <c r="Z60" s="83"/>
      <c r="AA60" s="83"/>
      <c r="AB60" s="83"/>
      <c r="AC60" s="83"/>
      <c r="AD60" s="83"/>
      <c r="AE60" s="84"/>
      <c r="AF60" s="80" t="str">
        <f t="shared" si="12"/>
        <v/>
      </c>
      <c r="AG60" s="30">
        <f t="shared" si="6"/>
        <v>0</v>
      </c>
      <c r="AH60" s="30" t="str">
        <f>IF(ISERROR(VLOOKUP(I60,番号書換!$A$1:$B$10,2,FALSE)),"",VLOOKUP(I60,番号書換!$A$1:$B$10,2,FALSE))</f>
        <v/>
      </c>
      <c r="AM60" s="4" t="str">
        <f t="shared" si="13"/>
        <v>0</v>
      </c>
    </row>
    <row r="61" spans="1:39" ht="24.95" customHeight="1" x14ac:dyDescent="0.15">
      <c r="A61" s="98"/>
      <c r="B61" s="99"/>
      <c r="C61" s="113"/>
      <c r="D61" s="113"/>
      <c r="E61" s="105"/>
      <c r="F61" s="105"/>
      <c r="G61" s="105"/>
      <c r="H61" s="105"/>
      <c r="I61" s="29"/>
      <c r="J61" s="91" t="str">
        <f>IF(ISERROR(VLOOKUP(AM61,'選択科目(縦欄)'!$A$2:$E$426,5,FALSE)),"",VLOOKUP(AM61,'選択科目(縦欄)'!$A$2:$E$426,5,FALSE))</f>
        <v/>
      </c>
      <c r="K61" s="92"/>
      <c r="L61" s="92"/>
      <c r="M61" s="92"/>
      <c r="N61" s="92"/>
      <c r="O61" s="93"/>
      <c r="P61" s="82"/>
      <c r="Q61" s="83"/>
      <c r="R61" s="83"/>
      <c r="S61" s="83"/>
      <c r="T61" s="83"/>
      <c r="U61" s="83"/>
      <c r="V61" s="83"/>
      <c r="W61" s="83"/>
      <c r="X61" s="83"/>
      <c r="Y61" s="82"/>
      <c r="Z61" s="83"/>
      <c r="AA61" s="83"/>
      <c r="AB61" s="83"/>
      <c r="AC61" s="83"/>
      <c r="AD61" s="83"/>
      <c r="AE61" s="84"/>
      <c r="AF61" s="80" t="str">
        <f t="shared" si="12"/>
        <v/>
      </c>
      <c r="AG61" s="30">
        <f t="shared" si="6"/>
        <v>0</v>
      </c>
      <c r="AH61" s="30" t="str">
        <f>IF(ISERROR(VLOOKUP(I61,番号書換!$A$1:$B$10,2,FALSE)),"",VLOOKUP(I61,番号書換!$A$1:$B$10,2,FALSE))</f>
        <v/>
      </c>
      <c r="AM61" s="4" t="str">
        <f t="shared" si="13"/>
        <v>0</v>
      </c>
    </row>
    <row r="62" spans="1:39" ht="24.95" customHeight="1" x14ac:dyDescent="0.15">
      <c r="A62" s="98"/>
      <c r="B62" s="99"/>
      <c r="C62" s="113"/>
      <c r="D62" s="113"/>
      <c r="E62" s="105"/>
      <c r="F62" s="105"/>
      <c r="G62" s="105"/>
      <c r="H62" s="105"/>
      <c r="I62" s="29"/>
      <c r="J62" s="91" t="str">
        <f>IF(ISERROR(VLOOKUP(AM62,'選択科目(縦欄)'!$A$2:$E$426,5,FALSE)),"",VLOOKUP(AM62,'選択科目(縦欄)'!$A$2:$E$426,5,FALSE))</f>
        <v/>
      </c>
      <c r="K62" s="92"/>
      <c r="L62" s="92"/>
      <c r="M62" s="92"/>
      <c r="N62" s="92"/>
      <c r="O62" s="93"/>
      <c r="P62" s="82"/>
      <c r="Q62" s="83"/>
      <c r="R62" s="83"/>
      <c r="S62" s="83"/>
      <c r="T62" s="83"/>
      <c r="U62" s="83"/>
      <c r="V62" s="83"/>
      <c r="W62" s="83"/>
      <c r="X62" s="83"/>
      <c r="Y62" s="82"/>
      <c r="Z62" s="83"/>
      <c r="AA62" s="83"/>
      <c r="AB62" s="83"/>
      <c r="AC62" s="83"/>
      <c r="AD62" s="83"/>
      <c r="AE62" s="84"/>
      <c r="AF62" s="80" t="str">
        <f t="shared" si="12"/>
        <v/>
      </c>
      <c r="AG62" s="30">
        <f t="shared" si="6"/>
        <v>0</v>
      </c>
      <c r="AH62" s="30" t="str">
        <f>IF(ISERROR(VLOOKUP(I62,番号書換!$A$1:$B$10,2,FALSE)),"",VLOOKUP(I62,番号書換!$A$1:$B$10,2,FALSE))</f>
        <v/>
      </c>
      <c r="AM62" s="4" t="str">
        <f t="shared" si="13"/>
        <v>0</v>
      </c>
    </row>
    <row r="63" spans="1:39" ht="24.95" customHeight="1" x14ac:dyDescent="0.15">
      <c r="A63" s="98"/>
      <c r="B63" s="99"/>
      <c r="C63" s="113"/>
      <c r="D63" s="113"/>
      <c r="E63" s="105"/>
      <c r="F63" s="105"/>
      <c r="G63" s="105"/>
      <c r="H63" s="105"/>
      <c r="I63" s="29"/>
      <c r="J63" s="91" t="str">
        <f>IF(ISERROR(VLOOKUP(AM63,'選択科目(縦欄)'!$A$2:$E$426,5,FALSE)),"",VLOOKUP(AM63,'選択科目(縦欄)'!$A$2:$E$426,5,FALSE))</f>
        <v/>
      </c>
      <c r="K63" s="92"/>
      <c r="L63" s="92"/>
      <c r="M63" s="92"/>
      <c r="N63" s="92"/>
      <c r="O63" s="93"/>
      <c r="P63" s="82"/>
      <c r="Q63" s="83"/>
      <c r="R63" s="83"/>
      <c r="S63" s="83"/>
      <c r="T63" s="83"/>
      <c r="U63" s="83"/>
      <c r="V63" s="83"/>
      <c r="W63" s="83"/>
      <c r="X63" s="83"/>
      <c r="Y63" s="82"/>
      <c r="Z63" s="83"/>
      <c r="AA63" s="83"/>
      <c r="AB63" s="83"/>
      <c r="AC63" s="83"/>
      <c r="AD63" s="83"/>
      <c r="AE63" s="84"/>
      <c r="AF63" s="80" t="str">
        <f t="shared" si="12"/>
        <v/>
      </c>
      <c r="AG63" s="30">
        <f t="shared" si="6"/>
        <v>0</v>
      </c>
      <c r="AH63" s="30" t="str">
        <f>IF(ISERROR(VLOOKUP(I63,番号書換!$A$1:$B$10,2,FALSE)),"",VLOOKUP(I63,番号書換!$A$1:$B$10,2,FALSE))</f>
        <v/>
      </c>
      <c r="AM63" s="4" t="str">
        <f t="shared" si="13"/>
        <v>0</v>
      </c>
    </row>
    <row r="64" spans="1:39" ht="24.95" customHeight="1" x14ac:dyDescent="0.15">
      <c r="A64" s="98"/>
      <c r="B64" s="99"/>
      <c r="C64" s="113"/>
      <c r="D64" s="113"/>
      <c r="E64" s="105"/>
      <c r="F64" s="105"/>
      <c r="G64" s="105"/>
      <c r="H64" s="105"/>
      <c r="I64" s="29"/>
      <c r="J64" s="91" t="str">
        <f>IF(ISERROR(VLOOKUP(AM64,'選択科目(縦欄)'!$A$2:$E$426,5,FALSE)),"",VLOOKUP(AM64,'選択科目(縦欄)'!$A$2:$E$426,5,FALSE))</f>
        <v/>
      </c>
      <c r="K64" s="92"/>
      <c r="L64" s="92"/>
      <c r="M64" s="92"/>
      <c r="N64" s="92"/>
      <c r="O64" s="93"/>
      <c r="P64" s="82"/>
      <c r="Q64" s="83"/>
      <c r="R64" s="83"/>
      <c r="S64" s="83"/>
      <c r="T64" s="83"/>
      <c r="U64" s="83"/>
      <c r="V64" s="83"/>
      <c r="W64" s="83"/>
      <c r="X64" s="83"/>
      <c r="Y64" s="82"/>
      <c r="Z64" s="83"/>
      <c r="AA64" s="83"/>
      <c r="AB64" s="83"/>
      <c r="AC64" s="83"/>
      <c r="AD64" s="83"/>
      <c r="AE64" s="84"/>
      <c r="AF64" s="80" t="str">
        <f t="shared" si="12"/>
        <v/>
      </c>
      <c r="AG64" s="30">
        <f t="shared" si="6"/>
        <v>0</v>
      </c>
      <c r="AH64" s="30" t="str">
        <f>IF(ISERROR(VLOOKUP(I64,番号書換!$A$1:$B$10,2,FALSE)),"",VLOOKUP(I64,番号書換!$A$1:$B$10,2,FALSE))</f>
        <v/>
      </c>
      <c r="AM64" s="4" t="str">
        <f t="shared" si="13"/>
        <v>0</v>
      </c>
    </row>
    <row r="65" spans="1:39" ht="24.95" customHeight="1" x14ac:dyDescent="0.15">
      <c r="A65" s="110"/>
      <c r="B65" s="111"/>
      <c r="C65" s="114"/>
      <c r="D65" s="114"/>
      <c r="E65" s="106"/>
      <c r="F65" s="106"/>
      <c r="G65" s="106"/>
      <c r="H65" s="106"/>
      <c r="I65" s="27" t="s">
        <v>580</v>
      </c>
      <c r="J65" s="94" t="s">
        <v>582</v>
      </c>
      <c r="K65" s="86"/>
      <c r="L65" s="86"/>
      <c r="M65" s="86"/>
      <c r="N65" s="86"/>
      <c r="O65" s="95"/>
      <c r="P65" s="85"/>
      <c r="Q65" s="86"/>
      <c r="R65" s="86"/>
      <c r="S65" s="86"/>
      <c r="T65" s="86"/>
      <c r="U65" s="86"/>
      <c r="V65" s="86"/>
      <c r="W65" s="86"/>
      <c r="X65" s="86"/>
      <c r="Y65" s="85"/>
      <c r="Z65" s="86"/>
      <c r="AA65" s="86"/>
      <c r="AB65" s="86"/>
      <c r="AC65" s="86"/>
      <c r="AD65" s="86"/>
      <c r="AE65" s="87"/>
      <c r="AG65" s="30">
        <f t="shared" si="6"/>
        <v>0</v>
      </c>
      <c r="AI65" s="72"/>
    </row>
    <row r="66" spans="1:39" ht="24.95" customHeight="1" x14ac:dyDescent="0.15">
      <c r="A66" s="96">
        <v>7</v>
      </c>
      <c r="B66" s="97"/>
      <c r="C66" s="102"/>
      <c r="D66" s="102"/>
      <c r="E66" s="104" t="str">
        <f>IF(ISERROR(VLOOKUP(C66,'選択科目(縦欄)'!$B$2:$C$426,2)),"",(VLOOKUP(C66,'選択科目(縦欄)'!$B$2:$C$426,2)))</f>
        <v/>
      </c>
      <c r="F66" s="104"/>
      <c r="G66" s="104"/>
      <c r="H66" s="104"/>
      <c r="I66" s="28"/>
      <c r="J66" s="107" t="str">
        <f>IF(ISERROR(VLOOKUP(AM66,'選択科目(縦欄)'!$A$2:$E$426,5,FALSE)),"",VLOOKUP(AM66,'選択科目(縦欄)'!$A$2:$E$426,5,FALSE))</f>
        <v/>
      </c>
      <c r="K66" s="108"/>
      <c r="L66" s="108"/>
      <c r="M66" s="108"/>
      <c r="N66" s="108"/>
      <c r="O66" s="109"/>
      <c r="P66" s="88"/>
      <c r="Q66" s="89"/>
      <c r="R66" s="89"/>
      <c r="S66" s="89"/>
      <c r="T66" s="89"/>
      <c r="U66" s="89"/>
      <c r="V66" s="89"/>
      <c r="W66" s="89"/>
      <c r="X66" s="89"/>
      <c r="Y66" s="88"/>
      <c r="Z66" s="89"/>
      <c r="AA66" s="89"/>
      <c r="AB66" s="89"/>
      <c r="AC66" s="89"/>
      <c r="AD66" s="89"/>
      <c r="AE66" s="90"/>
      <c r="AF66" s="80" t="str">
        <f t="shared" ref="AF66:AF74" si="14">IF(AND(I66&lt;&gt;"",J66=""),"該当の番号がありません",IF(COUNTIF($I$6:$I$14,I66)&gt;1,"重複エラー",""))</f>
        <v/>
      </c>
      <c r="AG66" s="81">
        <f t="shared" si="6"/>
        <v>0</v>
      </c>
      <c r="AH66" s="30" t="str">
        <f>IF(ISERROR(VLOOKUP(I66,番号書換!$A$1:$B$10,2,FALSE)),"",VLOOKUP(I66,番号書換!$A$1:$B$10,2,FALSE))</f>
        <v/>
      </c>
      <c r="AM66" s="4" t="str">
        <f t="shared" ref="AM66:AM74" si="15">AG66&amp;AH66</f>
        <v>0</v>
      </c>
    </row>
    <row r="67" spans="1:39" ht="24.95" customHeight="1" x14ac:dyDescent="0.15">
      <c r="A67" s="98"/>
      <c r="B67" s="99"/>
      <c r="C67" s="102"/>
      <c r="D67" s="102"/>
      <c r="E67" s="105"/>
      <c r="F67" s="105"/>
      <c r="G67" s="105"/>
      <c r="H67" s="105"/>
      <c r="I67" s="29"/>
      <c r="J67" s="91" t="str">
        <f>IF(ISERROR(VLOOKUP(AM67,'選択科目(縦欄)'!$A$2:$E$426,5,FALSE)),"",VLOOKUP(AM67,'選択科目(縦欄)'!$A$2:$E$426,5,FALSE))</f>
        <v/>
      </c>
      <c r="K67" s="92"/>
      <c r="L67" s="92"/>
      <c r="M67" s="92"/>
      <c r="N67" s="92"/>
      <c r="O67" s="93"/>
      <c r="P67" s="82"/>
      <c r="Q67" s="83"/>
      <c r="R67" s="83"/>
      <c r="S67" s="83"/>
      <c r="T67" s="83"/>
      <c r="U67" s="83"/>
      <c r="V67" s="83"/>
      <c r="W67" s="83"/>
      <c r="X67" s="83"/>
      <c r="Y67" s="82"/>
      <c r="Z67" s="83"/>
      <c r="AA67" s="83"/>
      <c r="AB67" s="83"/>
      <c r="AC67" s="83"/>
      <c r="AD67" s="83"/>
      <c r="AE67" s="84"/>
      <c r="AF67" s="80" t="str">
        <f t="shared" si="14"/>
        <v/>
      </c>
      <c r="AG67" s="30">
        <f t="shared" si="6"/>
        <v>0</v>
      </c>
      <c r="AH67" s="30" t="str">
        <f>IF(ISERROR(VLOOKUP(I67,番号書換!$A$1:$B$10,2,FALSE)),"",VLOOKUP(I67,番号書換!$A$1:$B$10,2,FALSE))</f>
        <v/>
      </c>
      <c r="AM67" s="4" t="str">
        <f t="shared" si="15"/>
        <v>0</v>
      </c>
    </row>
    <row r="68" spans="1:39" ht="24.95" customHeight="1" x14ac:dyDescent="0.15">
      <c r="A68" s="98"/>
      <c r="B68" s="99"/>
      <c r="C68" s="102"/>
      <c r="D68" s="102"/>
      <c r="E68" s="105"/>
      <c r="F68" s="105"/>
      <c r="G68" s="105"/>
      <c r="H68" s="105"/>
      <c r="I68" s="29"/>
      <c r="J68" s="91" t="str">
        <f>IF(ISERROR(VLOOKUP(AM68,'選択科目(縦欄)'!$A$2:$E$426,5,FALSE)),"",VLOOKUP(AM68,'選択科目(縦欄)'!$A$2:$E$426,5,FALSE))</f>
        <v/>
      </c>
      <c r="K68" s="92"/>
      <c r="L68" s="92"/>
      <c r="M68" s="92"/>
      <c r="N68" s="92"/>
      <c r="O68" s="93"/>
      <c r="P68" s="82"/>
      <c r="Q68" s="83"/>
      <c r="R68" s="83"/>
      <c r="S68" s="83"/>
      <c r="T68" s="83"/>
      <c r="U68" s="83"/>
      <c r="V68" s="83"/>
      <c r="W68" s="83"/>
      <c r="X68" s="83"/>
      <c r="Y68" s="82"/>
      <c r="Z68" s="83"/>
      <c r="AA68" s="83"/>
      <c r="AB68" s="83"/>
      <c r="AC68" s="83"/>
      <c r="AD68" s="83"/>
      <c r="AE68" s="84"/>
      <c r="AF68" s="80" t="str">
        <f t="shared" si="14"/>
        <v/>
      </c>
      <c r="AG68" s="30">
        <f t="shared" si="6"/>
        <v>0</v>
      </c>
      <c r="AH68" s="30" t="str">
        <f>IF(ISERROR(VLOOKUP(I68,番号書換!$A$1:$B$10,2,FALSE)),"",VLOOKUP(I68,番号書換!$A$1:$B$10,2,FALSE))</f>
        <v/>
      </c>
      <c r="AM68" s="4" t="str">
        <f t="shared" si="15"/>
        <v>0</v>
      </c>
    </row>
    <row r="69" spans="1:39" ht="24.95" customHeight="1" x14ac:dyDescent="0.15">
      <c r="A69" s="98"/>
      <c r="B69" s="99"/>
      <c r="C69" s="102"/>
      <c r="D69" s="102"/>
      <c r="E69" s="105"/>
      <c r="F69" s="105"/>
      <c r="G69" s="105"/>
      <c r="H69" s="105"/>
      <c r="I69" s="29"/>
      <c r="J69" s="91" t="str">
        <f>IF(ISERROR(VLOOKUP(AM69,'選択科目(縦欄)'!$A$2:$E$426,5,FALSE)),"",VLOOKUP(AM69,'選択科目(縦欄)'!$A$2:$E$426,5,FALSE))</f>
        <v/>
      </c>
      <c r="K69" s="92"/>
      <c r="L69" s="92"/>
      <c r="M69" s="92"/>
      <c r="N69" s="92"/>
      <c r="O69" s="93"/>
      <c r="P69" s="82"/>
      <c r="Q69" s="83"/>
      <c r="R69" s="83"/>
      <c r="S69" s="83"/>
      <c r="T69" s="83"/>
      <c r="U69" s="83"/>
      <c r="V69" s="83"/>
      <c r="W69" s="83"/>
      <c r="X69" s="83"/>
      <c r="Y69" s="82"/>
      <c r="Z69" s="83"/>
      <c r="AA69" s="83"/>
      <c r="AB69" s="83"/>
      <c r="AC69" s="83"/>
      <c r="AD69" s="83"/>
      <c r="AE69" s="84"/>
      <c r="AF69" s="80" t="str">
        <f t="shared" si="14"/>
        <v/>
      </c>
      <c r="AG69" s="30">
        <f t="shared" si="6"/>
        <v>0</v>
      </c>
      <c r="AH69" s="30" t="str">
        <f>IF(ISERROR(VLOOKUP(I69,番号書換!$A$1:$B$10,2,FALSE)),"",VLOOKUP(I69,番号書換!$A$1:$B$10,2,FALSE))</f>
        <v/>
      </c>
      <c r="AM69" s="4" t="str">
        <f t="shared" si="15"/>
        <v>0</v>
      </c>
    </row>
    <row r="70" spans="1:39" ht="24.95" customHeight="1" x14ac:dyDescent="0.15">
      <c r="A70" s="98"/>
      <c r="B70" s="99"/>
      <c r="C70" s="102"/>
      <c r="D70" s="102"/>
      <c r="E70" s="105"/>
      <c r="F70" s="105"/>
      <c r="G70" s="105"/>
      <c r="H70" s="105"/>
      <c r="I70" s="29"/>
      <c r="J70" s="91" t="str">
        <f>IF(ISERROR(VLOOKUP(AM70,'選択科目(縦欄)'!$A$2:$E$426,5,FALSE)),"",VLOOKUP(AM70,'選択科目(縦欄)'!$A$2:$E$426,5,FALSE))</f>
        <v/>
      </c>
      <c r="K70" s="92"/>
      <c r="L70" s="92"/>
      <c r="M70" s="92"/>
      <c r="N70" s="92"/>
      <c r="O70" s="93"/>
      <c r="P70" s="82"/>
      <c r="Q70" s="83"/>
      <c r="R70" s="83"/>
      <c r="S70" s="83"/>
      <c r="T70" s="83"/>
      <c r="U70" s="83"/>
      <c r="V70" s="83"/>
      <c r="W70" s="83"/>
      <c r="X70" s="83"/>
      <c r="Y70" s="82"/>
      <c r="Z70" s="83"/>
      <c r="AA70" s="83"/>
      <c r="AB70" s="83"/>
      <c r="AC70" s="83"/>
      <c r="AD70" s="83"/>
      <c r="AE70" s="84"/>
      <c r="AF70" s="80" t="str">
        <f t="shared" si="14"/>
        <v/>
      </c>
      <c r="AG70" s="30">
        <f t="shared" si="6"/>
        <v>0</v>
      </c>
      <c r="AH70" s="30" t="str">
        <f>IF(ISERROR(VLOOKUP(I70,番号書換!$A$1:$B$10,2,FALSE)),"",VLOOKUP(I70,番号書換!$A$1:$B$10,2,FALSE))</f>
        <v/>
      </c>
      <c r="AM70" s="4" t="str">
        <f t="shared" si="15"/>
        <v>0</v>
      </c>
    </row>
    <row r="71" spans="1:39" ht="24.95" customHeight="1" x14ac:dyDescent="0.15">
      <c r="A71" s="98"/>
      <c r="B71" s="99"/>
      <c r="C71" s="102"/>
      <c r="D71" s="102"/>
      <c r="E71" s="105"/>
      <c r="F71" s="105"/>
      <c r="G71" s="105"/>
      <c r="H71" s="105"/>
      <c r="I71" s="29"/>
      <c r="J71" s="91" t="str">
        <f>IF(ISERROR(VLOOKUP(AM71,'選択科目(縦欄)'!$A$2:$E$426,5,FALSE)),"",VLOOKUP(AM71,'選択科目(縦欄)'!$A$2:$E$426,5,FALSE))</f>
        <v/>
      </c>
      <c r="K71" s="92"/>
      <c r="L71" s="92"/>
      <c r="M71" s="92"/>
      <c r="N71" s="92"/>
      <c r="O71" s="93"/>
      <c r="P71" s="82"/>
      <c r="Q71" s="83"/>
      <c r="R71" s="83"/>
      <c r="S71" s="83"/>
      <c r="T71" s="83"/>
      <c r="U71" s="83"/>
      <c r="V71" s="83"/>
      <c r="W71" s="83"/>
      <c r="X71" s="83"/>
      <c r="Y71" s="82"/>
      <c r="Z71" s="83"/>
      <c r="AA71" s="83"/>
      <c r="AB71" s="83"/>
      <c r="AC71" s="83"/>
      <c r="AD71" s="83"/>
      <c r="AE71" s="84"/>
      <c r="AF71" s="80" t="str">
        <f t="shared" si="14"/>
        <v/>
      </c>
      <c r="AG71" s="30">
        <f t="shared" si="6"/>
        <v>0</v>
      </c>
      <c r="AH71" s="30" t="str">
        <f>IF(ISERROR(VLOOKUP(I71,番号書換!$A$1:$B$10,2,FALSE)),"",VLOOKUP(I71,番号書換!$A$1:$B$10,2,FALSE))</f>
        <v/>
      </c>
      <c r="AM71" s="4" t="str">
        <f t="shared" si="15"/>
        <v>0</v>
      </c>
    </row>
    <row r="72" spans="1:39" ht="24.95" customHeight="1" x14ac:dyDescent="0.15">
      <c r="A72" s="98"/>
      <c r="B72" s="99"/>
      <c r="C72" s="102"/>
      <c r="D72" s="102"/>
      <c r="E72" s="105"/>
      <c r="F72" s="105"/>
      <c r="G72" s="105"/>
      <c r="H72" s="105"/>
      <c r="I72" s="29"/>
      <c r="J72" s="91" t="str">
        <f>IF(ISERROR(VLOOKUP(AM72,'選択科目(縦欄)'!$A$2:$E$426,5,FALSE)),"",VLOOKUP(AM72,'選択科目(縦欄)'!$A$2:$E$426,5,FALSE))</f>
        <v/>
      </c>
      <c r="K72" s="92"/>
      <c r="L72" s="92"/>
      <c r="M72" s="92"/>
      <c r="N72" s="92"/>
      <c r="O72" s="93"/>
      <c r="P72" s="82"/>
      <c r="Q72" s="83"/>
      <c r="R72" s="83"/>
      <c r="S72" s="83"/>
      <c r="T72" s="83"/>
      <c r="U72" s="83"/>
      <c r="V72" s="83"/>
      <c r="W72" s="83"/>
      <c r="X72" s="83"/>
      <c r="Y72" s="82"/>
      <c r="Z72" s="83"/>
      <c r="AA72" s="83"/>
      <c r="AB72" s="83"/>
      <c r="AC72" s="83"/>
      <c r="AD72" s="83"/>
      <c r="AE72" s="84"/>
      <c r="AF72" s="80" t="str">
        <f t="shared" si="14"/>
        <v/>
      </c>
      <c r="AG72" s="30">
        <f t="shared" si="6"/>
        <v>0</v>
      </c>
      <c r="AH72" s="30" t="str">
        <f>IF(ISERROR(VLOOKUP(I72,番号書換!$A$1:$B$10,2,FALSE)),"",VLOOKUP(I72,番号書換!$A$1:$B$10,2,FALSE))</f>
        <v/>
      </c>
      <c r="AM72" s="4" t="str">
        <f t="shared" si="15"/>
        <v>0</v>
      </c>
    </row>
    <row r="73" spans="1:39" ht="24.95" customHeight="1" x14ac:dyDescent="0.15">
      <c r="A73" s="98"/>
      <c r="B73" s="99"/>
      <c r="C73" s="102"/>
      <c r="D73" s="102"/>
      <c r="E73" s="105"/>
      <c r="F73" s="105"/>
      <c r="G73" s="105"/>
      <c r="H73" s="105"/>
      <c r="I73" s="29"/>
      <c r="J73" s="91" t="str">
        <f>IF(ISERROR(VLOOKUP(AM73,'選択科目(縦欄)'!$A$2:$E$426,5,FALSE)),"",VLOOKUP(AM73,'選択科目(縦欄)'!$A$2:$E$426,5,FALSE))</f>
        <v/>
      </c>
      <c r="K73" s="92"/>
      <c r="L73" s="92"/>
      <c r="M73" s="92"/>
      <c r="N73" s="92"/>
      <c r="O73" s="93"/>
      <c r="P73" s="82"/>
      <c r="Q73" s="83"/>
      <c r="R73" s="83"/>
      <c r="S73" s="83"/>
      <c r="T73" s="83"/>
      <c r="U73" s="83"/>
      <c r="V73" s="83"/>
      <c r="W73" s="83"/>
      <c r="X73" s="83"/>
      <c r="Y73" s="82"/>
      <c r="Z73" s="83"/>
      <c r="AA73" s="83"/>
      <c r="AB73" s="83"/>
      <c r="AC73" s="83"/>
      <c r="AD73" s="83"/>
      <c r="AE73" s="84"/>
      <c r="AF73" s="80" t="str">
        <f t="shared" si="14"/>
        <v/>
      </c>
      <c r="AG73" s="30">
        <f t="shared" si="6"/>
        <v>0</v>
      </c>
      <c r="AH73" s="30" t="str">
        <f>IF(ISERROR(VLOOKUP(I73,番号書換!$A$1:$B$10,2,FALSE)),"",VLOOKUP(I73,番号書換!$A$1:$B$10,2,FALSE))</f>
        <v/>
      </c>
      <c r="AM73" s="4" t="str">
        <f t="shared" si="15"/>
        <v>0</v>
      </c>
    </row>
    <row r="74" spans="1:39" ht="24.95" customHeight="1" x14ac:dyDescent="0.15">
      <c r="A74" s="98"/>
      <c r="B74" s="99"/>
      <c r="C74" s="102"/>
      <c r="D74" s="102"/>
      <c r="E74" s="105"/>
      <c r="F74" s="105"/>
      <c r="G74" s="105"/>
      <c r="H74" s="105"/>
      <c r="I74" s="29"/>
      <c r="J74" s="91" t="str">
        <f>IF(ISERROR(VLOOKUP(AM74,'選択科目(縦欄)'!$A$2:$E$426,5,FALSE)),"",VLOOKUP(AM74,'選択科目(縦欄)'!$A$2:$E$426,5,FALSE))</f>
        <v/>
      </c>
      <c r="K74" s="92"/>
      <c r="L74" s="92"/>
      <c r="M74" s="92"/>
      <c r="N74" s="92"/>
      <c r="O74" s="93"/>
      <c r="P74" s="82"/>
      <c r="Q74" s="83"/>
      <c r="R74" s="83"/>
      <c r="S74" s="83"/>
      <c r="T74" s="83"/>
      <c r="U74" s="83"/>
      <c r="V74" s="83"/>
      <c r="W74" s="83"/>
      <c r="X74" s="83"/>
      <c r="Y74" s="82"/>
      <c r="Z74" s="83"/>
      <c r="AA74" s="83"/>
      <c r="AB74" s="83"/>
      <c r="AC74" s="83"/>
      <c r="AD74" s="83"/>
      <c r="AE74" s="84"/>
      <c r="AF74" s="80" t="str">
        <f t="shared" si="14"/>
        <v/>
      </c>
      <c r="AG74" s="30">
        <f t="shared" si="6"/>
        <v>0</v>
      </c>
      <c r="AH74" s="30" t="str">
        <f>IF(ISERROR(VLOOKUP(I74,番号書換!$A$1:$B$10,2,FALSE)),"",VLOOKUP(I74,番号書換!$A$1:$B$10,2,FALSE))</f>
        <v/>
      </c>
      <c r="AM74" s="4" t="str">
        <f t="shared" si="15"/>
        <v>0</v>
      </c>
    </row>
    <row r="75" spans="1:39" ht="24.95" customHeight="1" x14ac:dyDescent="0.15">
      <c r="A75" s="110"/>
      <c r="B75" s="111"/>
      <c r="C75" s="102"/>
      <c r="D75" s="102"/>
      <c r="E75" s="106"/>
      <c r="F75" s="106"/>
      <c r="G75" s="106"/>
      <c r="H75" s="106"/>
      <c r="I75" s="27" t="s">
        <v>580</v>
      </c>
      <c r="J75" s="94" t="s">
        <v>582</v>
      </c>
      <c r="K75" s="86"/>
      <c r="L75" s="86"/>
      <c r="M75" s="86"/>
      <c r="N75" s="86"/>
      <c r="O75" s="95"/>
      <c r="P75" s="85"/>
      <c r="Q75" s="86"/>
      <c r="R75" s="86"/>
      <c r="S75" s="86"/>
      <c r="T75" s="86"/>
      <c r="U75" s="86"/>
      <c r="V75" s="86"/>
      <c r="W75" s="86"/>
      <c r="X75" s="86"/>
      <c r="Y75" s="85"/>
      <c r="Z75" s="86"/>
      <c r="AA75" s="86"/>
      <c r="AB75" s="86"/>
      <c r="AC75" s="86"/>
      <c r="AD75" s="86"/>
      <c r="AE75" s="87"/>
      <c r="AG75" s="30">
        <f t="shared" si="6"/>
        <v>0</v>
      </c>
      <c r="AI75" s="72"/>
    </row>
    <row r="76" spans="1:39" ht="24.95" customHeight="1" x14ac:dyDescent="0.15">
      <c r="A76" s="98">
        <v>8</v>
      </c>
      <c r="B76" s="99"/>
      <c r="C76" s="102"/>
      <c r="D76" s="102"/>
      <c r="E76" s="104" t="str">
        <f>IF(ISERROR(VLOOKUP(C76,'選択科目(縦欄)'!$B$2:$C$426,2)),"",(VLOOKUP(C76,'選択科目(縦欄)'!$B$2:$C$426,2)))</f>
        <v/>
      </c>
      <c r="F76" s="104"/>
      <c r="G76" s="104"/>
      <c r="H76" s="104"/>
      <c r="I76" s="28"/>
      <c r="J76" s="107" t="str">
        <f>IF(ISERROR(VLOOKUP(AM76,'選択科目(縦欄)'!$A$2:$E$426,5,FALSE)),"",VLOOKUP(AM76,'選択科目(縦欄)'!$A$2:$E$426,5,FALSE))</f>
        <v/>
      </c>
      <c r="K76" s="108"/>
      <c r="L76" s="108"/>
      <c r="M76" s="108"/>
      <c r="N76" s="108"/>
      <c r="O76" s="109"/>
      <c r="P76" s="88"/>
      <c r="Q76" s="89"/>
      <c r="R76" s="89"/>
      <c r="S76" s="89"/>
      <c r="T76" s="89"/>
      <c r="U76" s="89"/>
      <c r="V76" s="89"/>
      <c r="W76" s="89"/>
      <c r="X76" s="89"/>
      <c r="Y76" s="88"/>
      <c r="Z76" s="89"/>
      <c r="AA76" s="89"/>
      <c r="AB76" s="89"/>
      <c r="AC76" s="89"/>
      <c r="AD76" s="89"/>
      <c r="AE76" s="90"/>
      <c r="AF76" s="80" t="str">
        <f t="shared" ref="AF76:AF84" si="16">IF(AND(I76&lt;&gt;"",J76=""),"該当の番号がありません",IF(COUNTIF($I$6:$I$14,I76)&gt;1,"重複エラー",""))</f>
        <v/>
      </c>
      <c r="AG76" s="81">
        <f t="shared" si="6"/>
        <v>0</v>
      </c>
      <c r="AH76" s="30" t="str">
        <f>IF(ISERROR(VLOOKUP(I76,番号書換!$A$1:$B$10,2,FALSE)),"",VLOOKUP(I76,番号書換!$A$1:$B$10,2,FALSE))</f>
        <v/>
      </c>
      <c r="AM76" s="4" t="str">
        <f t="shared" ref="AM76:AM84" si="17">AG76&amp;AH76</f>
        <v>0</v>
      </c>
    </row>
    <row r="77" spans="1:39" ht="24.95" customHeight="1" x14ac:dyDescent="0.15">
      <c r="A77" s="98"/>
      <c r="B77" s="99"/>
      <c r="C77" s="102"/>
      <c r="D77" s="102"/>
      <c r="E77" s="105"/>
      <c r="F77" s="105"/>
      <c r="G77" s="105"/>
      <c r="H77" s="105"/>
      <c r="I77" s="29"/>
      <c r="J77" s="91" t="str">
        <f>IF(ISERROR(VLOOKUP(AM77,'選択科目(縦欄)'!$A$2:$E$426,5,FALSE)),"",VLOOKUP(AM77,'選択科目(縦欄)'!$A$2:$E$426,5,FALSE))</f>
        <v/>
      </c>
      <c r="K77" s="92"/>
      <c r="L77" s="92"/>
      <c r="M77" s="92"/>
      <c r="N77" s="92"/>
      <c r="O77" s="93"/>
      <c r="P77" s="82"/>
      <c r="Q77" s="83"/>
      <c r="R77" s="83"/>
      <c r="S77" s="83"/>
      <c r="T77" s="83"/>
      <c r="U77" s="83"/>
      <c r="V77" s="83"/>
      <c r="W77" s="83"/>
      <c r="X77" s="83"/>
      <c r="Y77" s="82"/>
      <c r="Z77" s="83"/>
      <c r="AA77" s="83"/>
      <c r="AB77" s="83"/>
      <c r="AC77" s="83"/>
      <c r="AD77" s="83"/>
      <c r="AE77" s="84"/>
      <c r="AF77" s="80" t="str">
        <f t="shared" si="16"/>
        <v/>
      </c>
      <c r="AG77" s="30">
        <f t="shared" si="6"/>
        <v>0</v>
      </c>
      <c r="AH77" s="30" t="str">
        <f>IF(ISERROR(VLOOKUP(I77,番号書換!$A$1:$B$10,2,FALSE)),"",VLOOKUP(I77,番号書換!$A$1:$B$10,2,FALSE))</f>
        <v/>
      </c>
      <c r="AM77" s="4" t="str">
        <f t="shared" si="17"/>
        <v>0</v>
      </c>
    </row>
    <row r="78" spans="1:39" ht="24.95" customHeight="1" x14ac:dyDescent="0.15">
      <c r="A78" s="98"/>
      <c r="B78" s="99"/>
      <c r="C78" s="102"/>
      <c r="D78" s="102"/>
      <c r="E78" s="105"/>
      <c r="F78" s="105"/>
      <c r="G78" s="105"/>
      <c r="H78" s="105"/>
      <c r="I78" s="29"/>
      <c r="J78" s="91" t="str">
        <f>IF(ISERROR(VLOOKUP(AM78,'選択科目(縦欄)'!$A$2:$E$426,5,FALSE)),"",VLOOKUP(AM78,'選択科目(縦欄)'!$A$2:$E$426,5,FALSE))</f>
        <v/>
      </c>
      <c r="K78" s="92"/>
      <c r="L78" s="92"/>
      <c r="M78" s="92"/>
      <c r="N78" s="92"/>
      <c r="O78" s="93"/>
      <c r="P78" s="82"/>
      <c r="Q78" s="83"/>
      <c r="R78" s="83"/>
      <c r="S78" s="83"/>
      <c r="T78" s="83"/>
      <c r="U78" s="83"/>
      <c r="V78" s="83"/>
      <c r="W78" s="83"/>
      <c r="X78" s="83"/>
      <c r="Y78" s="82"/>
      <c r="Z78" s="83"/>
      <c r="AA78" s="83"/>
      <c r="AB78" s="83"/>
      <c r="AC78" s="83"/>
      <c r="AD78" s="83"/>
      <c r="AE78" s="84"/>
      <c r="AF78" s="80" t="str">
        <f t="shared" si="16"/>
        <v/>
      </c>
      <c r="AG78" s="30">
        <f t="shared" si="6"/>
        <v>0</v>
      </c>
      <c r="AH78" s="30" t="str">
        <f>IF(ISERROR(VLOOKUP(I78,番号書換!$A$1:$B$10,2,FALSE)),"",VLOOKUP(I78,番号書換!$A$1:$B$10,2,FALSE))</f>
        <v/>
      </c>
      <c r="AM78" s="4" t="str">
        <f t="shared" si="17"/>
        <v>0</v>
      </c>
    </row>
    <row r="79" spans="1:39" ht="24.95" customHeight="1" x14ac:dyDescent="0.15">
      <c r="A79" s="98"/>
      <c r="B79" s="99"/>
      <c r="C79" s="102"/>
      <c r="D79" s="102"/>
      <c r="E79" s="105"/>
      <c r="F79" s="105"/>
      <c r="G79" s="105"/>
      <c r="H79" s="105"/>
      <c r="I79" s="29"/>
      <c r="J79" s="91" t="str">
        <f>IF(ISERROR(VLOOKUP(AM79,'選択科目(縦欄)'!$A$2:$E$426,5,FALSE)),"",VLOOKUP(AM79,'選択科目(縦欄)'!$A$2:$E$426,5,FALSE))</f>
        <v/>
      </c>
      <c r="K79" s="92"/>
      <c r="L79" s="92"/>
      <c r="M79" s="92"/>
      <c r="N79" s="92"/>
      <c r="O79" s="93"/>
      <c r="P79" s="82"/>
      <c r="Q79" s="83"/>
      <c r="R79" s="83"/>
      <c r="S79" s="83"/>
      <c r="T79" s="83"/>
      <c r="U79" s="83"/>
      <c r="V79" s="83"/>
      <c r="W79" s="83"/>
      <c r="X79" s="83"/>
      <c r="Y79" s="82"/>
      <c r="Z79" s="83"/>
      <c r="AA79" s="83"/>
      <c r="AB79" s="83"/>
      <c r="AC79" s="83"/>
      <c r="AD79" s="83"/>
      <c r="AE79" s="84"/>
      <c r="AF79" s="80" t="str">
        <f t="shared" si="16"/>
        <v/>
      </c>
      <c r="AG79" s="30">
        <f t="shared" si="6"/>
        <v>0</v>
      </c>
      <c r="AH79" s="30" t="str">
        <f>IF(ISERROR(VLOOKUP(I79,番号書換!$A$1:$B$10,2,FALSE)),"",VLOOKUP(I79,番号書換!$A$1:$B$10,2,FALSE))</f>
        <v/>
      </c>
      <c r="AM79" s="4" t="str">
        <f t="shared" si="17"/>
        <v>0</v>
      </c>
    </row>
    <row r="80" spans="1:39" ht="24.95" customHeight="1" x14ac:dyDescent="0.15">
      <c r="A80" s="98"/>
      <c r="B80" s="99"/>
      <c r="C80" s="102"/>
      <c r="D80" s="102"/>
      <c r="E80" s="105"/>
      <c r="F80" s="105"/>
      <c r="G80" s="105"/>
      <c r="H80" s="105"/>
      <c r="I80" s="29"/>
      <c r="J80" s="91" t="str">
        <f>IF(ISERROR(VLOOKUP(AM80,'選択科目(縦欄)'!$A$2:$E$426,5,FALSE)),"",VLOOKUP(AM80,'選択科目(縦欄)'!$A$2:$E$426,5,FALSE))</f>
        <v/>
      </c>
      <c r="K80" s="92"/>
      <c r="L80" s="92"/>
      <c r="M80" s="92"/>
      <c r="N80" s="92"/>
      <c r="O80" s="93"/>
      <c r="P80" s="82"/>
      <c r="Q80" s="83"/>
      <c r="R80" s="83"/>
      <c r="S80" s="83"/>
      <c r="T80" s="83"/>
      <c r="U80" s="83"/>
      <c r="V80" s="83"/>
      <c r="W80" s="83"/>
      <c r="X80" s="83"/>
      <c r="Y80" s="82"/>
      <c r="Z80" s="83"/>
      <c r="AA80" s="83"/>
      <c r="AB80" s="83"/>
      <c r="AC80" s="83"/>
      <c r="AD80" s="83"/>
      <c r="AE80" s="84"/>
      <c r="AF80" s="80" t="str">
        <f t="shared" si="16"/>
        <v/>
      </c>
      <c r="AG80" s="30">
        <f t="shared" si="6"/>
        <v>0</v>
      </c>
      <c r="AH80" s="30" t="str">
        <f>IF(ISERROR(VLOOKUP(I80,番号書換!$A$1:$B$10,2,FALSE)),"",VLOOKUP(I80,番号書換!$A$1:$B$10,2,FALSE))</f>
        <v/>
      </c>
      <c r="AM80" s="4" t="str">
        <f t="shared" si="17"/>
        <v>0</v>
      </c>
    </row>
    <row r="81" spans="1:39" ht="24.95" customHeight="1" x14ac:dyDescent="0.15">
      <c r="A81" s="98"/>
      <c r="B81" s="99"/>
      <c r="C81" s="102"/>
      <c r="D81" s="102"/>
      <c r="E81" s="105"/>
      <c r="F81" s="105"/>
      <c r="G81" s="105"/>
      <c r="H81" s="105"/>
      <c r="I81" s="29"/>
      <c r="J81" s="91" t="str">
        <f>IF(ISERROR(VLOOKUP(AM81,'選択科目(縦欄)'!$A$2:$E$426,5,FALSE)),"",VLOOKUP(AM81,'選択科目(縦欄)'!$A$2:$E$426,5,FALSE))</f>
        <v/>
      </c>
      <c r="K81" s="92"/>
      <c r="L81" s="92"/>
      <c r="M81" s="92"/>
      <c r="N81" s="92"/>
      <c r="O81" s="93"/>
      <c r="P81" s="82"/>
      <c r="Q81" s="83"/>
      <c r="R81" s="83"/>
      <c r="S81" s="83"/>
      <c r="T81" s="83"/>
      <c r="U81" s="83"/>
      <c r="V81" s="83"/>
      <c r="W81" s="83"/>
      <c r="X81" s="83"/>
      <c r="Y81" s="82"/>
      <c r="Z81" s="83"/>
      <c r="AA81" s="83"/>
      <c r="AB81" s="83"/>
      <c r="AC81" s="83"/>
      <c r="AD81" s="83"/>
      <c r="AE81" s="84"/>
      <c r="AF81" s="80" t="str">
        <f t="shared" si="16"/>
        <v/>
      </c>
      <c r="AG81" s="30">
        <f t="shared" si="6"/>
        <v>0</v>
      </c>
      <c r="AH81" s="30" t="str">
        <f>IF(ISERROR(VLOOKUP(I81,番号書換!$A$1:$B$10,2,FALSE)),"",VLOOKUP(I81,番号書換!$A$1:$B$10,2,FALSE))</f>
        <v/>
      </c>
      <c r="AM81" s="4" t="str">
        <f t="shared" si="17"/>
        <v>0</v>
      </c>
    </row>
    <row r="82" spans="1:39" ht="24.95" customHeight="1" x14ac:dyDescent="0.15">
      <c r="A82" s="98"/>
      <c r="B82" s="99"/>
      <c r="C82" s="102"/>
      <c r="D82" s="102"/>
      <c r="E82" s="105"/>
      <c r="F82" s="105"/>
      <c r="G82" s="105"/>
      <c r="H82" s="105"/>
      <c r="I82" s="29"/>
      <c r="J82" s="91" t="str">
        <f>IF(ISERROR(VLOOKUP(AM82,'選択科目(縦欄)'!$A$2:$E$426,5,FALSE)),"",VLOOKUP(AM82,'選択科目(縦欄)'!$A$2:$E$426,5,FALSE))</f>
        <v/>
      </c>
      <c r="K82" s="92"/>
      <c r="L82" s="92"/>
      <c r="M82" s="92"/>
      <c r="N82" s="92"/>
      <c r="O82" s="93"/>
      <c r="P82" s="82"/>
      <c r="Q82" s="83"/>
      <c r="R82" s="83"/>
      <c r="S82" s="83"/>
      <c r="T82" s="83"/>
      <c r="U82" s="83"/>
      <c r="V82" s="83"/>
      <c r="W82" s="83"/>
      <c r="X82" s="83"/>
      <c r="Y82" s="82"/>
      <c r="Z82" s="83"/>
      <c r="AA82" s="83"/>
      <c r="AB82" s="83"/>
      <c r="AC82" s="83"/>
      <c r="AD82" s="83"/>
      <c r="AE82" s="84"/>
      <c r="AF82" s="80" t="str">
        <f t="shared" si="16"/>
        <v/>
      </c>
      <c r="AG82" s="30">
        <f t="shared" si="6"/>
        <v>0</v>
      </c>
      <c r="AH82" s="30" t="str">
        <f>IF(ISERROR(VLOOKUP(I82,番号書換!$A$1:$B$10,2,FALSE)),"",VLOOKUP(I82,番号書換!$A$1:$B$10,2,FALSE))</f>
        <v/>
      </c>
      <c r="AM82" s="4" t="str">
        <f t="shared" si="17"/>
        <v>0</v>
      </c>
    </row>
    <row r="83" spans="1:39" ht="24.95" customHeight="1" x14ac:dyDescent="0.15">
      <c r="A83" s="98"/>
      <c r="B83" s="99"/>
      <c r="C83" s="102"/>
      <c r="D83" s="102"/>
      <c r="E83" s="105"/>
      <c r="F83" s="105"/>
      <c r="G83" s="105"/>
      <c r="H83" s="105"/>
      <c r="I83" s="29"/>
      <c r="J83" s="91" t="str">
        <f>IF(ISERROR(VLOOKUP(AM83,'選択科目(縦欄)'!$A$2:$E$426,5,FALSE)),"",VLOOKUP(AM83,'選択科目(縦欄)'!$A$2:$E$426,5,FALSE))</f>
        <v/>
      </c>
      <c r="K83" s="92"/>
      <c r="L83" s="92"/>
      <c r="M83" s="92"/>
      <c r="N83" s="92"/>
      <c r="O83" s="93"/>
      <c r="P83" s="82"/>
      <c r="Q83" s="83"/>
      <c r="R83" s="83"/>
      <c r="S83" s="83"/>
      <c r="T83" s="83"/>
      <c r="U83" s="83"/>
      <c r="V83" s="83"/>
      <c r="W83" s="83"/>
      <c r="X83" s="83"/>
      <c r="Y83" s="82"/>
      <c r="Z83" s="83"/>
      <c r="AA83" s="83"/>
      <c r="AB83" s="83"/>
      <c r="AC83" s="83"/>
      <c r="AD83" s="83"/>
      <c r="AE83" s="84"/>
      <c r="AF83" s="80" t="str">
        <f t="shared" si="16"/>
        <v/>
      </c>
      <c r="AG83" s="30">
        <f t="shared" si="6"/>
        <v>0</v>
      </c>
      <c r="AH83" s="30" t="str">
        <f>IF(ISERROR(VLOOKUP(I83,番号書換!$A$1:$B$10,2,FALSE)),"",VLOOKUP(I83,番号書換!$A$1:$B$10,2,FALSE))</f>
        <v/>
      </c>
      <c r="AM83" s="4" t="str">
        <f t="shared" si="17"/>
        <v>0</v>
      </c>
    </row>
    <row r="84" spans="1:39" ht="24.95" customHeight="1" x14ac:dyDescent="0.15">
      <c r="A84" s="98"/>
      <c r="B84" s="99"/>
      <c r="C84" s="102"/>
      <c r="D84" s="102"/>
      <c r="E84" s="105"/>
      <c r="F84" s="105"/>
      <c r="G84" s="105"/>
      <c r="H84" s="105"/>
      <c r="I84" s="29"/>
      <c r="J84" s="91" t="str">
        <f>IF(ISERROR(VLOOKUP(AM84,'選択科目(縦欄)'!$A$2:$E$426,5,FALSE)),"",VLOOKUP(AM84,'選択科目(縦欄)'!$A$2:$E$426,5,FALSE))</f>
        <v/>
      </c>
      <c r="K84" s="92"/>
      <c r="L84" s="92"/>
      <c r="M84" s="92"/>
      <c r="N84" s="92"/>
      <c r="O84" s="93"/>
      <c r="P84" s="82"/>
      <c r="Q84" s="83"/>
      <c r="R84" s="83"/>
      <c r="S84" s="83"/>
      <c r="T84" s="83"/>
      <c r="U84" s="83"/>
      <c r="V84" s="83"/>
      <c r="W84" s="83"/>
      <c r="X84" s="83"/>
      <c r="Y84" s="82"/>
      <c r="Z84" s="83"/>
      <c r="AA84" s="83"/>
      <c r="AB84" s="83"/>
      <c r="AC84" s="83"/>
      <c r="AD84" s="83"/>
      <c r="AE84" s="84"/>
      <c r="AF84" s="80" t="str">
        <f t="shared" si="16"/>
        <v/>
      </c>
      <c r="AG84" s="30">
        <f t="shared" si="6"/>
        <v>0</v>
      </c>
      <c r="AH84" s="30" t="str">
        <f>IF(ISERROR(VLOOKUP(I84,番号書換!$A$1:$B$10,2,FALSE)),"",VLOOKUP(I84,番号書換!$A$1:$B$10,2,FALSE))</f>
        <v/>
      </c>
      <c r="AM84" s="4" t="str">
        <f t="shared" si="17"/>
        <v>0</v>
      </c>
    </row>
    <row r="85" spans="1:39" ht="24.95" customHeight="1" x14ac:dyDescent="0.15">
      <c r="A85" s="110"/>
      <c r="B85" s="111"/>
      <c r="C85" s="102"/>
      <c r="D85" s="102"/>
      <c r="E85" s="106"/>
      <c r="F85" s="106"/>
      <c r="G85" s="106"/>
      <c r="H85" s="106"/>
      <c r="I85" s="27" t="s">
        <v>580</v>
      </c>
      <c r="J85" s="94" t="s">
        <v>582</v>
      </c>
      <c r="K85" s="86"/>
      <c r="L85" s="86"/>
      <c r="M85" s="86"/>
      <c r="N85" s="86"/>
      <c r="O85" s="95"/>
      <c r="P85" s="85"/>
      <c r="Q85" s="86"/>
      <c r="R85" s="86"/>
      <c r="S85" s="86"/>
      <c r="T85" s="86"/>
      <c r="U85" s="86"/>
      <c r="V85" s="86"/>
      <c r="W85" s="86"/>
      <c r="X85" s="86"/>
      <c r="Y85" s="85"/>
      <c r="Z85" s="86"/>
      <c r="AA85" s="86"/>
      <c r="AB85" s="86"/>
      <c r="AC85" s="86"/>
      <c r="AD85" s="86"/>
      <c r="AE85" s="87"/>
      <c r="AG85" s="30">
        <f t="shared" si="6"/>
        <v>0</v>
      </c>
      <c r="AI85" s="72"/>
    </row>
    <row r="86" spans="1:39" ht="24.95" customHeight="1" x14ac:dyDescent="0.15">
      <c r="A86" s="96">
        <v>9</v>
      </c>
      <c r="B86" s="97"/>
      <c r="C86" s="102"/>
      <c r="D86" s="102"/>
      <c r="E86" s="104" t="str">
        <f>IF(ISERROR(VLOOKUP(C86,'選択科目(縦欄)'!$B$2:$C$426,2)),"",(VLOOKUP(C86,'選択科目(縦欄)'!$B$2:$C$426,2)))</f>
        <v/>
      </c>
      <c r="F86" s="104"/>
      <c r="G86" s="104"/>
      <c r="H86" s="104"/>
      <c r="I86" s="28"/>
      <c r="J86" s="107" t="str">
        <f>IF(ISERROR(VLOOKUP(AM86,'選択科目(縦欄)'!$A$2:$E$426,5,FALSE)),"",VLOOKUP(AM86,'選択科目(縦欄)'!$A$2:$E$426,5,FALSE))</f>
        <v/>
      </c>
      <c r="K86" s="108"/>
      <c r="L86" s="108"/>
      <c r="M86" s="108"/>
      <c r="N86" s="108"/>
      <c r="O86" s="109"/>
      <c r="P86" s="88"/>
      <c r="Q86" s="89"/>
      <c r="R86" s="89"/>
      <c r="S86" s="89"/>
      <c r="T86" s="89"/>
      <c r="U86" s="89"/>
      <c r="V86" s="89"/>
      <c r="W86" s="89"/>
      <c r="X86" s="89"/>
      <c r="Y86" s="88"/>
      <c r="Z86" s="89"/>
      <c r="AA86" s="89"/>
      <c r="AB86" s="89"/>
      <c r="AC86" s="89"/>
      <c r="AD86" s="89"/>
      <c r="AE86" s="90"/>
      <c r="AF86" s="80" t="str">
        <f t="shared" ref="AF86:AF94" si="18">IF(AND(I86&lt;&gt;"",J86=""),"該当の番号がありません",IF(COUNTIF($I$6:$I$14,I86)&gt;1,"重複エラー",""))</f>
        <v/>
      </c>
      <c r="AG86" s="81">
        <f t="shared" si="6"/>
        <v>0</v>
      </c>
      <c r="AH86" s="30" t="str">
        <f>IF(ISERROR(VLOOKUP(I86,番号書換!$A$1:$B$10,2,FALSE)),"",VLOOKUP(I86,番号書換!$A$1:$B$10,2,FALSE))</f>
        <v/>
      </c>
      <c r="AM86" s="4" t="str">
        <f t="shared" ref="AM86:AM94" si="19">AG86&amp;AH86</f>
        <v>0</v>
      </c>
    </row>
    <row r="87" spans="1:39" ht="24.95" customHeight="1" x14ac:dyDescent="0.15">
      <c r="A87" s="98"/>
      <c r="B87" s="99"/>
      <c r="C87" s="102"/>
      <c r="D87" s="102"/>
      <c r="E87" s="105"/>
      <c r="F87" s="105"/>
      <c r="G87" s="105"/>
      <c r="H87" s="105"/>
      <c r="I87" s="29"/>
      <c r="J87" s="91" t="str">
        <f>IF(ISERROR(VLOOKUP(AM87,'選択科目(縦欄)'!$A$2:$E$426,5,FALSE)),"",VLOOKUP(AM87,'選択科目(縦欄)'!$A$2:$E$426,5,FALSE))</f>
        <v/>
      </c>
      <c r="K87" s="92"/>
      <c r="L87" s="92"/>
      <c r="M87" s="92"/>
      <c r="N87" s="92"/>
      <c r="O87" s="93"/>
      <c r="P87" s="82"/>
      <c r="Q87" s="83"/>
      <c r="R87" s="83"/>
      <c r="S87" s="83"/>
      <c r="T87" s="83"/>
      <c r="U87" s="83"/>
      <c r="V87" s="83"/>
      <c r="W87" s="83"/>
      <c r="X87" s="83"/>
      <c r="Y87" s="82"/>
      <c r="Z87" s="83"/>
      <c r="AA87" s="83"/>
      <c r="AB87" s="83"/>
      <c r="AC87" s="83"/>
      <c r="AD87" s="83"/>
      <c r="AE87" s="84"/>
      <c r="AF87" s="80" t="str">
        <f t="shared" si="18"/>
        <v/>
      </c>
      <c r="AG87" s="30">
        <f t="shared" si="6"/>
        <v>0</v>
      </c>
      <c r="AH87" s="30" t="str">
        <f>IF(ISERROR(VLOOKUP(I87,番号書換!$A$1:$B$10,2,FALSE)),"",VLOOKUP(I87,番号書換!$A$1:$B$10,2,FALSE))</f>
        <v/>
      </c>
      <c r="AM87" s="4" t="str">
        <f t="shared" si="19"/>
        <v>0</v>
      </c>
    </row>
    <row r="88" spans="1:39" ht="24.95" customHeight="1" x14ac:dyDescent="0.15">
      <c r="A88" s="98"/>
      <c r="B88" s="99"/>
      <c r="C88" s="102"/>
      <c r="D88" s="102"/>
      <c r="E88" s="105"/>
      <c r="F88" s="105"/>
      <c r="G88" s="105"/>
      <c r="H88" s="105"/>
      <c r="I88" s="29"/>
      <c r="J88" s="91" t="str">
        <f>IF(ISERROR(VLOOKUP(AM88,'選択科目(縦欄)'!$A$2:$E$426,5,FALSE)),"",VLOOKUP(AM88,'選択科目(縦欄)'!$A$2:$E$426,5,FALSE))</f>
        <v/>
      </c>
      <c r="K88" s="92"/>
      <c r="L88" s="92"/>
      <c r="M88" s="92"/>
      <c r="N88" s="92"/>
      <c r="O88" s="93"/>
      <c r="P88" s="82"/>
      <c r="Q88" s="83"/>
      <c r="R88" s="83"/>
      <c r="S88" s="83"/>
      <c r="T88" s="83"/>
      <c r="U88" s="83"/>
      <c r="V88" s="83"/>
      <c r="W88" s="83"/>
      <c r="X88" s="83"/>
      <c r="Y88" s="82"/>
      <c r="Z88" s="83"/>
      <c r="AA88" s="83"/>
      <c r="AB88" s="83"/>
      <c r="AC88" s="83"/>
      <c r="AD88" s="83"/>
      <c r="AE88" s="84"/>
      <c r="AF88" s="80" t="str">
        <f t="shared" si="18"/>
        <v/>
      </c>
      <c r="AG88" s="30">
        <f t="shared" si="6"/>
        <v>0</v>
      </c>
      <c r="AH88" s="30" t="str">
        <f>IF(ISERROR(VLOOKUP(I88,番号書換!$A$1:$B$10,2,FALSE)),"",VLOOKUP(I88,番号書換!$A$1:$B$10,2,FALSE))</f>
        <v/>
      </c>
      <c r="AM88" s="4" t="str">
        <f t="shared" si="19"/>
        <v>0</v>
      </c>
    </row>
    <row r="89" spans="1:39" ht="24.95" customHeight="1" x14ac:dyDescent="0.15">
      <c r="A89" s="98"/>
      <c r="B89" s="99"/>
      <c r="C89" s="102"/>
      <c r="D89" s="102"/>
      <c r="E89" s="105"/>
      <c r="F89" s="105"/>
      <c r="G89" s="105"/>
      <c r="H89" s="105"/>
      <c r="I89" s="29"/>
      <c r="J89" s="91" t="str">
        <f>IF(ISERROR(VLOOKUP(AM89,'選択科目(縦欄)'!$A$2:$E$426,5,FALSE)),"",VLOOKUP(AM89,'選択科目(縦欄)'!$A$2:$E$426,5,FALSE))</f>
        <v/>
      </c>
      <c r="K89" s="92"/>
      <c r="L89" s="92"/>
      <c r="M89" s="92"/>
      <c r="N89" s="92"/>
      <c r="O89" s="93"/>
      <c r="P89" s="82"/>
      <c r="Q89" s="83"/>
      <c r="R89" s="83"/>
      <c r="S89" s="83"/>
      <c r="T89" s="83"/>
      <c r="U89" s="83"/>
      <c r="V89" s="83"/>
      <c r="W89" s="83"/>
      <c r="X89" s="83"/>
      <c r="Y89" s="82"/>
      <c r="Z89" s="83"/>
      <c r="AA89" s="83"/>
      <c r="AB89" s="83"/>
      <c r="AC89" s="83"/>
      <c r="AD89" s="83"/>
      <c r="AE89" s="84"/>
      <c r="AF89" s="80" t="str">
        <f t="shared" si="18"/>
        <v/>
      </c>
      <c r="AG89" s="30">
        <f t="shared" si="6"/>
        <v>0</v>
      </c>
      <c r="AH89" s="30" t="str">
        <f>IF(ISERROR(VLOOKUP(I89,番号書換!$A$1:$B$10,2,FALSE)),"",VLOOKUP(I89,番号書換!$A$1:$B$10,2,FALSE))</f>
        <v/>
      </c>
      <c r="AM89" s="4" t="str">
        <f t="shared" si="19"/>
        <v>0</v>
      </c>
    </row>
    <row r="90" spans="1:39" ht="24.95" customHeight="1" x14ac:dyDescent="0.15">
      <c r="A90" s="98"/>
      <c r="B90" s="99"/>
      <c r="C90" s="102"/>
      <c r="D90" s="102"/>
      <c r="E90" s="105"/>
      <c r="F90" s="105"/>
      <c r="G90" s="105"/>
      <c r="H90" s="105"/>
      <c r="I90" s="29"/>
      <c r="J90" s="91" t="str">
        <f>IF(ISERROR(VLOOKUP(AM90,'選択科目(縦欄)'!$A$2:$E$426,5,FALSE)),"",VLOOKUP(AM90,'選択科目(縦欄)'!$A$2:$E$426,5,FALSE))</f>
        <v/>
      </c>
      <c r="K90" s="92"/>
      <c r="L90" s="92"/>
      <c r="M90" s="92"/>
      <c r="N90" s="92"/>
      <c r="O90" s="93"/>
      <c r="P90" s="82"/>
      <c r="Q90" s="83"/>
      <c r="R90" s="83"/>
      <c r="S90" s="83"/>
      <c r="T90" s="83"/>
      <c r="U90" s="83"/>
      <c r="V90" s="83"/>
      <c r="W90" s="83"/>
      <c r="X90" s="83"/>
      <c r="Y90" s="82"/>
      <c r="Z90" s="83"/>
      <c r="AA90" s="83"/>
      <c r="AB90" s="83"/>
      <c r="AC90" s="83"/>
      <c r="AD90" s="83"/>
      <c r="AE90" s="84"/>
      <c r="AF90" s="80" t="str">
        <f t="shared" si="18"/>
        <v/>
      </c>
      <c r="AG90" s="30">
        <f t="shared" ref="AG90:AG153" si="20">IF(A90="",AG89,C90)</f>
        <v>0</v>
      </c>
      <c r="AH90" s="30" t="str">
        <f>IF(ISERROR(VLOOKUP(I90,番号書換!$A$1:$B$10,2,FALSE)),"",VLOOKUP(I90,番号書換!$A$1:$B$10,2,FALSE))</f>
        <v/>
      </c>
      <c r="AM90" s="4" t="str">
        <f t="shared" si="19"/>
        <v>0</v>
      </c>
    </row>
    <row r="91" spans="1:39" ht="24.95" customHeight="1" x14ac:dyDescent="0.15">
      <c r="A91" s="98"/>
      <c r="B91" s="99"/>
      <c r="C91" s="102"/>
      <c r="D91" s="102"/>
      <c r="E91" s="105"/>
      <c r="F91" s="105"/>
      <c r="G91" s="105"/>
      <c r="H91" s="105"/>
      <c r="I91" s="29"/>
      <c r="J91" s="91" t="str">
        <f>IF(ISERROR(VLOOKUP(AM91,'選択科目(縦欄)'!$A$2:$E$426,5,FALSE)),"",VLOOKUP(AM91,'選択科目(縦欄)'!$A$2:$E$426,5,FALSE))</f>
        <v/>
      </c>
      <c r="K91" s="92"/>
      <c r="L91" s="92"/>
      <c r="M91" s="92"/>
      <c r="N91" s="92"/>
      <c r="O91" s="93"/>
      <c r="P91" s="82"/>
      <c r="Q91" s="83"/>
      <c r="R91" s="83"/>
      <c r="S91" s="83"/>
      <c r="T91" s="83"/>
      <c r="U91" s="83"/>
      <c r="V91" s="83"/>
      <c r="W91" s="83"/>
      <c r="X91" s="83"/>
      <c r="Y91" s="82"/>
      <c r="Z91" s="83"/>
      <c r="AA91" s="83"/>
      <c r="AB91" s="83"/>
      <c r="AC91" s="83"/>
      <c r="AD91" s="83"/>
      <c r="AE91" s="84"/>
      <c r="AF91" s="80" t="str">
        <f t="shared" si="18"/>
        <v/>
      </c>
      <c r="AG91" s="30">
        <f t="shared" si="20"/>
        <v>0</v>
      </c>
      <c r="AH91" s="30" t="str">
        <f>IF(ISERROR(VLOOKUP(I91,番号書換!$A$1:$B$10,2,FALSE)),"",VLOOKUP(I91,番号書換!$A$1:$B$10,2,FALSE))</f>
        <v/>
      </c>
      <c r="AM91" s="4" t="str">
        <f t="shared" si="19"/>
        <v>0</v>
      </c>
    </row>
    <row r="92" spans="1:39" ht="24.95" customHeight="1" x14ac:dyDescent="0.15">
      <c r="A92" s="98"/>
      <c r="B92" s="99"/>
      <c r="C92" s="102"/>
      <c r="D92" s="102"/>
      <c r="E92" s="105"/>
      <c r="F92" s="105"/>
      <c r="G92" s="105"/>
      <c r="H92" s="105"/>
      <c r="I92" s="29"/>
      <c r="J92" s="91" t="str">
        <f>IF(ISERROR(VLOOKUP(AM92,'選択科目(縦欄)'!$A$2:$E$426,5,FALSE)),"",VLOOKUP(AM92,'選択科目(縦欄)'!$A$2:$E$426,5,FALSE))</f>
        <v/>
      </c>
      <c r="K92" s="92"/>
      <c r="L92" s="92"/>
      <c r="M92" s="92"/>
      <c r="N92" s="92"/>
      <c r="O92" s="93"/>
      <c r="P92" s="82"/>
      <c r="Q92" s="83"/>
      <c r="R92" s="83"/>
      <c r="S92" s="83"/>
      <c r="T92" s="83"/>
      <c r="U92" s="83"/>
      <c r="V92" s="83"/>
      <c r="W92" s="83"/>
      <c r="X92" s="83"/>
      <c r="Y92" s="82"/>
      <c r="Z92" s="83"/>
      <c r="AA92" s="83"/>
      <c r="AB92" s="83"/>
      <c r="AC92" s="83"/>
      <c r="AD92" s="83"/>
      <c r="AE92" s="84"/>
      <c r="AF92" s="80" t="str">
        <f t="shared" si="18"/>
        <v/>
      </c>
      <c r="AG92" s="30">
        <f t="shared" si="20"/>
        <v>0</v>
      </c>
      <c r="AH92" s="30" t="str">
        <f>IF(ISERROR(VLOOKUP(I92,番号書換!$A$1:$B$10,2,FALSE)),"",VLOOKUP(I92,番号書換!$A$1:$B$10,2,FALSE))</f>
        <v/>
      </c>
      <c r="AM92" s="4" t="str">
        <f t="shared" si="19"/>
        <v>0</v>
      </c>
    </row>
    <row r="93" spans="1:39" ht="24.95" customHeight="1" x14ac:dyDescent="0.15">
      <c r="A93" s="98"/>
      <c r="B93" s="99"/>
      <c r="C93" s="102"/>
      <c r="D93" s="102"/>
      <c r="E93" s="105"/>
      <c r="F93" s="105"/>
      <c r="G93" s="105"/>
      <c r="H93" s="105"/>
      <c r="I93" s="29"/>
      <c r="J93" s="91" t="str">
        <f>IF(ISERROR(VLOOKUP(AM93,'選択科目(縦欄)'!$A$2:$E$426,5,FALSE)),"",VLOOKUP(AM93,'選択科目(縦欄)'!$A$2:$E$426,5,FALSE))</f>
        <v/>
      </c>
      <c r="K93" s="92"/>
      <c r="L93" s="92"/>
      <c r="M93" s="92"/>
      <c r="N93" s="92"/>
      <c r="O93" s="93"/>
      <c r="P93" s="82"/>
      <c r="Q93" s="83"/>
      <c r="R93" s="83"/>
      <c r="S93" s="83"/>
      <c r="T93" s="83"/>
      <c r="U93" s="83"/>
      <c r="V93" s="83"/>
      <c r="W93" s="83"/>
      <c r="X93" s="83"/>
      <c r="Y93" s="82"/>
      <c r="Z93" s="83"/>
      <c r="AA93" s="83"/>
      <c r="AB93" s="83"/>
      <c r="AC93" s="83"/>
      <c r="AD93" s="83"/>
      <c r="AE93" s="84"/>
      <c r="AF93" s="80" t="str">
        <f t="shared" si="18"/>
        <v/>
      </c>
      <c r="AG93" s="30">
        <f t="shared" si="20"/>
        <v>0</v>
      </c>
      <c r="AH93" s="30" t="str">
        <f>IF(ISERROR(VLOOKUP(I93,番号書換!$A$1:$B$10,2,FALSE)),"",VLOOKUP(I93,番号書換!$A$1:$B$10,2,FALSE))</f>
        <v/>
      </c>
      <c r="AM93" s="4" t="str">
        <f t="shared" si="19"/>
        <v>0</v>
      </c>
    </row>
    <row r="94" spans="1:39" ht="24.95" customHeight="1" x14ac:dyDescent="0.15">
      <c r="A94" s="98"/>
      <c r="B94" s="99"/>
      <c r="C94" s="102"/>
      <c r="D94" s="102"/>
      <c r="E94" s="105"/>
      <c r="F94" s="105"/>
      <c r="G94" s="105"/>
      <c r="H94" s="105"/>
      <c r="I94" s="29"/>
      <c r="J94" s="91" t="str">
        <f>IF(ISERROR(VLOOKUP(AM94,'選択科目(縦欄)'!$A$2:$E$426,5,FALSE)),"",VLOOKUP(AM94,'選択科目(縦欄)'!$A$2:$E$426,5,FALSE))</f>
        <v/>
      </c>
      <c r="K94" s="92"/>
      <c r="L94" s="92"/>
      <c r="M94" s="92"/>
      <c r="N94" s="92"/>
      <c r="O94" s="93"/>
      <c r="P94" s="82"/>
      <c r="Q94" s="83"/>
      <c r="R94" s="83"/>
      <c r="S94" s="83"/>
      <c r="T94" s="83"/>
      <c r="U94" s="83"/>
      <c r="V94" s="83"/>
      <c r="W94" s="83"/>
      <c r="X94" s="83"/>
      <c r="Y94" s="82"/>
      <c r="Z94" s="83"/>
      <c r="AA94" s="83"/>
      <c r="AB94" s="83"/>
      <c r="AC94" s="83"/>
      <c r="AD94" s="83"/>
      <c r="AE94" s="84"/>
      <c r="AF94" s="80" t="str">
        <f t="shared" si="18"/>
        <v/>
      </c>
      <c r="AG94" s="30">
        <f t="shared" si="20"/>
        <v>0</v>
      </c>
      <c r="AH94" s="30" t="str">
        <f>IF(ISERROR(VLOOKUP(I94,番号書換!$A$1:$B$10,2,FALSE)),"",VLOOKUP(I94,番号書換!$A$1:$B$10,2,FALSE))</f>
        <v/>
      </c>
      <c r="AM94" s="4" t="str">
        <f t="shared" si="19"/>
        <v>0</v>
      </c>
    </row>
    <row r="95" spans="1:39" ht="24.95" customHeight="1" x14ac:dyDescent="0.15">
      <c r="A95" s="110"/>
      <c r="B95" s="111"/>
      <c r="C95" s="102"/>
      <c r="D95" s="102"/>
      <c r="E95" s="106"/>
      <c r="F95" s="106"/>
      <c r="G95" s="106"/>
      <c r="H95" s="106"/>
      <c r="I95" s="27" t="s">
        <v>580</v>
      </c>
      <c r="J95" s="94" t="s">
        <v>582</v>
      </c>
      <c r="K95" s="86"/>
      <c r="L95" s="86"/>
      <c r="M95" s="86"/>
      <c r="N95" s="86"/>
      <c r="O95" s="95"/>
      <c r="P95" s="85"/>
      <c r="Q95" s="86"/>
      <c r="R95" s="86"/>
      <c r="S95" s="86"/>
      <c r="T95" s="86"/>
      <c r="U95" s="86"/>
      <c r="V95" s="86"/>
      <c r="W95" s="86"/>
      <c r="X95" s="86"/>
      <c r="Y95" s="85"/>
      <c r="Z95" s="86"/>
      <c r="AA95" s="86"/>
      <c r="AB95" s="86"/>
      <c r="AC95" s="86"/>
      <c r="AD95" s="86"/>
      <c r="AE95" s="87"/>
      <c r="AG95" s="30">
        <f t="shared" si="20"/>
        <v>0</v>
      </c>
      <c r="AI95" s="72"/>
    </row>
    <row r="96" spans="1:39" ht="24.95" customHeight="1" x14ac:dyDescent="0.15">
      <c r="A96" s="96">
        <v>10</v>
      </c>
      <c r="B96" s="97"/>
      <c r="C96" s="102"/>
      <c r="D96" s="102"/>
      <c r="E96" s="104" t="str">
        <f>IF(ISERROR(VLOOKUP(C96,'選択科目(縦欄)'!$B$2:$C$426,2)),"",(VLOOKUP(C96,'選択科目(縦欄)'!$B$2:$C$426,2)))</f>
        <v/>
      </c>
      <c r="F96" s="104"/>
      <c r="G96" s="104"/>
      <c r="H96" s="104"/>
      <c r="I96" s="28"/>
      <c r="J96" s="107" t="str">
        <f>IF(ISERROR(VLOOKUP(AM96,'選択科目(縦欄)'!$A$2:$E$426,5,FALSE)),"",VLOOKUP(AM96,'選択科目(縦欄)'!$A$2:$E$426,5,FALSE))</f>
        <v/>
      </c>
      <c r="K96" s="108"/>
      <c r="L96" s="108"/>
      <c r="M96" s="108"/>
      <c r="N96" s="108"/>
      <c r="O96" s="109"/>
      <c r="P96" s="88"/>
      <c r="Q96" s="89"/>
      <c r="R96" s="89"/>
      <c r="S96" s="89"/>
      <c r="T96" s="89"/>
      <c r="U96" s="89"/>
      <c r="V96" s="89"/>
      <c r="W96" s="89"/>
      <c r="X96" s="89"/>
      <c r="Y96" s="88"/>
      <c r="Z96" s="89"/>
      <c r="AA96" s="89"/>
      <c r="AB96" s="89"/>
      <c r="AC96" s="89"/>
      <c r="AD96" s="89"/>
      <c r="AE96" s="90"/>
      <c r="AF96" s="80" t="str">
        <f t="shared" ref="AF96:AF103" si="21">IF(AND(I96&lt;&gt;"",J96=""),"該当の番号がありません",IF(COUNTIF($I$6:$I$14,I96)&gt;1,"重複エラー",""))</f>
        <v/>
      </c>
      <c r="AG96" s="81">
        <f t="shared" si="20"/>
        <v>0</v>
      </c>
      <c r="AH96" s="30" t="str">
        <f>IF(ISERROR(VLOOKUP(I96,番号書換!$A$1:$B$10,2,FALSE)),"",VLOOKUP(I96,番号書換!$A$1:$B$10,2,FALSE))</f>
        <v/>
      </c>
      <c r="AM96" s="4" t="str">
        <f t="shared" ref="AM96:AM104" si="22">AG96&amp;AH96</f>
        <v>0</v>
      </c>
    </row>
    <row r="97" spans="1:39" ht="24.95" customHeight="1" x14ac:dyDescent="0.15">
      <c r="A97" s="98"/>
      <c r="B97" s="99"/>
      <c r="C97" s="102"/>
      <c r="D97" s="102"/>
      <c r="E97" s="105"/>
      <c r="F97" s="105"/>
      <c r="G97" s="105"/>
      <c r="H97" s="105"/>
      <c r="I97" s="29"/>
      <c r="J97" s="91" t="str">
        <f>IF(ISERROR(VLOOKUP(AM97,'選択科目(縦欄)'!$A$2:$E$426,5,FALSE)),"",VLOOKUP(AM97,'選択科目(縦欄)'!$A$2:$E$426,5,FALSE))</f>
        <v/>
      </c>
      <c r="K97" s="92"/>
      <c r="L97" s="92"/>
      <c r="M97" s="92"/>
      <c r="N97" s="92"/>
      <c r="O97" s="93"/>
      <c r="P97" s="82"/>
      <c r="Q97" s="83"/>
      <c r="R97" s="83"/>
      <c r="S97" s="83"/>
      <c r="T97" s="83"/>
      <c r="U97" s="83"/>
      <c r="V97" s="83"/>
      <c r="W97" s="83"/>
      <c r="X97" s="83"/>
      <c r="Y97" s="82"/>
      <c r="Z97" s="83"/>
      <c r="AA97" s="83"/>
      <c r="AB97" s="83"/>
      <c r="AC97" s="83"/>
      <c r="AD97" s="83"/>
      <c r="AE97" s="84"/>
      <c r="AF97" s="80" t="str">
        <f t="shared" si="21"/>
        <v/>
      </c>
      <c r="AG97" s="30">
        <f t="shared" si="20"/>
        <v>0</v>
      </c>
      <c r="AH97" s="30" t="str">
        <f>IF(ISERROR(VLOOKUP(I97,番号書換!$A$1:$B$10,2,FALSE)),"",VLOOKUP(I97,番号書換!$A$1:$B$10,2,FALSE))</f>
        <v/>
      </c>
      <c r="AM97" s="4" t="str">
        <f t="shared" si="22"/>
        <v>0</v>
      </c>
    </row>
    <row r="98" spans="1:39" ht="24.95" customHeight="1" x14ac:dyDescent="0.15">
      <c r="A98" s="98"/>
      <c r="B98" s="99"/>
      <c r="C98" s="102"/>
      <c r="D98" s="102"/>
      <c r="E98" s="105"/>
      <c r="F98" s="105"/>
      <c r="G98" s="105"/>
      <c r="H98" s="105"/>
      <c r="I98" s="29"/>
      <c r="J98" s="91" t="str">
        <f>IF(ISERROR(VLOOKUP(AM98,'選択科目(縦欄)'!$A$2:$E$426,5,FALSE)),"",VLOOKUP(AM98,'選択科目(縦欄)'!$A$2:$E$426,5,FALSE))</f>
        <v/>
      </c>
      <c r="K98" s="92"/>
      <c r="L98" s="92"/>
      <c r="M98" s="92"/>
      <c r="N98" s="92"/>
      <c r="O98" s="93"/>
      <c r="P98" s="82"/>
      <c r="Q98" s="83"/>
      <c r="R98" s="83"/>
      <c r="S98" s="83"/>
      <c r="T98" s="83"/>
      <c r="U98" s="83"/>
      <c r="V98" s="83"/>
      <c r="W98" s="83"/>
      <c r="X98" s="83"/>
      <c r="Y98" s="82"/>
      <c r="Z98" s="83"/>
      <c r="AA98" s="83"/>
      <c r="AB98" s="83"/>
      <c r="AC98" s="83"/>
      <c r="AD98" s="83"/>
      <c r="AE98" s="84"/>
      <c r="AF98" s="80" t="str">
        <f t="shared" si="21"/>
        <v/>
      </c>
      <c r="AG98" s="30">
        <f t="shared" si="20"/>
        <v>0</v>
      </c>
      <c r="AH98" s="30" t="str">
        <f>IF(ISERROR(VLOOKUP(I98,番号書換!$A$1:$B$10,2,FALSE)),"",VLOOKUP(I98,番号書換!$A$1:$B$10,2,FALSE))</f>
        <v/>
      </c>
      <c r="AM98" s="4" t="str">
        <f t="shared" si="22"/>
        <v>0</v>
      </c>
    </row>
    <row r="99" spans="1:39" ht="24.95" customHeight="1" x14ac:dyDescent="0.15">
      <c r="A99" s="98"/>
      <c r="B99" s="99"/>
      <c r="C99" s="102"/>
      <c r="D99" s="102"/>
      <c r="E99" s="105"/>
      <c r="F99" s="105"/>
      <c r="G99" s="105"/>
      <c r="H99" s="105"/>
      <c r="I99" s="29"/>
      <c r="J99" s="91" t="str">
        <f>IF(ISERROR(VLOOKUP(AM99,'選択科目(縦欄)'!$A$2:$E$426,5,FALSE)),"",VLOOKUP(AM99,'選択科目(縦欄)'!$A$2:$E$426,5,FALSE))</f>
        <v/>
      </c>
      <c r="K99" s="92"/>
      <c r="L99" s="92"/>
      <c r="M99" s="92"/>
      <c r="N99" s="92"/>
      <c r="O99" s="93"/>
      <c r="P99" s="82"/>
      <c r="Q99" s="83"/>
      <c r="R99" s="83"/>
      <c r="S99" s="83"/>
      <c r="T99" s="83"/>
      <c r="U99" s="83"/>
      <c r="V99" s="83"/>
      <c r="W99" s="83"/>
      <c r="X99" s="83"/>
      <c r="Y99" s="82"/>
      <c r="Z99" s="83"/>
      <c r="AA99" s="83"/>
      <c r="AB99" s="83"/>
      <c r="AC99" s="83"/>
      <c r="AD99" s="83"/>
      <c r="AE99" s="84"/>
      <c r="AF99" s="80" t="str">
        <f t="shared" si="21"/>
        <v/>
      </c>
      <c r="AG99" s="30">
        <f t="shared" si="20"/>
        <v>0</v>
      </c>
      <c r="AH99" s="30" t="str">
        <f>IF(ISERROR(VLOOKUP(I99,番号書換!$A$1:$B$10,2,FALSE)),"",VLOOKUP(I99,番号書換!$A$1:$B$10,2,FALSE))</f>
        <v/>
      </c>
      <c r="AM99" s="4" t="str">
        <f t="shared" si="22"/>
        <v>0</v>
      </c>
    </row>
    <row r="100" spans="1:39" ht="24.95" customHeight="1" x14ac:dyDescent="0.15">
      <c r="A100" s="98"/>
      <c r="B100" s="99"/>
      <c r="C100" s="102"/>
      <c r="D100" s="102"/>
      <c r="E100" s="105"/>
      <c r="F100" s="105"/>
      <c r="G100" s="105"/>
      <c r="H100" s="105"/>
      <c r="I100" s="29"/>
      <c r="J100" s="91" t="str">
        <f>IF(ISERROR(VLOOKUP(AM100,'選択科目(縦欄)'!$A$2:$E$426,5,FALSE)),"",VLOOKUP(AM100,'選択科目(縦欄)'!$A$2:$E$426,5,FALSE))</f>
        <v/>
      </c>
      <c r="K100" s="92"/>
      <c r="L100" s="92"/>
      <c r="M100" s="92"/>
      <c r="N100" s="92"/>
      <c r="O100" s="93"/>
      <c r="P100" s="82"/>
      <c r="Q100" s="83"/>
      <c r="R100" s="83"/>
      <c r="S100" s="83"/>
      <c r="T100" s="83"/>
      <c r="U100" s="83"/>
      <c r="V100" s="83"/>
      <c r="W100" s="83"/>
      <c r="X100" s="83"/>
      <c r="Y100" s="82"/>
      <c r="Z100" s="83"/>
      <c r="AA100" s="83"/>
      <c r="AB100" s="83"/>
      <c r="AC100" s="83"/>
      <c r="AD100" s="83"/>
      <c r="AE100" s="84"/>
      <c r="AF100" s="80" t="str">
        <f t="shared" si="21"/>
        <v/>
      </c>
      <c r="AG100" s="30">
        <f t="shared" si="20"/>
        <v>0</v>
      </c>
      <c r="AH100" s="30" t="str">
        <f>IF(ISERROR(VLOOKUP(I100,番号書換!$A$1:$B$10,2,FALSE)),"",VLOOKUP(I100,番号書換!$A$1:$B$10,2,FALSE))</f>
        <v/>
      </c>
      <c r="AM100" s="4" t="str">
        <f t="shared" si="22"/>
        <v>0</v>
      </c>
    </row>
    <row r="101" spans="1:39" ht="24.95" customHeight="1" x14ac:dyDescent="0.15">
      <c r="A101" s="98"/>
      <c r="B101" s="99"/>
      <c r="C101" s="102"/>
      <c r="D101" s="102"/>
      <c r="E101" s="105"/>
      <c r="F101" s="105"/>
      <c r="G101" s="105"/>
      <c r="H101" s="105"/>
      <c r="I101" s="29"/>
      <c r="J101" s="91" t="str">
        <f>IF(ISERROR(VLOOKUP(AM101,'選択科目(縦欄)'!$A$2:$E$426,5,FALSE)),"",VLOOKUP(AM101,'選択科目(縦欄)'!$A$2:$E$426,5,FALSE))</f>
        <v/>
      </c>
      <c r="K101" s="92"/>
      <c r="L101" s="92"/>
      <c r="M101" s="92"/>
      <c r="N101" s="92"/>
      <c r="O101" s="93"/>
      <c r="P101" s="82"/>
      <c r="Q101" s="83"/>
      <c r="R101" s="83"/>
      <c r="S101" s="83"/>
      <c r="T101" s="83"/>
      <c r="U101" s="83"/>
      <c r="V101" s="83"/>
      <c r="W101" s="83"/>
      <c r="X101" s="83"/>
      <c r="Y101" s="82"/>
      <c r="Z101" s="83"/>
      <c r="AA101" s="83"/>
      <c r="AB101" s="83"/>
      <c r="AC101" s="83"/>
      <c r="AD101" s="83"/>
      <c r="AE101" s="84"/>
      <c r="AF101" s="80" t="str">
        <f t="shared" si="21"/>
        <v/>
      </c>
      <c r="AG101" s="30">
        <f t="shared" si="20"/>
        <v>0</v>
      </c>
      <c r="AH101" s="30" t="str">
        <f>IF(ISERROR(VLOOKUP(I101,番号書換!$A$1:$B$10,2,FALSE)),"",VLOOKUP(I101,番号書換!$A$1:$B$10,2,FALSE))</f>
        <v/>
      </c>
      <c r="AM101" s="4" t="str">
        <f t="shared" si="22"/>
        <v>0</v>
      </c>
    </row>
    <row r="102" spans="1:39" ht="24.95" customHeight="1" x14ac:dyDescent="0.15">
      <c r="A102" s="98"/>
      <c r="B102" s="99"/>
      <c r="C102" s="102"/>
      <c r="D102" s="102"/>
      <c r="E102" s="105"/>
      <c r="F102" s="105"/>
      <c r="G102" s="105"/>
      <c r="H102" s="105"/>
      <c r="I102" s="29"/>
      <c r="J102" s="91" t="str">
        <f>IF(ISERROR(VLOOKUP(AM102,'選択科目(縦欄)'!$A$2:$E$426,5,FALSE)),"",VLOOKUP(AM102,'選択科目(縦欄)'!$A$2:$E$426,5,FALSE))</f>
        <v/>
      </c>
      <c r="K102" s="92"/>
      <c r="L102" s="92"/>
      <c r="M102" s="92"/>
      <c r="N102" s="92"/>
      <c r="O102" s="93"/>
      <c r="P102" s="82"/>
      <c r="Q102" s="83"/>
      <c r="R102" s="83"/>
      <c r="S102" s="83"/>
      <c r="T102" s="83"/>
      <c r="U102" s="83"/>
      <c r="V102" s="83"/>
      <c r="W102" s="83"/>
      <c r="X102" s="83"/>
      <c r="Y102" s="82"/>
      <c r="Z102" s="83"/>
      <c r="AA102" s="83"/>
      <c r="AB102" s="83"/>
      <c r="AC102" s="83"/>
      <c r="AD102" s="83"/>
      <c r="AE102" s="84"/>
      <c r="AF102" s="80" t="str">
        <f t="shared" si="21"/>
        <v/>
      </c>
      <c r="AG102" s="30">
        <f t="shared" si="20"/>
        <v>0</v>
      </c>
      <c r="AH102" s="30" t="str">
        <f>IF(ISERROR(VLOOKUP(I102,番号書換!$A$1:$B$10,2,FALSE)),"",VLOOKUP(I102,番号書換!$A$1:$B$10,2,FALSE))</f>
        <v/>
      </c>
      <c r="AM102" s="4" t="str">
        <f t="shared" si="22"/>
        <v>0</v>
      </c>
    </row>
    <row r="103" spans="1:39" ht="24.95" customHeight="1" x14ac:dyDescent="0.15">
      <c r="A103" s="98"/>
      <c r="B103" s="99"/>
      <c r="C103" s="102"/>
      <c r="D103" s="102"/>
      <c r="E103" s="105"/>
      <c r="F103" s="105"/>
      <c r="G103" s="105"/>
      <c r="H103" s="105"/>
      <c r="I103" s="29"/>
      <c r="J103" s="91" t="str">
        <f>IF(ISERROR(VLOOKUP(AM103,'選択科目(縦欄)'!$A$2:$E$426,5,FALSE)),"",VLOOKUP(AM103,'選択科目(縦欄)'!$A$2:$E$426,5,FALSE))</f>
        <v/>
      </c>
      <c r="K103" s="92"/>
      <c r="L103" s="92"/>
      <c r="M103" s="92"/>
      <c r="N103" s="92"/>
      <c r="O103" s="93"/>
      <c r="P103" s="82"/>
      <c r="Q103" s="83"/>
      <c r="R103" s="83"/>
      <c r="S103" s="83"/>
      <c r="T103" s="83"/>
      <c r="U103" s="83"/>
      <c r="V103" s="83"/>
      <c r="W103" s="83"/>
      <c r="X103" s="83"/>
      <c r="Y103" s="82"/>
      <c r="Z103" s="83"/>
      <c r="AA103" s="83"/>
      <c r="AB103" s="83"/>
      <c r="AC103" s="83"/>
      <c r="AD103" s="83"/>
      <c r="AE103" s="84"/>
      <c r="AF103" s="80" t="str">
        <f t="shared" si="21"/>
        <v/>
      </c>
      <c r="AG103" s="30">
        <f t="shared" si="20"/>
        <v>0</v>
      </c>
      <c r="AH103" s="30" t="str">
        <f>IF(ISERROR(VLOOKUP(I103,番号書換!$A$1:$B$10,2,FALSE)),"",VLOOKUP(I103,番号書換!$A$1:$B$10,2,FALSE))</f>
        <v/>
      </c>
      <c r="AM103" s="4" t="str">
        <f t="shared" si="22"/>
        <v>0</v>
      </c>
    </row>
    <row r="104" spans="1:39" ht="24.95" customHeight="1" x14ac:dyDescent="0.15">
      <c r="A104" s="98"/>
      <c r="B104" s="99"/>
      <c r="C104" s="102"/>
      <c r="D104" s="102"/>
      <c r="E104" s="105"/>
      <c r="F104" s="105"/>
      <c r="G104" s="105"/>
      <c r="H104" s="105"/>
      <c r="I104" s="29"/>
      <c r="J104" s="91" t="str">
        <f>IF(ISERROR(VLOOKUP(AM104,'選択科目(縦欄)'!$A$2:$E$426,5,FALSE)),"",VLOOKUP(AM104,'選択科目(縦欄)'!$A$2:$E$426,5,FALSE))</f>
        <v/>
      </c>
      <c r="K104" s="92"/>
      <c r="L104" s="92"/>
      <c r="M104" s="92"/>
      <c r="N104" s="92"/>
      <c r="O104" s="93"/>
      <c r="P104" s="82"/>
      <c r="Q104" s="83"/>
      <c r="R104" s="83"/>
      <c r="S104" s="83"/>
      <c r="T104" s="83"/>
      <c r="U104" s="83"/>
      <c r="V104" s="83"/>
      <c r="W104" s="83"/>
      <c r="X104" s="83"/>
      <c r="Y104" s="82"/>
      <c r="Z104" s="83"/>
      <c r="AA104" s="83"/>
      <c r="AB104" s="83"/>
      <c r="AC104" s="83"/>
      <c r="AD104" s="83"/>
      <c r="AE104" s="84"/>
      <c r="AF104" s="80" t="str">
        <f>IF(AND(I104&lt;&gt;"",J104=""),"該当の番号がありません",IF(COUNTIF($I$6:$I$14,I104)&gt;1,"重複エラー",""))</f>
        <v/>
      </c>
      <c r="AG104" s="30">
        <f t="shared" si="20"/>
        <v>0</v>
      </c>
      <c r="AH104" s="30" t="str">
        <f>IF(ISERROR(VLOOKUP(I104,番号書換!$A$1:$B$10,2,FALSE)),"",VLOOKUP(I104,番号書換!$A$1:$B$10,2,FALSE))</f>
        <v/>
      </c>
      <c r="AM104" s="4" t="str">
        <f t="shared" si="22"/>
        <v>0</v>
      </c>
    </row>
    <row r="105" spans="1:39" ht="24.95" customHeight="1" x14ac:dyDescent="0.15">
      <c r="A105" s="110"/>
      <c r="B105" s="111"/>
      <c r="C105" s="102"/>
      <c r="D105" s="102"/>
      <c r="E105" s="106"/>
      <c r="F105" s="106"/>
      <c r="G105" s="106"/>
      <c r="H105" s="106"/>
      <c r="I105" s="27" t="s">
        <v>580</v>
      </c>
      <c r="J105" s="94" t="s">
        <v>582</v>
      </c>
      <c r="K105" s="86"/>
      <c r="L105" s="86"/>
      <c r="M105" s="86"/>
      <c r="N105" s="86"/>
      <c r="O105" s="95"/>
      <c r="P105" s="85"/>
      <c r="Q105" s="86"/>
      <c r="R105" s="86"/>
      <c r="S105" s="86"/>
      <c r="T105" s="86"/>
      <c r="U105" s="86"/>
      <c r="V105" s="86"/>
      <c r="W105" s="86"/>
      <c r="X105" s="86"/>
      <c r="Y105" s="85"/>
      <c r="Z105" s="86"/>
      <c r="AA105" s="86"/>
      <c r="AB105" s="86"/>
      <c r="AC105" s="86"/>
      <c r="AD105" s="86"/>
      <c r="AE105" s="87"/>
      <c r="AG105" s="30">
        <f t="shared" si="20"/>
        <v>0</v>
      </c>
      <c r="AI105" s="72"/>
    </row>
    <row r="106" spans="1:39" ht="24.95" customHeight="1" x14ac:dyDescent="0.15">
      <c r="A106" s="98">
        <v>11</v>
      </c>
      <c r="B106" s="99"/>
      <c r="C106" s="114"/>
      <c r="D106" s="114"/>
      <c r="E106" s="104" t="str">
        <f>IF(ISERROR(VLOOKUP(C106,'選択科目(縦欄)'!$B$2:$C$426,2)),"",(VLOOKUP(C106,'選択科目(縦欄)'!$B$2:$C$426,2)))</f>
        <v/>
      </c>
      <c r="F106" s="104"/>
      <c r="G106" s="104"/>
      <c r="H106" s="104"/>
      <c r="I106" s="28"/>
      <c r="J106" s="107" t="str">
        <f>IF(ISERROR(VLOOKUP(AM106,'選択科目(縦欄)'!$A$2:$E$426,5,FALSE)),"",VLOOKUP(AM106,'選択科目(縦欄)'!$A$2:$E$426,5,FALSE))</f>
        <v/>
      </c>
      <c r="K106" s="108"/>
      <c r="L106" s="108"/>
      <c r="M106" s="108"/>
      <c r="N106" s="108"/>
      <c r="O106" s="109"/>
      <c r="P106" s="88"/>
      <c r="Q106" s="89"/>
      <c r="R106" s="89"/>
      <c r="S106" s="89"/>
      <c r="T106" s="89"/>
      <c r="U106" s="89"/>
      <c r="V106" s="89"/>
      <c r="W106" s="89"/>
      <c r="X106" s="89"/>
      <c r="Y106" s="88"/>
      <c r="Z106" s="89"/>
      <c r="AA106" s="89"/>
      <c r="AB106" s="89"/>
      <c r="AC106" s="89"/>
      <c r="AD106" s="89"/>
      <c r="AE106" s="90"/>
      <c r="AF106" s="80" t="str">
        <f t="shared" ref="AF106:AF114" si="23">IF(AND(I106&lt;&gt;"",J106=""),"該当の番号がありません",IF(COUNTIF($I$6:$I$14,I106)&gt;1,"重複エラー",""))</f>
        <v/>
      </c>
      <c r="AG106" s="81">
        <f t="shared" si="20"/>
        <v>0</v>
      </c>
      <c r="AH106" s="30" t="str">
        <f>IF(ISERROR(VLOOKUP(I106,番号書換!$A$1:$B$10,2,FALSE)),"",VLOOKUP(I106,番号書換!$A$1:$B$10,2,FALSE))</f>
        <v/>
      </c>
      <c r="AM106" s="4" t="str">
        <f t="shared" ref="AM106:AM114" si="24">AG106&amp;AH106</f>
        <v>0</v>
      </c>
    </row>
    <row r="107" spans="1:39" ht="24.95" customHeight="1" x14ac:dyDescent="0.15">
      <c r="A107" s="98"/>
      <c r="B107" s="99"/>
      <c r="C107" s="102"/>
      <c r="D107" s="102"/>
      <c r="E107" s="105"/>
      <c r="F107" s="105"/>
      <c r="G107" s="105"/>
      <c r="H107" s="105"/>
      <c r="I107" s="29"/>
      <c r="J107" s="91" t="str">
        <f>IF(ISERROR(VLOOKUP(AM107,'選択科目(縦欄)'!$A$2:$E$426,5,FALSE)),"",VLOOKUP(AM107,'選択科目(縦欄)'!$A$2:$E$426,5,FALSE))</f>
        <v/>
      </c>
      <c r="K107" s="92"/>
      <c r="L107" s="92"/>
      <c r="M107" s="92"/>
      <c r="N107" s="92"/>
      <c r="O107" s="93"/>
      <c r="P107" s="82"/>
      <c r="Q107" s="83"/>
      <c r="R107" s="83"/>
      <c r="S107" s="83"/>
      <c r="T107" s="83"/>
      <c r="U107" s="83"/>
      <c r="V107" s="83"/>
      <c r="W107" s="83"/>
      <c r="X107" s="83"/>
      <c r="Y107" s="82"/>
      <c r="Z107" s="83"/>
      <c r="AA107" s="83"/>
      <c r="AB107" s="83"/>
      <c r="AC107" s="83"/>
      <c r="AD107" s="83"/>
      <c r="AE107" s="84"/>
      <c r="AF107" s="80" t="str">
        <f t="shared" si="23"/>
        <v/>
      </c>
      <c r="AG107" s="30">
        <f t="shared" si="20"/>
        <v>0</v>
      </c>
      <c r="AH107" s="30" t="str">
        <f>IF(ISERROR(VLOOKUP(I107,番号書換!$A$1:$B$10,2,FALSE)),"",VLOOKUP(I107,番号書換!$A$1:$B$10,2,FALSE))</f>
        <v/>
      </c>
      <c r="AM107" s="4" t="str">
        <f t="shared" si="24"/>
        <v>0</v>
      </c>
    </row>
    <row r="108" spans="1:39" ht="24.95" customHeight="1" x14ac:dyDescent="0.15">
      <c r="A108" s="98"/>
      <c r="B108" s="99"/>
      <c r="C108" s="102"/>
      <c r="D108" s="102"/>
      <c r="E108" s="105"/>
      <c r="F108" s="105"/>
      <c r="G108" s="105"/>
      <c r="H108" s="105"/>
      <c r="I108" s="29"/>
      <c r="J108" s="91" t="str">
        <f>IF(ISERROR(VLOOKUP(AM108,'選択科目(縦欄)'!$A$2:$E$426,5,FALSE)),"",VLOOKUP(AM108,'選択科目(縦欄)'!$A$2:$E$426,5,FALSE))</f>
        <v/>
      </c>
      <c r="K108" s="92"/>
      <c r="L108" s="92"/>
      <c r="M108" s="92"/>
      <c r="N108" s="92"/>
      <c r="O108" s="93"/>
      <c r="P108" s="82"/>
      <c r="Q108" s="83"/>
      <c r="R108" s="83"/>
      <c r="S108" s="83"/>
      <c r="T108" s="83"/>
      <c r="U108" s="83"/>
      <c r="V108" s="83"/>
      <c r="W108" s="83"/>
      <c r="X108" s="83"/>
      <c r="Y108" s="82"/>
      <c r="Z108" s="83"/>
      <c r="AA108" s="83"/>
      <c r="AB108" s="83"/>
      <c r="AC108" s="83"/>
      <c r="AD108" s="83"/>
      <c r="AE108" s="84"/>
      <c r="AF108" s="80" t="str">
        <f t="shared" si="23"/>
        <v/>
      </c>
      <c r="AG108" s="30">
        <f t="shared" si="20"/>
        <v>0</v>
      </c>
      <c r="AH108" s="30" t="str">
        <f>IF(ISERROR(VLOOKUP(I108,番号書換!$A$1:$B$10,2,FALSE)),"",VLOOKUP(I108,番号書換!$A$1:$B$10,2,FALSE))</f>
        <v/>
      </c>
      <c r="AM108" s="4" t="str">
        <f t="shared" si="24"/>
        <v>0</v>
      </c>
    </row>
    <row r="109" spans="1:39" ht="24.95" customHeight="1" x14ac:dyDescent="0.15">
      <c r="A109" s="98"/>
      <c r="B109" s="99"/>
      <c r="C109" s="102"/>
      <c r="D109" s="102"/>
      <c r="E109" s="105"/>
      <c r="F109" s="105"/>
      <c r="G109" s="105"/>
      <c r="H109" s="105"/>
      <c r="I109" s="29"/>
      <c r="J109" s="91" t="str">
        <f>IF(ISERROR(VLOOKUP(AM109,'選択科目(縦欄)'!$A$2:$E$426,5,FALSE)),"",VLOOKUP(AM109,'選択科目(縦欄)'!$A$2:$E$426,5,FALSE))</f>
        <v/>
      </c>
      <c r="K109" s="92"/>
      <c r="L109" s="92"/>
      <c r="M109" s="92"/>
      <c r="N109" s="92"/>
      <c r="O109" s="93"/>
      <c r="P109" s="82"/>
      <c r="Q109" s="83"/>
      <c r="R109" s="83"/>
      <c r="S109" s="83"/>
      <c r="T109" s="83"/>
      <c r="U109" s="83"/>
      <c r="V109" s="83"/>
      <c r="W109" s="83"/>
      <c r="X109" s="83"/>
      <c r="Y109" s="82"/>
      <c r="Z109" s="83"/>
      <c r="AA109" s="83"/>
      <c r="AB109" s="83"/>
      <c r="AC109" s="83"/>
      <c r="AD109" s="83"/>
      <c r="AE109" s="84"/>
      <c r="AF109" s="80" t="str">
        <f t="shared" si="23"/>
        <v/>
      </c>
      <c r="AG109" s="30">
        <f t="shared" si="20"/>
        <v>0</v>
      </c>
      <c r="AH109" s="30" t="str">
        <f>IF(ISERROR(VLOOKUP(I109,番号書換!$A$1:$B$10,2,FALSE)),"",VLOOKUP(I109,番号書換!$A$1:$B$10,2,FALSE))</f>
        <v/>
      </c>
      <c r="AM109" s="4" t="str">
        <f t="shared" si="24"/>
        <v>0</v>
      </c>
    </row>
    <row r="110" spans="1:39" ht="24.95" customHeight="1" x14ac:dyDescent="0.15">
      <c r="A110" s="98"/>
      <c r="B110" s="99"/>
      <c r="C110" s="102"/>
      <c r="D110" s="102"/>
      <c r="E110" s="105"/>
      <c r="F110" s="105"/>
      <c r="G110" s="105"/>
      <c r="H110" s="105"/>
      <c r="I110" s="29"/>
      <c r="J110" s="91" t="str">
        <f>IF(ISERROR(VLOOKUP(AM110,'選択科目(縦欄)'!$A$2:$E$426,5,FALSE)),"",VLOOKUP(AM110,'選択科目(縦欄)'!$A$2:$E$426,5,FALSE))</f>
        <v/>
      </c>
      <c r="K110" s="92"/>
      <c r="L110" s="92"/>
      <c r="M110" s="92"/>
      <c r="N110" s="92"/>
      <c r="O110" s="93"/>
      <c r="P110" s="82"/>
      <c r="Q110" s="83"/>
      <c r="R110" s="83"/>
      <c r="S110" s="83"/>
      <c r="T110" s="83"/>
      <c r="U110" s="83"/>
      <c r="V110" s="83"/>
      <c r="W110" s="83"/>
      <c r="X110" s="83"/>
      <c r="Y110" s="82"/>
      <c r="Z110" s="83"/>
      <c r="AA110" s="83"/>
      <c r="AB110" s="83"/>
      <c r="AC110" s="83"/>
      <c r="AD110" s="83"/>
      <c r="AE110" s="84"/>
      <c r="AF110" s="80" t="str">
        <f t="shared" si="23"/>
        <v/>
      </c>
      <c r="AG110" s="30">
        <f t="shared" si="20"/>
        <v>0</v>
      </c>
      <c r="AH110" s="30" t="str">
        <f>IF(ISERROR(VLOOKUP(I110,番号書換!$A$1:$B$10,2,FALSE)),"",VLOOKUP(I110,番号書換!$A$1:$B$10,2,FALSE))</f>
        <v/>
      </c>
      <c r="AM110" s="4" t="str">
        <f t="shared" si="24"/>
        <v>0</v>
      </c>
    </row>
    <row r="111" spans="1:39" ht="24.95" customHeight="1" x14ac:dyDescent="0.15">
      <c r="A111" s="98"/>
      <c r="B111" s="99"/>
      <c r="C111" s="102"/>
      <c r="D111" s="102"/>
      <c r="E111" s="105"/>
      <c r="F111" s="105"/>
      <c r="G111" s="105"/>
      <c r="H111" s="105"/>
      <c r="I111" s="29"/>
      <c r="J111" s="91" t="str">
        <f>IF(ISERROR(VLOOKUP(AM111,'選択科目(縦欄)'!$A$2:$E$426,5,FALSE)),"",VLOOKUP(AM111,'選択科目(縦欄)'!$A$2:$E$426,5,FALSE))</f>
        <v/>
      </c>
      <c r="K111" s="92"/>
      <c r="L111" s="92"/>
      <c r="M111" s="92"/>
      <c r="N111" s="92"/>
      <c r="O111" s="93"/>
      <c r="P111" s="82"/>
      <c r="Q111" s="83"/>
      <c r="R111" s="83"/>
      <c r="S111" s="83"/>
      <c r="T111" s="83"/>
      <c r="U111" s="83"/>
      <c r="V111" s="83"/>
      <c r="W111" s="83"/>
      <c r="X111" s="83"/>
      <c r="Y111" s="82"/>
      <c r="Z111" s="83"/>
      <c r="AA111" s="83"/>
      <c r="AB111" s="83"/>
      <c r="AC111" s="83"/>
      <c r="AD111" s="83"/>
      <c r="AE111" s="84"/>
      <c r="AF111" s="80" t="str">
        <f t="shared" si="23"/>
        <v/>
      </c>
      <c r="AG111" s="30">
        <f t="shared" si="20"/>
        <v>0</v>
      </c>
      <c r="AH111" s="30" t="str">
        <f>IF(ISERROR(VLOOKUP(I111,番号書換!$A$1:$B$10,2,FALSE)),"",VLOOKUP(I111,番号書換!$A$1:$B$10,2,FALSE))</f>
        <v/>
      </c>
      <c r="AM111" s="4" t="str">
        <f t="shared" si="24"/>
        <v>0</v>
      </c>
    </row>
    <row r="112" spans="1:39" ht="24.95" customHeight="1" x14ac:dyDescent="0.15">
      <c r="A112" s="98"/>
      <c r="B112" s="99"/>
      <c r="C112" s="102"/>
      <c r="D112" s="102"/>
      <c r="E112" s="105"/>
      <c r="F112" s="105"/>
      <c r="G112" s="105"/>
      <c r="H112" s="105"/>
      <c r="I112" s="29"/>
      <c r="J112" s="91" t="str">
        <f>IF(ISERROR(VLOOKUP(AM112,'選択科目(縦欄)'!$A$2:$E$426,5,FALSE)),"",VLOOKUP(AM112,'選択科目(縦欄)'!$A$2:$E$426,5,FALSE))</f>
        <v/>
      </c>
      <c r="K112" s="92"/>
      <c r="L112" s="92"/>
      <c r="M112" s="92"/>
      <c r="N112" s="92"/>
      <c r="O112" s="93"/>
      <c r="P112" s="82"/>
      <c r="Q112" s="83"/>
      <c r="R112" s="83"/>
      <c r="S112" s="83"/>
      <c r="T112" s="83"/>
      <c r="U112" s="83"/>
      <c r="V112" s="83"/>
      <c r="W112" s="83"/>
      <c r="X112" s="83"/>
      <c r="Y112" s="82"/>
      <c r="Z112" s="83"/>
      <c r="AA112" s="83"/>
      <c r="AB112" s="83"/>
      <c r="AC112" s="83"/>
      <c r="AD112" s="83"/>
      <c r="AE112" s="84"/>
      <c r="AF112" s="80" t="str">
        <f t="shared" si="23"/>
        <v/>
      </c>
      <c r="AG112" s="30">
        <f t="shared" si="20"/>
        <v>0</v>
      </c>
      <c r="AH112" s="30" t="str">
        <f>IF(ISERROR(VLOOKUP(I112,番号書換!$A$1:$B$10,2,FALSE)),"",VLOOKUP(I112,番号書換!$A$1:$B$10,2,FALSE))</f>
        <v/>
      </c>
      <c r="AM112" s="4" t="str">
        <f t="shared" si="24"/>
        <v>0</v>
      </c>
    </row>
    <row r="113" spans="1:39" ht="24.95" customHeight="1" x14ac:dyDescent="0.15">
      <c r="A113" s="98"/>
      <c r="B113" s="99"/>
      <c r="C113" s="102"/>
      <c r="D113" s="102"/>
      <c r="E113" s="105"/>
      <c r="F113" s="105"/>
      <c r="G113" s="105"/>
      <c r="H113" s="105"/>
      <c r="I113" s="29"/>
      <c r="J113" s="91" t="str">
        <f>IF(ISERROR(VLOOKUP(AM113,'選択科目(縦欄)'!$A$2:$E$426,5,FALSE)),"",VLOOKUP(AM113,'選択科目(縦欄)'!$A$2:$E$426,5,FALSE))</f>
        <v/>
      </c>
      <c r="K113" s="92"/>
      <c r="L113" s="92"/>
      <c r="M113" s="92"/>
      <c r="N113" s="92"/>
      <c r="O113" s="93"/>
      <c r="P113" s="82"/>
      <c r="Q113" s="83"/>
      <c r="R113" s="83"/>
      <c r="S113" s="83"/>
      <c r="T113" s="83"/>
      <c r="U113" s="83"/>
      <c r="V113" s="83"/>
      <c r="W113" s="83"/>
      <c r="X113" s="83"/>
      <c r="Y113" s="82"/>
      <c r="Z113" s="83"/>
      <c r="AA113" s="83"/>
      <c r="AB113" s="83"/>
      <c r="AC113" s="83"/>
      <c r="AD113" s="83"/>
      <c r="AE113" s="84"/>
      <c r="AF113" s="80" t="str">
        <f t="shared" si="23"/>
        <v/>
      </c>
      <c r="AG113" s="30">
        <f t="shared" si="20"/>
        <v>0</v>
      </c>
      <c r="AH113" s="30" t="str">
        <f>IF(ISERROR(VLOOKUP(I113,番号書換!$A$1:$B$10,2,FALSE)),"",VLOOKUP(I113,番号書換!$A$1:$B$10,2,FALSE))</f>
        <v/>
      </c>
      <c r="AM113" s="4" t="str">
        <f t="shared" si="24"/>
        <v>0</v>
      </c>
    </row>
    <row r="114" spans="1:39" ht="24.95" customHeight="1" x14ac:dyDescent="0.15">
      <c r="A114" s="98"/>
      <c r="B114" s="99"/>
      <c r="C114" s="102"/>
      <c r="D114" s="102"/>
      <c r="E114" s="105"/>
      <c r="F114" s="105"/>
      <c r="G114" s="105"/>
      <c r="H114" s="105"/>
      <c r="I114" s="29"/>
      <c r="J114" s="91" t="str">
        <f>IF(ISERROR(VLOOKUP(AM114,'選択科目(縦欄)'!$A$2:$E$426,5,FALSE)),"",VLOOKUP(AM114,'選択科目(縦欄)'!$A$2:$E$426,5,FALSE))</f>
        <v/>
      </c>
      <c r="K114" s="92"/>
      <c r="L114" s="92"/>
      <c r="M114" s="92"/>
      <c r="N114" s="92"/>
      <c r="O114" s="93"/>
      <c r="P114" s="82"/>
      <c r="Q114" s="83"/>
      <c r="R114" s="83"/>
      <c r="S114" s="83"/>
      <c r="T114" s="83"/>
      <c r="U114" s="83"/>
      <c r="V114" s="83"/>
      <c r="W114" s="83"/>
      <c r="X114" s="83"/>
      <c r="Y114" s="82"/>
      <c r="Z114" s="83"/>
      <c r="AA114" s="83"/>
      <c r="AB114" s="83"/>
      <c r="AC114" s="83"/>
      <c r="AD114" s="83"/>
      <c r="AE114" s="84"/>
      <c r="AF114" s="80" t="str">
        <f t="shared" si="23"/>
        <v/>
      </c>
      <c r="AG114" s="30">
        <f t="shared" si="20"/>
        <v>0</v>
      </c>
      <c r="AH114" s="30" t="str">
        <f>IF(ISERROR(VLOOKUP(I114,番号書換!$A$1:$B$10,2,FALSE)),"",VLOOKUP(I114,番号書換!$A$1:$B$10,2,FALSE))</f>
        <v/>
      </c>
      <c r="AM114" s="4" t="str">
        <f t="shared" si="24"/>
        <v>0</v>
      </c>
    </row>
    <row r="115" spans="1:39" ht="24.95" customHeight="1" x14ac:dyDescent="0.15">
      <c r="A115" s="110"/>
      <c r="B115" s="111"/>
      <c r="C115" s="102"/>
      <c r="D115" s="102"/>
      <c r="E115" s="106"/>
      <c r="F115" s="106"/>
      <c r="G115" s="106"/>
      <c r="H115" s="106"/>
      <c r="I115" s="27" t="s">
        <v>580</v>
      </c>
      <c r="J115" s="94" t="s">
        <v>582</v>
      </c>
      <c r="K115" s="86"/>
      <c r="L115" s="86"/>
      <c r="M115" s="86"/>
      <c r="N115" s="86"/>
      <c r="O115" s="95"/>
      <c r="P115" s="85"/>
      <c r="Q115" s="86"/>
      <c r="R115" s="86"/>
      <c r="S115" s="86"/>
      <c r="T115" s="86"/>
      <c r="U115" s="86"/>
      <c r="V115" s="86"/>
      <c r="W115" s="86"/>
      <c r="X115" s="86"/>
      <c r="Y115" s="85"/>
      <c r="Z115" s="86"/>
      <c r="AA115" s="86"/>
      <c r="AB115" s="86"/>
      <c r="AC115" s="86"/>
      <c r="AD115" s="86"/>
      <c r="AE115" s="87"/>
      <c r="AG115" s="30">
        <f t="shared" si="20"/>
        <v>0</v>
      </c>
      <c r="AI115" s="72"/>
    </row>
    <row r="116" spans="1:39" ht="24.95" customHeight="1" x14ac:dyDescent="0.15">
      <c r="A116" s="96">
        <v>12</v>
      </c>
      <c r="B116" s="97"/>
      <c r="C116" s="112"/>
      <c r="D116" s="112"/>
      <c r="E116" s="104" t="str">
        <f>IF(ISERROR(VLOOKUP(C116,'選択科目(縦欄)'!$B$2:$C$426,2)),"",(VLOOKUP(C116,'選択科目(縦欄)'!$B$2:$C$426,2)))</f>
        <v/>
      </c>
      <c r="F116" s="104"/>
      <c r="G116" s="104"/>
      <c r="H116" s="104"/>
      <c r="I116" s="28"/>
      <c r="J116" s="107" t="str">
        <f>IF(ISERROR(VLOOKUP(AM116,'選択科目(縦欄)'!$A$2:$E$426,5,FALSE)),"",VLOOKUP(AM116,'選択科目(縦欄)'!$A$2:$E$426,5,FALSE))</f>
        <v/>
      </c>
      <c r="K116" s="108"/>
      <c r="L116" s="108"/>
      <c r="M116" s="108"/>
      <c r="N116" s="108"/>
      <c r="O116" s="109"/>
      <c r="P116" s="88"/>
      <c r="Q116" s="89"/>
      <c r="R116" s="89"/>
      <c r="S116" s="89"/>
      <c r="T116" s="89"/>
      <c r="U116" s="89"/>
      <c r="V116" s="89"/>
      <c r="W116" s="89"/>
      <c r="X116" s="89"/>
      <c r="Y116" s="88"/>
      <c r="Z116" s="89"/>
      <c r="AA116" s="89"/>
      <c r="AB116" s="89"/>
      <c r="AC116" s="89"/>
      <c r="AD116" s="89"/>
      <c r="AE116" s="90"/>
      <c r="AF116" s="80" t="str">
        <f t="shared" ref="AF116:AF124" si="25">IF(AND(I116&lt;&gt;"",J116=""),"該当の番号がありません",IF(COUNTIF($I$6:$I$14,I116)&gt;1,"重複エラー",""))</f>
        <v/>
      </c>
      <c r="AG116" s="81">
        <f t="shared" si="20"/>
        <v>0</v>
      </c>
      <c r="AH116" s="30" t="str">
        <f>IF(ISERROR(VLOOKUP(I116,番号書換!$A$1:$B$10,2,FALSE)),"",VLOOKUP(I116,番号書換!$A$1:$B$10,2,FALSE))</f>
        <v/>
      </c>
      <c r="AM116" s="4" t="str">
        <f t="shared" ref="AM116:AM124" si="26">AG116&amp;AH116</f>
        <v>0</v>
      </c>
    </row>
    <row r="117" spans="1:39" ht="24.95" customHeight="1" x14ac:dyDescent="0.15">
      <c r="A117" s="98"/>
      <c r="B117" s="99"/>
      <c r="C117" s="113"/>
      <c r="D117" s="113"/>
      <c r="E117" s="105"/>
      <c r="F117" s="105"/>
      <c r="G117" s="105"/>
      <c r="H117" s="105"/>
      <c r="I117" s="29"/>
      <c r="J117" s="91" t="str">
        <f>IF(ISERROR(VLOOKUP(AM117,'選択科目(縦欄)'!$A$2:$E$426,5,FALSE)),"",VLOOKUP(AM117,'選択科目(縦欄)'!$A$2:$E$426,5,FALSE))</f>
        <v/>
      </c>
      <c r="K117" s="92"/>
      <c r="L117" s="92"/>
      <c r="M117" s="92"/>
      <c r="N117" s="92"/>
      <c r="O117" s="93"/>
      <c r="P117" s="82"/>
      <c r="Q117" s="83"/>
      <c r="R117" s="83"/>
      <c r="S117" s="83"/>
      <c r="T117" s="83"/>
      <c r="U117" s="83"/>
      <c r="V117" s="83"/>
      <c r="W117" s="83"/>
      <c r="X117" s="83"/>
      <c r="Y117" s="82"/>
      <c r="Z117" s="83"/>
      <c r="AA117" s="83"/>
      <c r="AB117" s="83"/>
      <c r="AC117" s="83"/>
      <c r="AD117" s="83"/>
      <c r="AE117" s="84"/>
      <c r="AF117" s="80" t="str">
        <f t="shared" si="25"/>
        <v/>
      </c>
      <c r="AG117" s="30">
        <f t="shared" si="20"/>
        <v>0</v>
      </c>
      <c r="AH117" s="30" t="str">
        <f>IF(ISERROR(VLOOKUP(I117,番号書換!$A$1:$B$10,2,FALSE)),"",VLOOKUP(I117,番号書換!$A$1:$B$10,2,FALSE))</f>
        <v/>
      </c>
      <c r="AM117" s="4" t="str">
        <f t="shared" si="26"/>
        <v>0</v>
      </c>
    </row>
    <row r="118" spans="1:39" ht="24.95" customHeight="1" x14ac:dyDescent="0.15">
      <c r="A118" s="98"/>
      <c r="B118" s="99"/>
      <c r="C118" s="113"/>
      <c r="D118" s="113"/>
      <c r="E118" s="105"/>
      <c r="F118" s="105"/>
      <c r="G118" s="105"/>
      <c r="H118" s="105"/>
      <c r="I118" s="29"/>
      <c r="J118" s="91" t="str">
        <f>IF(ISERROR(VLOOKUP(AM118,'選択科目(縦欄)'!$A$2:$E$426,5,FALSE)),"",VLOOKUP(AM118,'選択科目(縦欄)'!$A$2:$E$426,5,FALSE))</f>
        <v/>
      </c>
      <c r="K118" s="92"/>
      <c r="L118" s="92"/>
      <c r="M118" s="92"/>
      <c r="N118" s="92"/>
      <c r="O118" s="93"/>
      <c r="P118" s="82"/>
      <c r="Q118" s="83"/>
      <c r="R118" s="83"/>
      <c r="S118" s="83"/>
      <c r="T118" s="83"/>
      <c r="U118" s="83"/>
      <c r="V118" s="83"/>
      <c r="W118" s="83"/>
      <c r="X118" s="83"/>
      <c r="Y118" s="82"/>
      <c r="Z118" s="83"/>
      <c r="AA118" s="83"/>
      <c r="AB118" s="83"/>
      <c r="AC118" s="83"/>
      <c r="AD118" s="83"/>
      <c r="AE118" s="84"/>
      <c r="AF118" s="80" t="str">
        <f t="shared" si="25"/>
        <v/>
      </c>
      <c r="AG118" s="30">
        <f t="shared" si="20"/>
        <v>0</v>
      </c>
      <c r="AH118" s="30" t="str">
        <f>IF(ISERROR(VLOOKUP(I118,番号書換!$A$1:$B$10,2,FALSE)),"",VLOOKUP(I118,番号書換!$A$1:$B$10,2,FALSE))</f>
        <v/>
      </c>
      <c r="AM118" s="4" t="str">
        <f t="shared" si="26"/>
        <v>0</v>
      </c>
    </row>
    <row r="119" spans="1:39" ht="24.95" customHeight="1" x14ac:dyDescent="0.15">
      <c r="A119" s="98"/>
      <c r="B119" s="99"/>
      <c r="C119" s="113"/>
      <c r="D119" s="113"/>
      <c r="E119" s="105"/>
      <c r="F119" s="105"/>
      <c r="G119" s="105"/>
      <c r="H119" s="105"/>
      <c r="I119" s="29"/>
      <c r="J119" s="91" t="str">
        <f>IF(ISERROR(VLOOKUP(AM119,'選択科目(縦欄)'!$A$2:$E$426,5,FALSE)),"",VLOOKUP(AM119,'選択科目(縦欄)'!$A$2:$E$426,5,FALSE))</f>
        <v/>
      </c>
      <c r="K119" s="92"/>
      <c r="L119" s="92"/>
      <c r="M119" s="92"/>
      <c r="N119" s="92"/>
      <c r="O119" s="93"/>
      <c r="P119" s="82"/>
      <c r="Q119" s="83"/>
      <c r="R119" s="83"/>
      <c r="S119" s="83"/>
      <c r="T119" s="83"/>
      <c r="U119" s="83"/>
      <c r="V119" s="83"/>
      <c r="W119" s="83"/>
      <c r="X119" s="83"/>
      <c r="Y119" s="82"/>
      <c r="Z119" s="83"/>
      <c r="AA119" s="83"/>
      <c r="AB119" s="83"/>
      <c r="AC119" s="83"/>
      <c r="AD119" s="83"/>
      <c r="AE119" s="84"/>
      <c r="AF119" s="80" t="str">
        <f t="shared" si="25"/>
        <v/>
      </c>
      <c r="AG119" s="30">
        <f t="shared" si="20"/>
        <v>0</v>
      </c>
      <c r="AH119" s="30" t="str">
        <f>IF(ISERROR(VLOOKUP(I119,番号書換!$A$1:$B$10,2,FALSE)),"",VLOOKUP(I119,番号書換!$A$1:$B$10,2,FALSE))</f>
        <v/>
      </c>
      <c r="AM119" s="4" t="str">
        <f t="shared" si="26"/>
        <v>0</v>
      </c>
    </row>
    <row r="120" spans="1:39" ht="24.95" customHeight="1" x14ac:dyDescent="0.15">
      <c r="A120" s="98"/>
      <c r="B120" s="99"/>
      <c r="C120" s="113"/>
      <c r="D120" s="113"/>
      <c r="E120" s="105"/>
      <c r="F120" s="105"/>
      <c r="G120" s="105"/>
      <c r="H120" s="105"/>
      <c r="I120" s="29"/>
      <c r="J120" s="91" t="str">
        <f>IF(ISERROR(VLOOKUP(AM120,'選択科目(縦欄)'!$A$2:$E$426,5,FALSE)),"",VLOOKUP(AM120,'選択科目(縦欄)'!$A$2:$E$426,5,FALSE))</f>
        <v/>
      </c>
      <c r="K120" s="92"/>
      <c r="L120" s="92"/>
      <c r="M120" s="92"/>
      <c r="N120" s="92"/>
      <c r="O120" s="93"/>
      <c r="P120" s="82"/>
      <c r="Q120" s="83"/>
      <c r="R120" s="83"/>
      <c r="S120" s="83"/>
      <c r="T120" s="83"/>
      <c r="U120" s="83"/>
      <c r="V120" s="83"/>
      <c r="W120" s="83"/>
      <c r="X120" s="83"/>
      <c r="Y120" s="82"/>
      <c r="Z120" s="83"/>
      <c r="AA120" s="83"/>
      <c r="AB120" s="83"/>
      <c r="AC120" s="83"/>
      <c r="AD120" s="83"/>
      <c r="AE120" s="84"/>
      <c r="AF120" s="80" t="str">
        <f t="shared" si="25"/>
        <v/>
      </c>
      <c r="AG120" s="30">
        <f t="shared" si="20"/>
        <v>0</v>
      </c>
      <c r="AH120" s="30" t="str">
        <f>IF(ISERROR(VLOOKUP(I120,番号書換!$A$1:$B$10,2,FALSE)),"",VLOOKUP(I120,番号書換!$A$1:$B$10,2,FALSE))</f>
        <v/>
      </c>
      <c r="AM120" s="4" t="str">
        <f t="shared" si="26"/>
        <v>0</v>
      </c>
    </row>
    <row r="121" spans="1:39" ht="24.95" customHeight="1" x14ac:dyDescent="0.15">
      <c r="A121" s="98"/>
      <c r="B121" s="99"/>
      <c r="C121" s="113"/>
      <c r="D121" s="113"/>
      <c r="E121" s="105"/>
      <c r="F121" s="105"/>
      <c r="G121" s="105"/>
      <c r="H121" s="105"/>
      <c r="I121" s="29"/>
      <c r="J121" s="91" t="str">
        <f>IF(ISERROR(VLOOKUP(AM121,'選択科目(縦欄)'!$A$2:$E$426,5,FALSE)),"",VLOOKUP(AM121,'選択科目(縦欄)'!$A$2:$E$426,5,FALSE))</f>
        <v/>
      </c>
      <c r="K121" s="92"/>
      <c r="L121" s="92"/>
      <c r="M121" s="92"/>
      <c r="N121" s="92"/>
      <c r="O121" s="93"/>
      <c r="P121" s="82"/>
      <c r="Q121" s="83"/>
      <c r="R121" s="83"/>
      <c r="S121" s="83"/>
      <c r="T121" s="83"/>
      <c r="U121" s="83"/>
      <c r="V121" s="83"/>
      <c r="W121" s="83"/>
      <c r="X121" s="83"/>
      <c r="Y121" s="82"/>
      <c r="Z121" s="83"/>
      <c r="AA121" s="83"/>
      <c r="AB121" s="83"/>
      <c r="AC121" s="83"/>
      <c r="AD121" s="83"/>
      <c r="AE121" s="84"/>
      <c r="AF121" s="80" t="str">
        <f t="shared" si="25"/>
        <v/>
      </c>
      <c r="AG121" s="30">
        <f t="shared" si="20"/>
        <v>0</v>
      </c>
      <c r="AH121" s="30" t="str">
        <f>IF(ISERROR(VLOOKUP(I121,番号書換!$A$1:$B$10,2,FALSE)),"",VLOOKUP(I121,番号書換!$A$1:$B$10,2,FALSE))</f>
        <v/>
      </c>
      <c r="AM121" s="4" t="str">
        <f t="shared" si="26"/>
        <v>0</v>
      </c>
    </row>
    <row r="122" spans="1:39" ht="24.95" customHeight="1" x14ac:dyDescent="0.15">
      <c r="A122" s="98"/>
      <c r="B122" s="99"/>
      <c r="C122" s="113"/>
      <c r="D122" s="113"/>
      <c r="E122" s="105"/>
      <c r="F122" s="105"/>
      <c r="G122" s="105"/>
      <c r="H122" s="105"/>
      <c r="I122" s="29"/>
      <c r="J122" s="91" t="str">
        <f>IF(ISERROR(VLOOKUP(AM122,'選択科目(縦欄)'!$A$2:$E$426,5,FALSE)),"",VLOOKUP(AM122,'選択科目(縦欄)'!$A$2:$E$426,5,FALSE))</f>
        <v/>
      </c>
      <c r="K122" s="92"/>
      <c r="L122" s="92"/>
      <c r="M122" s="92"/>
      <c r="N122" s="92"/>
      <c r="O122" s="93"/>
      <c r="P122" s="82"/>
      <c r="Q122" s="83"/>
      <c r="R122" s="83"/>
      <c r="S122" s="83"/>
      <c r="T122" s="83"/>
      <c r="U122" s="83"/>
      <c r="V122" s="83"/>
      <c r="W122" s="83"/>
      <c r="X122" s="83"/>
      <c r="Y122" s="82"/>
      <c r="Z122" s="83"/>
      <c r="AA122" s="83"/>
      <c r="AB122" s="83"/>
      <c r="AC122" s="83"/>
      <c r="AD122" s="83"/>
      <c r="AE122" s="84"/>
      <c r="AF122" s="80" t="str">
        <f t="shared" si="25"/>
        <v/>
      </c>
      <c r="AG122" s="30">
        <f t="shared" si="20"/>
        <v>0</v>
      </c>
      <c r="AH122" s="30" t="str">
        <f>IF(ISERROR(VLOOKUP(I122,番号書換!$A$1:$B$10,2,FALSE)),"",VLOOKUP(I122,番号書換!$A$1:$B$10,2,FALSE))</f>
        <v/>
      </c>
      <c r="AM122" s="4" t="str">
        <f t="shared" si="26"/>
        <v>0</v>
      </c>
    </row>
    <row r="123" spans="1:39" ht="24.95" customHeight="1" x14ac:dyDescent="0.15">
      <c r="A123" s="98"/>
      <c r="B123" s="99"/>
      <c r="C123" s="113"/>
      <c r="D123" s="113"/>
      <c r="E123" s="105"/>
      <c r="F123" s="105"/>
      <c r="G123" s="105"/>
      <c r="H123" s="105"/>
      <c r="I123" s="29"/>
      <c r="J123" s="91" t="str">
        <f>IF(ISERROR(VLOOKUP(AM123,'選択科目(縦欄)'!$A$2:$E$426,5,FALSE)),"",VLOOKUP(AM123,'選択科目(縦欄)'!$A$2:$E$426,5,FALSE))</f>
        <v/>
      </c>
      <c r="K123" s="92"/>
      <c r="L123" s="92"/>
      <c r="M123" s="92"/>
      <c r="N123" s="92"/>
      <c r="O123" s="93"/>
      <c r="P123" s="82"/>
      <c r="Q123" s="83"/>
      <c r="R123" s="83"/>
      <c r="S123" s="83"/>
      <c r="T123" s="83"/>
      <c r="U123" s="83"/>
      <c r="V123" s="83"/>
      <c r="W123" s="83"/>
      <c r="X123" s="83"/>
      <c r="Y123" s="82"/>
      <c r="Z123" s="83"/>
      <c r="AA123" s="83"/>
      <c r="AB123" s="83"/>
      <c r="AC123" s="83"/>
      <c r="AD123" s="83"/>
      <c r="AE123" s="84"/>
      <c r="AF123" s="80" t="str">
        <f t="shared" si="25"/>
        <v/>
      </c>
      <c r="AG123" s="30">
        <f t="shared" si="20"/>
        <v>0</v>
      </c>
      <c r="AH123" s="30" t="str">
        <f>IF(ISERROR(VLOOKUP(I123,番号書換!$A$1:$B$10,2,FALSE)),"",VLOOKUP(I123,番号書換!$A$1:$B$10,2,FALSE))</f>
        <v/>
      </c>
      <c r="AM123" s="4" t="str">
        <f t="shared" si="26"/>
        <v>0</v>
      </c>
    </row>
    <row r="124" spans="1:39" ht="24.95" customHeight="1" x14ac:dyDescent="0.15">
      <c r="A124" s="98"/>
      <c r="B124" s="99"/>
      <c r="C124" s="113"/>
      <c r="D124" s="113"/>
      <c r="E124" s="105"/>
      <c r="F124" s="105"/>
      <c r="G124" s="105"/>
      <c r="H124" s="105"/>
      <c r="I124" s="29"/>
      <c r="J124" s="91" t="str">
        <f>IF(ISERROR(VLOOKUP(AM124,'選択科目(縦欄)'!$A$2:$E$426,5,FALSE)),"",VLOOKUP(AM124,'選択科目(縦欄)'!$A$2:$E$426,5,FALSE))</f>
        <v/>
      </c>
      <c r="K124" s="92"/>
      <c r="L124" s="92"/>
      <c r="M124" s="92"/>
      <c r="N124" s="92"/>
      <c r="O124" s="93"/>
      <c r="P124" s="82"/>
      <c r="Q124" s="83"/>
      <c r="R124" s="83"/>
      <c r="S124" s="83"/>
      <c r="T124" s="83"/>
      <c r="U124" s="83"/>
      <c r="V124" s="83"/>
      <c r="W124" s="83"/>
      <c r="X124" s="83"/>
      <c r="Y124" s="82"/>
      <c r="Z124" s="83"/>
      <c r="AA124" s="83"/>
      <c r="AB124" s="83"/>
      <c r="AC124" s="83"/>
      <c r="AD124" s="83"/>
      <c r="AE124" s="84"/>
      <c r="AF124" s="80" t="str">
        <f t="shared" si="25"/>
        <v/>
      </c>
      <c r="AG124" s="30">
        <f t="shared" si="20"/>
        <v>0</v>
      </c>
      <c r="AH124" s="30" t="str">
        <f>IF(ISERROR(VLOOKUP(I124,番号書換!$A$1:$B$10,2,FALSE)),"",VLOOKUP(I124,番号書換!$A$1:$B$10,2,FALSE))</f>
        <v/>
      </c>
      <c r="AM124" s="4" t="str">
        <f t="shared" si="26"/>
        <v>0</v>
      </c>
    </row>
    <row r="125" spans="1:39" ht="24.95" customHeight="1" x14ac:dyDescent="0.15">
      <c r="A125" s="110"/>
      <c r="B125" s="111"/>
      <c r="C125" s="114"/>
      <c r="D125" s="114"/>
      <c r="E125" s="106"/>
      <c r="F125" s="106"/>
      <c r="G125" s="106"/>
      <c r="H125" s="106"/>
      <c r="I125" s="27" t="s">
        <v>580</v>
      </c>
      <c r="J125" s="94" t="s">
        <v>582</v>
      </c>
      <c r="K125" s="86"/>
      <c r="L125" s="86"/>
      <c r="M125" s="86"/>
      <c r="N125" s="86"/>
      <c r="O125" s="95"/>
      <c r="P125" s="85"/>
      <c r="Q125" s="86"/>
      <c r="R125" s="86"/>
      <c r="S125" s="86"/>
      <c r="T125" s="86"/>
      <c r="U125" s="86"/>
      <c r="V125" s="86"/>
      <c r="W125" s="86"/>
      <c r="X125" s="86"/>
      <c r="Y125" s="85"/>
      <c r="Z125" s="86"/>
      <c r="AA125" s="86"/>
      <c r="AB125" s="86"/>
      <c r="AC125" s="86"/>
      <c r="AD125" s="86"/>
      <c r="AE125" s="87"/>
      <c r="AG125" s="30">
        <f t="shared" si="20"/>
        <v>0</v>
      </c>
      <c r="AI125" s="72"/>
    </row>
    <row r="126" spans="1:39" ht="24.95" customHeight="1" x14ac:dyDescent="0.15">
      <c r="A126" s="96">
        <v>13</v>
      </c>
      <c r="B126" s="97"/>
      <c r="C126" s="102"/>
      <c r="D126" s="102"/>
      <c r="E126" s="104" t="str">
        <f>IF(ISERROR(VLOOKUP(C126,'選択科目(縦欄)'!$B$2:$C$426,2)),"",(VLOOKUP(C126,'選択科目(縦欄)'!$B$2:$C$426,2)))</f>
        <v/>
      </c>
      <c r="F126" s="104"/>
      <c r="G126" s="104"/>
      <c r="H126" s="104"/>
      <c r="I126" s="28"/>
      <c r="J126" s="107" t="str">
        <f>IF(ISERROR(VLOOKUP(AM126,'選択科目(縦欄)'!$A$2:$E$426,5,FALSE)),"",VLOOKUP(AM126,'選択科目(縦欄)'!$A$2:$E$426,5,FALSE))</f>
        <v/>
      </c>
      <c r="K126" s="108"/>
      <c r="L126" s="108"/>
      <c r="M126" s="108"/>
      <c r="N126" s="108"/>
      <c r="O126" s="109"/>
      <c r="P126" s="88"/>
      <c r="Q126" s="89"/>
      <c r="R126" s="89"/>
      <c r="S126" s="89"/>
      <c r="T126" s="89"/>
      <c r="U126" s="89"/>
      <c r="V126" s="89"/>
      <c r="W126" s="89"/>
      <c r="X126" s="89"/>
      <c r="Y126" s="88"/>
      <c r="Z126" s="89"/>
      <c r="AA126" s="89"/>
      <c r="AB126" s="89"/>
      <c r="AC126" s="89"/>
      <c r="AD126" s="89"/>
      <c r="AE126" s="90"/>
      <c r="AF126" s="80" t="str">
        <f t="shared" ref="AF126:AF134" si="27">IF(AND(I126&lt;&gt;"",J126=""),"該当の番号がありません",IF(COUNTIF($I$6:$I$14,I126)&gt;1,"重複エラー",""))</f>
        <v/>
      </c>
      <c r="AG126" s="81">
        <f t="shared" si="20"/>
        <v>0</v>
      </c>
      <c r="AH126" s="30" t="str">
        <f>IF(ISERROR(VLOOKUP(I126,番号書換!$A$1:$B$10,2,FALSE)),"",VLOOKUP(I126,番号書換!$A$1:$B$10,2,FALSE))</f>
        <v/>
      </c>
      <c r="AM126" s="4" t="str">
        <f t="shared" ref="AM126:AM134" si="28">AG126&amp;AH126</f>
        <v>0</v>
      </c>
    </row>
    <row r="127" spans="1:39" ht="24.95" customHeight="1" x14ac:dyDescent="0.15">
      <c r="A127" s="98"/>
      <c r="B127" s="99"/>
      <c r="C127" s="102"/>
      <c r="D127" s="102"/>
      <c r="E127" s="105"/>
      <c r="F127" s="105"/>
      <c r="G127" s="105"/>
      <c r="H127" s="105"/>
      <c r="I127" s="29"/>
      <c r="J127" s="91" t="str">
        <f>IF(ISERROR(VLOOKUP(AM127,'選択科目(縦欄)'!$A$2:$E$426,5,FALSE)),"",VLOOKUP(AM127,'選択科目(縦欄)'!$A$2:$E$426,5,FALSE))</f>
        <v/>
      </c>
      <c r="K127" s="92"/>
      <c r="L127" s="92"/>
      <c r="M127" s="92"/>
      <c r="N127" s="92"/>
      <c r="O127" s="93"/>
      <c r="P127" s="82"/>
      <c r="Q127" s="83"/>
      <c r="R127" s="83"/>
      <c r="S127" s="83"/>
      <c r="T127" s="83"/>
      <c r="U127" s="83"/>
      <c r="V127" s="83"/>
      <c r="W127" s="83"/>
      <c r="X127" s="83"/>
      <c r="Y127" s="82"/>
      <c r="Z127" s="83"/>
      <c r="AA127" s="83"/>
      <c r="AB127" s="83"/>
      <c r="AC127" s="83"/>
      <c r="AD127" s="83"/>
      <c r="AE127" s="84"/>
      <c r="AF127" s="80" t="str">
        <f t="shared" si="27"/>
        <v/>
      </c>
      <c r="AG127" s="30">
        <f t="shared" si="20"/>
        <v>0</v>
      </c>
      <c r="AH127" s="30" t="str">
        <f>IF(ISERROR(VLOOKUP(I127,番号書換!$A$1:$B$10,2,FALSE)),"",VLOOKUP(I127,番号書換!$A$1:$B$10,2,FALSE))</f>
        <v/>
      </c>
      <c r="AM127" s="4" t="str">
        <f t="shared" si="28"/>
        <v>0</v>
      </c>
    </row>
    <row r="128" spans="1:39" ht="24.95" customHeight="1" x14ac:dyDescent="0.15">
      <c r="A128" s="98"/>
      <c r="B128" s="99"/>
      <c r="C128" s="102"/>
      <c r="D128" s="102"/>
      <c r="E128" s="105"/>
      <c r="F128" s="105"/>
      <c r="G128" s="105"/>
      <c r="H128" s="105"/>
      <c r="I128" s="29"/>
      <c r="J128" s="91" t="str">
        <f>IF(ISERROR(VLOOKUP(AM128,'選択科目(縦欄)'!$A$2:$E$426,5,FALSE)),"",VLOOKUP(AM128,'選択科目(縦欄)'!$A$2:$E$426,5,FALSE))</f>
        <v/>
      </c>
      <c r="K128" s="92"/>
      <c r="L128" s="92"/>
      <c r="M128" s="92"/>
      <c r="N128" s="92"/>
      <c r="O128" s="93"/>
      <c r="P128" s="82"/>
      <c r="Q128" s="83"/>
      <c r="R128" s="83"/>
      <c r="S128" s="83"/>
      <c r="T128" s="83"/>
      <c r="U128" s="83"/>
      <c r="V128" s="83"/>
      <c r="W128" s="83"/>
      <c r="X128" s="83"/>
      <c r="Y128" s="82"/>
      <c r="Z128" s="83"/>
      <c r="AA128" s="83"/>
      <c r="AB128" s="83"/>
      <c r="AC128" s="83"/>
      <c r="AD128" s="83"/>
      <c r="AE128" s="84"/>
      <c r="AF128" s="80" t="str">
        <f t="shared" si="27"/>
        <v/>
      </c>
      <c r="AG128" s="30">
        <f t="shared" si="20"/>
        <v>0</v>
      </c>
      <c r="AH128" s="30" t="str">
        <f>IF(ISERROR(VLOOKUP(I128,番号書換!$A$1:$B$10,2,FALSE)),"",VLOOKUP(I128,番号書換!$A$1:$B$10,2,FALSE))</f>
        <v/>
      </c>
      <c r="AM128" s="4" t="str">
        <f t="shared" si="28"/>
        <v>0</v>
      </c>
    </row>
    <row r="129" spans="1:39" ht="24.95" customHeight="1" x14ac:dyDescent="0.15">
      <c r="A129" s="98"/>
      <c r="B129" s="99"/>
      <c r="C129" s="102"/>
      <c r="D129" s="102"/>
      <c r="E129" s="105"/>
      <c r="F129" s="105"/>
      <c r="G129" s="105"/>
      <c r="H129" s="105"/>
      <c r="I129" s="29"/>
      <c r="J129" s="91" t="str">
        <f>IF(ISERROR(VLOOKUP(AM129,'選択科目(縦欄)'!$A$2:$E$426,5,FALSE)),"",VLOOKUP(AM129,'選択科目(縦欄)'!$A$2:$E$426,5,FALSE))</f>
        <v/>
      </c>
      <c r="K129" s="92"/>
      <c r="L129" s="92"/>
      <c r="M129" s="92"/>
      <c r="N129" s="92"/>
      <c r="O129" s="93"/>
      <c r="P129" s="82"/>
      <c r="Q129" s="83"/>
      <c r="R129" s="83"/>
      <c r="S129" s="83"/>
      <c r="T129" s="83"/>
      <c r="U129" s="83"/>
      <c r="V129" s="83"/>
      <c r="W129" s="83"/>
      <c r="X129" s="83"/>
      <c r="Y129" s="82"/>
      <c r="Z129" s="83"/>
      <c r="AA129" s="83"/>
      <c r="AB129" s="83"/>
      <c r="AC129" s="83"/>
      <c r="AD129" s="83"/>
      <c r="AE129" s="84"/>
      <c r="AF129" s="80" t="str">
        <f t="shared" si="27"/>
        <v/>
      </c>
      <c r="AG129" s="30">
        <f t="shared" si="20"/>
        <v>0</v>
      </c>
      <c r="AH129" s="30" t="str">
        <f>IF(ISERROR(VLOOKUP(I129,番号書換!$A$1:$B$10,2,FALSE)),"",VLOOKUP(I129,番号書換!$A$1:$B$10,2,FALSE))</f>
        <v/>
      </c>
      <c r="AM129" s="4" t="str">
        <f t="shared" si="28"/>
        <v>0</v>
      </c>
    </row>
    <row r="130" spans="1:39" ht="24.95" customHeight="1" x14ac:dyDescent="0.15">
      <c r="A130" s="98"/>
      <c r="B130" s="99"/>
      <c r="C130" s="102"/>
      <c r="D130" s="102"/>
      <c r="E130" s="105"/>
      <c r="F130" s="105"/>
      <c r="G130" s="105"/>
      <c r="H130" s="105"/>
      <c r="I130" s="29"/>
      <c r="J130" s="91" t="str">
        <f>IF(ISERROR(VLOOKUP(AM130,'選択科目(縦欄)'!$A$2:$E$426,5,FALSE)),"",VLOOKUP(AM130,'選択科目(縦欄)'!$A$2:$E$426,5,FALSE))</f>
        <v/>
      </c>
      <c r="K130" s="92"/>
      <c r="L130" s="92"/>
      <c r="M130" s="92"/>
      <c r="N130" s="92"/>
      <c r="O130" s="93"/>
      <c r="P130" s="82"/>
      <c r="Q130" s="83"/>
      <c r="R130" s="83"/>
      <c r="S130" s="83"/>
      <c r="T130" s="83"/>
      <c r="U130" s="83"/>
      <c r="V130" s="83"/>
      <c r="W130" s="83"/>
      <c r="X130" s="83"/>
      <c r="Y130" s="82"/>
      <c r="Z130" s="83"/>
      <c r="AA130" s="83"/>
      <c r="AB130" s="83"/>
      <c r="AC130" s="83"/>
      <c r="AD130" s="83"/>
      <c r="AE130" s="84"/>
      <c r="AF130" s="80" t="str">
        <f t="shared" si="27"/>
        <v/>
      </c>
      <c r="AG130" s="30">
        <f t="shared" si="20"/>
        <v>0</v>
      </c>
      <c r="AH130" s="30" t="str">
        <f>IF(ISERROR(VLOOKUP(I130,番号書換!$A$1:$B$10,2,FALSE)),"",VLOOKUP(I130,番号書換!$A$1:$B$10,2,FALSE))</f>
        <v/>
      </c>
      <c r="AM130" s="4" t="str">
        <f t="shared" si="28"/>
        <v>0</v>
      </c>
    </row>
    <row r="131" spans="1:39" ht="24.95" customHeight="1" x14ac:dyDescent="0.15">
      <c r="A131" s="98"/>
      <c r="B131" s="99"/>
      <c r="C131" s="102"/>
      <c r="D131" s="102"/>
      <c r="E131" s="105"/>
      <c r="F131" s="105"/>
      <c r="G131" s="105"/>
      <c r="H131" s="105"/>
      <c r="I131" s="29"/>
      <c r="J131" s="91" t="str">
        <f>IF(ISERROR(VLOOKUP(AM131,'選択科目(縦欄)'!$A$2:$E$426,5,FALSE)),"",VLOOKUP(AM131,'選択科目(縦欄)'!$A$2:$E$426,5,FALSE))</f>
        <v/>
      </c>
      <c r="K131" s="92"/>
      <c r="L131" s="92"/>
      <c r="M131" s="92"/>
      <c r="N131" s="92"/>
      <c r="O131" s="93"/>
      <c r="P131" s="82"/>
      <c r="Q131" s="83"/>
      <c r="R131" s="83"/>
      <c r="S131" s="83"/>
      <c r="T131" s="83"/>
      <c r="U131" s="83"/>
      <c r="V131" s="83"/>
      <c r="W131" s="83"/>
      <c r="X131" s="83"/>
      <c r="Y131" s="82"/>
      <c r="Z131" s="83"/>
      <c r="AA131" s="83"/>
      <c r="AB131" s="83"/>
      <c r="AC131" s="83"/>
      <c r="AD131" s="83"/>
      <c r="AE131" s="84"/>
      <c r="AF131" s="80" t="str">
        <f t="shared" si="27"/>
        <v/>
      </c>
      <c r="AG131" s="30">
        <f t="shared" si="20"/>
        <v>0</v>
      </c>
      <c r="AH131" s="30" t="str">
        <f>IF(ISERROR(VLOOKUP(I131,番号書換!$A$1:$B$10,2,FALSE)),"",VLOOKUP(I131,番号書換!$A$1:$B$10,2,FALSE))</f>
        <v/>
      </c>
      <c r="AM131" s="4" t="str">
        <f t="shared" si="28"/>
        <v>0</v>
      </c>
    </row>
    <row r="132" spans="1:39" ht="24.95" customHeight="1" x14ac:dyDescent="0.15">
      <c r="A132" s="98"/>
      <c r="B132" s="99"/>
      <c r="C132" s="102"/>
      <c r="D132" s="102"/>
      <c r="E132" s="105"/>
      <c r="F132" s="105"/>
      <c r="G132" s="105"/>
      <c r="H132" s="105"/>
      <c r="I132" s="29"/>
      <c r="J132" s="91" t="str">
        <f>IF(ISERROR(VLOOKUP(AM132,'選択科目(縦欄)'!$A$2:$E$426,5,FALSE)),"",VLOOKUP(AM132,'選択科目(縦欄)'!$A$2:$E$426,5,FALSE))</f>
        <v/>
      </c>
      <c r="K132" s="92"/>
      <c r="L132" s="92"/>
      <c r="M132" s="92"/>
      <c r="N132" s="92"/>
      <c r="O132" s="93"/>
      <c r="P132" s="82"/>
      <c r="Q132" s="83"/>
      <c r="R132" s="83"/>
      <c r="S132" s="83"/>
      <c r="T132" s="83"/>
      <c r="U132" s="83"/>
      <c r="V132" s="83"/>
      <c r="W132" s="83"/>
      <c r="X132" s="83"/>
      <c r="Y132" s="82"/>
      <c r="Z132" s="83"/>
      <c r="AA132" s="83"/>
      <c r="AB132" s="83"/>
      <c r="AC132" s="83"/>
      <c r="AD132" s="83"/>
      <c r="AE132" s="84"/>
      <c r="AF132" s="80" t="str">
        <f t="shared" si="27"/>
        <v/>
      </c>
      <c r="AG132" s="30">
        <f t="shared" si="20"/>
        <v>0</v>
      </c>
      <c r="AH132" s="30" t="str">
        <f>IF(ISERROR(VLOOKUP(I132,番号書換!$A$1:$B$10,2,FALSE)),"",VLOOKUP(I132,番号書換!$A$1:$B$10,2,FALSE))</f>
        <v/>
      </c>
      <c r="AM132" s="4" t="str">
        <f t="shared" si="28"/>
        <v>0</v>
      </c>
    </row>
    <row r="133" spans="1:39" ht="24.95" customHeight="1" x14ac:dyDescent="0.15">
      <c r="A133" s="98"/>
      <c r="B133" s="99"/>
      <c r="C133" s="102"/>
      <c r="D133" s="102"/>
      <c r="E133" s="105"/>
      <c r="F133" s="105"/>
      <c r="G133" s="105"/>
      <c r="H133" s="105"/>
      <c r="I133" s="29"/>
      <c r="J133" s="91" t="str">
        <f>IF(ISERROR(VLOOKUP(AM133,'選択科目(縦欄)'!$A$2:$E$426,5,FALSE)),"",VLOOKUP(AM133,'選択科目(縦欄)'!$A$2:$E$426,5,FALSE))</f>
        <v/>
      </c>
      <c r="K133" s="92"/>
      <c r="L133" s="92"/>
      <c r="M133" s="92"/>
      <c r="N133" s="92"/>
      <c r="O133" s="93"/>
      <c r="P133" s="82"/>
      <c r="Q133" s="83"/>
      <c r="R133" s="83"/>
      <c r="S133" s="83"/>
      <c r="T133" s="83"/>
      <c r="U133" s="83"/>
      <c r="V133" s="83"/>
      <c r="W133" s="83"/>
      <c r="X133" s="83"/>
      <c r="Y133" s="82"/>
      <c r="Z133" s="83"/>
      <c r="AA133" s="83"/>
      <c r="AB133" s="83"/>
      <c r="AC133" s="83"/>
      <c r="AD133" s="83"/>
      <c r="AE133" s="84"/>
      <c r="AF133" s="80" t="str">
        <f t="shared" si="27"/>
        <v/>
      </c>
      <c r="AG133" s="30">
        <f t="shared" si="20"/>
        <v>0</v>
      </c>
      <c r="AH133" s="30" t="str">
        <f>IF(ISERROR(VLOOKUP(I133,番号書換!$A$1:$B$10,2,FALSE)),"",VLOOKUP(I133,番号書換!$A$1:$B$10,2,FALSE))</f>
        <v/>
      </c>
      <c r="AM133" s="4" t="str">
        <f t="shared" si="28"/>
        <v>0</v>
      </c>
    </row>
    <row r="134" spans="1:39" ht="24.95" customHeight="1" x14ac:dyDescent="0.15">
      <c r="A134" s="98"/>
      <c r="B134" s="99"/>
      <c r="C134" s="102"/>
      <c r="D134" s="102"/>
      <c r="E134" s="105"/>
      <c r="F134" s="105"/>
      <c r="G134" s="105"/>
      <c r="H134" s="105"/>
      <c r="I134" s="29"/>
      <c r="J134" s="91" t="str">
        <f>IF(ISERROR(VLOOKUP(AM134,'選択科目(縦欄)'!$A$2:$E$426,5,FALSE)),"",VLOOKUP(AM134,'選択科目(縦欄)'!$A$2:$E$426,5,FALSE))</f>
        <v/>
      </c>
      <c r="K134" s="92"/>
      <c r="L134" s="92"/>
      <c r="M134" s="92"/>
      <c r="N134" s="92"/>
      <c r="O134" s="93"/>
      <c r="P134" s="82"/>
      <c r="Q134" s="83"/>
      <c r="R134" s="83"/>
      <c r="S134" s="83"/>
      <c r="T134" s="83"/>
      <c r="U134" s="83"/>
      <c r="V134" s="83"/>
      <c r="W134" s="83"/>
      <c r="X134" s="83"/>
      <c r="Y134" s="82"/>
      <c r="Z134" s="83"/>
      <c r="AA134" s="83"/>
      <c r="AB134" s="83"/>
      <c r="AC134" s="83"/>
      <c r="AD134" s="83"/>
      <c r="AE134" s="84"/>
      <c r="AF134" s="80" t="str">
        <f t="shared" si="27"/>
        <v/>
      </c>
      <c r="AG134" s="30">
        <f t="shared" si="20"/>
        <v>0</v>
      </c>
      <c r="AH134" s="30" t="str">
        <f>IF(ISERROR(VLOOKUP(I134,番号書換!$A$1:$B$10,2,FALSE)),"",VLOOKUP(I134,番号書換!$A$1:$B$10,2,FALSE))</f>
        <v/>
      </c>
      <c r="AM134" s="4" t="str">
        <f t="shared" si="28"/>
        <v>0</v>
      </c>
    </row>
    <row r="135" spans="1:39" ht="24.95" customHeight="1" x14ac:dyDescent="0.15">
      <c r="A135" s="110"/>
      <c r="B135" s="111"/>
      <c r="C135" s="102"/>
      <c r="D135" s="102"/>
      <c r="E135" s="106"/>
      <c r="F135" s="106"/>
      <c r="G135" s="106"/>
      <c r="H135" s="106"/>
      <c r="I135" s="27" t="s">
        <v>580</v>
      </c>
      <c r="J135" s="94" t="s">
        <v>582</v>
      </c>
      <c r="K135" s="86"/>
      <c r="L135" s="86"/>
      <c r="M135" s="86"/>
      <c r="N135" s="86"/>
      <c r="O135" s="95"/>
      <c r="P135" s="85"/>
      <c r="Q135" s="86"/>
      <c r="R135" s="86"/>
      <c r="S135" s="86"/>
      <c r="T135" s="86"/>
      <c r="U135" s="86"/>
      <c r="V135" s="86"/>
      <c r="W135" s="86"/>
      <c r="X135" s="86"/>
      <c r="Y135" s="85"/>
      <c r="Z135" s="86"/>
      <c r="AA135" s="86"/>
      <c r="AB135" s="86"/>
      <c r="AC135" s="86"/>
      <c r="AD135" s="86"/>
      <c r="AE135" s="87"/>
      <c r="AG135" s="30">
        <f t="shared" si="20"/>
        <v>0</v>
      </c>
      <c r="AI135" s="72"/>
    </row>
    <row r="136" spans="1:39" ht="24.95" customHeight="1" x14ac:dyDescent="0.15">
      <c r="A136" s="98">
        <v>14</v>
      </c>
      <c r="B136" s="99"/>
      <c r="C136" s="102"/>
      <c r="D136" s="102"/>
      <c r="E136" s="104" t="str">
        <f>IF(ISERROR(VLOOKUP(C136,'選択科目(縦欄)'!$B$2:$C$426,2)),"",(VLOOKUP(C136,'選択科目(縦欄)'!$B$2:$C$426,2)))</f>
        <v/>
      </c>
      <c r="F136" s="104"/>
      <c r="G136" s="104"/>
      <c r="H136" s="104"/>
      <c r="I136" s="28"/>
      <c r="J136" s="107" t="str">
        <f>IF(ISERROR(VLOOKUP(AM136,'選択科目(縦欄)'!$A$2:$E$426,5,FALSE)),"",VLOOKUP(AM136,'選択科目(縦欄)'!$A$2:$E$426,5,FALSE))</f>
        <v/>
      </c>
      <c r="K136" s="108"/>
      <c r="L136" s="108"/>
      <c r="M136" s="108"/>
      <c r="N136" s="108"/>
      <c r="O136" s="109"/>
      <c r="P136" s="88"/>
      <c r="Q136" s="89"/>
      <c r="R136" s="89"/>
      <c r="S136" s="89"/>
      <c r="T136" s="89"/>
      <c r="U136" s="89"/>
      <c r="V136" s="89"/>
      <c r="W136" s="89"/>
      <c r="X136" s="89"/>
      <c r="Y136" s="88"/>
      <c r="Z136" s="89"/>
      <c r="AA136" s="89"/>
      <c r="AB136" s="89"/>
      <c r="AC136" s="89"/>
      <c r="AD136" s="89"/>
      <c r="AE136" s="90"/>
      <c r="AF136" s="80" t="str">
        <f t="shared" ref="AF136:AF144" si="29">IF(AND(I136&lt;&gt;"",J136=""),"該当の番号がありません",IF(COUNTIF($I$6:$I$14,I136)&gt;1,"重複エラー",""))</f>
        <v/>
      </c>
      <c r="AG136" s="81">
        <f t="shared" si="20"/>
        <v>0</v>
      </c>
      <c r="AH136" s="30" t="str">
        <f>IF(ISERROR(VLOOKUP(I136,番号書換!$A$1:$B$10,2,FALSE)),"",VLOOKUP(I136,番号書換!$A$1:$B$10,2,FALSE))</f>
        <v/>
      </c>
      <c r="AM136" s="4" t="str">
        <f t="shared" ref="AM136:AM144" si="30">AG136&amp;AH136</f>
        <v>0</v>
      </c>
    </row>
    <row r="137" spans="1:39" ht="24.95" customHeight="1" x14ac:dyDescent="0.15">
      <c r="A137" s="98"/>
      <c r="B137" s="99"/>
      <c r="C137" s="102"/>
      <c r="D137" s="102"/>
      <c r="E137" s="105"/>
      <c r="F137" s="105"/>
      <c r="G137" s="105"/>
      <c r="H137" s="105"/>
      <c r="I137" s="29"/>
      <c r="J137" s="91" t="str">
        <f>IF(ISERROR(VLOOKUP(AM137,'選択科目(縦欄)'!$A$2:$E$426,5,FALSE)),"",VLOOKUP(AM137,'選択科目(縦欄)'!$A$2:$E$426,5,FALSE))</f>
        <v/>
      </c>
      <c r="K137" s="92"/>
      <c r="L137" s="92"/>
      <c r="M137" s="92"/>
      <c r="N137" s="92"/>
      <c r="O137" s="93"/>
      <c r="P137" s="82"/>
      <c r="Q137" s="83"/>
      <c r="R137" s="83"/>
      <c r="S137" s="83"/>
      <c r="T137" s="83"/>
      <c r="U137" s="83"/>
      <c r="V137" s="83"/>
      <c r="W137" s="83"/>
      <c r="X137" s="83"/>
      <c r="Y137" s="82"/>
      <c r="Z137" s="83"/>
      <c r="AA137" s="83"/>
      <c r="AB137" s="83"/>
      <c r="AC137" s="83"/>
      <c r="AD137" s="83"/>
      <c r="AE137" s="84"/>
      <c r="AF137" s="80" t="str">
        <f t="shared" si="29"/>
        <v/>
      </c>
      <c r="AG137" s="30">
        <f t="shared" si="20"/>
        <v>0</v>
      </c>
      <c r="AH137" s="30" t="str">
        <f>IF(ISERROR(VLOOKUP(I137,番号書換!$A$1:$B$10,2,FALSE)),"",VLOOKUP(I137,番号書換!$A$1:$B$10,2,FALSE))</f>
        <v/>
      </c>
      <c r="AM137" s="4" t="str">
        <f t="shared" si="30"/>
        <v>0</v>
      </c>
    </row>
    <row r="138" spans="1:39" ht="24.95" customHeight="1" x14ac:dyDescent="0.15">
      <c r="A138" s="98"/>
      <c r="B138" s="99"/>
      <c r="C138" s="102"/>
      <c r="D138" s="102"/>
      <c r="E138" s="105"/>
      <c r="F138" s="105"/>
      <c r="G138" s="105"/>
      <c r="H138" s="105"/>
      <c r="I138" s="29"/>
      <c r="J138" s="91" t="str">
        <f>IF(ISERROR(VLOOKUP(AM138,'選択科目(縦欄)'!$A$2:$E$426,5,FALSE)),"",VLOOKUP(AM138,'選択科目(縦欄)'!$A$2:$E$426,5,FALSE))</f>
        <v/>
      </c>
      <c r="K138" s="92"/>
      <c r="L138" s="92"/>
      <c r="M138" s="92"/>
      <c r="N138" s="92"/>
      <c r="O138" s="93"/>
      <c r="P138" s="82"/>
      <c r="Q138" s="83"/>
      <c r="R138" s="83"/>
      <c r="S138" s="83"/>
      <c r="T138" s="83"/>
      <c r="U138" s="83"/>
      <c r="V138" s="83"/>
      <c r="W138" s="83"/>
      <c r="X138" s="83"/>
      <c r="Y138" s="82"/>
      <c r="Z138" s="83"/>
      <c r="AA138" s="83"/>
      <c r="AB138" s="83"/>
      <c r="AC138" s="83"/>
      <c r="AD138" s="83"/>
      <c r="AE138" s="84"/>
      <c r="AF138" s="80" t="str">
        <f t="shared" si="29"/>
        <v/>
      </c>
      <c r="AG138" s="30">
        <f t="shared" si="20"/>
        <v>0</v>
      </c>
      <c r="AH138" s="30" t="str">
        <f>IF(ISERROR(VLOOKUP(I138,番号書換!$A$1:$B$10,2,FALSE)),"",VLOOKUP(I138,番号書換!$A$1:$B$10,2,FALSE))</f>
        <v/>
      </c>
      <c r="AM138" s="4" t="str">
        <f t="shared" si="30"/>
        <v>0</v>
      </c>
    </row>
    <row r="139" spans="1:39" ht="24.95" customHeight="1" x14ac:dyDescent="0.15">
      <c r="A139" s="98"/>
      <c r="B139" s="99"/>
      <c r="C139" s="102"/>
      <c r="D139" s="102"/>
      <c r="E139" s="105"/>
      <c r="F139" s="105"/>
      <c r="G139" s="105"/>
      <c r="H139" s="105"/>
      <c r="I139" s="29"/>
      <c r="J139" s="91" t="str">
        <f>IF(ISERROR(VLOOKUP(AM139,'選択科目(縦欄)'!$A$2:$E$426,5,FALSE)),"",VLOOKUP(AM139,'選択科目(縦欄)'!$A$2:$E$426,5,FALSE))</f>
        <v/>
      </c>
      <c r="K139" s="92"/>
      <c r="L139" s="92"/>
      <c r="M139" s="92"/>
      <c r="N139" s="92"/>
      <c r="O139" s="93"/>
      <c r="P139" s="82"/>
      <c r="Q139" s="83"/>
      <c r="R139" s="83"/>
      <c r="S139" s="83"/>
      <c r="T139" s="83"/>
      <c r="U139" s="83"/>
      <c r="V139" s="83"/>
      <c r="W139" s="83"/>
      <c r="X139" s="83"/>
      <c r="Y139" s="82"/>
      <c r="Z139" s="83"/>
      <c r="AA139" s="83"/>
      <c r="AB139" s="83"/>
      <c r="AC139" s="83"/>
      <c r="AD139" s="83"/>
      <c r="AE139" s="84"/>
      <c r="AF139" s="80" t="str">
        <f t="shared" si="29"/>
        <v/>
      </c>
      <c r="AG139" s="30">
        <f t="shared" si="20"/>
        <v>0</v>
      </c>
      <c r="AH139" s="30" t="str">
        <f>IF(ISERROR(VLOOKUP(I139,番号書換!$A$1:$B$10,2,FALSE)),"",VLOOKUP(I139,番号書換!$A$1:$B$10,2,FALSE))</f>
        <v/>
      </c>
      <c r="AM139" s="4" t="str">
        <f t="shared" si="30"/>
        <v>0</v>
      </c>
    </row>
    <row r="140" spans="1:39" ht="24.95" customHeight="1" x14ac:dyDescent="0.15">
      <c r="A140" s="98"/>
      <c r="B140" s="99"/>
      <c r="C140" s="102"/>
      <c r="D140" s="102"/>
      <c r="E140" s="105"/>
      <c r="F140" s="105"/>
      <c r="G140" s="105"/>
      <c r="H140" s="105"/>
      <c r="I140" s="29"/>
      <c r="J140" s="91" t="str">
        <f>IF(ISERROR(VLOOKUP(AM140,'選択科目(縦欄)'!$A$2:$E$426,5,FALSE)),"",VLOOKUP(AM140,'選択科目(縦欄)'!$A$2:$E$426,5,FALSE))</f>
        <v/>
      </c>
      <c r="K140" s="92"/>
      <c r="L140" s="92"/>
      <c r="M140" s="92"/>
      <c r="N140" s="92"/>
      <c r="O140" s="93"/>
      <c r="P140" s="82"/>
      <c r="Q140" s="83"/>
      <c r="R140" s="83"/>
      <c r="S140" s="83"/>
      <c r="T140" s="83"/>
      <c r="U140" s="83"/>
      <c r="V140" s="83"/>
      <c r="W140" s="83"/>
      <c r="X140" s="83"/>
      <c r="Y140" s="82"/>
      <c r="Z140" s="83"/>
      <c r="AA140" s="83"/>
      <c r="AB140" s="83"/>
      <c r="AC140" s="83"/>
      <c r="AD140" s="83"/>
      <c r="AE140" s="84"/>
      <c r="AF140" s="80" t="str">
        <f t="shared" si="29"/>
        <v/>
      </c>
      <c r="AG140" s="30">
        <f t="shared" si="20"/>
        <v>0</v>
      </c>
      <c r="AH140" s="30" t="str">
        <f>IF(ISERROR(VLOOKUP(I140,番号書換!$A$1:$B$10,2,FALSE)),"",VLOOKUP(I140,番号書換!$A$1:$B$10,2,FALSE))</f>
        <v/>
      </c>
      <c r="AM140" s="4" t="str">
        <f t="shared" si="30"/>
        <v>0</v>
      </c>
    </row>
    <row r="141" spans="1:39" ht="24.95" customHeight="1" x14ac:dyDescent="0.15">
      <c r="A141" s="98"/>
      <c r="B141" s="99"/>
      <c r="C141" s="102"/>
      <c r="D141" s="102"/>
      <c r="E141" s="105"/>
      <c r="F141" s="105"/>
      <c r="G141" s="105"/>
      <c r="H141" s="105"/>
      <c r="I141" s="29"/>
      <c r="J141" s="91" t="str">
        <f>IF(ISERROR(VLOOKUP(AM141,'選択科目(縦欄)'!$A$2:$E$426,5,FALSE)),"",VLOOKUP(AM141,'選択科目(縦欄)'!$A$2:$E$426,5,FALSE))</f>
        <v/>
      </c>
      <c r="K141" s="92"/>
      <c r="L141" s="92"/>
      <c r="M141" s="92"/>
      <c r="N141" s="92"/>
      <c r="O141" s="93"/>
      <c r="P141" s="82"/>
      <c r="Q141" s="83"/>
      <c r="R141" s="83"/>
      <c r="S141" s="83"/>
      <c r="T141" s="83"/>
      <c r="U141" s="83"/>
      <c r="V141" s="83"/>
      <c r="W141" s="83"/>
      <c r="X141" s="83"/>
      <c r="Y141" s="82"/>
      <c r="Z141" s="83"/>
      <c r="AA141" s="83"/>
      <c r="AB141" s="83"/>
      <c r="AC141" s="83"/>
      <c r="AD141" s="83"/>
      <c r="AE141" s="84"/>
      <c r="AF141" s="80" t="str">
        <f t="shared" si="29"/>
        <v/>
      </c>
      <c r="AG141" s="30">
        <f t="shared" si="20"/>
        <v>0</v>
      </c>
      <c r="AH141" s="30" t="str">
        <f>IF(ISERROR(VLOOKUP(I141,番号書換!$A$1:$B$10,2,FALSE)),"",VLOOKUP(I141,番号書換!$A$1:$B$10,2,FALSE))</f>
        <v/>
      </c>
      <c r="AM141" s="4" t="str">
        <f t="shared" si="30"/>
        <v>0</v>
      </c>
    </row>
    <row r="142" spans="1:39" ht="24.95" customHeight="1" x14ac:dyDescent="0.15">
      <c r="A142" s="98"/>
      <c r="B142" s="99"/>
      <c r="C142" s="102"/>
      <c r="D142" s="102"/>
      <c r="E142" s="105"/>
      <c r="F142" s="105"/>
      <c r="G142" s="105"/>
      <c r="H142" s="105"/>
      <c r="I142" s="29"/>
      <c r="J142" s="91" t="str">
        <f>IF(ISERROR(VLOOKUP(AM142,'選択科目(縦欄)'!$A$2:$E$426,5,FALSE)),"",VLOOKUP(AM142,'選択科目(縦欄)'!$A$2:$E$426,5,FALSE))</f>
        <v/>
      </c>
      <c r="K142" s="92"/>
      <c r="L142" s="92"/>
      <c r="M142" s="92"/>
      <c r="N142" s="92"/>
      <c r="O142" s="93"/>
      <c r="P142" s="82"/>
      <c r="Q142" s="83"/>
      <c r="R142" s="83"/>
      <c r="S142" s="83"/>
      <c r="T142" s="83"/>
      <c r="U142" s="83"/>
      <c r="V142" s="83"/>
      <c r="W142" s="83"/>
      <c r="X142" s="83"/>
      <c r="Y142" s="82"/>
      <c r="Z142" s="83"/>
      <c r="AA142" s="83"/>
      <c r="AB142" s="83"/>
      <c r="AC142" s="83"/>
      <c r="AD142" s="83"/>
      <c r="AE142" s="84"/>
      <c r="AF142" s="80" t="str">
        <f t="shared" si="29"/>
        <v/>
      </c>
      <c r="AG142" s="30">
        <f t="shared" si="20"/>
        <v>0</v>
      </c>
      <c r="AH142" s="30" t="str">
        <f>IF(ISERROR(VLOOKUP(I142,番号書換!$A$1:$B$10,2,FALSE)),"",VLOOKUP(I142,番号書換!$A$1:$B$10,2,FALSE))</f>
        <v/>
      </c>
      <c r="AM142" s="4" t="str">
        <f t="shared" si="30"/>
        <v>0</v>
      </c>
    </row>
    <row r="143" spans="1:39" ht="24.95" customHeight="1" x14ac:dyDescent="0.15">
      <c r="A143" s="98"/>
      <c r="B143" s="99"/>
      <c r="C143" s="102"/>
      <c r="D143" s="102"/>
      <c r="E143" s="105"/>
      <c r="F143" s="105"/>
      <c r="G143" s="105"/>
      <c r="H143" s="105"/>
      <c r="I143" s="29"/>
      <c r="J143" s="91" t="str">
        <f>IF(ISERROR(VLOOKUP(AM143,'選択科目(縦欄)'!$A$2:$E$426,5,FALSE)),"",VLOOKUP(AM143,'選択科目(縦欄)'!$A$2:$E$426,5,FALSE))</f>
        <v/>
      </c>
      <c r="K143" s="92"/>
      <c r="L143" s="92"/>
      <c r="M143" s="92"/>
      <c r="N143" s="92"/>
      <c r="O143" s="93"/>
      <c r="P143" s="82"/>
      <c r="Q143" s="83"/>
      <c r="R143" s="83"/>
      <c r="S143" s="83"/>
      <c r="T143" s="83"/>
      <c r="U143" s="83"/>
      <c r="V143" s="83"/>
      <c r="W143" s="83"/>
      <c r="X143" s="83"/>
      <c r="Y143" s="82"/>
      <c r="Z143" s="83"/>
      <c r="AA143" s="83"/>
      <c r="AB143" s="83"/>
      <c r="AC143" s="83"/>
      <c r="AD143" s="83"/>
      <c r="AE143" s="84"/>
      <c r="AF143" s="80" t="str">
        <f t="shared" si="29"/>
        <v/>
      </c>
      <c r="AG143" s="30">
        <f t="shared" si="20"/>
        <v>0</v>
      </c>
      <c r="AH143" s="30" t="str">
        <f>IF(ISERROR(VLOOKUP(I143,番号書換!$A$1:$B$10,2,FALSE)),"",VLOOKUP(I143,番号書換!$A$1:$B$10,2,FALSE))</f>
        <v/>
      </c>
      <c r="AM143" s="4" t="str">
        <f t="shared" si="30"/>
        <v>0</v>
      </c>
    </row>
    <row r="144" spans="1:39" ht="24.95" customHeight="1" x14ac:dyDescent="0.15">
      <c r="A144" s="98"/>
      <c r="B144" s="99"/>
      <c r="C144" s="102"/>
      <c r="D144" s="102"/>
      <c r="E144" s="105"/>
      <c r="F144" s="105"/>
      <c r="G144" s="105"/>
      <c r="H144" s="105"/>
      <c r="I144" s="29"/>
      <c r="J144" s="91" t="str">
        <f>IF(ISERROR(VLOOKUP(AM144,'選択科目(縦欄)'!$A$2:$E$426,5,FALSE)),"",VLOOKUP(AM144,'選択科目(縦欄)'!$A$2:$E$426,5,FALSE))</f>
        <v/>
      </c>
      <c r="K144" s="92"/>
      <c r="L144" s="92"/>
      <c r="M144" s="92"/>
      <c r="N144" s="92"/>
      <c r="O144" s="93"/>
      <c r="P144" s="82"/>
      <c r="Q144" s="83"/>
      <c r="R144" s="83"/>
      <c r="S144" s="83"/>
      <c r="T144" s="83"/>
      <c r="U144" s="83"/>
      <c r="V144" s="83"/>
      <c r="W144" s="83"/>
      <c r="X144" s="83"/>
      <c r="Y144" s="82"/>
      <c r="Z144" s="83"/>
      <c r="AA144" s="83"/>
      <c r="AB144" s="83"/>
      <c r="AC144" s="83"/>
      <c r="AD144" s="83"/>
      <c r="AE144" s="84"/>
      <c r="AF144" s="80" t="str">
        <f t="shared" si="29"/>
        <v/>
      </c>
      <c r="AG144" s="30">
        <f t="shared" si="20"/>
        <v>0</v>
      </c>
      <c r="AH144" s="30" t="str">
        <f>IF(ISERROR(VLOOKUP(I144,番号書換!$A$1:$B$10,2,FALSE)),"",VLOOKUP(I144,番号書換!$A$1:$B$10,2,FALSE))</f>
        <v/>
      </c>
      <c r="AM144" s="4" t="str">
        <f t="shared" si="30"/>
        <v>0</v>
      </c>
    </row>
    <row r="145" spans="1:39" ht="24.95" customHeight="1" x14ac:dyDescent="0.15">
      <c r="A145" s="110"/>
      <c r="B145" s="111"/>
      <c r="C145" s="102"/>
      <c r="D145" s="102"/>
      <c r="E145" s="106"/>
      <c r="F145" s="106"/>
      <c r="G145" s="106"/>
      <c r="H145" s="106"/>
      <c r="I145" s="27" t="s">
        <v>580</v>
      </c>
      <c r="J145" s="94" t="s">
        <v>582</v>
      </c>
      <c r="K145" s="86"/>
      <c r="L145" s="86"/>
      <c r="M145" s="86"/>
      <c r="N145" s="86"/>
      <c r="O145" s="95"/>
      <c r="P145" s="85"/>
      <c r="Q145" s="86"/>
      <c r="R145" s="86"/>
      <c r="S145" s="86"/>
      <c r="T145" s="86"/>
      <c r="U145" s="86"/>
      <c r="V145" s="86"/>
      <c r="W145" s="86"/>
      <c r="X145" s="86"/>
      <c r="Y145" s="85"/>
      <c r="Z145" s="86"/>
      <c r="AA145" s="86"/>
      <c r="AB145" s="86"/>
      <c r="AC145" s="86"/>
      <c r="AD145" s="86"/>
      <c r="AE145" s="87"/>
      <c r="AG145" s="30">
        <f t="shared" si="20"/>
        <v>0</v>
      </c>
      <c r="AI145" s="72"/>
    </row>
    <row r="146" spans="1:39" ht="24.95" customHeight="1" x14ac:dyDescent="0.15">
      <c r="A146" s="96">
        <v>15</v>
      </c>
      <c r="B146" s="97"/>
      <c r="C146" s="102"/>
      <c r="D146" s="102"/>
      <c r="E146" s="104" t="str">
        <f>IF(ISERROR(VLOOKUP(C146,'選択科目(縦欄)'!$B$2:$C$426,2)),"",(VLOOKUP(C146,'選択科目(縦欄)'!$B$2:$C$426,2)))</f>
        <v/>
      </c>
      <c r="F146" s="104"/>
      <c r="G146" s="104"/>
      <c r="H146" s="104"/>
      <c r="I146" s="28"/>
      <c r="J146" s="107" t="str">
        <f>IF(ISERROR(VLOOKUP(AM146,'選択科目(縦欄)'!$A$2:$E$426,5,FALSE)),"",VLOOKUP(AM146,'選択科目(縦欄)'!$A$2:$E$426,5,FALSE))</f>
        <v/>
      </c>
      <c r="K146" s="108"/>
      <c r="L146" s="108"/>
      <c r="M146" s="108"/>
      <c r="N146" s="108"/>
      <c r="O146" s="109"/>
      <c r="P146" s="88"/>
      <c r="Q146" s="89"/>
      <c r="R146" s="89"/>
      <c r="S146" s="89"/>
      <c r="T146" s="89"/>
      <c r="U146" s="89"/>
      <c r="V146" s="89"/>
      <c r="W146" s="89"/>
      <c r="X146" s="89"/>
      <c r="Y146" s="88"/>
      <c r="Z146" s="89"/>
      <c r="AA146" s="89"/>
      <c r="AB146" s="89"/>
      <c r="AC146" s="89"/>
      <c r="AD146" s="89"/>
      <c r="AE146" s="90"/>
      <c r="AF146" s="80" t="str">
        <f t="shared" ref="AF146:AF154" si="31">IF(AND(I146&lt;&gt;"",J146=""),"該当の番号がありません",IF(COUNTIF($I$6:$I$14,I146)&gt;1,"重複エラー",""))</f>
        <v/>
      </c>
      <c r="AG146" s="81">
        <f t="shared" si="20"/>
        <v>0</v>
      </c>
      <c r="AH146" s="30" t="str">
        <f>IF(ISERROR(VLOOKUP(I146,番号書換!$A$1:$B$10,2,FALSE)),"",VLOOKUP(I146,番号書換!$A$1:$B$10,2,FALSE))</f>
        <v/>
      </c>
      <c r="AM146" s="4" t="str">
        <f t="shared" ref="AM146:AM154" si="32">AG146&amp;AH146</f>
        <v>0</v>
      </c>
    </row>
    <row r="147" spans="1:39" ht="24.95" customHeight="1" x14ac:dyDescent="0.15">
      <c r="A147" s="98"/>
      <c r="B147" s="99"/>
      <c r="C147" s="102"/>
      <c r="D147" s="102"/>
      <c r="E147" s="105"/>
      <c r="F147" s="105"/>
      <c r="G147" s="105"/>
      <c r="H147" s="105"/>
      <c r="I147" s="29"/>
      <c r="J147" s="91" t="str">
        <f>IF(ISERROR(VLOOKUP(AM147,'選択科目(縦欄)'!$A$2:$E$426,5,FALSE)),"",VLOOKUP(AM147,'選択科目(縦欄)'!$A$2:$E$426,5,FALSE))</f>
        <v/>
      </c>
      <c r="K147" s="92"/>
      <c r="L147" s="92"/>
      <c r="M147" s="92"/>
      <c r="N147" s="92"/>
      <c r="O147" s="93"/>
      <c r="P147" s="82"/>
      <c r="Q147" s="83"/>
      <c r="R147" s="83"/>
      <c r="S147" s="83"/>
      <c r="T147" s="83"/>
      <c r="U147" s="83"/>
      <c r="V147" s="83"/>
      <c r="W147" s="83"/>
      <c r="X147" s="83"/>
      <c r="Y147" s="82"/>
      <c r="Z147" s="83"/>
      <c r="AA147" s="83"/>
      <c r="AB147" s="83"/>
      <c r="AC147" s="83"/>
      <c r="AD147" s="83"/>
      <c r="AE147" s="84"/>
      <c r="AF147" s="80" t="str">
        <f t="shared" si="31"/>
        <v/>
      </c>
      <c r="AG147" s="30">
        <f t="shared" si="20"/>
        <v>0</v>
      </c>
      <c r="AH147" s="30" t="str">
        <f>IF(ISERROR(VLOOKUP(I147,番号書換!$A$1:$B$10,2,FALSE)),"",VLOOKUP(I147,番号書換!$A$1:$B$10,2,FALSE))</f>
        <v/>
      </c>
      <c r="AM147" s="4" t="str">
        <f t="shared" si="32"/>
        <v>0</v>
      </c>
    </row>
    <row r="148" spans="1:39" ht="24.95" customHeight="1" x14ac:dyDescent="0.15">
      <c r="A148" s="98"/>
      <c r="B148" s="99"/>
      <c r="C148" s="102"/>
      <c r="D148" s="102"/>
      <c r="E148" s="105"/>
      <c r="F148" s="105"/>
      <c r="G148" s="105"/>
      <c r="H148" s="105"/>
      <c r="I148" s="29"/>
      <c r="J148" s="91" t="str">
        <f>IF(ISERROR(VLOOKUP(AM148,'選択科目(縦欄)'!$A$2:$E$426,5,FALSE)),"",VLOOKUP(AM148,'選択科目(縦欄)'!$A$2:$E$426,5,FALSE))</f>
        <v/>
      </c>
      <c r="K148" s="92"/>
      <c r="L148" s="92"/>
      <c r="M148" s="92"/>
      <c r="N148" s="92"/>
      <c r="O148" s="93"/>
      <c r="P148" s="82"/>
      <c r="Q148" s="83"/>
      <c r="R148" s="83"/>
      <c r="S148" s="83"/>
      <c r="T148" s="83"/>
      <c r="U148" s="83"/>
      <c r="V148" s="83"/>
      <c r="W148" s="83"/>
      <c r="X148" s="83"/>
      <c r="Y148" s="82"/>
      <c r="Z148" s="83"/>
      <c r="AA148" s="83"/>
      <c r="AB148" s="83"/>
      <c r="AC148" s="83"/>
      <c r="AD148" s="83"/>
      <c r="AE148" s="84"/>
      <c r="AF148" s="80" t="str">
        <f t="shared" si="31"/>
        <v/>
      </c>
      <c r="AG148" s="30">
        <f t="shared" si="20"/>
        <v>0</v>
      </c>
      <c r="AH148" s="30" t="str">
        <f>IF(ISERROR(VLOOKUP(I148,番号書換!$A$1:$B$10,2,FALSE)),"",VLOOKUP(I148,番号書換!$A$1:$B$10,2,FALSE))</f>
        <v/>
      </c>
      <c r="AM148" s="4" t="str">
        <f t="shared" si="32"/>
        <v>0</v>
      </c>
    </row>
    <row r="149" spans="1:39" ht="24.95" customHeight="1" x14ac:dyDescent="0.15">
      <c r="A149" s="98"/>
      <c r="B149" s="99"/>
      <c r="C149" s="102"/>
      <c r="D149" s="102"/>
      <c r="E149" s="105"/>
      <c r="F149" s="105"/>
      <c r="G149" s="105"/>
      <c r="H149" s="105"/>
      <c r="I149" s="29"/>
      <c r="J149" s="91" t="str">
        <f>IF(ISERROR(VLOOKUP(AM149,'選択科目(縦欄)'!$A$2:$E$426,5,FALSE)),"",VLOOKUP(AM149,'選択科目(縦欄)'!$A$2:$E$426,5,FALSE))</f>
        <v/>
      </c>
      <c r="K149" s="92"/>
      <c r="L149" s="92"/>
      <c r="M149" s="92"/>
      <c r="N149" s="92"/>
      <c r="O149" s="93"/>
      <c r="P149" s="82"/>
      <c r="Q149" s="83"/>
      <c r="R149" s="83"/>
      <c r="S149" s="83"/>
      <c r="T149" s="83"/>
      <c r="U149" s="83"/>
      <c r="V149" s="83"/>
      <c r="W149" s="83"/>
      <c r="X149" s="83"/>
      <c r="Y149" s="82"/>
      <c r="Z149" s="83"/>
      <c r="AA149" s="83"/>
      <c r="AB149" s="83"/>
      <c r="AC149" s="83"/>
      <c r="AD149" s="83"/>
      <c r="AE149" s="84"/>
      <c r="AF149" s="80" t="str">
        <f t="shared" si="31"/>
        <v/>
      </c>
      <c r="AG149" s="30">
        <f t="shared" si="20"/>
        <v>0</v>
      </c>
      <c r="AH149" s="30" t="str">
        <f>IF(ISERROR(VLOOKUP(I149,番号書換!$A$1:$B$10,2,FALSE)),"",VLOOKUP(I149,番号書換!$A$1:$B$10,2,FALSE))</f>
        <v/>
      </c>
      <c r="AM149" s="4" t="str">
        <f t="shared" si="32"/>
        <v>0</v>
      </c>
    </row>
    <row r="150" spans="1:39" ht="24.95" customHeight="1" x14ac:dyDescent="0.15">
      <c r="A150" s="98"/>
      <c r="B150" s="99"/>
      <c r="C150" s="102"/>
      <c r="D150" s="102"/>
      <c r="E150" s="105"/>
      <c r="F150" s="105"/>
      <c r="G150" s="105"/>
      <c r="H150" s="105"/>
      <c r="I150" s="29"/>
      <c r="J150" s="91" t="str">
        <f>IF(ISERROR(VLOOKUP(AM150,'選択科目(縦欄)'!$A$2:$E$426,5,FALSE)),"",VLOOKUP(AM150,'選択科目(縦欄)'!$A$2:$E$426,5,FALSE))</f>
        <v/>
      </c>
      <c r="K150" s="92"/>
      <c r="L150" s="92"/>
      <c r="M150" s="92"/>
      <c r="N150" s="92"/>
      <c r="O150" s="93"/>
      <c r="P150" s="82"/>
      <c r="Q150" s="83"/>
      <c r="R150" s="83"/>
      <c r="S150" s="83"/>
      <c r="T150" s="83"/>
      <c r="U150" s="83"/>
      <c r="V150" s="83"/>
      <c r="W150" s="83"/>
      <c r="X150" s="83"/>
      <c r="Y150" s="82"/>
      <c r="Z150" s="83"/>
      <c r="AA150" s="83"/>
      <c r="AB150" s="83"/>
      <c r="AC150" s="83"/>
      <c r="AD150" s="83"/>
      <c r="AE150" s="84"/>
      <c r="AF150" s="80" t="str">
        <f t="shared" si="31"/>
        <v/>
      </c>
      <c r="AG150" s="30">
        <f t="shared" si="20"/>
        <v>0</v>
      </c>
      <c r="AH150" s="30" t="str">
        <f>IF(ISERROR(VLOOKUP(I150,番号書換!$A$1:$B$10,2,FALSE)),"",VLOOKUP(I150,番号書換!$A$1:$B$10,2,FALSE))</f>
        <v/>
      </c>
      <c r="AM150" s="4" t="str">
        <f t="shared" si="32"/>
        <v>0</v>
      </c>
    </row>
    <row r="151" spans="1:39" ht="24.95" customHeight="1" x14ac:dyDescent="0.15">
      <c r="A151" s="98"/>
      <c r="B151" s="99"/>
      <c r="C151" s="102"/>
      <c r="D151" s="102"/>
      <c r="E151" s="105"/>
      <c r="F151" s="105"/>
      <c r="G151" s="105"/>
      <c r="H151" s="105"/>
      <c r="I151" s="29"/>
      <c r="J151" s="91" t="str">
        <f>IF(ISERROR(VLOOKUP(AM151,'選択科目(縦欄)'!$A$2:$E$426,5,FALSE)),"",VLOOKUP(AM151,'選択科目(縦欄)'!$A$2:$E$426,5,FALSE))</f>
        <v/>
      </c>
      <c r="K151" s="92"/>
      <c r="L151" s="92"/>
      <c r="M151" s="92"/>
      <c r="N151" s="92"/>
      <c r="O151" s="93"/>
      <c r="P151" s="82"/>
      <c r="Q151" s="83"/>
      <c r="R151" s="83"/>
      <c r="S151" s="83"/>
      <c r="T151" s="83"/>
      <c r="U151" s="83"/>
      <c r="V151" s="83"/>
      <c r="W151" s="83"/>
      <c r="X151" s="83"/>
      <c r="Y151" s="82"/>
      <c r="Z151" s="83"/>
      <c r="AA151" s="83"/>
      <c r="AB151" s="83"/>
      <c r="AC151" s="83"/>
      <c r="AD151" s="83"/>
      <c r="AE151" s="84"/>
      <c r="AF151" s="80" t="str">
        <f t="shared" si="31"/>
        <v/>
      </c>
      <c r="AG151" s="30">
        <f t="shared" si="20"/>
        <v>0</v>
      </c>
      <c r="AH151" s="30" t="str">
        <f>IF(ISERROR(VLOOKUP(I151,番号書換!$A$1:$B$10,2,FALSE)),"",VLOOKUP(I151,番号書換!$A$1:$B$10,2,FALSE))</f>
        <v/>
      </c>
      <c r="AM151" s="4" t="str">
        <f t="shared" si="32"/>
        <v>0</v>
      </c>
    </row>
    <row r="152" spans="1:39" ht="24.95" customHeight="1" x14ac:dyDescent="0.15">
      <c r="A152" s="98"/>
      <c r="B152" s="99"/>
      <c r="C152" s="102"/>
      <c r="D152" s="102"/>
      <c r="E152" s="105"/>
      <c r="F152" s="105"/>
      <c r="G152" s="105"/>
      <c r="H152" s="105"/>
      <c r="I152" s="29"/>
      <c r="J152" s="91" t="str">
        <f>IF(ISERROR(VLOOKUP(AM152,'選択科目(縦欄)'!$A$2:$E$426,5,FALSE)),"",VLOOKUP(AM152,'選択科目(縦欄)'!$A$2:$E$426,5,FALSE))</f>
        <v/>
      </c>
      <c r="K152" s="92"/>
      <c r="L152" s="92"/>
      <c r="M152" s="92"/>
      <c r="N152" s="92"/>
      <c r="O152" s="93"/>
      <c r="P152" s="82"/>
      <c r="Q152" s="83"/>
      <c r="R152" s="83"/>
      <c r="S152" s="83"/>
      <c r="T152" s="83"/>
      <c r="U152" s="83"/>
      <c r="V152" s="83"/>
      <c r="W152" s="83"/>
      <c r="X152" s="83"/>
      <c r="Y152" s="82"/>
      <c r="Z152" s="83"/>
      <c r="AA152" s="83"/>
      <c r="AB152" s="83"/>
      <c r="AC152" s="83"/>
      <c r="AD152" s="83"/>
      <c r="AE152" s="84"/>
      <c r="AF152" s="80" t="str">
        <f t="shared" si="31"/>
        <v/>
      </c>
      <c r="AG152" s="30">
        <f t="shared" si="20"/>
        <v>0</v>
      </c>
      <c r="AH152" s="30" t="str">
        <f>IF(ISERROR(VLOOKUP(I152,番号書換!$A$1:$B$10,2,FALSE)),"",VLOOKUP(I152,番号書換!$A$1:$B$10,2,FALSE))</f>
        <v/>
      </c>
      <c r="AM152" s="4" t="str">
        <f t="shared" si="32"/>
        <v>0</v>
      </c>
    </row>
    <row r="153" spans="1:39" ht="24.95" customHeight="1" x14ac:dyDescent="0.15">
      <c r="A153" s="98"/>
      <c r="B153" s="99"/>
      <c r="C153" s="102"/>
      <c r="D153" s="102"/>
      <c r="E153" s="105"/>
      <c r="F153" s="105"/>
      <c r="G153" s="105"/>
      <c r="H153" s="105"/>
      <c r="I153" s="29"/>
      <c r="J153" s="91" t="str">
        <f>IF(ISERROR(VLOOKUP(AM153,'選択科目(縦欄)'!$A$2:$E$426,5,FALSE)),"",VLOOKUP(AM153,'選択科目(縦欄)'!$A$2:$E$426,5,FALSE))</f>
        <v/>
      </c>
      <c r="K153" s="92"/>
      <c r="L153" s="92"/>
      <c r="M153" s="92"/>
      <c r="N153" s="92"/>
      <c r="O153" s="93"/>
      <c r="P153" s="82"/>
      <c r="Q153" s="83"/>
      <c r="R153" s="83"/>
      <c r="S153" s="83"/>
      <c r="T153" s="83"/>
      <c r="U153" s="83"/>
      <c r="V153" s="83"/>
      <c r="W153" s="83"/>
      <c r="X153" s="83"/>
      <c r="Y153" s="82"/>
      <c r="Z153" s="83"/>
      <c r="AA153" s="83"/>
      <c r="AB153" s="83"/>
      <c r="AC153" s="83"/>
      <c r="AD153" s="83"/>
      <c r="AE153" s="84"/>
      <c r="AF153" s="80" t="str">
        <f t="shared" si="31"/>
        <v/>
      </c>
      <c r="AG153" s="30">
        <f t="shared" si="20"/>
        <v>0</v>
      </c>
      <c r="AH153" s="30" t="str">
        <f>IF(ISERROR(VLOOKUP(I153,番号書換!$A$1:$B$10,2,FALSE)),"",VLOOKUP(I153,番号書換!$A$1:$B$10,2,FALSE))</f>
        <v/>
      </c>
      <c r="AM153" s="4" t="str">
        <f t="shared" si="32"/>
        <v>0</v>
      </c>
    </row>
    <row r="154" spans="1:39" ht="24.95" customHeight="1" x14ac:dyDescent="0.15">
      <c r="A154" s="98"/>
      <c r="B154" s="99"/>
      <c r="C154" s="102"/>
      <c r="D154" s="102"/>
      <c r="E154" s="105"/>
      <c r="F154" s="105"/>
      <c r="G154" s="105"/>
      <c r="H154" s="105"/>
      <c r="I154" s="29"/>
      <c r="J154" s="91" t="str">
        <f>IF(ISERROR(VLOOKUP(AM154,'選択科目(縦欄)'!$A$2:$E$426,5,FALSE)),"",VLOOKUP(AM154,'選択科目(縦欄)'!$A$2:$E$426,5,FALSE))</f>
        <v/>
      </c>
      <c r="K154" s="92"/>
      <c r="L154" s="92"/>
      <c r="M154" s="92"/>
      <c r="N154" s="92"/>
      <c r="O154" s="93"/>
      <c r="P154" s="82"/>
      <c r="Q154" s="83"/>
      <c r="R154" s="83"/>
      <c r="S154" s="83"/>
      <c r="T154" s="83"/>
      <c r="U154" s="83"/>
      <c r="V154" s="83"/>
      <c r="W154" s="83"/>
      <c r="X154" s="83"/>
      <c r="Y154" s="82"/>
      <c r="Z154" s="83"/>
      <c r="AA154" s="83"/>
      <c r="AB154" s="83"/>
      <c r="AC154" s="83"/>
      <c r="AD154" s="83"/>
      <c r="AE154" s="84"/>
      <c r="AF154" s="80" t="str">
        <f t="shared" si="31"/>
        <v/>
      </c>
      <c r="AG154" s="30">
        <f t="shared" ref="AG154:AG155" si="33">IF(A154="",AG153,C154)</f>
        <v>0</v>
      </c>
      <c r="AH154" s="30" t="str">
        <f>IF(ISERROR(VLOOKUP(I154,番号書換!$A$1:$B$10,2,FALSE)),"",VLOOKUP(I154,番号書換!$A$1:$B$10,2,FALSE))</f>
        <v/>
      </c>
      <c r="AM154" s="4" t="str">
        <f t="shared" si="32"/>
        <v>0</v>
      </c>
    </row>
    <row r="155" spans="1:39" ht="24.95" customHeight="1" thickBot="1" x14ac:dyDescent="0.2">
      <c r="A155" s="100"/>
      <c r="B155" s="101"/>
      <c r="C155" s="103"/>
      <c r="D155" s="103"/>
      <c r="E155" s="106"/>
      <c r="F155" s="106"/>
      <c r="G155" s="106"/>
      <c r="H155" s="106"/>
      <c r="I155" s="27" t="s">
        <v>580</v>
      </c>
      <c r="J155" s="94" t="s">
        <v>582</v>
      </c>
      <c r="K155" s="86"/>
      <c r="L155" s="86"/>
      <c r="M155" s="86"/>
      <c r="N155" s="86"/>
      <c r="O155" s="95"/>
      <c r="P155" s="85"/>
      <c r="Q155" s="86"/>
      <c r="R155" s="86"/>
      <c r="S155" s="86"/>
      <c r="T155" s="86"/>
      <c r="U155" s="86"/>
      <c r="V155" s="86"/>
      <c r="W155" s="86"/>
      <c r="X155" s="86"/>
      <c r="Y155" s="85"/>
      <c r="Z155" s="86"/>
      <c r="AA155" s="86"/>
      <c r="AB155" s="86"/>
      <c r="AC155" s="86"/>
      <c r="AD155" s="86"/>
      <c r="AE155" s="87"/>
      <c r="AG155" s="30">
        <f t="shared" si="33"/>
        <v>0</v>
      </c>
      <c r="AI155" s="72"/>
    </row>
  </sheetData>
  <mergeCells count="504">
    <mergeCell ref="A2:AE2"/>
    <mergeCell ref="A4:B5"/>
    <mergeCell ref="C4:D5"/>
    <mergeCell ref="E4:H5"/>
    <mergeCell ref="I4:I5"/>
    <mergeCell ref="J4:O5"/>
    <mergeCell ref="P4:X5"/>
    <mergeCell ref="Y4:AE5"/>
    <mergeCell ref="A3:AE3"/>
    <mergeCell ref="A6:B15"/>
    <mergeCell ref="C6:D15"/>
    <mergeCell ref="E6:H15"/>
    <mergeCell ref="J6:O6"/>
    <mergeCell ref="P6:X6"/>
    <mergeCell ref="J7:O7"/>
    <mergeCell ref="P7:X7"/>
    <mergeCell ref="J8:O8"/>
    <mergeCell ref="P8:X8"/>
    <mergeCell ref="J9:O9"/>
    <mergeCell ref="J13:O13"/>
    <mergeCell ref="P13:X13"/>
    <mergeCell ref="J14:O14"/>
    <mergeCell ref="P14:X14"/>
    <mergeCell ref="J15:O15"/>
    <mergeCell ref="P15:X15"/>
    <mergeCell ref="P9:X9"/>
    <mergeCell ref="J10:O10"/>
    <mergeCell ref="P10:X10"/>
    <mergeCell ref="J11:O11"/>
    <mergeCell ref="P11:X11"/>
    <mergeCell ref="J12:O12"/>
    <mergeCell ref="P12:X12"/>
    <mergeCell ref="A16:B25"/>
    <mergeCell ref="C16:D25"/>
    <mergeCell ref="E16:H25"/>
    <mergeCell ref="J16:O16"/>
    <mergeCell ref="P16:X16"/>
    <mergeCell ref="J17:O17"/>
    <mergeCell ref="P17:X17"/>
    <mergeCell ref="J18:O18"/>
    <mergeCell ref="P18:X18"/>
    <mergeCell ref="J19:O19"/>
    <mergeCell ref="J23:O23"/>
    <mergeCell ref="P23:X23"/>
    <mergeCell ref="J24:O24"/>
    <mergeCell ref="P24:X24"/>
    <mergeCell ref="J25:O25"/>
    <mergeCell ref="P25:X25"/>
    <mergeCell ref="P19:X19"/>
    <mergeCell ref="J20:O20"/>
    <mergeCell ref="P20:X20"/>
    <mergeCell ref="J21:O21"/>
    <mergeCell ref="P21:X21"/>
    <mergeCell ref="J22:O22"/>
    <mergeCell ref="P22:X22"/>
    <mergeCell ref="A26:B35"/>
    <mergeCell ref="C26:D35"/>
    <mergeCell ref="E26:H35"/>
    <mergeCell ref="J26:O26"/>
    <mergeCell ref="P26:X26"/>
    <mergeCell ref="J27:O27"/>
    <mergeCell ref="P27:X27"/>
    <mergeCell ref="J28:O28"/>
    <mergeCell ref="P28:X28"/>
    <mergeCell ref="J29:O29"/>
    <mergeCell ref="J33:O33"/>
    <mergeCell ref="P33:X33"/>
    <mergeCell ref="J34:O34"/>
    <mergeCell ref="P34:X34"/>
    <mergeCell ref="J35:O35"/>
    <mergeCell ref="P35:X35"/>
    <mergeCell ref="P29:X29"/>
    <mergeCell ref="J30:O30"/>
    <mergeCell ref="P30:X30"/>
    <mergeCell ref="J31:O31"/>
    <mergeCell ref="P31:X31"/>
    <mergeCell ref="J32:O32"/>
    <mergeCell ref="P32:X32"/>
    <mergeCell ref="A36:B45"/>
    <mergeCell ref="C36:D45"/>
    <mergeCell ref="E36:H45"/>
    <mergeCell ref="J36:O36"/>
    <mergeCell ref="P36:X36"/>
    <mergeCell ref="J37:O37"/>
    <mergeCell ref="P37:X37"/>
    <mergeCell ref="J38:O38"/>
    <mergeCell ref="P38:X38"/>
    <mergeCell ref="J39:O39"/>
    <mergeCell ref="A46:B55"/>
    <mergeCell ref="C46:D55"/>
    <mergeCell ref="E46:H55"/>
    <mergeCell ref="J46:O46"/>
    <mergeCell ref="P46:X46"/>
    <mergeCell ref="J47:O47"/>
    <mergeCell ref="P47:X47"/>
    <mergeCell ref="J48:O48"/>
    <mergeCell ref="P48:X48"/>
    <mergeCell ref="J49:O49"/>
    <mergeCell ref="J43:O43"/>
    <mergeCell ref="P43:X43"/>
    <mergeCell ref="J44:O44"/>
    <mergeCell ref="P44:X44"/>
    <mergeCell ref="J45:O45"/>
    <mergeCell ref="P45:X45"/>
    <mergeCell ref="P39:X39"/>
    <mergeCell ref="J40:O40"/>
    <mergeCell ref="P40:X40"/>
    <mergeCell ref="J41:O41"/>
    <mergeCell ref="P41:X41"/>
    <mergeCell ref="J42:O42"/>
    <mergeCell ref="P42:X42"/>
    <mergeCell ref="J53:O53"/>
    <mergeCell ref="P53:X53"/>
    <mergeCell ref="J54:O54"/>
    <mergeCell ref="P54:X54"/>
    <mergeCell ref="J55:O55"/>
    <mergeCell ref="P55:X55"/>
    <mergeCell ref="P49:X49"/>
    <mergeCell ref="J50:O50"/>
    <mergeCell ref="P50:X50"/>
    <mergeCell ref="J51:O51"/>
    <mergeCell ref="P51:X51"/>
    <mergeCell ref="J52:O52"/>
    <mergeCell ref="P52:X52"/>
    <mergeCell ref="A56:B65"/>
    <mergeCell ref="C56:D65"/>
    <mergeCell ref="E56:H65"/>
    <mergeCell ref="J56:O56"/>
    <mergeCell ref="P56:X56"/>
    <mergeCell ref="J57:O57"/>
    <mergeCell ref="P57:X57"/>
    <mergeCell ref="J58:O58"/>
    <mergeCell ref="P58:X58"/>
    <mergeCell ref="J59:O59"/>
    <mergeCell ref="J63:O63"/>
    <mergeCell ref="P63:X63"/>
    <mergeCell ref="J64:O64"/>
    <mergeCell ref="P64:X64"/>
    <mergeCell ref="J65:O65"/>
    <mergeCell ref="P65:X65"/>
    <mergeCell ref="P59:X59"/>
    <mergeCell ref="J60:O60"/>
    <mergeCell ref="P60:X60"/>
    <mergeCell ref="J61:O61"/>
    <mergeCell ref="P61:X61"/>
    <mergeCell ref="J62:O62"/>
    <mergeCell ref="P62:X62"/>
    <mergeCell ref="A66:B75"/>
    <mergeCell ref="C66:D75"/>
    <mergeCell ref="E66:H75"/>
    <mergeCell ref="J66:O66"/>
    <mergeCell ref="P66:X66"/>
    <mergeCell ref="J67:O67"/>
    <mergeCell ref="P67:X67"/>
    <mergeCell ref="J68:O68"/>
    <mergeCell ref="P68:X68"/>
    <mergeCell ref="J69:O69"/>
    <mergeCell ref="J73:O73"/>
    <mergeCell ref="P73:X73"/>
    <mergeCell ref="J74:O74"/>
    <mergeCell ref="P74:X74"/>
    <mergeCell ref="J75:O75"/>
    <mergeCell ref="P75:X75"/>
    <mergeCell ref="P69:X69"/>
    <mergeCell ref="J70:O70"/>
    <mergeCell ref="P70:X70"/>
    <mergeCell ref="J71:O71"/>
    <mergeCell ref="P71:X71"/>
    <mergeCell ref="J72:O72"/>
    <mergeCell ref="P72:X72"/>
    <mergeCell ref="A76:B85"/>
    <mergeCell ref="C76:D85"/>
    <mergeCell ref="E76:H85"/>
    <mergeCell ref="J76:O76"/>
    <mergeCell ref="P76:X76"/>
    <mergeCell ref="J77:O77"/>
    <mergeCell ref="P77:X77"/>
    <mergeCell ref="J78:O78"/>
    <mergeCell ref="P78:X78"/>
    <mergeCell ref="J79:O79"/>
    <mergeCell ref="J83:O83"/>
    <mergeCell ref="P83:X83"/>
    <mergeCell ref="J84:O84"/>
    <mergeCell ref="P84:X84"/>
    <mergeCell ref="J85:O85"/>
    <mergeCell ref="P85:X85"/>
    <mergeCell ref="P79:X79"/>
    <mergeCell ref="J80:O80"/>
    <mergeCell ref="P80:X80"/>
    <mergeCell ref="J81:O81"/>
    <mergeCell ref="P81:X81"/>
    <mergeCell ref="J82:O82"/>
    <mergeCell ref="P82:X82"/>
    <mergeCell ref="A86:B95"/>
    <mergeCell ref="C86:D95"/>
    <mergeCell ref="E86:H95"/>
    <mergeCell ref="J86:O86"/>
    <mergeCell ref="P86:X86"/>
    <mergeCell ref="J87:O87"/>
    <mergeCell ref="P87:X87"/>
    <mergeCell ref="J88:O88"/>
    <mergeCell ref="P88:X88"/>
    <mergeCell ref="J89:O89"/>
    <mergeCell ref="J93:O93"/>
    <mergeCell ref="P93:X93"/>
    <mergeCell ref="J94:O94"/>
    <mergeCell ref="P94:X94"/>
    <mergeCell ref="J95:O95"/>
    <mergeCell ref="P95:X95"/>
    <mergeCell ref="P89:X89"/>
    <mergeCell ref="J90:O90"/>
    <mergeCell ref="P90:X90"/>
    <mergeCell ref="J91:O91"/>
    <mergeCell ref="P91:X91"/>
    <mergeCell ref="J92:O92"/>
    <mergeCell ref="P92:X92"/>
    <mergeCell ref="P99:X99"/>
    <mergeCell ref="J100:O100"/>
    <mergeCell ref="P100:X100"/>
    <mergeCell ref="J101:O101"/>
    <mergeCell ref="P101:X101"/>
    <mergeCell ref="J102:O102"/>
    <mergeCell ref="P102:X102"/>
    <mergeCell ref="A96:B105"/>
    <mergeCell ref="C96:D105"/>
    <mergeCell ref="E96:H105"/>
    <mergeCell ref="J96:O96"/>
    <mergeCell ref="P96:X96"/>
    <mergeCell ref="J97:O97"/>
    <mergeCell ref="P97:X97"/>
    <mergeCell ref="J98:O98"/>
    <mergeCell ref="P98:X98"/>
    <mergeCell ref="J99:O99"/>
    <mergeCell ref="J103:O103"/>
    <mergeCell ref="P103:X103"/>
    <mergeCell ref="J104:O104"/>
    <mergeCell ref="P104:X104"/>
    <mergeCell ref="J105:O105"/>
    <mergeCell ref="P105:X105"/>
    <mergeCell ref="A106:B115"/>
    <mergeCell ref="C106:D115"/>
    <mergeCell ref="E106:H115"/>
    <mergeCell ref="J106:O106"/>
    <mergeCell ref="P106:X106"/>
    <mergeCell ref="J107:O107"/>
    <mergeCell ref="P107:X107"/>
    <mergeCell ref="J108:O108"/>
    <mergeCell ref="J111:O111"/>
    <mergeCell ref="P111:X111"/>
    <mergeCell ref="J112:O112"/>
    <mergeCell ref="P112:X112"/>
    <mergeCell ref="J113:O113"/>
    <mergeCell ref="P113:X113"/>
    <mergeCell ref="J114:O114"/>
    <mergeCell ref="P114:X114"/>
    <mergeCell ref="P108:X108"/>
    <mergeCell ref="J109:O109"/>
    <mergeCell ref="P109:X109"/>
    <mergeCell ref="J110:O110"/>
    <mergeCell ref="P110:X110"/>
    <mergeCell ref="P118:X118"/>
    <mergeCell ref="J119:O119"/>
    <mergeCell ref="P119:X119"/>
    <mergeCell ref="J120:O120"/>
    <mergeCell ref="P120:X120"/>
    <mergeCell ref="J121:O121"/>
    <mergeCell ref="P121:X121"/>
    <mergeCell ref="J115:O115"/>
    <mergeCell ref="P115:X115"/>
    <mergeCell ref="J116:O116"/>
    <mergeCell ref="P116:X116"/>
    <mergeCell ref="J117:O117"/>
    <mergeCell ref="P117:X117"/>
    <mergeCell ref="J118:O118"/>
    <mergeCell ref="A126:B135"/>
    <mergeCell ref="C126:D135"/>
    <mergeCell ref="E126:H135"/>
    <mergeCell ref="J126:O126"/>
    <mergeCell ref="P126:X126"/>
    <mergeCell ref="J127:O127"/>
    <mergeCell ref="P127:X127"/>
    <mergeCell ref="J128:O128"/>
    <mergeCell ref="J122:O122"/>
    <mergeCell ref="P122:X122"/>
    <mergeCell ref="J123:O123"/>
    <mergeCell ref="P123:X123"/>
    <mergeCell ref="J124:O124"/>
    <mergeCell ref="P124:X124"/>
    <mergeCell ref="A116:B125"/>
    <mergeCell ref="C116:D125"/>
    <mergeCell ref="E116:H125"/>
    <mergeCell ref="P128:X128"/>
    <mergeCell ref="J129:O129"/>
    <mergeCell ref="P129:X129"/>
    <mergeCell ref="J130:O130"/>
    <mergeCell ref="P130:X130"/>
    <mergeCell ref="J131:O131"/>
    <mergeCell ref="P131:X131"/>
    <mergeCell ref="J125:O125"/>
    <mergeCell ref="P125:X125"/>
    <mergeCell ref="A136:B145"/>
    <mergeCell ref="C136:D145"/>
    <mergeCell ref="E136:H145"/>
    <mergeCell ref="J136:O136"/>
    <mergeCell ref="P136:X136"/>
    <mergeCell ref="J137:O137"/>
    <mergeCell ref="P137:X137"/>
    <mergeCell ref="J138:O138"/>
    <mergeCell ref="J144:O144"/>
    <mergeCell ref="P144:X144"/>
    <mergeCell ref="J142:O142"/>
    <mergeCell ref="P142:X142"/>
    <mergeCell ref="J143:O143"/>
    <mergeCell ref="P143:X143"/>
    <mergeCell ref="J135:O135"/>
    <mergeCell ref="P135:X135"/>
    <mergeCell ref="J132:O132"/>
    <mergeCell ref="P132:X132"/>
    <mergeCell ref="P138:X138"/>
    <mergeCell ref="J139:O139"/>
    <mergeCell ref="P139:X139"/>
    <mergeCell ref="J140:O140"/>
    <mergeCell ref="P140:X140"/>
    <mergeCell ref="J141:O141"/>
    <mergeCell ref="P141:X141"/>
    <mergeCell ref="J133:O133"/>
    <mergeCell ref="P133:X133"/>
    <mergeCell ref="J134:O134"/>
    <mergeCell ref="P134:X134"/>
    <mergeCell ref="A146:B155"/>
    <mergeCell ref="C146:D155"/>
    <mergeCell ref="E146:H155"/>
    <mergeCell ref="J146:O146"/>
    <mergeCell ref="P146:X146"/>
    <mergeCell ref="J147:O147"/>
    <mergeCell ref="P147:X147"/>
    <mergeCell ref="J148:O148"/>
    <mergeCell ref="P148:X148"/>
    <mergeCell ref="J149:O149"/>
    <mergeCell ref="J155:O155"/>
    <mergeCell ref="P155:X155"/>
    <mergeCell ref="P149:X149"/>
    <mergeCell ref="J150:O150"/>
    <mergeCell ref="P150:X150"/>
    <mergeCell ref="J151:O151"/>
    <mergeCell ref="P151:X151"/>
    <mergeCell ref="J152:O152"/>
    <mergeCell ref="P152:X152"/>
    <mergeCell ref="Y6:AE6"/>
    <mergeCell ref="Y7:AE7"/>
    <mergeCell ref="Y8:AE8"/>
    <mergeCell ref="Y9:AE9"/>
    <mergeCell ref="Y10:AE10"/>
    <mergeCell ref="Y11:AE11"/>
    <mergeCell ref="J153:O153"/>
    <mergeCell ref="P153:X153"/>
    <mergeCell ref="Y12:AE12"/>
    <mergeCell ref="Y41:AE41"/>
    <mergeCell ref="Y42:AE42"/>
    <mergeCell ref="Y43:AE43"/>
    <mergeCell ref="Y13:AE13"/>
    <mergeCell ref="Y14:AE14"/>
    <mergeCell ref="Y15:AE15"/>
    <mergeCell ref="Y16:AE16"/>
    <mergeCell ref="Y29:AE29"/>
    <mergeCell ref="Y30:AE30"/>
    <mergeCell ref="Y31:AE31"/>
    <mergeCell ref="Y32:AE32"/>
    <mergeCell ref="Y33:AE33"/>
    <mergeCell ref="Y34:AE34"/>
    <mergeCell ref="J154:O154"/>
    <mergeCell ref="P154:X154"/>
    <mergeCell ref="Y17:AE17"/>
    <mergeCell ref="Y18:AE18"/>
    <mergeCell ref="Y19:AE19"/>
    <mergeCell ref="Y20:AE20"/>
    <mergeCell ref="Y21:AE21"/>
    <mergeCell ref="Y22:AE22"/>
    <mergeCell ref="Y23:AE23"/>
    <mergeCell ref="Y24:AE24"/>
    <mergeCell ref="J145:O145"/>
    <mergeCell ref="P145:X145"/>
    <mergeCell ref="Y25:AE25"/>
    <mergeCell ref="Y26:AE26"/>
    <mergeCell ref="Y27:AE27"/>
    <mergeCell ref="Y28:AE28"/>
    <mergeCell ref="Y44:AE44"/>
    <mergeCell ref="Y45:AE45"/>
    <mergeCell ref="Y46:AE46"/>
    <mergeCell ref="Y47:AE47"/>
    <mergeCell ref="Y48:AE48"/>
    <mergeCell ref="Y49:AE49"/>
    <mergeCell ref="Y39:AE39"/>
    <mergeCell ref="Y40:AE40"/>
    <mergeCell ref="Y35:AE35"/>
    <mergeCell ref="Y36:AE36"/>
    <mergeCell ref="Y56:AE56"/>
    <mergeCell ref="Y57:AE57"/>
    <mergeCell ref="Y58:AE58"/>
    <mergeCell ref="Y59:AE59"/>
    <mergeCell ref="Y60:AE60"/>
    <mergeCell ref="Y61:AE61"/>
    <mergeCell ref="Y50:AE50"/>
    <mergeCell ref="Y51:AE51"/>
    <mergeCell ref="Y52:AE52"/>
    <mergeCell ref="Y53:AE53"/>
    <mergeCell ref="Y54:AE54"/>
    <mergeCell ref="Y55:AE55"/>
    <mergeCell ref="Y37:AE37"/>
    <mergeCell ref="Y38:AE38"/>
    <mergeCell ref="Y68:AE68"/>
    <mergeCell ref="Y69:AE69"/>
    <mergeCell ref="Y70:AE70"/>
    <mergeCell ref="Y71:AE71"/>
    <mergeCell ref="Y72:AE72"/>
    <mergeCell ref="Y73:AE73"/>
    <mergeCell ref="Y62:AE62"/>
    <mergeCell ref="Y63:AE63"/>
    <mergeCell ref="Y64:AE64"/>
    <mergeCell ref="Y65:AE65"/>
    <mergeCell ref="Y66:AE66"/>
    <mergeCell ref="Y67:AE67"/>
    <mergeCell ref="Y80:AE80"/>
    <mergeCell ref="Y81:AE81"/>
    <mergeCell ref="Y82:AE82"/>
    <mergeCell ref="Y83:AE83"/>
    <mergeCell ref="Y84:AE84"/>
    <mergeCell ref="Y85:AE85"/>
    <mergeCell ref="Y74:AE74"/>
    <mergeCell ref="Y75:AE75"/>
    <mergeCell ref="Y76:AE76"/>
    <mergeCell ref="Y77:AE77"/>
    <mergeCell ref="Y78:AE78"/>
    <mergeCell ref="Y79:AE79"/>
    <mergeCell ref="Y92:AE92"/>
    <mergeCell ref="Y93:AE93"/>
    <mergeCell ref="Y94:AE94"/>
    <mergeCell ref="Y95:AE95"/>
    <mergeCell ref="Y96:AE96"/>
    <mergeCell ref="Y97:AE97"/>
    <mergeCell ref="Y86:AE86"/>
    <mergeCell ref="Y87:AE87"/>
    <mergeCell ref="Y88:AE88"/>
    <mergeCell ref="Y89:AE89"/>
    <mergeCell ref="Y90:AE90"/>
    <mergeCell ref="Y91:AE91"/>
    <mergeCell ref="Y104:AE104"/>
    <mergeCell ref="Y105:AE105"/>
    <mergeCell ref="Y106:AE106"/>
    <mergeCell ref="Y107:AE107"/>
    <mergeCell ref="Y108:AE108"/>
    <mergeCell ref="Y109:AE109"/>
    <mergeCell ref="Y98:AE98"/>
    <mergeCell ref="Y99:AE99"/>
    <mergeCell ref="Y100:AE100"/>
    <mergeCell ref="Y101:AE101"/>
    <mergeCell ref="Y102:AE102"/>
    <mergeCell ref="Y103:AE103"/>
    <mergeCell ref="Y116:AE116"/>
    <mergeCell ref="Y117:AE117"/>
    <mergeCell ref="Y118:AE118"/>
    <mergeCell ref="Y119:AE119"/>
    <mergeCell ref="Y120:AE120"/>
    <mergeCell ref="Y121:AE121"/>
    <mergeCell ref="Y110:AE110"/>
    <mergeCell ref="Y111:AE111"/>
    <mergeCell ref="Y112:AE112"/>
    <mergeCell ref="Y113:AE113"/>
    <mergeCell ref="Y114:AE114"/>
    <mergeCell ref="Y115:AE115"/>
    <mergeCell ref="Y128:AE128"/>
    <mergeCell ref="Y129:AE129"/>
    <mergeCell ref="Y130:AE130"/>
    <mergeCell ref="Y131:AE131"/>
    <mergeCell ref="Y132:AE132"/>
    <mergeCell ref="Y133:AE133"/>
    <mergeCell ref="Y122:AE122"/>
    <mergeCell ref="Y123:AE123"/>
    <mergeCell ref="Y124:AE124"/>
    <mergeCell ref="Y125:AE125"/>
    <mergeCell ref="Y126:AE126"/>
    <mergeCell ref="Y127:AE127"/>
    <mergeCell ref="Y140:AE140"/>
    <mergeCell ref="Y141:AE141"/>
    <mergeCell ref="Y142:AE142"/>
    <mergeCell ref="Y143:AE143"/>
    <mergeCell ref="Y144:AE144"/>
    <mergeCell ref="Y145:AE145"/>
    <mergeCell ref="Y134:AE134"/>
    <mergeCell ref="Y135:AE135"/>
    <mergeCell ref="Y136:AE136"/>
    <mergeCell ref="Y137:AE137"/>
    <mergeCell ref="Y138:AE138"/>
    <mergeCell ref="Y139:AE139"/>
    <mergeCell ref="Y152:AE152"/>
    <mergeCell ref="Y153:AE153"/>
    <mergeCell ref="Y154:AE154"/>
    <mergeCell ref="Y155:AE155"/>
    <mergeCell ref="Y146:AE146"/>
    <mergeCell ref="Y147:AE147"/>
    <mergeCell ref="Y148:AE148"/>
    <mergeCell ref="Y149:AE149"/>
    <mergeCell ref="Y150:AE150"/>
    <mergeCell ref="Y151:AE151"/>
  </mergeCells>
  <phoneticPr fontId="17"/>
  <conditionalFormatting sqref="E6:H155">
    <cfRule type="cellIs" dxfId="2" priority="36" stopIfTrue="1" operator="equal">
      <formula>0</formula>
    </cfRule>
  </conditionalFormatting>
  <conditionalFormatting sqref="I6:I14 I16:I24 I26:I34 I36:I44 I46:I54 I56:I64 I66:I74 I76:I84 I86:I94 I96:I104 I106:I114 I116:I124 I126:I134 I136:I144 I146:I154">
    <cfRule type="expression" dxfId="1" priority="38" stopIfTrue="1">
      <formula>COUNTIF($I$6:$I$14,I6)&gt;1</formula>
    </cfRule>
    <cfRule type="expression" dxfId="0" priority="39" stopIfTrue="1">
      <formula>AND(I6&lt;&gt;"",J6="")</formula>
    </cfRule>
  </conditionalFormatting>
  <dataValidations count="4">
    <dataValidation type="custom" allowBlank="1" showInputMessage="1" showErrorMessage="1" errorTitle="入力エラー" error="半角文字で入力_x000a_(01～147までの範囲)_x000a__x000a_" sqref="C16:D155" xr:uid="{CA475026-05E8-4ABA-96ED-95C1C3AB99F6}">
      <formula1>AND(C16*1&lt;148,LEN(C16)&gt;1,LEN(C16)=LENB(C16))</formula1>
    </dataValidation>
    <dataValidation type="custom" allowBlank="1" showInputMessage="1" showErrorMessage="1" errorTitle="入力エラー" error="半角で入力_x000a_(01～147までの範囲)_x000a__x000a_" sqref="C6:D15" xr:uid="{987EAA23-FE63-4C33-951F-2248FFFC40BE}">
      <formula1>AND(C6*1&lt;148,LEN(C6)&gt;1,LEN(C6)=LENB(C6))</formula1>
    </dataValidation>
    <dataValidation type="custom" allowBlank="1" showInputMessage="1" showErrorMessage="1" errorTitle="重複エラー" error="すでに入力された番号です。" sqref="I15 I25 I35 I45 I55 I65 I75 I85 I95 I105 I115 I125 I135 I145 I155" xr:uid="{72F67BB2-19A6-4CD4-B187-7896006A6E98}">
      <formula1>COUNTIF($I$6:$I$15,I15)&lt;2</formula1>
    </dataValidation>
    <dataValidation type="list" allowBlank="1" showInputMessage="1" showErrorMessage="1" errorTitle="入力可能文字ではありません" error="①～⑨までの文字を入力してください" promptTitle="①～⑨までの入力" sqref="I6:I14 I16:I24 I26:I34 I36:I44 I46:I54 I56:I64 I66:I74 I76:I84 I86:I94 I96:I104 I106:I114 I116:I124 I126:I134 I136:I144 I146:I154" xr:uid="{FBC97AFF-2AAF-49C5-9C27-71C6B3B9AC96}">
      <formula1>"①,②,③,④,⑤,⑥,⑦,⑧,⑨"</formula1>
    </dataValidation>
  </dataValidations>
  <pageMargins left="0.70866141732283472" right="0.51181102362204722" top="0.74803149606299213" bottom="0.35433070866141736" header="0.31496062992125984" footer="0.31496062992125984"/>
  <pageSetup paperSize="9" scale="89" orientation="portrait" r:id="rId1"/>
  <rowBreaks count="4" manualBreakCount="4">
    <brk id="35" max="30" man="1"/>
    <brk id="65" max="16383" man="1"/>
    <brk id="9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2A99-8D2B-4769-96EB-E75E1E6F0C53}">
  <dimension ref="A1:G159"/>
  <sheetViews>
    <sheetView view="pageBreakPreview" topLeftCell="B46" zoomScale="70" zoomScaleNormal="100" zoomScaleSheetLayoutView="70" workbookViewId="0">
      <selection activeCell="E53" sqref="E53"/>
    </sheetView>
  </sheetViews>
  <sheetFormatPr defaultRowHeight="33.75" customHeight="1" x14ac:dyDescent="0.15"/>
  <cols>
    <col min="1" max="1" width="9.25" style="7" hidden="1" customWidth="1"/>
    <col min="2" max="2" width="16.5" style="68" customWidth="1"/>
    <col min="3" max="3" width="8.125" style="7" customWidth="1"/>
    <col min="4" max="4" width="24" style="38" customWidth="1"/>
    <col min="5" max="5" width="57.125" style="7" customWidth="1"/>
    <col min="6" max="6" width="39" style="38" customWidth="1"/>
    <col min="7" max="7" width="9.25" style="7" customWidth="1"/>
    <col min="8" max="8" width="11.75" style="7" customWidth="1"/>
    <col min="9" max="16384" width="9" style="7"/>
  </cols>
  <sheetData>
    <row r="1" spans="1:6" ht="27.75" customHeight="1" x14ac:dyDescent="0.15">
      <c r="B1" s="35" t="s">
        <v>529</v>
      </c>
      <c r="C1" s="36"/>
      <c r="D1" s="37"/>
    </row>
    <row r="2" spans="1:6" ht="33.75" customHeight="1" thickBot="1" x14ac:dyDescent="0.2">
      <c r="A2" s="150" t="s">
        <v>383</v>
      </c>
      <c r="B2" s="150"/>
      <c r="C2" s="151"/>
      <c r="D2" s="151"/>
      <c r="E2" s="37"/>
    </row>
    <row r="3" spans="1:6" ht="45" customHeight="1" x14ac:dyDescent="0.15">
      <c r="A3" s="39" t="s">
        <v>112</v>
      </c>
      <c r="B3" s="40" t="s">
        <v>114</v>
      </c>
      <c r="C3" s="41" t="s">
        <v>244</v>
      </c>
      <c r="D3" s="42" t="s">
        <v>115</v>
      </c>
      <c r="E3" s="43" t="s">
        <v>381</v>
      </c>
      <c r="F3" s="44" t="s">
        <v>382</v>
      </c>
    </row>
    <row r="4" spans="1:6" ht="45" customHeight="1" x14ac:dyDescent="0.15">
      <c r="A4" s="148" t="s">
        <v>384</v>
      </c>
      <c r="B4" s="153" t="s">
        <v>116</v>
      </c>
      <c r="C4" s="34" t="s">
        <v>384</v>
      </c>
      <c r="D4" s="45" t="s">
        <v>534</v>
      </c>
      <c r="E4" s="46" t="s">
        <v>307</v>
      </c>
      <c r="F4" s="47"/>
    </row>
    <row r="5" spans="1:6" ht="45" customHeight="1" x14ac:dyDescent="0.15">
      <c r="A5" s="148"/>
      <c r="B5" s="153"/>
      <c r="C5" s="33" t="s">
        <v>110</v>
      </c>
      <c r="D5" s="45" t="s">
        <v>542</v>
      </c>
      <c r="E5" s="46" t="s">
        <v>370</v>
      </c>
      <c r="F5" s="47"/>
    </row>
    <row r="6" spans="1:6" ht="45" customHeight="1" x14ac:dyDescent="0.15">
      <c r="A6" s="148"/>
      <c r="B6" s="153"/>
      <c r="C6" s="34" t="s">
        <v>111</v>
      </c>
      <c r="D6" s="45" t="s">
        <v>385</v>
      </c>
      <c r="E6" s="46" t="s">
        <v>347</v>
      </c>
      <c r="F6" s="47"/>
    </row>
    <row r="7" spans="1:6" ht="45" customHeight="1" x14ac:dyDescent="0.15">
      <c r="A7" s="148"/>
      <c r="B7" s="153"/>
      <c r="C7" s="34" t="s">
        <v>10</v>
      </c>
      <c r="D7" s="45" t="s">
        <v>535</v>
      </c>
      <c r="E7" s="46" t="s">
        <v>371</v>
      </c>
      <c r="F7" s="47"/>
    </row>
    <row r="8" spans="1:6" ht="45" customHeight="1" x14ac:dyDescent="0.15">
      <c r="A8" s="148"/>
      <c r="B8" s="153"/>
      <c r="C8" s="34" t="s">
        <v>11</v>
      </c>
      <c r="D8" s="45" t="s">
        <v>128</v>
      </c>
      <c r="E8" s="46" t="s">
        <v>386</v>
      </c>
      <c r="F8" s="47"/>
    </row>
    <row r="9" spans="1:6" ht="45" customHeight="1" x14ac:dyDescent="0.15">
      <c r="A9" s="148" t="s">
        <v>387</v>
      </c>
      <c r="B9" s="153" t="s">
        <v>117</v>
      </c>
      <c r="C9" s="34" t="s">
        <v>12</v>
      </c>
      <c r="D9" s="45" t="s">
        <v>129</v>
      </c>
      <c r="E9" s="46" t="s">
        <v>310</v>
      </c>
      <c r="F9" s="47"/>
    </row>
    <row r="10" spans="1:6" ht="45" customHeight="1" x14ac:dyDescent="0.15">
      <c r="A10" s="148"/>
      <c r="B10" s="153"/>
      <c r="C10" s="34" t="s">
        <v>13</v>
      </c>
      <c r="D10" s="45" t="s">
        <v>130</v>
      </c>
      <c r="E10" s="46" t="s">
        <v>388</v>
      </c>
      <c r="F10" s="47"/>
    </row>
    <row r="11" spans="1:6" ht="45" customHeight="1" x14ac:dyDescent="0.15">
      <c r="A11" s="148"/>
      <c r="B11" s="153"/>
      <c r="C11" s="34" t="s">
        <v>14</v>
      </c>
      <c r="D11" s="45" t="s">
        <v>131</v>
      </c>
      <c r="E11" s="46" t="s">
        <v>389</v>
      </c>
      <c r="F11" s="47"/>
    </row>
    <row r="12" spans="1:6" ht="45" customHeight="1" x14ac:dyDescent="0.15">
      <c r="A12" s="148"/>
      <c r="B12" s="153"/>
      <c r="C12" s="34" t="s">
        <v>15</v>
      </c>
      <c r="D12" s="45" t="s">
        <v>132</v>
      </c>
      <c r="E12" s="46" t="s">
        <v>300</v>
      </c>
      <c r="F12" s="47"/>
    </row>
    <row r="13" spans="1:6" ht="45" customHeight="1" x14ac:dyDescent="0.15">
      <c r="A13" s="148"/>
      <c r="B13" s="153"/>
      <c r="C13" s="34" t="s">
        <v>16</v>
      </c>
      <c r="D13" s="45" t="s">
        <v>133</v>
      </c>
      <c r="E13" s="46" t="s">
        <v>390</v>
      </c>
      <c r="F13" s="47"/>
    </row>
    <row r="14" spans="1:6" ht="45" customHeight="1" x14ac:dyDescent="0.15">
      <c r="A14" s="148" t="s">
        <v>391</v>
      </c>
      <c r="B14" s="153" t="s">
        <v>5</v>
      </c>
      <c r="C14" s="34" t="s">
        <v>17</v>
      </c>
      <c r="D14" s="45" t="s">
        <v>134</v>
      </c>
      <c r="E14" s="46" t="s">
        <v>392</v>
      </c>
      <c r="F14" s="47"/>
    </row>
    <row r="15" spans="1:6" ht="45" customHeight="1" x14ac:dyDescent="0.15">
      <c r="A15" s="148"/>
      <c r="B15" s="153"/>
      <c r="C15" s="34" t="s">
        <v>18</v>
      </c>
      <c r="D15" s="45" t="s">
        <v>135</v>
      </c>
      <c r="E15" s="46" t="s">
        <v>393</v>
      </c>
      <c r="F15" s="47"/>
    </row>
    <row r="16" spans="1:6" ht="45" customHeight="1" x14ac:dyDescent="0.15">
      <c r="A16" s="148" t="s">
        <v>394</v>
      </c>
      <c r="B16" s="143" t="s">
        <v>118</v>
      </c>
      <c r="C16" s="34" t="s">
        <v>19</v>
      </c>
      <c r="D16" s="45" t="s">
        <v>136</v>
      </c>
      <c r="E16" s="46" t="s">
        <v>395</v>
      </c>
      <c r="F16" s="47"/>
    </row>
    <row r="17" spans="1:6" ht="45" customHeight="1" x14ac:dyDescent="0.15">
      <c r="A17" s="148"/>
      <c r="B17" s="149"/>
      <c r="C17" s="34" t="s">
        <v>20</v>
      </c>
      <c r="D17" s="45" t="s">
        <v>137</v>
      </c>
      <c r="E17" s="46" t="s">
        <v>263</v>
      </c>
      <c r="F17" s="47"/>
    </row>
    <row r="18" spans="1:6" ht="45" customHeight="1" x14ac:dyDescent="0.15">
      <c r="A18" s="148"/>
      <c r="B18" s="144"/>
      <c r="C18" s="34" t="s">
        <v>21</v>
      </c>
      <c r="D18" s="45" t="s">
        <v>138</v>
      </c>
      <c r="E18" s="46" t="s">
        <v>396</v>
      </c>
      <c r="F18" s="47"/>
    </row>
    <row r="19" spans="1:6" ht="45" customHeight="1" x14ac:dyDescent="0.15">
      <c r="A19" s="148" t="s">
        <v>397</v>
      </c>
      <c r="B19" s="153" t="s">
        <v>119</v>
      </c>
      <c r="C19" s="34" t="s">
        <v>22</v>
      </c>
      <c r="D19" s="45" t="s">
        <v>262</v>
      </c>
      <c r="E19" s="46" t="s">
        <v>301</v>
      </c>
      <c r="F19" s="47"/>
    </row>
    <row r="20" spans="1:6" ht="45" customHeight="1" x14ac:dyDescent="0.15">
      <c r="A20" s="148"/>
      <c r="B20" s="153"/>
      <c r="C20" s="34" t="s">
        <v>23</v>
      </c>
      <c r="D20" s="45" t="s">
        <v>139</v>
      </c>
      <c r="E20" s="46" t="s">
        <v>302</v>
      </c>
      <c r="F20" s="47"/>
    </row>
    <row r="21" spans="1:6" ht="45" customHeight="1" x14ac:dyDescent="0.15">
      <c r="A21" s="148"/>
      <c r="B21" s="153"/>
      <c r="C21" s="34" t="s">
        <v>24</v>
      </c>
      <c r="D21" s="45" t="s">
        <v>140</v>
      </c>
      <c r="E21" s="46" t="s">
        <v>398</v>
      </c>
      <c r="F21" s="47"/>
    </row>
    <row r="22" spans="1:6" ht="45" customHeight="1" x14ac:dyDescent="0.15">
      <c r="A22" s="148" t="s">
        <v>253</v>
      </c>
      <c r="B22" s="153" t="s">
        <v>8</v>
      </c>
      <c r="C22" s="34" t="s">
        <v>25</v>
      </c>
      <c r="D22" s="45" t="s">
        <v>305</v>
      </c>
      <c r="E22" s="46" t="s">
        <v>309</v>
      </c>
      <c r="F22" s="47"/>
    </row>
    <row r="23" spans="1:6" ht="45" customHeight="1" x14ac:dyDescent="0.15">
      <c r="A23" s="148"/>
      <c r="B23" s="153"/>
      <c r="C23" s="34" t="s">
        <v>295</v>
      </c>
      <c r="D23" s="45" t="s">
        <v>294</v>
      </c>
      <c r="E23" s="46" t="s">
        <v>303</v>
      </c>
      <c r="F23" s="47"/>
    </row>
    <row r="24" spans="1:6" ht="45" customHeight="1" x14ac:dyDescent="0.15">
      <c r="A24" s="148" t="s">
        <v>254</v>
      </c>
      <c r="B24" s="153" t="s">
        <v>1</v>
      </c>
      <c r="C24" s="34" t="s">
        <v>26</v>
      </c>
      <c r="D24" s="45" t="s">
        <v>141</v>
      </c>
      <c r="E24" s="46" t="s">
        <v>304</v>
      </c>
      <c r="F24" s="47"/>
    </row>
    <row r="25" spans="1:6" ht="45" customHeight="1" x14ac:dyDescent="0.15">
      <c r="A25" s="148"/>
      <c r="B25" s="153"/>
      <c r="C25" s="34" t="s">
        <v>27</v>
      </c>
      <c r="D25" s="45" t="s">
        <v>142</v>
      </c>
      <c r="E25" s="46" t="s">
        <v>264</v>
      </c>
      <c r="F25" s="47"/>
    </row>
    <row r="26" spans="1:6" ht="45" customHeight="1" thickBot="1" x14ac:dyDescent="0.2">
      <c r="A26" s="156"/>
      <c r="B26" s="154"/>
      <c r="C26" s="48" t="s">
        <v>259</v>
      </c>
      <c r="D26" s="49" t="s">
        <v>143</v>
      </c>
      <c r="E26" s="50" t="s">
        <v>265</v>
      </c>
      <c r="F26" s="51"/>
    </row>
    <row r="27" spans="1:6" ht="45" customHeight="1" x14ac:dyDescent="0.15">
      <c r="A27" s="39" t="s">
        <v>112</v>
      </c>
      <c r="B27" s="40" t="s">
        <v>114</v>
      </c>
      <c r="C27" s="41" t="s">
        <v>244</v>
      </c>
      <c r="D27" s="42" t="s">
        <v>115</v>
      </c>
      <c r="E27" s="43" t="s">
        <v>381</v>
      </c>
      <c r="F27" s="44" t="s">
        <v>382</v>
      </c>
    </row>
    <row r="28" spans="1:6" ht="45" customHeight="1" x14ac:dyDescent="0.15">
      <c r="A28" s="148" t="s">
        <v>255</v>
      </c>
      <c r="B28" s="153" t="s">
        <v>120</v>
      </c>
      <c r="C28" s="34" t="s">
        <v>260</v>
      </c>
      <c r="D28" s="45" t="s">
        <v>554</v>
      </c>
      <c r="E28" s="46" t="s">
        <v>557</v>
      </c>
      <c r="F28" s="47" t="s">
        <v>561</v>
      </c>
    </row>
    <row r="29" spans="1:6" ht="45" customHeight="1" x14ac:dyDescent="0.15">
      <c r="A29" s="148"/>
      <c r="B29" s="153"/>
      <c r="C29" s="34" t="s">
        <v>261</v>
      </c>
      <c r="D29" s="45" t="s">
        <v>144</v>
      </c>
      <c r="E29" s="46" t="s">
        <v>372</v>
      </c>
      <c r="F29" s="47"/>
    </row>
    <row r="30" spans="1:6" ht="45" customHeight="1" x14ac:dyDescent="0.15">
      <c r="A30" s="148"/>
      <c r="B30" s="153"/>
      <c r="C30" s="34" t="s">
        <v>28</v>
      </c>
      <c r="D30" s="45" t="s">
        <v>145</v>
      </c>
      <c r="E30" s="46" t="s">
        <v>373</v>
      </c>
      <c r="F30" s="47"/>
    </row>
    <row r="31" spans="1:6" ht="45" customHeight="1" x14ac:dyDescent="0.15">
      <c r="A31" s="148"/>
      <c r="B31" s="153"/>
      <c r="C31" s="34" t="s">
        <v>29</v>
      </c>
      <c r="D31" s="45" t="s">
        <v>146</v>
      </c>
      <c r="E31" s="46" t="s">
        <v>374</v>
      </c>
      <c r="F31" s="47" t="s">
        <v>317</v>
      </c>
    </row>
    <row r="32" spans="1:6" ht="45" customHeight="1" x14ac:dyDescent="0.15">
      <c r="A32" s="148"/>
      <c r="B32" s="153"/>
      <c r="C32" s="34" t="s">
        <v>30</v>
      </c>
      <c r="D32" s="45" t="s">
        <v>147</v>
      </c>
      <c r="E32" s="46" t="s">
        <v>375</v>
      </c>
      <c r="F32" s="47" t="s">
        <v>318</v>
      </c>
    </row>
    <row r="33" spans="1:6" ht="45" customHeight="1" x14ac:dyDescent="0.15">
      <c r="A33" s="148"/>
      <c r="B33" s="153"/>
      <c r="C33" s="34" t="s">
        <v>31</v>
      </c>
      <c r="D33" s="45" t="s">
        <v>377</v>
      </c>
      <c r="E33" s="46" t="s">
        <v>376</v>
      </c>
      <c r="F33" s="47" t="s">
        <v>313</v>
      </c>
    </row>
    <row r="34" spans="1:6" ht="45" customHeight="1" x14ac:dyDescent="0.15">
      <c r="A34" s="148"/>
      <c r="B34" s="153"/>
      <c r="C34" s="34" t="s">
        <v>32</v>
      </c>
      <c r="D34" s="45" t="s">
        <v>148</v>
      </c>
      <c r="E34" s="46" t="s">
        <v>378</v>
      </c>
      <c r="F34" s="47"/>
    </row>
    <row r="35" spans="1:6" ht="45" customHeight="1" x14ac:dyDescent="0.15">
      <c r="A35" s="148" t="s">
        <v>256</v>
      </c>
      <c r="B35" s="153" t="s">
        <v>9</v>
      </c>
      <c r="C35" s="34" t="s">
        <v>33</v>
      </c>
      <c r="D35" s="45" t="s">
        <v>149</v>
      </c>
      <c r="E35" s="46" t="s">
        <v>379</v>
      </c>
      <c r="F35" s="47"/>
    </row>
    <row r="36" spans="1:6" ht="45" customHeight="1" x14ac:dyDescent="0.15">
      <c r="A36" s="148"/>
      <c r="B36" s="153"/>
      <c r="C36" s="34" t="s">
        <v>34</v>
      </c>
      <c r="D36" s="45" t="s">
        <v>150</v>
      </c>
      <c r="E36" s="46" t="s">
        <v>298</v>
      </c>
      <c r="F36" s="47"/>
    </row>
    <row r="37" spans="1:6" ht="45" customHeight="1" x14ac:dyDescent="0.15">
      <c r="A37" s="148"/>
      <c r="B37" s="153"/>
      <c r="C37" s="34" t="s">
        <v>35</v>
      </c>
      <c r="D37" s="45" t="s">
        <v>151</v>
      </c>
      <c r="E37" s="46" t="s">
        <v>266</v>
      </c>
      <c r="F37" s="47"/>
    </row>
    <row r="38" spans="1:6" ht="45" customHeight="1" x14ac:dyDescent="0.15">
      <c r="A38" s="148"/>
      <c r="B38" s="153"/>
      <c r="C38" s="34" t="s">
        <v>36</v>
      </c>
      <c r="D38" s="45" t="s">
        <v>291</v>
      </c>
      <c r="E38" s="46" t="s">
        <v>292</v>
      </c>
      <c r="F38" s="47"/>
    </row>
    <row r="39" spans="1:6" ht="45" customHeight="1" x14ac:dyDescent="0.15">
      <c r="A39" s="148"/>
      <c r="B39" s="153"/>
      <c r="C39" s="34" t="s">
        <v>37</v>
      </c>
      <c r="D39" s="45" t="s">
        <v>257</v>
      </c>
      <c r="E39" s="46" t="s">
        <v>267</v>
      </c>
      <c r="F39" s="47"/>
    </row>
    <row r="40" spans="1:6" ht="45" customHeight="1" x14ac:dyDescent="0.15">
      <c r="A40" s="148"/>
      <c r="B40" s="153"/>
      <c r="C40" s="34" t="s">
        <v>38</v>
      </c>
      <c r="D40" s="45" t="s">
        <v>349</v>
      </c>
      <c r="E40" s="46" t="s">
        <v>351</v>
      </c>
      <c r="F40" s="47"/>
    </row>
    <row r="41" spans="1:6" ht="45" customHeight="1" x14ac:dyDescent="0.15">
      <c r="A41" s="148">
        <v>10</v>
      </c>
      <c r="B41" s="153" t="s">
        <v>4</v>
      </c>
      <c r="C41" s="34" t="s">
        <v>39</v>
      </c>
      <c r="D41" s="45" t="s">
        <v>152</v>
      </c>
      <c r="E41" s="46" t="s">
        <v>399</v>
      </c>
      <c r="F41" s="47"/>
    </row>
    <row r="42" spans="1:6" ht="45" customHeight="1" x14ac:dyDescent="0.15">
      <c r="A42" s="148"/>
      <c r="B42" s="153"/>
      <c r="C42" s="34" t="s">
        <v>40</v>
      </c>
      <c r="D42" s="45" t="s">
        <v>268</v>
      </c>
      <c r="E42" s="46" t="s">
        <v>299</v>
      </c>
      <c r="F42" s="47"/>
    </row>
    <row r="43" spans="1:6" ht="45" customHeight="1" x14ac:dyDescent="0.15">
      <c r="A43" s="145">
        <v>11</v>
      </c>
      <c r="B43" s="143" t="s">
        <v>121</v>
      </c>
      <c r="C43" s="34" t="s">
        <v>41</v>
      </c>
      <c r="D43" s="45" t="s">
        <v>153</v>
      </c>
      <c r="E43" s="46" t="s">
        <v>269</v>
      </c>
      <c r="F43" s="47"/>
    </row>
    <row r="44" spans="1:6" ht="45" customHeight="1" x14ac:dyDescent="0.15">
      <c r="A44" s="146"/>
      <c r="B44" s="149"/>
      <c r="C44" s="34" t="s">
        <v>42</v>
      </c>
      <c r="D44" s="45" t="s">
        <v>154</v>
      </c>
      <c r="E44" s="46" t="s">
        <v>583</v>
      </c>
      <c r="F44" s="47"/>
    </row>
    <row r="45" spans="1:6" ht="45" customHeight="1" x14ac:dyDescent="0.15">
      <c r="A45" s="146"/>
      <c r="B45" s="149"/>
      <c r="C45" s="34" t="s">
        <v>43</v>
      </c>
      <c r="D45" s="45" t="s">
        <v>155</v>
      </c>
      <c r="E45" s="46" t="s">
        <v>270</v>
      </c>
      <c r="F45" s="47"/>
    </row>
    <row r="46" spans="1:6" ht="45" customHeight="1" x14ac:dyDescent="0.15">
      <c r="A46" s="147"/>
      <c r="B46" s="144"/>
      <c r="C46" s="34" t="s">
        <v>44</v>
      </c>
      <c r="D46" s="45" t="s">
        <v>156</v>
      </c>
      <c r="E46" s="46" t="s">
        <v>400</v>
      </c>
      <c r="F46" s="47"/>
    </row>
    <row r="47" spans="1:6" ht="45" customHeight="1" x14ac:dyDescent="0.15">
      <c r="A47" s="145" t="s">
        <v>258</v>
      </c>
      <c r="B47" s="143" t="s">
        <v>290</v>
      </c>
      <c r="C47" s="34" t="s">
        <v>45</v>
      </c>
      <c r="D47" s="45" t="s">
        <v>157</v>
      </c>
      <c r="E47" s="46" t="s">
        <v>271</v>
      </c>
      <c r="F47" s="47"/>
    </row>
    <row r="48" spans="1:6" ht="45" customHeight="1" x14ac:dyDescent="0.15">
      <c r="A48" s="146"/>
      <c r="B48" s="149"/>
      <c r="C48" s="34" t="s">
        <v>46</v>
      </c>
      <c r="D48" s="45" t="s">
        <v>158</v>
      </c>
      <c r="E48" s="46" t="s">
        <v>272</v>
      </c>
      <c r="F48" s="47"/>
    </row>
    <row r="49" spans="1:6" ht="45" customHeight="1" x14ac:dyDescent="0.15">
      <c r="A49" s="146"/>
      <c r="B49" s="149"/>
      <c r="C49" s="34" t="s">
        <v>47</v>
      </c>
      <c r="D49" s="45" t="s">
        <v>159</v>
      </c>
      <c r="E49" s="46" t="s">
        <v>273</v>
      </c>
      <c r="F49" s="47"/>
    </row>
    <row r="50" spans="1:6" ht="45" customHeight="1" x14ac:dyDescent="0.15">
      <c r="A50" s="146"/>
      <c r="B50" s="149"/>
      <c r="C50" s="34" t="s">
        <v>48</v>
      </c>
      <c r="D50" s="45" t="s">
        <v>160</v>
      </c>
      <c r="E50" s="46" t="s">
        <v>274</v>
      </c>
      <c r="F50" s="47"/>
    </row>
    <row r="51" spans="1:6" ht="45" customHeight="1" x14ac:dyDescent="0.15">
      <c r="A51" s="146"/>
      <c r="B51" s="149"/>
      <c r="C51" s="34" t="s">
        <v>49</v>
      </c>
      <c r="D51" s="45" t="s">
        <v>161</v>
      </c>
      <c r="E51" s="46" t="s">
        <v>275</v>
      </c>
      <c r="F51" s="47"/>
    </row>
    <row r="52" spans="1:6" ht="45" customHeight="1" thickBot="1" x14ac:dyDescent="0.2">
      <c r="A52" s="147"/>
      <c r="B52" s="155"/>
      <c r="C52" s="48" t="s">
        <v>354</v>
      </c>
      <c r="D52" s="49" t="s">
        <v>350</v>
      </c>
      <c r="E52" s="50" t="s">
        <v>596</v>
      </c>
      <c r="F52" s="51"/>
    </row>
    <row r="53" spans="1:6" ht="45" customHeight="1" x14ac:dyDescent="0.15">
      <c r="A53" s="39" t="s">
        <v>112</v>
      </c>
      <c r="B53" s="40" t="s">
        <v>114</v>
      </c>
      <c r="C53" s="41" t="s">
        <v>244</v>
      </c>
      <c r="D53" s="42" t="s">
        <v>115</v>
      </c>
      <c r="E53" s="43" t="s">
        <v>381</v>
      </c>
      <c r="F53" s="44" t="s">
        <v>382</v>
      </c>
    </row>
    <row r="54" spans="1:6" ht="45" customHeight="1" x14ac:dyDescent="0.15">
      <c r="A54" s="148">
        <v>13</v>
      </c>
      <c r="B54" s="153" t="s">
        <v>7</v>
      </c>
      <c r="C54" s="34" t="s">
        <v>355</v>
      </c>
      <c r="D54" s="45" t="s">
        <v>162</v>
      </c>
      <c r="E54" s="46" t="s">
        <v>401</v>
      </c>
      <c r="F54" s="47" t="s">
        <v>402</v>
      </c>
    </row>
    <row r="55" spans="1:6" ht="45" customHeight="1" x14ac:dyDescent="0.15">
      <c r="A55" s="148"/>
      <c r="B55" s="153"/>
      <c r="C55" s="34" t="s">
        <v>403</v>
      </c>
      <c r="D55" s="45" t="s">
        <v>163</v>
      </c>
      <c r="E55" s="46" t="s">
        <v>404</v>
      </c>
      <c r="F55" s="47" t="s">
        <v>319</v>
      </c>
    </row>
    <row r="56" spans="1:6" ht="45" customHeight="1" x14ac:dyDescent="0.15">
      <c r="A56" s="148"/>
      <c r="B56" s="153"/>
      <c r="C56" s="34" t="s">
        <v>50</v>
      </c>
      <c r="D56" s="45" t="s">
        <v>245</v>
      </c>
      <c r="E56" s="46" t="s">
        <v>276</v>
      </c>
      <c r="F56" s="47" t="s">
        <v>338</v>
      </c>
    </row>
    <row r="57" spans="1:6" ht="45" customHeight="1" x14ac:dyDescent="0.15">
      <c r="A57" s="148">
        <v>14</v>
      </c>
      <c r="B57" s="143" t="s">
        <v>3</v>
      </c>
      <c r="C57" s="34" t="s">
        <v>51</v>
      </c>
      <c r="D57" s="45" t="s">
        <v>164</v>
      </c>
      <c r="E57" s="46" t="s">
        <v>405</v>
      </c>
      <c r="F57" s="47"/>
    </row>
    <row r="58" spans="1:6" ht="45" customHeight="1" x14ac:dyDescent="0.15">
      <c r="A58" s="148"/>
      <c r="B58" s="149"/>
      <c r="C58" s="34" t="s">
        <v>52</v>
      </c>
      <c r="D58" s="45" t="s">
        <v>165</v>
      </c>
      <c r="E58" s="46" t="s">
        <v>406</v>
      </c>
      <c r="F58" s="47"/>
    </row>
    <row r="59" spans="1:6" ht="45" customHeight="1" x14ac:dyDescent="0.15">
      <c r="A59" s="148"/>
      <c r="B59" s="149"/>
      <c r="C59" s="34" t="s">
        <v>53</v>
      </c>
      <c r="D59" s="45" t="s">
        <v>166</v>
      </c>
      <c r="E59" s="46" t="s">
        <v>407</v>
      </c>
      <c r="F59" s="47"/>
    </row>
    <row r="60" spans="1:6" ht="45" customHeight="1" x14ac:dyDescent="0.15">
      <c r="A60" s="148"/>
      <c r="B60" s="149"/>
      <c r="C60" s="34" t="s">
        <v>54</v>
      </c>
      <c r="D60" s="45" t="s">
        <v>167</v>
      </c>
      <c r="E60" s="52" t="s">
        <v>408</v>
      </c>
      <c r="F60" s="47"/>
    </row>
    <row r="61" spans="1:6" ht="45" customHeight="1" x14ac:dyDescent="0.15">
      <c r="A61" s="148"/>
      <c r="B61" s="149"/>
      <c r="C61" s="34" t="s">
        <v>252</v>
      </c>
      <c r="D61" s="45" t="s">
        <v>168</v>
      </c>
      <c r="E61" s="46" t="s">
        <v>409</v>
      </c>
      <c r="F61" s="47"/>
    </row>
    <row r="62" spans="1:6" ht="45" customHeight="1" x14ac:dyDescent="0.15">
      <c r="A62" s="145">
        <v>15</v>
      </c>
      <c r="B62" s="143" t="s">
        <v>2</v>
      </c>
      <c r="C62" s="34" t="s">
        <v>55</v>
      </c>
      <c r="D62" s="45" t="s">
        <v>169</v>
      </c>
      <c r="E62" s="52" t="s">
        <v>410</v>
      </c>
      <c r="F62" s="47"/>
    </row>
    <row r="63" spans="1:6" ht="45" customHeight="1" x14ac:dyDescent="0.15">
      <c r="A63" s="146"/>
      <c r="B63" s="149"/>
      <c r="C63" s="34" t="s">
        <v>56</v>
      </c>
      <c r="D63" s="45" t="s">
        <v>170</v>
      </c>
      <c r="E63" s="46" t="s">
        <v>311</v>
      </c>
      <c r="F63" s="47"/>
    </row>
    <row r="64" spans="1:6" ht="45" customHeight="1" x14ac:dyDescent="0.15">
      <c r="A64" s="146"/>
      <c r="B64" s="149"/>
      <c r="C64" s="34" t="s">
        <v>57</v>
      </c>
      <c r="D64" s="45" t="s">
        <v>171</v>
      </c>
      <c r="E64" s="46" t="s">
        <v>411</v>
      </c>
      <c r="F64" s="47"/>
    </row>
    <row r="65" spans="1:6" ht="45" customHeight="1" x14ac:dyDescent="0.15">
      <c r="A65" s="146"/>
      <c r="B65" s="149"/>
      <c r="C65" s="34" t="s">
        <v>58</v>
      </c>
      <c r="D65" s="45" t="s">
        <v>172</v>
      </c>
      <c r="E65" s="46" t="s">
        <v>412</v>
      </c>
      <c r="F65" s="47"/>
    </row>
    <row r="66" spans="1:6" ht="45" customHeight="1" x14ac:dyDescent="0.15">
      <c r="A66" s="146"/>
      <c r="B66" s="149"/>
      <c r="C66" s="34" t="s">
        <v>59</v>
      </c>
      <c r="D66" s="45" t="s">
        <v>173</v>
      </c>
      <c r="E66" s="46" t="s">
        <v>412</v>
      </c>
      <c r="F66" s="47"/>
    </row>
    <row r="67" spans="1:6" ht="45" customHeight="1" x14ac:dyDescent="0.15">
      <c r="A67" s="147"/>
      <c r="B67" s="144"/>
      <c r="C67" s="34" t="s">
        <v>60</v>
      </c>
      <c r="D67" s="45" t="s">
        <v>174</v>
      </c>
      <c r="E67" s="46" t="s">
        <v>413</v>
      </c>
      <c r="F67" s="47"/>
    </row>
    <row r="68" spans="1:6" ht="45" customHeight="1" x14ac:dyDescent="0.15">
      <c r="A68" s="148">
        <v>16</v>
      </c>
      <c r="B68" s="153" t="s">
        <v>6</v>
      </c>
      <c r="C68" s="34" t="s">
        <v>61</v>
      </c>
      <c r="D68" s="45" t="s">
        <v>175</v>
      </c>
      <c r="E68" s="46" t="s">
        <v>277</v>
      </c>
      <c r="F68" s="47"/>
    </row>
    <row r="69" spans="1:6" ht="45" customHeight="1" x14ac:dyDescent="0.15">
      <c r="A69" s="148"/>
      <c r="B69" s="153"/>
      <c r="C69" s="34" t="s">
        <v>62</v>
      </c>
      <c r="D69" s="45" t="s">
        <v>176</v>
      </c>
      <c r="E69" s="46" t="s">
        <v>414</v>
      </c>
      <c r="F69" s="47"/>
    </row>
    <row r="70" spans="1:6" ht="45" customHeight="1" x14ac:dyDescent="0.15">
      <c r="A70" s="145">
        <v>17</v>
      </c>
      <c r="B70" s="143" t="s">
        <v>339</v>
      </c>
      <c r="C70" s="34" t="s">
        <v>63</v>
      </c>
      <c r="D70" s="45" t="s">
        <v>177</v>
      </c>
      <c r="E70" s="46" t="s">
        <v>278</v>
      </c>
      <c r="F70" s="47"/>
    </row>
    <row r="71" spans="1:6" ht="45" customHeight="1" x14ac:dyDescent="0.15">
      <c r="A71" s="146"/>
      <c r="B71" s="149"/>
      <c r="C71" s="34" t="s">
        <v>64</v>
      </c>
      <c r="D71" s="45" t="s">
        <v>178</v>
      </c>
      <c r="E71" s="46" t="s">
        <v>279</v>
      </c>
      <c r="F71" s="47"/>
    </row>
    <row r="72" spans="1:6" ht="45" customHeight="1" x14ac:dyDescent="0.15">
      <c r="A72" s="146"/>
      <c r="B72" s="149"/>
      <c r="C72" s="34" t="s">
        <v>65</v>
      </c>
      <c r="D72" s="45" t="s">
        <v>179</v>
      </c>
      <c r="E72" s="46" t="s">
        <v>280</v>
      </c>
      <c r="F72" s="47"/>
    </row>
    <row r="73" spans="1:6" ht="45" customHeight="1" x14ac:dyDescent="0.15">
      <c r="A73" s="147"/>
      <c r="B73" s="144"/>
      <c r="C73" s="34" t="s">
        <v>66</v>
      </c>
      <c r="D73" s="45" t="s">
        <v>180</v>
      </c>
      <c r="E73" s="46" t="s">
        <v>281</v>
      </c>
      <c r="F73" s="47"/>
    </row>
    <row r="74" spans="1:6" ht="45" customHeight="1" x14ac:dyDescent="0.15">
      <c r="A74" s="53"/>
      <c r="B74" s="143" t="s">
        <v>306</v>
      </c>
      <c r="C74" s="34" t="s">
        <v>67</v>
      </c>
      <c r="D74" s="45" t="s">
        <v>250</v>
      </c>
      <c r="E74" s="46" t="s">
        <v>415</v>
      </c>
      <c r="F74" s="47"/>
    </row>
    <row r="75" spans="1:6" ht="45" customHeight="1" x14ac:dyDescent="0.15">
      <c r="A75" s="53"/>
      <c r="B75" s="144"/>
      <c r="C75" s="34" t="s">
        <v>68</v>
      </c>
      <c r="D75" s="45" t="s">
        <v>251</v>
      </c>
      <c r="E75" s="46" t="s">
        <v>282</v>
      </c>
      <c r="F75" s="47" t="s">
        <v>416</v>
      </c>
    </row>
    <row r="76" spans="1:6" ht="45" customHeight="1" x14ac:dyDescent="0.15">
      <c r="A76" s="54">
        <v>18</v>
      </c>
      <c r="B76" s="55" t="s">
        <v>71</v>
      </c>
      <c r="C76" s="34" t="s">
        <v>69</v>
      </c>
      <c r="D76" s="45" t="s">
        <v>181</v>
      </c>
      <c r="E76" s="46" t="s">
        <v>417</v>
      </c>
      <c r="F76" s="47" t="s">
        <v>418</v>
      </c>
    </row>
    <row r="77" spans="1:6" ht="45" customHeight="1" x14ac:dyDescent="0.15">
      <c r="A77" s="145" t="s">
        <v>419</v>
      </c>
      <c r="B77" s="153" t="s">
        <v>0</v>
      </c>
      <c r="C77" s="34" t="s">
        <v>70</v>
      </c>
      <c r="D77" s="45" t="s">
        <v>182</v>
      </c>
      <c r="E77" s="45" t="s">
        <v>283</v>
      </c>
      <c r="F77" s="47"/>
    </row>
    <row r="78" spans="1:6" ht="45" customHeight="1" thickBot="1" x14ac:dyDescent="0.2">
      <c r="A78" s="146"/>
      <c r="B78" s="154"/>
      <c r="C78" s="48" t="s">
        <v>420</v>
      </c>
      <c r="D78" s="49" t="s">
        <v>183</v>
      </c>
      <c r="E78" s="49" t="s">
        <v>421</v>
      </c>
      <c r="F78" s="51"/>
    </row>
    <row r="79" spans="1:6" ht="33.75" customHeight="1" thickBot="1" x14ac:dyDescent="0.2">
      <c r="A79" s="150" t="s">
        <v>422</v>
      </c>
      <c r="B79" s="150"/>
      <c r="C79" s="151"/>
      <c r="D79" s="151"/>
      <c r="E79" s="37"/>
    </row>
    <row r="80" spans="1:6" ht="45" customHeight="1" x14ac:dyDescent="0.15">
      <c r="A80" s="39" t="s">
        <v>112</v>
      </c>
      <c r="B80" s="40" t="s">
        <v>114</v>
      </c>
      <c r="C80" s="41" t="s">
        <v>244</v>
      </c>
      <c r="D80" s="42" t="s">
        <v>115</v>
      </c>
      <c r="E80" s="43" t="s">
        <v>381</v>
      </c>
      <c r="F80" s="44" t="s">
        <v>382</v>
      </c>
    </row>
    <row r="81" spans="1:7" s="9" customFormat="1" ht="45" customHeight="1" x14ac:dyDescent="0.15">
      <c r="A81" s="148" t="s">
        <v>423</v>
      </c>
      <c r="B81" s="143" t="s">
        <v>72</v>
      </c>
      <c r="C81" s="34" t="s">
        <v>424</v>
      </c>
      <c r="D81" s="45" t="s">
        <v>184</v>
      </c>
      <c r="E81" s="45" t="s">
        <v>425</v>
      </c>
      <c r="F81" s="47" t="s">
        <v>426</v>
      </c>
      <c r="G81" s="8"/>
    </row>
    <row r="82" spans="1:7" s="9" customFormat="1" ht="45" customHeight="1" x14ac:dyDescent="0.15">
      <c r="A82" s="148"/>
      <c r="B82" s="149"/>
      <c r="C82" s="34" t="s">
        <v>427</v>
      </c>
      <c r="D82" s="45" t="s">
        <v>185</v>
      </c>
      <c r="E82" s="45" t="s">
        <v>284</v>
      </c>
      <c r="F82" s="47"/>
    </row>
    <row r="83" spans="1:7" s="9" customFormat="1" ht="45" customHeight="1" x14ac:dyDescent="0.15">
      <c r="A83" s="148"/>
      <c r="B83" s="149"/>
      <c r="C83" s="34" t="s">
        <v>293</v>
      </c>
      <c r="D83" s="45" t="s">
        <v>186</v>
      </c>
      <c r="E83" s="45" t="s">
        <v>428</v>
      </c>
      <c r="F83" s="47"/>
    </row>
    <row r="84" spans="1:7" s="9" customFormat="1" ht="45" customHeight="1" x14ac:dyDescent="0.15">
      <c r="A84" s="148"/>
      <c r="B84" s="149"/>
      <c r="C84" s="34" t="s">
        <v>82</v>
      </c>
      <c r="D84" s="45" t="s">
        <v>187</v>
      </c>
      <c r="E84" s="45" t="s">
        <v>594</v>
      </c>
      <c r="F84" s="47"/>
    </row>
    <row r="85" spans="1:7" s="9" customFormat="1" ht="45" customHeight="1" x14ac:dyDescent="0.15">
      <c r="A85" s="148"/>
      <c r="B85" s="149"/>
      <c r="C85" s="34" t="s">
        <v>83</v>
      </c>
      <c r="D85" s="45" t="s">
        <v>348</v>
      </c>
      <c r="E85" s="45" t="s">
        <v>429</v>
      </c>
      <c r="F85" s="47"/>
    </row>
    <row r="86" spans="1:7" s="9" customFormat="1" ht="45" customHeight="1" x14ac:dyDescent="0.15">
      <c r="A86" s="148"/>
      <c r="B86" s="144"/>
      <c r="C86" s="34" t="s">
        <v>84</v>
      </c>
      <c r="D86" s="45" t="s">
        <v>188</v>
      </c>
      <c r="E86" s="45" t="s">
        <v>430</v>
      </c>
      <c r="F86" s="47"/>
    </row>
    <row r="87" spans="1:7" s="9" customFormat="1" ht="45" customHeight="1" x14ac:dyDescent="0.15">
      <c r="A87" s="148" t="s">
        <v>431</v>
      </c>
      <c r="B87" s="143" t="s">
        <v>73</v>
      </c>
      <c r="C87" s="34" t="s">
        <v>85</v>
      </c>
      <c r="D87" s="45" t="s">
        <v>189</v>
      </c>
      <c r="E87" s="45" t="s">
        <v>432</v>
      </c>
      <c r="F87" s="47" t="s">
        <v>433</v>
      </c>
    </row>
    <row r="88" spans="1:7" s="9" customFormat="1" ht="45" customHeight="1" x14ac:dyDescent="0.15">
      <c r="A88" s="148"/>
      <c r="B88" s="144"/>
      <c r="C88" s="34" t="s">
        <v>86</v>
      </c>
      <c r="D88" s="45" t="s">
        <v>190</v>
      </c>
      <c r="E88" s="45" t="s">
        <v>308</v>
      </c>
      <c r="F88" s="47" t="s">
        <v>433</v>
      </c>
    </row>
    <row r="89" spans="1:7" s="9" customFormat="1" ht="45" customHeight="1" x14ac:dyDescent="0.15">
      <c r="A89" s="148" t="s">
        <v>434</v>
      </c>
      <c r="B89" s="143" t="s">
        <v>122</v>
      </c>
      <c r="C89" s="34" t="s">
        <v>87</v>
      </c>
      <c r="D89" s="45" t="s">
        <v>191</v>
      </c>
      <c r="E89" s="45" t="s">
        <v>285</v>
      </c>
      <c r="F89" s="47" t="s">
        <v>435</v>
      </c>
    </row>
    <row r="90" spans="1:7" s="9" customFormat="1" ht="45" customHeight="1" x14ac:dyDescent="0.15">
      <c r="A90" s="148"/>
      <c r="B90" s="144"/>
      <c r="C90" s="34" t="s">
        <v>88</v>
      </c>
      <c r="D90" s="45" t="s">
        <v>436</v>
      </c>
      <c r="E90" s="45" t="s">
        <v>437</v>
      </c>
      <c r="F90" s="47" t="s">
        <v>315</v>
      </c>
    </row>
    <row r="91" spans="1:7" s="9" customFormat="1" ht="45" customHeight="1" x14ac:dyDescent="0.15">
      <c r="A91" s="148" t="s">
        <v>438</v>
      </c>
      <c r="B91" s="143" t="s">
        <v>74</v>
      </c>
      <c r="C91" s="34" t="s">
        <v>89</v>
      </c>
      <c r="D91" s="45" t="s">
        <v>192</v>
      </c>
      <c r="E91" s="45" t="s">
        <v>439</v>
      </c>
      <c r="F91" s="47"/>
    </row>
    <row r="92" spans="1:7" s="9" customFormat="1" ht="45" customHeight="1" x14ac:dyDescent="0.15">
      <c r="A92" s="148"/>
      <c r="B92" s="149"/>
      <c r="C92" s="34" t="s">
        <v>90</v>
      </c>
      <c r="D92" s="45" t="s">
        <v>193</v>
      </c>
      <c r="E92" s="45" t="s">
        <v>440</v>
      </c>
      <c r="F92" s="47"/>
    </row>
    <row r="93" spans="1:7" s="9" customFormat="1" ht="45" customHeight="1" x14ac:dyDescent="0.15">
      <c r="A93" s="148"/>
      <c r="B93" s="149"/>
      <c r="C93" s="34" t="s">
        <v>91</v>
      </c>
      <c r="D93" s="45" t="s">
        <v>194</v>
      </c>
      <c r="E93" s="45" t="s">
        <v>441</v>
      </c>
      <c r="F93" s="47"/>
    </row>
    <row r="94" spans="1:7" s="9" customFormat="1" ht="45" customHeight="1" x14ac:dyDescent="0.15">
      <c r="A94" s="148"/>
      <c r="B94" s="149"/>
      <c r="C94" s="34" t="s">
        <v>92</v>
      </c>
      <c r="D94" s="45" t="s">
        <v>195</v>
      </c>
      <c r="E94" s="45" t="s">
        <v>442</v>
      </c>
      <c r="F94" s="47"/>
    </row>
    <row r="95" spans="1:7" s="9" customFormat="1" ht="45" customHeight="1" x14ac:dyDescent="0.15">
      <c r="A95" s="148"/>
      <c r="B95" s="149"/>
      <c r="C95" s="34" t="s">
        <v>93</v>
      </c>
      <c r="D95" s="45" t="s">
        <v>196</v>
      </c>
      <c r="E95" s="45" t="s">
        <v>443</v>
      </c>
      <c r="F95" s="47"/>
    </row>
    <row r="96" spans="1:7" s="9" customFormat="1" ht="45" customHeight="1" x14ac:dyDescent="0.15">
      <c r="A96" s="148"/>
      <c r="B96" s="149"/>
      <c r="C96" s="34" t="s">
        <v>94</v>
      </c>
      <c r="D96" s="45" t="s">
        <v>197</v>
      </c>
      <c r="E96" s="45" t="s">
        <v>595</v>
      </c>
      <c r="F96" s="47"/>
    </row>
    <row r="97" spans="1:6" s="9" customFormat="1" ht="45" customHeight="1" x14ac:dyDescent="0.15">
      <c r="A97" s="148"/>
      <c r="B97" s="149"/>
      <c r="C97" s="34" t="s">
        <v>95</v>
      </c>
      <c r="D97" s="45" t="s">
        <v>198</v>
      </c>
      <c r="E97" s="45" t="s">
        <v>286</v>
      </c>
      <c r="F97" s="47" t="s">
        <v>444</v>
      </c>
    </row>
    <row r="98" spans="1:6" s="9" customFormat="1" ht="45" customHeight="1" x14ac:dyDescent="0.15">
      <c r="A98" s="148"/>
      <c r="B98" s="149"/>
      <c r="C98" s="34" t="s">
        <v>96</v>
      </c>
      <c r="D98" s="45" t="s">
        <v>199</v>
      </c>
      <c r="E98" s="45" t="s">
        <v>287</v>
      </c>
      <c r="F98" s="47"/>
    </row>
    <row r="99" spans="1:6" s="9" customFormat="1" ht="45" customHeight="1" x14ac:dyDescent="0.15">
      <c r="A99" s="148"/>
      <c r="B99" s="149"/>
      <c r="C99" s="34" t="s">
        <v>97</v>
      </c>
      <c r="D99" s="45" t="s">
        <v>200</v>
      </c>
      <c r="E99" s="45" t="s">
        <v>445</v>
      </c>
      <c r="F99" s="47"/>
    </row>
    <row r="100" spans="1:6" s="9" customFormat="1" ht="45" customHeight="1" x14ac:dyDescent="0.15">
      <c r="A100" s="148"/>
      <c r="B100" s="149"/>
      <c r="C100" s="34" t="s">
        <v>98</v>
      </c>
      <c r="D100" s="45" t="s">
        <v>201</v>
      </c>
      <c r="E100" s="45" t="s">
        <v>446</v>
      </c>
      <c r="F100" s="47"/>
    </row>
    <row r="101" spans="1:6" s="9" customFormat="1" ht="45" customHeight="1" x14ac:dyDescent="0.15">
      <c r="A101" s="148"/>
      <c r="B101" s="149"/>
      <c r="C101" s="34" t="s">
        <v>356</v>
      </c>
      <c r="D101" s="45" t="s">
        <v>202</v>
      </c>
      <c r="E101" s="45" t="s">
        <v>447</v>
      </c>
      <c r="F101" s="47"/>
    </row>
    <row r="102" spans="1:6" s="9" customFormat="1" ht="45" customHeight="1" thickBot="1" x14ac:dyDescent="0.2">
      <c r="A102" s="148"/>
      <c r="B102" s="155"/>
      <c r="C102" s="48" t="s">
        <v>448</v>
      </c>
      <c r="D102" s="49" t="s">
        <v>203</v>
      </c>
      <c r="E102" s="49" t="s">
        <v>449</v>
      </c>
      <c r="F102" s="51"/>
    </row>
    <row r="103" spans="1:6" ht="45" customHeight="1" x14ac:dyDescent="0.15">
      <c r="A103" s="39" t="s">
        <v>112</v>
      </c>
      <c r="B103" s="40" t="s">
        <v>114</v>
      </c>
      <c r="C103" s="41" t="s">
        <v>244</v>
      </c>
      <c r="D103" s="42" t="s">
        <v>115</v>
      </c>
      <c r="E103" s="43" t="s">
        <v>381</v>
      </c>
      <c r="F103" s="44" t="s">
        <v>382</v>
      </c>
    </row>
    <row r="104" spans="1:6" s="9" customFormat="1" ht="45" customHeight="1" x14ac:dyDescent="0.15">
      <c r="A104" s="148" t="s">
        <v>450</v>
      </c>
      <c r="B104" s="143" t="s">
        <v>123</v>
      </c>
      <c r="C104" s="34" t="s">
        <v>451</v>
      </c>
      <c r="D104" s="45" t="s">
        <v>204</v>
      </c>
      <c r="E104" s="45" t="s">
        <v>452</v>
      </c>
      <c r="F104" s="47"/>
    </row>
    <row r="105" spans="1:6" s="9" customFormat="1" ht="45" customHeight="1" x14ac:dyDescent="0.15">
      <c r="A105" s="148"/>
      <c r="B105" s="144"/>
      <c r="C105" s="34" t="s">
        <v>453</v>
      </c>
      <c r="D105" s="45" t="s">
        <v>205</v>
      </c>
      <c r="E105" s="45" t="s">
        <v>454</v>
      </c>
      <c r="F105" s="47"/>
    </row>
    <row r="106" spans="1:6" s="9" customFormat="1" ht="45" customHeight="1" x14ac:dyDescent="0.15">
      <c r="A106" s="145" t="s">
        <v>455</v>
      </c>
      <c r="B106" s="143" t="s">
        <v>75</v>
      </c>
      <c r="C106" s="34" t="s">
        <v>99</v>
      </c>
      <c r="D106" s="45" t="s">
        <v>206</v>
      </c>
      <c r="E106" s="45" t="s">
        <v>456</v>
      </c>
      <c r="F106" s="47"/>
    </row>
    <row r="107" spans="1:6" s="9" customFormat="1" ht="45" customHeight="1" x14ac:dyDescent="0.15">
      <c r="A107" s="146"/>
      <c r="B107" s="149"/>
      <c r="C107" s="34" t="s">
        <v>546</v>
      </c>
      <c r="D107" s="45" t="s">
        <v>207</v>
      </c>
      <c r="E107" s="45" t="s">
        <v>457</v>
      </c>
      <c r="F107" s="47"/>
    </row>
    <row r="108" spans="1:6" s="9" customFormat="1" ht="45" customHeight="1" x14ac:dyDescent="0.15">
      <c r="A108" s="146"/>
      <c r="B108" s="149"/>
      <c r="C108" s="34" t="s">
        <v>100</v>
      </c>
      <c r="D108" s="45" t="s">
        <v>208</v>
      </c>
      <c r="E108" s="45" t="s">
        <v>458</v>
      </c>
      <c r="F108" s="47"/>
    </row>
    <row r="109" spans="1:6" s="9" customFormat="1" ht="45" customHeight="1" x14ac:dyDescent="0.15">
      <c r="A109" s="146"/>
      <c r="B109" s="149"/>
      <c r="C109" s="34" t="s">
        <v>547</v>
      </c>
      <c r="D109" s="45" t="s">
        <v>209</v>
      </c>
      <c r="E109" s="45" t="s">
        <v>459</v>
      </c>
      <c r="F109" s="47" t="s">
        <v>460</v>
      </c>
    </row>
    <row r="110" spans="1:6" s="9" customFormat="1" ht="45" customHeight="1" x14ac:dyDescent="0.15">
      <c r="A110" s="147"/>
      <c r="B110" s="144"/>
      <c r="C110" s="34" t="s">
        <v>101</v>
      </c>
      <c r="D110" s="45" t="s">
        <v>210</v>
      </c>
      <c r="E110" s="45" t="s">
        <v>461</v>
      </c>
      <c r="F110" s="47"/>
    </row>
    <row r="111" spans="1:6" s="9" customFormat="1" ht="45" customHeight="1" x14ac:dyDescent="0.15">
      <c r="A111" s="148" t="s">
        <v>462</v>
      </c>
      <c r="B111" s="143" t="s">
        <v>76</v>
      </c>
      <c r="C111" s="34" t="s">
        <v>102</v>
      </c>
      <c r="D111" s="45" t="s">
        <v>211</v>
      </c>
      <c r="E111" s="45" t="s">
        <v>463</v>
      </c>
      <c r="F111" s="47"/>
    </row>
    <row r="112" spans="1:6" s="9" customFormat="1" ht="45" customHeight="1" x14ac:dyDescent="0.15">
      <c r="A112" s="148"/>
      <c r="B112" s="144"/>
      <c r="C112" s="34" t="s">
        <v>103</v>
      </c>
      <c r="D112" s="45" t="s">
        <v>212</v>
      </c>
      <c r="E112" s="45" t="s">
        <v>464</v>
      </c>
      <c r="F112" s="47"/>
    </row>
    <row r="113" spans="1:6" s="9" customFormat="1" ht="45" customHeight="1" x14ac:dyDescent="0.15">
      <c r="A113" s="148" t="s">
        <v>465</v>
      </c>
      <c r="B113" s="143" t="s">
        <v>124</v>
      </c>
      <c r="C113" s="34" t="s">
        <v>104</v>
      </c>
      <c r="D113" s="45" t="s">
        <v>213</v>
      </c>
      <c r="E113" s="45" t="s">
        <v>466</v>
      </c>
      <c r="F113" s="47"/>
    </row>
    <row r="114" spans="1:6" s="9" customFormat="1" ht="45" customHeight="1" x14ac:dyDescent="0.15">
      <c r="A114" s="148"/>
      <c r="B114" s="149"/>
      <c r="C114" s="34" t="s">
        <v>105</v>
      </c>
      <c r="D114" s="45" t="s">
        <v>113</v>
      </c>
      <c r="E114" s="45" t="s">
        <v>467</v>
      </c>
      <c r="F114" s="47"/>
    </row>
    <row r="115" spans="1:6" s="9" customFormat="1" ht="45" customHeight="1" x14ac:dyDescent="0.15">
      <c r="A115" s="148"/>
      <c r="B115" s="144"/>
      <c r="C115" s="34" t="s">
        <v>548</v>
      </c>
      <c r="D115" s="45" t="s">
        <v>550</v>
      </c>
      <c r="E115" s="45" t="s">
        <v>552</v>
      </c>
      <c r="F115" s="47" t="s">
        <v>553</v>
      </c>
    </row>
    <row r="116" spans="1:6" s="9" customFormat="1" ht="45" customHeight="1" x14ac:dyDescent="0.15">
      <c r="A116" s="54" t="s">
        <v>468</v>
      </c>
      <c r="B116" s="56" t="s">
        <v>109</v>
      </c>
      <c r="C116" s="34" t="s">
        <v>106</v>
      </c>
      <c r="D116" s="45" t="s">
        <v>214</v>
      </c>
      <c r="E116" s="45" t="s">
        <v>469</v>
      </c>
      <c r="F116" s="47"/>
    </row>
    <row r="117" spans="1:6" s="9" customFormat="1" ht="45" customHeight="1" x14ac:dyDescent="0.15">
      <c r="A117" s="148" t="s">
        <v>470</v>
      </c>
      <c r="B117" s="143" t="s">
        <v>125</v>
      </c>
      <c r="C117" s="34" t="s">
        <v>322</v>
      </c>
      <c r="D117" s="45" t="s">
        <v>215</v>
      </c>
      <c r="E117" s="45" t="s">
        <v>471</v>
      </c>
      <c r="F117" s="47" t="s">
        <v>316</v>
      </c>
    </row>
    <row r="118" spans="1:6" s="9" customFormat="1" ht="45" customHeight="1" x14ac:dyDescent="0.15">
      <c r="A118" s="148"/>
      <c r="B118" s="149"/>
      <c r="C118" s="34" t="s">
        <v>357</v>
      </c>
      <c r="D118" s="45" t="s">
        <v>216</v>
      </c>
      <c r="E118" s="45" t="s">
        <v>472</v>
      </c>
      <c r="F118" s="47" t="s">
        <v>473</v>
      </c>
    </row>
    <row r="119" spans="1:6" s="9" customFormat="1" ht="45" customHeight="1" x14ac:dyDescent="0.15">
      <c r="A119" s="148" t="s">
        <v>474</v>
      </c>
      <c r="B119" s="143" t="s">
        <v>77</v>
      </c>
      <c r="C119" s="34" t="s">
        <v>358</v>
      </c>
      <c r="D119" s="45" t="s">
        <v>217</v>
      </c>
      <c r="E119" s="45" t="s">
        <v>475</v>
      </c>
      <c r="F119" s="47" t="s">
        <v>476</v>
      </c>
    </row>
    <row r="120" spans="1:6" s="9" customFormat="1" ht="45" customHeight="1" x14ac:dyDescent="0.15">
      <c r="A120" s="148"/>
      <c r="B120" s="149"/>
      <c r="C120" s="34" t="s">
        <v>359</v>
      </c>
      <c r="D120" s="45" t="s">
        <v>218</v>
      </c>
      <c r="E120" s="45" t="s">
        <v>477</v>
      </c>
      <c r="F120" s="47" t="s">
        <v>478</v>
      </c>
    </row>
    <row r="121" spans="1:6" s="9" customFormat="1" ht="45" customHeight="1" x14ac:dyDescent="0.15">
      <c r="A121" s="54" t="s">
        <v>479</v>
      </c>
      <c r="B121" s="152"/>
      <c r="C121" s="34" t="s">
        <v>360</v>
      </c>
      <c r="D121" s="45" t="s">
        <v>346</v>
      </c>
      <c r="E121" s="45" t="s">
        <v>480</v>
      </c>
      <c r="F121" s="47" t="s">
        <v>481</v>
      </c>
    </row>
    <row r="122" spans="1:6" s="9" customFormat="1" ht="45" customHeight="1" x14ac:dyDescent="0.15">
      <c r="A122" s="148" t="s">
        <v>482</v>
      </c>
      <c r="B122" s="143" t="s">
        <v>78</v>
      </c>
      <c r="C122" s="34" t="s">
        <v>361</v>
      </c>
      <c r="D122" s="45" t="s">
        <v>219</v>
      </c>
      <c r="E122" s="45" t="s">
        <v>321</v>
      </c>
      <c r="F122" s="47" t="s">
        <v>320</v>
      </c>
    </row>
    <row r="123" spans="1:6" s="9" customFormat="1" ht="45" customHeight="1" x14ac:dyDescent="0.15">
      <c r="A123" s="148"/>
      <c r="B123" s="144"/>
      <c r="C123" s="34" t="s">
        <v>362</v>
      </c>
      <c r="D123" s="45" t="s">
        <v>220</v>
      </c>
      <c r="E123" s="45" t="s">
        <v>483</v>
      </c>
      <c r="F123" s="47" t="s">
        <v>484</v>
      </c>
    </row>
    <row r="124" spans="1:6" s="9" customFormat="1" ht="45" customHeight="1" x14ac:dyDescent="0.15">
      <c r="A124" s="148" t="s">
        <v>485</v>
      </c>
      <c r="B124" s="143" t="s">
        <v>79</v>
      </c>
      <c r="C124" s="34" t="s">
        <v>107</v>
      </c>
      <c r="D124" s="45" t="s">
        <v>221</v>
      </c>
      <c r="E124" s="45" t="s">
        <v>486</v>
      </c>
      <c r="F124" s="47"/>
    </row>
    <row r="125" spans="1:6" s="9" customFormat="1" ht="45" customHeight="1" x14ac:dyDescent="0.15">
      <c r="A125" s="148"/>
      <c r="B125" s="144"/>
      <c r="C125" s="34" t="s">
        <v>108</v>
      </c>
      <c r="D125" s="45" t="s">
        <v>222</v>
      </c>
      <c r="E125" s="45" t="s">
        <v>487</v>
      </c>
      <c r="F125" s="47"/>
    </row>
    <row r="126" spans="1:6" s="9" customFormat="1" ht="45" customHeight="1" x14ac:dyDescent="0.15">
      <c r="A126" s="148" t="s">
        <v>488</v>
      </c>
      <c r="B126" s="143" t="s">
        <v>489</v>
      </c>
      <c r="C126" s="34" t="s">
        <v>363</v>
      </c>
      <c r="D126" s="45" t="s">
        <v>223</v>
      </c>
      <c r="E126" s="45" t="s">
        <v>490</v>
      </c>
      <c r="F126" s="47" t="s">
        <v>491</v>
      </c>
    </row>
    <row r="127" spans="1:6" s="9" customFormat="1" ht="45" customHeight="1" thickBot="1" x14ac:dyDescent="0.2">
      <c r="A127" s="148"/>
      <c r="B127" s="155"/>
      <c r="C127" s="48" t="s">
        <v>492</v>
      </c>
      <c r="D127" s="49" t="s">
        <v>224</v>
      </c>
      <c r="E127" s="49" t="s">
        <v>493</v>
      </c>
      <c r="F127" s="51"/>
    </row>
    <row r="128" spans="1:6" ht="45" customHeight="1" x14ac:dyDescent="0.15">
      <c r="A128" s="39" t="s">
        <v>112</v>
      </c>
      <c r="B128" s="40" t="s">
        <v>114</v>
      </c>
      <c r="C128" s="41" t="s">
        <v>244</v>
      </c>
      <c r="D128" s="42" t="s">
        <v>115</v>
      </c>
      <c r="E128" s="43" t="s">
        <v>381</v>
      </c>
      <c r="F128" s="44" t="s">
        <v>382</v>
      </c>
    </row>
    <row r="129" spans="1:7" s="9" customFormat="1" ht="45" customHeight="1" x14ac:dyDescent="0.15">
      <c r="A129" s="145" t="s">
        <v>494</v>
      </c>
      <c r="B129" s="143" t="s">
        <v>126</v>
      </c>
      <c r="C129" s="34" t="s">
        <v>495</v>
      </c>
      <c r="D129" s="45" t="s">
        <v>225</v>
      </c>
      <c r="E129" s="45" t="s">
        <v>496</v>
      </c>
      <c r="F129" s="47"/>
    </row>
    <row r="130" spans="1:7" s="9" customFormat="1" ht="45" customHeight="1" x14ac:dyDescent="0.15">
      <c r="A130" s="146"/>
      <c r="B130" s="149"/>
      <c r="C130" s="34" t="s">
        <v>497</v>
      </c>
      <c r="D130" s="45" t="s">
        <v>498</v>
      </c>
      <c r="E130" s="45" t="s">
        <v>499</v>
      </c>
      <c r="F130" s="47"/>
    </row>
    <row r="131" spans="1:7" s="9" customFormat="1" ht="45" customHeight="1" x14ac:dyDescent="0.15">
      <c r="A131" s="147"/>
      <c r="B131" s="144"/>
      <c r="C131" s="34" t="s">
        <v>323</v>
      </c>
      <c r="D131" s="45" t="s">
        <v>226</v>
      </c>
      <c r="E131" s="45" t="s">
        <v>500</v>
      </c>
      <c r="F131" s="47"/>
    </row>
    <row r="132" spans="1:7" s="9" customFormat="1" ht="45" customHeight="1" x14ac:dyDescent="0.15">
      <c r="A132" s="148" t="s">
        <v>501</v>
      </c>
      <c r="B132" s="143" t="s">
        <v>81</v>
      </c>
      <c r="C132" s="34" t="s">
        <v>340</v>
      </c>
      <c r="D132" s="45" t="s">
        <v>227</v>
      </c>
      <c r="E132" s="45" t="s">
        <v>502</v>
      </c>
      <c r="F132" s="47"/>
    </row>
    <row r="133" spans="1:7" s="9" customFormat="1" ht="45" customHeight="1" x14ac:dyDescent="0.15">
      <c r="A133" s="148"/>
      <c r="B133" s="149"/>
      <c r="C133" s="34" t="s">
        <v>341</v>
      </c>
      <c r="D133" s="45" t="s">
        <v>228</v>
      </c>
      <c r="E133" s="45" t="s">
        <v>503</v>
      </c>
      <c r="F133" s="47"/>
    </row>
    <row r="134" spans="1:7" s="9" customFormat="1" ht="45" customHeight="1" x14ac:dyDescent="0.15">
      <c r="A134" s="148"/>
      <c r="B134" s="149"/>
      <c r="C134" s="34" t="s">
        <v>342</v>
      </c>
      <c r="D134" s="45" t="s">
        <v>229</v>
      </c>
      <c r="E134" s="45" t="s">
        <v>289</v>
      </c>
      <c r="F134" s="47"/>
      <c r="G134" s="10"/>
    </row>
    <row r="135" spans="1:7" s="9" customFormat="1" ht="45" customHeight="1" x14ac:dyDescent="0.15">
      <c r="A135" s="148"/>
      <c r="B135" s="149"/>
      <c r="C135" s="34" t="s">
        <v>343</v>
      </c>
      <c r="D135" s="45" t="s">
        <v>230</v>
      </c>
      <c r="E135" s="45" t="s">
        <v>504</v>
      </c>
      <c r="F135" s="47"/>
      <c r="G135" s="10"/>
    </row>
    <row r="136" spans="1:7" s="9" customFormat="1" ht="45" customHeight="1" x14ac:dyDescent="0.15">
      <c r="A136" s="148"/>
      <c r="B136" s="149"/>
      <c r="C136" s="34" t="s">
        <v>324</v>
      </c>
      <c r="D136" s="45" t="s">
        <v>505</v>
      </c>
      <c r="E136" s="45" t="s">
        <v>288</v>
      </c>
      <c r="F136" s="47"/>
      <c r="G136" s="10"/>
    </row>
    <row r="137" spans="1:7" s="9" customFormat="1" ht="45" customHeight="1" x14ac:dyDescent="0.15">
      <c r="A137" s="148"/>
      <c r="B137" s="149"/>
      <c r="C137" s="34" t="s">
        <v>325</v>
      </c>
      <c r="D137" s="45" t="s">
        <v>231</v>
      </c>
      <c r="E137" s="45" t="s">
        <v>506</v>
      </c>
      <c r="F137" s="47"/>
      <c r="G137" s="10"/>
    </row>
    <row r="138" spans="1:7" s="9" customFormat="1" ht="45" customHeight="1" x14ac:dyDescent="0.15">
      <c r="A138" s="148"/>
      <c r="B138" s="144"/>
      <c r="C138" s="34" t="s">
        <v>326</v>
      </c>
      <c r="D138" s="45" t="s">
        <v>232</v>
      </c>
      <c r="E138" s="45" t="s">
        <v>507</v>
      </c>
      <c r="F138" s="47"/>
    </row>
    <row r="139" spans="1:7" s="9" customFormat="1" ht="45" customHeight="1" x14ac:dyDescent="0.15">
      <c r="A139" s="148" t="s">
        <v>508</v>
      </c>
      <c r="B139" s="143" t="s">
        <v>80</v>
      </c>
      <c r="C139" s="34" t="s">
        <v>327</v>
      </c>
      <c r="D139" s="45" t="s">
        <v>233</v>
      </c>
      <c r="E139" s="45" t="s">
        <v>509</v>
      </c>
      <c r="F139" s="47"/>
    </row>
    <row r="140" spans="1:7" s="9" customFormat="1" ht="45" customHeight="1" x14ac:dyDescent="0.15">
      <c r="A140" s="148"/>
      <c r="B140" s="144"/>
      <c r="C140" s="34" t="s">
        <v>328</v>
      </c>
      <c r="D140" s="45" t="s">
        <v>234</v>
      </c>
      <c r="E140" s="45" t="s">
        <v>296</v>
      </c>
      <c r="F140" s="47"/>
    </row>
    <row r="141" spans="1:7" s="9" customFormat="1" ht="45" customHeight="1" x14ac:dyDescent="0.15">
      <c r="A141" s="148" t="s">
        <v>510</v>
      </c>
      <c r="B141" s="143" t="s">
        <v>584</v>
      </c>
      <c r="C141" s="34" t="s">
        <v>329</v>
      </c>
      <c r="D141" s="45" t="s">
        <v>585</v>
      </c>
      <c r="E141" s="45" t="s">
        <v>586</v>
      </c>
      <c r="F141" s="47"/>
    </row>
    <row r="142" spans="1:7" s="9" customFormat="1" ht="45" customHeight="1" x14ac:dyDescent="0.15">
      <c r="A142" s="148"/>
      <c r="B142" s="149"/>
      <c r="C142" s="34" t="s">
        <v>330</v>
      </c>
      <c r="D142" s="45" t="s">
        <v>589</v>
      </c>
      <c r="E142" s="45" t="s">
        <v>593</v>
      </c>
      <c r="F142" s="47"/>
    </row>
    <row r="143" spans="1:7" s="9" customFormat="1" ht="45" customHeight="1" x14ac:dyDescent="0.15">
      <c r="A143" s="148"/>
      <c r="B143" s="149"/>
      <c r="C143" s="34" t="s">
        <v>331</v>
      </c>
      <c r="D143" s="45" t="s">
        <v>588</v>
      </c>
      <c r="E143" s="45" t="s">
        <v>587</v>
      </c>
      <c r="F143" s="47"/>
    </row>
    <row r="144" spans="1:7" s="9" customFormat="1" ht="45" customHeight="1" x14ac:dyDescent="0.15">
      <c r="A144" s="148"/>
      <c r="B144" s="144"/>
      <c r="C144" s="34" t="s">
        <v>332</v>
      </c>
      <c r="D144" s="45" t="s">
        <v>235</v>
      </c>
      <c r="E144" s="45" t="s">
        <v>511</v>
      </c>
      <c r="F144" s="47"/>
    </row>
    <row r="145" spans="1:6" s="9" customFormat="1" ht="45" customHeight="1" x14ac:dyDescent="0.15">
      <c r="A145" s="148" t="s">
        <v>512</v>
      </c>
      <c r="B145" s="153" t="s">
        <v>127</v>
      </c>
      <c r="C145" s="34" t="s">
        <v>333</v>
      </c>
      <c r="D145" s="45" t="s">
        <v>236</v>
      </c>
      <c r="E145" s="45" t="s">
        <v>513</v>
      </c>
      <c r="F145" s="47"/>
    </row>
    <row r="146" spans="1:6" s="9" customFormat="1" ht="45" customHeight="1" x14ac:dyDescent="0.15">
      <c r="A146" s="148"/>
      <c r="B146" s="153"/>
      <c r="C146" s="34" t="s">
        <v>364</v>
      </c>
      <c r="D146" s="45" t="s">
        <v>237</v>
      </c>
      <c r="E146" s="45" t="s">
        <v>514</v>
      </c>
      <c r="F146" s="47"/>
    </row>
    <row r="147" spans="1:6" s="9" customFormat="1" ht="45" customHeight="1" thickBot="1" x14ac:dyDescent="0.2">
      <c r="A147" s="148"/>
      <c r="B147" s="154"/>
      <c r="C147" s="48" t="s">
        <v>515</v>
      </c>
      <c r="D147" s="49" t="s">
        <v>238</v>
      </c>
      <c r="E147" s="49" t="s">
        <v>312</v>
      </c>
      <c r="F147" s="51"/>
    </row>
    <row r="148" spans="1:6" ht="33.75" customHeight="1" thickBot="1" x14ac:dyDescent="0.2">
      <c r="A148" s="150" t="s">
        <v>516</v>
      </c>
      <c r="B148" s="150"/>
      <c r="C148" s="151"/>
      <c r="D148" s="151"/>
      <c r="E148" s="37"/>
    </row>
    <row r="149" spans="1:6" ht="45" customHeight="1" x14ac:dyDescent="0.15">
      <c r="A149" s="39" t="s">
        <v>112</v>
      </c>
      <c r="B149" s="40" t="s">
        <v>114</v>
      </c>
      <c r="C149" s="41" t="s">
        <v>244</v>
      </c>
      <c r="D149" s="42" t="s">
        <v>115</v>
      </c>
      <c r="E149" s="43" t="s">
        <v>381</v>
      </c>
      <c r="F149" s="44" t="s">
        <v>382</v>
      </c>
    </row>
    <row r="150" spans="1:6" s="9" customFormat="1" ht="45" customHeight="1" x14ac:dyDescent="0.15">
      <c r="A150" s="148" t="s">
        <v>517</v>
      </c>
      <c r="B150" s="153" t="s">
        <v>518</v>
      </c>
      <c r="C150" s="34" t="s">
        <v>519</v>
      </c>
      <c r="D150" s="57" t="s">
        <v>368</v>
      </c>
      <c r="E150" s="58" t="s">
        <v>369</v>
      </c>
      <c r="F150" s="59"/>
    </row>
    <row r="151" spans="1:6" s="9" customFormat="1" ht="45" customHeight="1" x14ac:dyDescent="0.15">
      <c r="A151" s="148"/>
      <c r="B151" s="153"/>
      <c r="C151" s="34" t="s">
        <v>520</v>
      </c>
      <c r="D151" s="57" t="s">
        <v>239</v>
      </c>
      <c r="E151" s="58" t="s">
        <v>521</v>
      </c>
      <c r="F151" s="60" t="s">
        <v>314</v>
      </c>
    </row>
    <row r="152" spans="1:6" s="9" customFormat="1" ht="45" customHeight="1" x14ac:dyDescent="0.15">
      <c r="A152" s="148"/>
      <c r="B152" s="153"/>
      <c r="C152" s="34" t="s">
        <v>334</v>
      </c>
      <c r="D152" s="57" t="s">
        <v>240</v>
      </c>
      <c r="E152" s="58" t="s">
        <v>297</v>
      </c>
      <c r="F152" s="59"/>
    </row>
    <row r="153" spans="1:6" s="9" customFormat="1" ht="45" customHeight="1" x14ac:dyDescent="0.15">
      <c r="A153" s="148"/>
      <c r="B153" s="153"/>
      <c r="C153" s="34" t="s">
        <v>344</v>
      </c>
      <c r="D153" s="57" t="s">
        <v>241</v>
      </c>
      <c r="E153" s="58" t="s">
        <v>522</v>
      </c>
      <c r="F153" s="60"/>
    </row>
    <row r="154" spans="1:6" s="9" customFormat="1" ht="45" customHeight="1" x14ac:dyDescent="0.15">
      <c r="A154" s="148" t="s">
        <v>523</v>
      </c>
      <c r="B154" s="153" t="s">
        <v>524</v>
      </c>
      <c r="C154" s="34" t="s">
        <v>345</v>
      </c>
      <c r="D154" s="57" t="s">
        <v>365</v>
      </c>
      <c r="E154" s="58" t="s">
        <v>525</v>
      </c>
      <c r="F154" s="60"/>
    </row>
    <row r="155" spans="1:6" s="9" customFormat="1" ht="45" customHeight="1" x14ac:dyDescent="0.15">
      <c r="A155" s="148"/>
      <c r="B155" s="153"/>
      <c r="C155" s="34" t="s">
        <v>335</v>
      </c>
      <c r="D155" s="61" t="s">
        <v>526</v>
      </c>
      <c r="E155" s="58" t="s">
        <v>527</v>
      </c>
      <c r="F155" s="60"/>
    </row>
    <row r="156" spans="1:6" s="9" customFormat="1" ht="45" customHeight="1" x14ac:dyDescent="0.15">
      <c r="A156" s="148"/>
      <c r="B156" s="153"/>
      <c r="C156" s="34" t="s">
        <v>336</v>
      </c>
      <c r="D156" s="45" t="s">
        <v>366</v>
      </c>
      <c r="E156" s="58" t="s">
        <v>367</v>
      </c>
      <c r="F156" s="60"/>
    </row>
    <row r="157" spans="1:6" s="9" customFormat="1" ht="45" customHeight="1" x14ac:dyDescent="0.15">
      <c r="A157" s="148"/>
      <c r="B157" s="153"/>
      <c r="C157" s="34" t="s">
        <v>337</v>
      </c>
      <c r="D157" s="45" t="s">
        <v>353</v>
      </c>
      <c r="E157" s="58" t="s">
        <v>352</v>
      </c>
      <c r="F157" s="60"/>
    </row>
    <row r="158" spans="1:6" s="9" customFormat="1" ht="45" customHeight="1" thickBot="1" x14ac:dyDescent="0.2">
      <c r="A158" s="148"/>
      <c r="B158" s="154"/>
      <c r="C158" s="48" t="s">
        <v>528</v>
      </c>
      <c r="D158" s="62" t="s">
        <v>243</v>
      </c>
      <c r="E158" s="63" t="s">
        <v>242</v>
      </c>
      <c r="F158" s="64"/>
    </row>
    <row r="159" spans="1:6" s="9" customFormat="1" ht="33" customHeight="1" x14ac:dyDescent="0.15">
      <c r="A159" s="65"/>
      <c r="B159" s="37"/>
      <c r="C159" s="66"/>
      <c r="D159" s="67"/>
      <c r="E159" s="18"/>
      <c r="F159" s="67"/>
    </row>
  </sheetData>
  <mergeCells count="80">
    <mergeCell ref="A79:D79"/>
    <mergeCell ref="A148:D148"/>
    <mergeCell ref="A77:A78"/>
    <mergeCell ref="B77:B78"/>
    <mergeCell ref="B68:B69"/>
    <mergeCell ref="A68:A69"/>
    <mergeCell ref="A70:A73"/>
    <mergeCell ref="B87:B88"/>
    <mergeCell ref="A106:A110"/>
    <mergeCell ref="A89:A90"/>
    <mergeCell ref="A87:A88"/>
    <mergeCell ref="B4:B8"/>
    <mergeCell ref="B35:B40"/>
    <mergeCell ref="A4:A8"/>
    <mergeCell ref="B14:B15"/>
    <mergeCell ref="B19:B21"/>
    <mergeCell ref="A22:A23"/>
    <mergeCell ref="B9:B13"/>
    <mergeCell ref="B16:B18"/>
    <mergeCell ref="A14:A15"/>
    <mergeCell ref="A9:A13"/>
    <mergeCell ref="B22:B23"/>
    <mergeCell ref="A35:A40"/>
    <mergeCell ref="A16:A18"/>
    <mergeCell ref="A19:A21"/>
    <mergeCell ref="B24:B26"/>
    <mergeCell ref="B28:B34"/>
    <mergeCell ref="A24:A26"/>
    <mergeCell ref="A28:A34"/>
    <mergeCell ref="A43:A46"/>
    <mergeCell ref="B70:B73"/>
    <mergeCell ref="B54:B56"/>
    <mergeCell ref="B41:B42"/>
    <mergeCell ref="A41:A42"/>
    <mergeCell ref="B57:B61"/>
    <mergeCell ref="A57:A61"/>
    <mergeCell ref="A62:A67"/>
    <mergeCell ref="B43:B46"/>
    <mergeCell ref="B47:B52"/>
    <mergeCell ref="B62:B67"/>
    <mergeCell ref="A54:A56"/>
    <mergeCell ref="A47:A52"/>
    <mergeCell ref="B154:B158"/>
    <mergeCell ref="A154:A158"/>
    <mergeCell ref="A145:A147"/>
    <mergeCell ref="B126:B127"/>
    <mergeCell ref="B141:B144"/>
    <mergeCell ref="B129:B131"/>
    <mergeCell ref="A2:D2"/>
    <mergeCell ref="B119:B121"/>
    <mergeCell ref="A150:A153"/>
    <mergeCell ref="B150:B153"/>
    <mergeCell ref="B145:B147"/>
    <mergeCell ref="A119:A120"/>
    <mergeCell ref="A122:A123"/>
    <mergeCell ref="B122:B123"/>
    <mergeCell ref="A117:A118"/>
    <mergeCell ref="B117:B118"/>
    <mergeCell ref="B91:B102"/>
    <mergeCell ref="B89:B90"/>
    <mergeCell ref="A111:A112"/>
    <mergeCell ref="B111:B112"/>
    <mergeCell ref="A113:A115"/>
    <mergeCell ref="B113:B115"/>
    <mergeCell ref="B74:B75"/>
    <mergeCell ref="A129:A131"/>
    <mergeCell ref="A141:A144"/>
    <mergeCell ref="A124:A125"/>
    <mergeCell ref="B124:B125"/>
    <mergeCell ref="B132:B138"/>
    <mergeCell ref="A126:A127"/>
    <mergeCell ref="A139:A140"/>
    <mergeCell ref="B139:B140"/>
    <mergeCell ref="A132:A138"/>
    <mergeCell ref="A91:A102"/>
    <mergeCell ref="A104:A105"/>
    <mergeCell ref="A81:A86"/>
    <mergeCell ref="B81:B86"/>
    <mergeCell ref="B104:B105"/>
    <mergeCell ref="B106:B110"/>
  </mergeCells>
  <phoneticPr fontId="17"/>
  <pageMargins left="0.62992125984251968" right="0.19685039370078741" top="0.55118110236220474" bottom="0.47244094488188981" header="0.31496062992125984" footer="0.23622047244094491"/>
  <pageSetup paperSize="9" scale="66" fitToWidth="6" fitToHeight="6" orientation="portrait" verticalDpi="300" r:id="rId1"/>
  <headerFooter>
    <oddFooter>&amp;C- &amp;P -</oddFooter>
  </headerFooter>
  <rowBreaks count="6" manualBreakCount="6">
    <brk id="26" max="5" man="1"/>
    <brk id="52" max="5" man="1"/>
    <brk id="78" max="5" man="1"/>
    <brk id="102" max="5" man="1"/>
    <brk id="127" max="5" man="1"/>
    <brk id="14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2090-172B-4749-A7DB-602C1217FFB5}">
  <sheetPr>
    <tabColor rgb="FFFFC000"/>
  </sheetPr>
  <dimension ref="A1:AG75"/>
  <sheetViews>
    <sheetView view="pageBreakPreview" zoomScaleNormal="100" zoomScaleSheetLayoutView="100" workbookViewId="0">
      <pane xSplit="8" ySplit="5" topLeftCell="I45" activePane="bottomRight" state="frozen"/>
      <selection pane="topRight" activeCell="I1" sqref="I1"/>
      <selection pane="bottomLeft" activeCell="A6" sqref="A6"/>
      <selection pane="bottomRight" activeCell="E26" sqref="E26:H35"/>
    </sheetView>
  </sheetViews>
  <sheetFormatPr defaultColWidth="3.125" defaultRowHeight="13.5" x14ac:dyDescent="0.15"/>
  <cols>
    <col min="1" max="8" width="3.125" style="4" customWidth="1"/>
    <col min="9" max="9" width="3.125" style="3" customWidth="1"/>
    <col min="10" max="16384" width="3.125" style="4"/>
  </cols>
  <sheetData>
    <row r="1" spans="1:33" x14ac:dyDescent="0.15">
      <c r="A1" s="4" t="s">
        <v>531</v>
      </c>
    </row>
    <row r="2" spans="1:33" s="1" customFormat="1" ht="18.75" x14ac:dyDescent="0.15">
      <c r="A2" s="117" t="s">
        <v>545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8"/>
      <c r="AA2" s="118"/>
      <c r="AB2" s="118"/>
      <c r="AC2" s="118"/>
      <c r="AD2" s="118"/>
      <c r="AE2" s="118"/>
      <c r="AF2" s="118"/>
    </row>
    <row r="3" spans="1:33" s="2" customFormat="1" ht="25.5" customHeight="1" thickBot="1" x14ac:dyDescent="0.2">
      <c r="A3" s="141" t="s">
        <v>592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</row>
    <row r="4" spans="1:33" x14ac:dyDescent="0.15">
      <c r="A4" s="119" t="s">
        <v>246</v>
      </c>
      <c r="B4" s="120"/>
      <c r="C4" s="123" t="s">
        <v>248</v>
      </c>
      <c r="D4" s="124"/>
      <c r="E4" s="126" t="s">
        <v>249</v>
      </c>
      <c r="F4" s="127"/>
      <c r="G4" s="127"/>
      <c r="H4" s="127"/>
      <c r="I4" s="129" t="s">
        <v>247</v>
      </c>
      <c r="J4" s="131" t="s">
        <v>380</v>
      </c>
      <c r="K4" s="132"/>
      <c r="L4" s="132"/>
      <c r="M4" s="132"/>
      <c r="N4" s="132"/>
      <c r="O4" s="133"/>
      <c r="P4" s="137" t="s">
        <v>532</v>
      </c>
      <c r="Q4" s="132"/>
      <c r="R4" s="132"/>
      <c r="S4" s="132"/>
      <c r="T4" s="132"/>
      <c r="U4" s="132"/>
      <c r="V4" s="132"/>
      <c r="W4" s="132"/>
      <c r="X4" s="132"/>
      <c r="Y4" s="132"/>
      <c r="Z4" s="137" t="s">
        <v>530</v>
      </c>
      <c r="AA4" s="132"/>
      <c r="AB4" s="132"/>
      <c r="AC4" s="132"/>
      <c r="AD4" s="132"/>
      <c r="AE4" s="132"/>
      <c r="AF4" s="139"/>
      <c r="AG4" s="3"/>
    </row>
    <row r="5" spans="1:33" ht="29.25" customHeight="1" x14ac:dyDescent="0.15">
      <c r="A5" s="121"/>
      <c r="B5" s="122"/>
      <c r="C5" s="125"/>
      <c r="D5" s="125"/>
      <c r="E5" s="128"/>
      <c r="F5" s="128"/>
      <c r="G5" s="128"/>
      <c r="H5" s="128"/>
      <c r="I5" s="130"/>
      <c r="J5" s="134"/>
      <c r="K5" s="135"/>
      <c r="L5" s="135"/>
      <c r="M5" s="135"/>
      <c r="N5" s="135"/>
      <c r="O5" s="136"/>
      <c r="P5" s="138"/>
      <c r="Q5" s="135"/>
      <c r="R5" s="135"/>
      <c r="S5" s="135"/>
      <c r="T5" s="135"/>
      <c r="U5" s="135"/>
      <c r="V5" s="135"/>
      <c r="W5" s="135"/>
      <c r="X5" s="135"/>
      <c r="Y5" s="135"/>
      <c r="Z5" s="138"/>
      <c r="AA5" s="135"/>
      <c r="AB5" s="135"/>
      <c r="AC5" s="135"/>
      <c r="AD5" s="135"/>
      <c r="AE5" s="135"/>
      <c r="AF5" s="140"/>
      <c r="AG5" s="3"/>
    </row>
    <row r="6" spans="1:33" ht="15.75" customHeight="1" x14ac:dyDescent="0.15">
      <c r="A6" s="96">
        <v>1</v>
      </c>
      <c r="B6" s="97"/>
      <c r="C6" s="196" t="s">
        <v>544</v>
      </c>
      <c r="D6" s="196"/>
      <c r="E6" s="199" t="s">
        <v>543</v>
      </c>
      <c r="F6" s="199"/>
      <c r="G6" s="199"/>
      <c r="H6" s="199"/>
      <c r="I6" s="12" t="s">
        <v>536</v>
      </c>
      <c r="J6" s="186" t="s">
        <v>538</v>
      </c>
      <c r="K6" s="187"/>
      <c r="L6" s="187"/>
      <c r="M6" s="187"/>
      <c r="N6" s="187"/>
      <c r="O6" s="202"/>
      <c r="P6" s="175"/>
      <c r="Q6" s="176"/>
      <c r="R6" s="176"/>
      <c r="S6" s="176"/>
      <c r="T6" s="176"/>
      <c r="U6" s="176"/>
      <c r="V6" s="176"/>
      <c r="W6" s="176"/>
      <c r="X6" s="176"/>
      <c r="Y6" s="176"/>
      <c r="Z6" s="175" t="s">
        <v>567</v>
      </c>
      <c r="AA6" s="176"/>
      <c r="AB6" s="176"/>
      <c r="AC6" s="176"/>
      <c r="AD6" s="176"/>
      <c r="AE6" s="176"/>
      <c r="AF6" s="178"/>
      <c r="AG6" s="3"/>
    </row>
    <row r="7" spans="1:33" ht="15.75" customHeight="1" x14ac:dyDescent="0.15">
      <c r="A7" s="98"/>
      <c r="B7" s="99"/>
      <c r="C7" s="197"/>
      <c r="D7" s="197"/>
      <c r="E7" s="200"/>
      <c r="F7" s="200"/>
      <c r="G7" s="200"/>
      <c r="H7" s="200"/>
      <c r="I7" s="13" t="s">
        <v>537</v>
      </c>
      <c r="J7" s="192" t="s">
        <v>541</v>
      </c>
      <c r="K7" s="193"/>
      <c r="L7" s="193"/>
      <c r="M7" s="193"/>
      <c r="N7" s="193"/>
      <c r="O7" s="193"/>
      <c r="P7" s="165"/>
      <c r="Q7" s="166"/>
      <c r="R7" s="166"/>
      <c r="S7" s="166"/>
      <c r="T7" s="166"/>
      <c r="U7" s="166"/>
      <c r="V7" s="166"/>
      <c r="W7" s="166"/>
      <c r="X7" s="166"/>
      <c r="Y7" s="166"/>
      <c r="Z7" s="165"/>
      <c r="AA7" s="166"/>
      <c r="AB7" s="166"/>
      <c r="AC7" s="166"/>
      <c r="AD7" s="166"/>
      <c r="AE7" s="166"/>
      <c r="AF7" s="168"/>
      <c r="AG7" s="3"/>
    </row>
    <row r="8" spans="1:33" ht="15.75" customHeight="1" x14ac:dyDescent="0.15">
      <c r="A8" s="98"/>
      <c r="B8" s="99"/>
      <c r="C8" s="197"/>
      <c r="D8" s="197"/>
      <c r="E8" s="200"/>
      <c r="F8" s="200"/>
      <c r="G8" s="200"/>
      <c r="H8" s="200"/>
      <c r="I8" s="13" t="s">
        <v>540</v>
      </c>
      <c r="J8" s="192" t="s">
        <v>539</v>
      </c>
      <c r="K8" s="193"/>
      <c r="L8" s="193"/>
      <c r="M8" s="193"/>
      <c r="N8" s="193"/>
      <c r="O8" s="193"/>
      <c r="P8" s="165"/>
      <c r="Q8" s="166"/>
      <c r="R8" s="166"/>
      <c r="S8" s="166"/>
      <c r="T8" s="166"/>
      <c r="U8" s="166"/>
      <c r="V8" s="166"/>
      <c r="W8" s="166"/>
      <c r="X8" s="166"/>
      <c r="Y8" s="166"/>
      <c r="Z8" s="165"/>
      <c r="AA8" s="166"/>
      <c r="AB8" s="166"/>
      <c r="AC8" s="166"/>
      <c r="AD8" s="166"/>
      <c r="AE8" s="166"/>
      <c r="AF8" s="168"/>
      <c r="AG8" s="3"/>
    </row>
    <row r="9" spans="1:33" ht="15.75" customHeight="1" x14ac:dyDescent="0.15">
      <c r="A9" s="98"/>
      <c r="B9" s="99"/>
      <c r="C9" s="197"/>
      <c r="D9" s="197"/>
      <c r="E9" s="200"/>
      <c r="F9" s="200"/>
      <c r="G9" s="200"/>
      <c r="H9" s="200"/>
      <c r="I9" s="13"/>
      <c r="J9" s="192"/>
      <c r="K9" s="193"/>
      <c r="L9" s="193"/>
      <c r="M9" s="193"/>
      <c r="N9" s="193"/>
      <c r="O9" s="193"/>
      <c r="P9" s="165"/>
      <c r="Q9" s="166"/>
      <c r="R9" s="166"/>
      <c r="S9" s="166"/>
      <c r="T9" s="166"/>
      <c r="U9" s="166"/>
      <c r="V9" s="166"/>
      <c r="W9" s="166"/>
      <c r="X9" s="166"/>
      <c r="Y9" s="166"/>
      <c r="Z9" s="165"/>
      <c r="AA9" s="166"/>
      <c r="AB9" s="166"/>
      <c r="AC9" s="166"/>
      <c r="AD9" s="166"/>
      <c r="AE9" s="166"/>
      <c r="AF9" s="168"/>
      <c r="AG9" s="3"/>
    </row>
    <row r="10" spans="1:33" ht="15.75" customHeight="1" x14ac:dyDescent="0.15">
      <c r="A10" s="98"/>
      <c r="B10" s="99"/>
      <c r="C10" s="197"/>
      <c r="D10" s="197"/>
      <c r="E10" s="200"/>
      <c r="F10" s="200"/>
      <c r="G10" s="200"/>
      <c r="H10" s="200"/>
      <c r="I10" s="5"/>
      <c r="J10" s="163"/>
      <c r="K10" s="164"/>
      <c r="L10" s="164"/>
      <c r="M10" s="164"/>
      <c r="N10" s="164"/>
      <c r="O10" s="164"/>
      <c r="P10" s="165"/>
      <c r="Q10" s="166"/>
      <c r="R10" s="166"/>
      <c r="S10" s="166"/>
      <c r="T10" s="166"/>
      <c r="U10" s="166"/>
      <c r="V10" s="166"/>
      <c r="W10" s="166"/>
      <c r="X10" s="166"/>
      <c r="Y10" s="166"/>
      <c r="Z10" s="165"/>
      <c r="AA10" s="166"/>
      <c r="AB10" s="166"/>
      <c r="AC10" s="166"/>
      <c r="AD10" s="166"/>
      <c r="AE10" s="166"/>
      <c r="AF10" s="168"/>
    </row>
    <row r="11" spans="1:33" ht="15.75" customHeight="1" x14ac:dyDescent="0.15">
      <c r="A11" s="98"/>
      <c r="B11" s="99"/>
      <c r="C11" s="197"/>
      <c r="D11" s="197"/>
      <c r="E11" s="200"/>
      <c r="F11" s="200"/>
      <c r="G11" s="200"/>
      <c r="H11" s="200"/>
      <c r="I11" s="5"/>
      <c r="J11" s="163"/>
      <c r="K11" s="164"/>
      <c r="L11" s="164"/>
      <c r="M11" s="164"/>
      <c r="N11" s="164"/>
      <c r="O11" s="164"/>
      <c r="P11" s="165"/>
      <c r="Q11" s="166"/>
      <c r="R11" s="166"/>
      <c r="S11" s="166"/>
      <c r="T11" s="166"/>
      <c r="U11" s="166"/>
      <c r="V11" s="166"/>
      <c r="W11" s="166"/>
      <c r="X11" s="166"/>
      <c r="Y11" s="166"/>
      <c r="Z11" s="165"/>
      <c r="AA11" s="166"/>
      <c r="AB11" s="166"/>
      <c r="AC11" s="166"/>
      <c r="AD11" s="166"/>
      <c r="AE11" s="166"/>
      <c r="AF11" s="168"/>
    </row>
    <row r="12" spans="1:33" ht="15.75" customHeight="1" x14ac:dyDescent="0.15">
      <c r="A12" s="98"/>
      <c r="B12" s="99"/>
      <c r="C12" s="197"/>
      <c r="D12" s="197"/>
      <c r="E12" s="200"/>
      <c r="F12" s="200"/>
      <c r="G12" s="200"/>
      <c r="H12" s="200"/>
      <c r="I12" s="5"/>
      <c r="J12" s="163"/>
      <c r="K12" s="164"/>
      <c r="L12" s="164"/>
      <c r="M12" s="164"/>
      <c r="N12" s="164"/>
      <c r="O12" s="164"/>
      <c r="P12" s="165"/>
      <c r="Q12" s="166"/>
      <c r="R12" s="166"/>
      <c r="S12" s="166"/>
      <c r="T12" s="166"/>
      <c r="U12" s="166"/>
      <c r="V12" s="166"/>
      <c r="W12" s="166"/>
      <c r="X12" s="166"/>
      <c r="Y12" s="166"/>
      <c r="Z12" s="165"/>
      <c r="AA12" s="166"/>
      <c r="AB12" s="166"/>
      <c r="AC12" s="166"/>
      <c r="AD12" s="166"/>
      <c r="AE12" s="166"/>
      <c r="AF12" s="168"/>
    </row>
    <row r="13" spans="1:33" ht="15.75" customHeight="1" x14ac:dyDescent="0.15">
      <c r="A13" s="98"/>
      <c r="B13" s="99"/>
      <c r="C13" s="197"/>
      <c r="D13" s="197"/>
      <c r="E13" s="200"/>
      <c r="F13" s="200"/>
      <c r="G13" s="200"/>
      <c r="H13" s="200"/>
      <c r="I13" s="5"/>
      <c r="J13" s="163"/>
      <c r="K13" s="164"/>
      <c r="L13" s="164"/>
      <c r="M13" s="164"/>
      <c r="N13" s="164"/>
      <c r="O13" s="164"/>
      <c r="P13" s="165"/>
      <c r="Q13" s="166"/>
      <c r="R13" s="166"/>
      <c r="S13" s="166"/>
      <c r="T13" s="166"/>
      <c r="U13" s="166"/>
      <c r="V13" s="166"/>
      <c r="W13" s="166"/>
      <c r="X13" s="166"/>
      <c r="Y13" s="166"/>
      <c r="Z13" s="165"/>
      <c r="AA13" s="166"/>
      <c r="AB13" s="166"/>
      <c r="AC13" s="166"/>
      <c r="AD13" s="166"/>
      <c r="AE13" s="166"/>
      <c r="AF13" s="168"/>
    </row>
    <row r="14" spans="1:33" ht="15.75" customHeight="1" x14ac:dyDescent="0.15">
      <c r="A14" s="98"/>
      <c r="B14" s="99"/>
      <c r="C14" s="197"/>
      <c r="D14" s="197"/>
      <c r="E14" s="200"/>
      <c r="F14" s="200"/>
      <c r="G14" s="200"/>
      <c r="H14" s="200"/>
      <c r="I14" s="5"/>
      <c r="J14" s="163"/>
      <c r="K14" s="164"/>
      <c r="L14" s="164"/>
      <c r="M14" s="164"/>
      <c r="N14" s="164"/>
      <c r="O14" s="164"/>
      <c r="P14" s="165"/>
      <c r="Q14" s="166"/>
      <c r="R14" s="166"/>
      <c r="S14" s="166"/>
      <c r="T14" s="166"/>
      <c r="U14" s="166"/>
      <c r="V14" s="166"/>
      <c r="W14" s="166"/>
      <c r="X14" s="166"/>
      <c r="Y14" s="166"/>
      <c r="Z14" s="165"/>
      <c r="AA14" s="166"/>
      <c r="AB14" s="166"/>
      <c r="AC14" s="166"/>
      <c r="AD14" s="166"/>
      <c r="AE14" s="166"/>
      <c r="AF14" s="168"/>
    </row>
    <row r="15" spans="1:33" ht="15.75" customHeight="1" x14ac:dyDescent="0.15">
      <c r="A15" s="110"/>
      <c r="B15" s="111"/>
      <c r="C15" s="198"/>
      <c r="D15" s="198"/>
      <c r="E15" s="201"/>
      <c r="F15" s="201"/>
      <c r="G15" s="201"/>
      <c r="H15" s="201"/>
      <c r="I15" s="32" t="s">
        <v>564</v>
      </c>
      <c r="J15" s="179" t="s">
        <v>563</v>
      </c>
      <c r="K15" s="180"/>
      <c r="L15" s="180"/>
      <c r="M15" s="180"/>
      <c r="N15" s="180"/>
      <c r="O15" s="180"/>
      <c r="P15" s="181"/>
      <c r="Q15" s="182"/>
      <c r="R15" s="182"/>
      <c r="S15" s="182"/>
      <c r="T15" s="182"/>
      <c r="U15" s="182"/>
      <c r="V15" s="182"/>
      <c r="W15" s="182"/>
      <c r="X15" s="182"/>
      <c r="Y15" s="182"/>
      <c r="Z15" s="181"/>
      <c r="AA15" s="182"/>
      <c r="AB15" s="182"/>
      <c r="AC15" s="182"/>
      <c r="AD15" s="182"/>
      <c r="AE15" s="182"/>
      <c r="AF15" s="183"/>
    </row>
    <row r="16" spans="1:33" ht="15" customHeight="1" x14ac:dyDescent="0.15">
      <c r="A16" s="98">
        <v>2</v>
      </c>
      <c r="B16" s="99"/>
      <c r="C16" s="184" t="s">
        <v>555</v>
      </c>
      <c r="D16" s="184"/>
      <c r="E16" s="185" t="s">
        <v>556</v>
      </c>
      <c r="F16" s="185"/>
      <c r="G16" s="185"/>
      <c r="H16" s="185"/>
      <c r="I16" s="12" t="s">
        <v>551</v>
      </c>
      <c r="J16" s="186" t="s">
        <v>560</v>
      </c>
      <c r="K16" s="187"/>
      <c r="L16" s="187"/>
      <c r="M16" s="187"/>
      <c r="N16" s="187"/>
      <c r="O16" s="187"/>
      <c r="P16" s="188" t="s">
        <v>579</v>
      </c>
      <c r="Q16" s="191"/>
      <c r="R16" s="191"/>
      <c r="S16" s="191"/>
      <c r="T16" s="191"/>
      <c r="U16" s="191"/>
      <c r="V16" s="191"/>
      <c r="W16" s="191"/>
      <c r="X16" s="191"/>
      <c r="Y16" s="191"/>
      <c r="Z16" s="175"/>
      <c r="AA16" s="176"/>
      <c r="AB16" s="176"/>
      <c r="AC16" s="176"/>
      <c r="AD16" s="176"/>
      <c r="AE16" s="176"/>
      <c r="AF16" s="178"/>
    </row>
    <row r="17" spans="1:32" ht="15.75" customHeight="1" x14ac:dyDescent="0.15">
      <c r="A17" s="98"/>
      <c r="B17" s="99"/>
      <c r="C17" s="184"/>
      <c r="D17" s="184"/>
      <c r="E17" s="185"/>
      <c r="F17" s="185"/>
      <c r="G17" s="185"/>
      <c r="H17" s="185"/>
      <c r="I17" s="13" t="s">
        <v>558</v>
      </c>
      <c r="J17" s="192" t="s">
        <v>559</v>
      </c>
      <c r="K17" s="193"/>
      <c r="L17" s="193"/>
      <c r="M17" s="193"/>
      <c r="N17" s="193"/>
      <c r="O17" s="193"/>
      <c r="P17" s="194" t="s">
        <v>562</v>
      </c>
      <c r="Q17" s="195"/>
      <c r="R17" s="195"/>
      <c r="S17" s="195"/>
      <c r="T17" s="195"/>
      <c r="U17" s="195"/>
      <c r="V17" s="195"/>
      <c r="W17" s="195"/>
      <c r="X17" s="195"/>
      <c r="Y17" s="195"/>
      <c r="Z17" s="165"/>
      <c r="AA17" s="166"/>
      <c r="AB17" s="166"/>
      <c r="AC17" s="166"/>
      <c r="AD17" s="166"/>
      <c r="AE17" s="166"/>
      <c r="AF17" s="168"/>
    </row>
    <row r="18" spans="1:32" ht="15.75" customHeight="1" x14ac:dyDescent="0.15">
      <c r="A18" s="98"/>
      <c r="B18" s="99"/>
      <c r="C18" s="184"/>
      <c r="D18" s="184"/>
      <c r="E18" s="185"/>
      <c r="F18" s="185"/>
      <c r="G18" s="185"/>
      <c r="H18" s="185"/>
      <c r="I18" s="5"/>
      <c r="J18" s="163"/>
      <c r="K18" s="164"/>
      <c r="L18" s="164"/>
      <c r="M18" s="164"/>
      <c r="N18" s="164"/>
      <c r="O18" s="164"/>
      <c r="P18" s="165"/>
      <c r="Q18" s="166"/>
      <c r="R18" s="166"/>
      <c r="S18" s="166"/>
      <c r="T18" s="166"/>
      <c r="U18" s="166"/>
      <c r="V18" s="166"/>
      <c r="W18" s="166"/>
      <c r="X18" s="166"/>
      <c r="Y18" s="166"/>
      <c r="Z18" s="165"/>
      <c r="AA18" s="166"/>
      <c r="AB18" s="166"/>
      <c r="AC18" s="166"/>
      <c r="AD18" s="166"/>
      <c r="AE18" s="166"/>
      <c r="AF18" s="168"/>
    </row>
    <row r="19" spans="1:32" ht="15.75" customHeight="1" x14ac:dyDescent="0.15">
      <c r="A19" s="98"/>
      <c r="B19" s="99"/>
      <c r="C19" s="184"/>
      <c r="D19" s="184"/>
      <c r="E19" s="185"/>
      <c r="F19" s="185"/>
      <c r="G19" s="185"/>
      <c r="H19" s="185"/>
      <c r="I19" s="5"/>
      <c r="J19" s="163"/>
      <c r="K19" s="164"/>
      <c r="L19" s="164"/>
      <c r="M19" s="164"/>
      <c r="N19" s="164"/>
      <c r="O19" s="164"/>
      <c r="P19" s="165"/>
      <c r="Q19" s="166"/>
      <c r="R19" s="166"/>
      <c r="S19" s="166"/>
      <c r="T19" s="166"/>
      <c r="U19" s="166"/>
      <c r="V19" s="166"/>
      <c r="W19" s="166"/>
      <c r="X19" s="166"/>
      <c r="Y19" s="166"/>
      <c r="Z19" s="165"/>
      <c r="AA19" s="166"/>
      <c r="AB19" s="166"/>
      <c r="AC19" s="166"/>
      <c r="AD19" s="166"/>
      <c r="AE19" s="166"/>
      <c r="AF19" s="168"/>
    </row>
    <row r="20" spans="1:32" ht="15.75" customHeight="1" x14ac:dyDescent="0.15">
      <c r="A20" s="98"/>
      <c r="B20" s="99"/>
      <c r="C20" s="184"/>
      <c r="D20" s="184"/>
      <c r="E20" s="185"/>
      <c r="F20" s="185"/>
      <c r="G20" s="185"/>
      <c r="H20" s="185"/>
      <c r="I20" s="5"/>
      <c r="J20" s="163"/>
      <c r="K20" s="164"/>
      <c r="L20" s="164"/>
      <c r="M20" s="164"/>
      <c r="N20" s="164"/>
      <c r="O20" s="164"/>
      <c r="P20" s="165"/>
      <c r="Q20" s="166"/>
      <c r="R20" s="166"/>
      <c r="S20" s="166"/>
      <c r="T20" s="166"/>
      <c r="U20" s="166"/>
      <c r="V20" s="166"/>
      <c r="W20" s="166"/>
      <c r="X20" s="166"/>
      <c r="Y20" s="166"/>
      <c r="Z20" s="165"/>
      <c r="AA20" s="166"/>
      <c r="AB20" s="166"/>
      <c r="AC20" s="166"/>
      <c r="AD20" s="166"/>
      <c r="AE20" s="166"/>
      <c r="AF20" s="168"/>
    </row>
    <row r="21" spans="1:32" ht="15.75" customHeight="1" x14ac:dyDescent="0.15">
      <c r="A21" s="98"/>
      <c r="B21" s="99"/>
      <c r="C21" s="184"/>
      <c r="D21" s="184"/>
      <c r="E21" s="185"/>
      <c r="F21" s="185"/>
      <c r="G21" s="185"/>
      <c r="H21" s="185"/>
      <c r="I21" s="5"/>
      <c r="J21" s="163"/>
      <c r="K21" s="164"/>
      <c r="L21" s="164"/>
      <c r="M21" s="164"/>
      <c r="N21" s="164"/>
      <c r="O21" s="164"/>
      <c r="P21" s="165"/>
      <c r="Q21" s="166"/>
      <c r="R21" s="166"/>
      <c r="S21" s="166"/>
      <c r="T21" s="166"/>
      <c r="U21" s="166"/>
      <c r="V21" s="166"/>
      <c r="W21" s="166"/>
      <c r="X21" s="166"/>
      <c r="Y21" s="166"/>
      <c r="Z21" s="165"/>
      <c r="AA21" s="166"/>
      <c r="AB21" s="166"/>
      <c r="AC21" s="166"/>
      <c r="AD21" s="166"/>
      <c r="AE21" s="166"/>
      <c r="AF21" s="168"/>
    </row>
    <row r="22" spans="1:32" ht="15.75" customHeight="1" x14ac:dyDescent="0.15">
      <c r="A22" s="98"/>
      <c r="B22" s="99"/>
      <c r="C22" s="184"/>
      <c r="D22" s="184"/>
      <c r="E22" s="185"/>
      <c r="F22" s="185"/>
      <c r="G22" s="185"/>
      <c r="H22" s="185"/>
      <c r="I22" s="5"/>
      <c r="J22" s="163"/>
      <c r="K22" s="164"/>
      <c r="L22" s="164"/>
      <c r="M22" s="164"/>
      <c r="N22" s="164"/>
      <c r="O22" s="164"/>
      <c r="P22" s="165"/>
      <c r="Q22" s="166"/>
      <c r="R22" s="166"/>
      <c r="S22" s="166"/>
      <c r="T22" s="166"/>
      <c r="U22" s="166"/>
      <c r="V22" s="166"/>
      <c r="W22" s="166"/>
      <c r="X22" s="166"/>
      <c r="Y22" s="166"/>
      <c r="Z22" s="165"/>
      <c r="AA22" s="166"/>
      <c r="AB22" s="166"/>
      <c r="AC22" s="166"/>
      <c r="AD22" s="166"/>
      <c r="AE22" s="166"/>
      <c r="AF22" s="168"/>
    </row>
    <row r="23" spans="1:32" ht="15.75" customHeight="1" x14ac:dyDescent="0.15">
      <c r="A23" s="98"/>
      <c r="B23" s="99"/>
      <c r="C23" s="184"/>
      <c r="D23" s="184"/>
      <c r="E23" s="185"/>
      <c r="F23" s="185"/>
      <c r="G23" s="185"/>
      <c r="H23" s="185"/>
      <c r="I23" s="5"/>
      <c r="J23" s="163"/>
      <c r="K23" s="164"/>
      <c r="L23" s="164"/>
      <c r="M23" s="164"/>
      <c r="N23" s="164"/>
      <c r="O23" s="164"/>
      <c r="P23" s="165"/>
      <c r="Q23" s="166"/>
      <c r="R23" s="166"/>
      <c r="S23" s="166"/>
      <c r="T23" s="166"/>
      <c r="U23" s="166"/>
      <c r="V23" s="166"/>
      <c r="W23" s="166"/>
      <c r="X23" s="166"/>
      <c r="Y23" s="166"/>
      <c r="Z23" s="165"/>
      <c r="AA23" s="166"/>
      <c r="AB23" s="166"/>
      <c r="AC23" s="166"/>
      <c r="AD23" s="166"/>
      <c r="AE23" s="166"/>
      <c r="AF23" s="168"/>
    </row>
    <row r="24" spans="1:32" ht="15.75" customHeight="1" x14ac:dyDescent="0.15">
      <c r="A24" s="98"/>
      <c r="B24" s="99"/>
      <c r="C24" s="184"/>
      <c r="D24" s="184"/>
      <c r="E24" s="185"/>
      <c r="F24" s="185"/>
      <c r="G24" s="185"/>
      <c r="H24" s="185"/>
      <c r="I24" s="5"/>
      <c r="J24" s="163"/>
      <c r="K24" s="164"/>
      <c r="L24" s="164"/>
      <c r="M24" s="164"/>
      <c r="N24" s="164"/>
      <c r="O24" s="164"/>
      <c r="P24" s="165"/>
      <c r="Q24" s="166"/>
      <c r="R24" s="166"/>
      <c r="S24" s="166"/>
      <c r="T24" s="166"/>
      <c r="U24" s="166"/>
      <c r="V24" s="166"/>
      <c r="W24" s="166"/>
      <c r="X24" s="166"/>
      <c r="Y24" s="166"/>
      <c r="Z24" s="165"/>
      <c r="AA24" s="166"/>
      <c r="AB24" s="166"/>
      <c r="AC24" s="166"/>
      <c r="AD24" s="166"/>
      <c r="AE24" s="166"/>
      <c r="AF24" s="168"/>
    </row>
    <row r="25" spans="1:32" ht="15.75" customHeight="1" x14ac:dyDescent="0.15">
      <c r="A25" s="110"/>
      <c r="B25" s="111"/>
      <c r="C25" s="184"/>
      <c r="D25" s="184"/>
      <c r="E25" s="185"/>
      <c r="F25" s="185"/>
      <c r="G25" s="185"/>
      <c r="H25" s="185"/>
      <c r="I25" s="32" t="s">
        <v>564</v>
      </c>
      <c r="J25" s="179" t="s">
        <v>591</v>
      </c>
      <c r="K25" s="180"/>
      <c r="L25" s="180"/>
      <c r="M25" s="180"/>
      <c r="N25" s="180"/>
      <c r="O25" s="180"/>
      <c r="P25" s="181"/>
      <c r="Q25" s="182"/>
      <c r="R25" s="182"/>
      <c r="S25" s="182"/>
      <c r="T25" s="182"/>
      <c r="U25" s="182"/>
      <c r="V25" s="182"/>
      <c r="W25" s="182"/>
      <c r="X25" s="182"/>
      <c r="Y25" s="182"/>
      <c r="Z25" s="181"/>
      <c r="AA25" s="182"/>
      <c r="AB25" s="182"/>
      <c r="AC25" s="182"/>
      <c r="AD25" s="182"/>
      <c r="AE25" s="182"/>
      <c r="AF25" s="183"/>
    </row>
    <row r="26" spans="1:32" ht="28.5" customHeight="1" x14ac:dyDescent="0.15">
      <c r="A26" s="98">
        <v>3</v>
      </c>
      <c r="B26" s="99"/>
      <c r="C26" s="184" t="s">
        <v>549</v>
      </c>
      <c r="D26" s="184"/>
      <c r="E26" s="185" t="s">
        <v>565</v>
      </c>
      <c r="F26" s="185"/>
      <c r="G26" s="185"/>
      <c r="H26" s="185"/>
      <c r="I26" s="12" t="s">
        <v>536</v>
      </c>
      <c r="J26" s="186" t="s">
        <v>565</v>
      </c>
      <c r="K26" s="187"/>
      <c r="L26" s="187"/>
      <c r="M26" s="187"/>
      <c r="N26" s="187"/>
      <c r="O26" s="187"/>
      <c r="P26" s="188" t="s">
        <v>566</v>
      </c>
      <c r="Q26" s="189"/>
      <c r="R26" s="189"/>
      <c r="S26" s="189"/>
      <c r="T26" s="189"/>
      <c r="U26" s="189"/>
      <c r="V26" s="189"/>
      <c r="W26" s="189"/>
      <c r="X26" s="189"/>
      <c r="Y26" s="190"/>
      <c r="Z26" s="175"/>
      <c r="AA26" s="176"/>
      <c r="AB26" s="176"/>
      <c r="AC26" s="176"/>
      <c r="AD26" s="176"/>
      <c r="AE26" s="176"/>
      <c r="AF26" s="178"/>
    </row>
    <row r="27" spans="1:32" ht="15.75" customHeight="1" x14ac:dyDescent="0.15">
      <c r="A27" s="98"/>
      <c r="B27" s="99"/>
      <c r="C27" s="184"/>
      <c r="D27" s="184"/>
      <c r="E27" s="185"/>
      <c r="F27" s="185"/>
      <c r="G27" s="185"/>
      <c r="H27" s="185"/>
      <c r="I27" s="5"/>
      <c r="J27" s="163"/>
      <c r="K27" s="164"/>
      <c r="L27" s="164"/>
      <c r="M27" s="164"/>
      <c r="N27" s="164"/>
      <c r="O27" s="164"/>
      <c r="P27" s="165"/>
      <c r="Q27" s="166"/>
      <c r="R27" s="166"/>
      <c r="S27" s="166"/>
      <c r="T27" s="166"/>
      <c r="U27" s="166"/>
      <c r="V27" s="166"/>
      <c r="W27" s="166"/>
      <c r="X27" s="166"/>
      <c r="Y27" s="166"/>
      <c r="Z27" s="165"/>
      <c r="AA27" s="166"/>
      <c r="AB27" s="166"/>
      <c r="AC27" s="166"/>
      <c r="AD27" s="166"/>
      <c r="AE27" s="166"/>
      <c r="AF27" s="168"/>
    </row>
    <row r="28" spans="1:32" ht="15.75" customHeight="1" x14ac:dyDescent="0.15">
      <c r="A28" s="98"/>
      <c r="B28" s="99"/>
      <c r="C28" s="184"/>
      <c r="D28" s="184"/>
      <c r="E28" s="185"/>
      <c r="F28" s="185"/>
      <c r="G28" s="185"/>
      <c r="H28" s="185"/>
      <c r="I28" s="5"/>
      <c r="J28" s="163"/>
      <c r="K28" s="164"/>
      <c r="L28" s="164"/>
      <c r="M28" s="164"/>
      <c r="N28" s="164"/>
      <c r="O28" s="164"/>
      <c r="P28" s="165"/>
      <c r="Q28" s="166"/>
      <c r="R28" s="166"/>
      <c r="S28" s="166"/>
      <c r="T28" s="166"/>
      <c r="U28" s="166"/>
      <c r="V28" s="166"/>
      <c r="W28" s="166"/>
      <c r="X28" s="166"/>
      <c r="Y28" s="166"/>
      <c r="Z28" s="165"/>
      <c r="AA28" s="166"/>
      <c r="AB28" s="166"/>
      <c r="AC28" s="166"/>
      <c r="AD28" s="166"/>
      <c r="AE28" s="166"/>
      <c r="AF28" s="168"/>
    </row>
    <row r="29" spans="1:32" ht="15.75" customHeight="1" x14ac:dyDescent="0.15">
      <c r="A29" s="98"/>
      <c r="B29" s="99"/>
      <c r="C29" s="184"/>
      <c r="D29" s="184"/>
      <c r="E29" s="185"/>
      <c r="F29" s="185"/>
      <c r="G29" s="185"/>
      <c r="H29" s="185"/>
      <c r="I29" s="5"/>
      <c r="J29" s="163"/>
      <c r="K29" s="164"/>
      <c r="L29" s="164"/>
      <c r="M29" s="164"/>
      <c r="N29" s="164"/>
      <c r="O29" s="164"/>
      <c r="P29" s="165"/>
      <c r="Q29" s="166"/>
      <c r="R29" s="166"/>
      <c r="S29" s="166"/>
      <c r="T29" s="166"/>
      <c r="U29" s="166"/>
      <c r="V29" s="166"/>
      <c r="W29" s="166"/>
      <c r="X29" s="166"/>
      <c r="Y29" s="166"/>
      <c r="Z29" s="165"/>
      <c r="AA29" s="166"/>
      <c r="AB29" s="166"/>
      <c r="AC29" s="166"/>
      <c r="AD29" s="166"/>
      <c r="AE29" s="166"/>
      <c r="AF29" s="168"/>
    </row>
    <row r="30" spans="1:32" ht="15.75" customHeight="1" x14ac:dyDescent="0.15">
      <c r="A30" s="98"/>
      <c r="B30" s="99"/>
      <c r="C30" s="184"/>
      <c r="D30" s="184"/>
      <c r="E30" s="185"/>
      <c r="F30" s="185"/>
      <c r="G30" s="185"/>
      <c r="H30" s="185"/>
      <c r="I30" s="5"/>
      <c r="J30" s="163"/>
      <c r="K30" s="164"/>
      <c r="L30" s="164"/>
      <c r="M30" s="164"/>
      <c r="N30" s="164"/>
      <c r="O30" s="164"/>
      <c r="P30" s="165"/>
      <c r="Q30" s="166"/>
      <c r="R30" s="166"/>
      <c r="S30" s="166"/>
      <c r="T30" s="166"/>
      <c r="U30" s="166"/>
      <c r="V30" s="166"/>
      <c r="W30" s="166"/>
      <c r="X30" s="166"/>
      <c r="Y30" s="166"/>
      <c r="Z30" s="165"/>
      <c r="AA30" s="166"/>
      <c r="AB30" s="166"/>
      <c r="AC30" s="166"/>
      <c r="AD30" s="166"/>
      <c r="AE30" s="166"/>
      <c r="AF30" s="168"/>
    </row>
    <row r="31" spans="1:32" ht="15.75" customHeight="1" x14ac:dyDescent="0.15">
      <c r="A31" s="98"/>
      <c r="B31" s="99"/>
      <c r="C31" s="184"/>
      <c r="D31" s="184"/>
      <c r="E31" s="185"/>
      <c r="F31" s="185"/>
      <c r="G31" s="185"/>
      <c r="H31" s="185"/>
      <c r="I31" s="5"/>
      <c r="J31" s="163"/>
      <c r="K31" s="164"/>
      <c r="L31" s="164"/>
      <c r="M31" s="164"/>
      <c r="N31" s="164"/>
      <c r="O31" s="164"/>
      <c r="P31" s="165"/>
      <c r="Q31" s="166"/>
      <c r="R31" s="166"/>
      <c r="S31" s="166"/>
      <c r="T31" s="166"/>
      <c r="U31" s="166"/>
      <c r="V31" s="166"/>
      <c r="W31" s="166"/>
      <c r="X31" s="166"/>
      <c r="Y31" s="166"/>
      <c r="Z31" s="165"/>
      <c r="AA31" s="166"/>
      <c r="AB31" s="166"/>
      <c r="AC31" s="166"/>
      <c r="AD31" s="166"/>
      <c r="AE31" s="166"/>
      <c r="AF31" s="168"/>
    </row>
    <row r="32" spans="1:32" ht="15.75" customHeight="1" x14ac:dyDescent="0.15">
      <c r="A32" s="98"/>
      <c r="B32" s="99"/>
      <c r="C32" s="184"/>
      <c r="D32" s="184"/>
      <c r="E32" s="185"/>
      <c r="F32" s="185"/>
      <c r="G32" s="185"/>
      <c r="H32" s="185"/>
      <c r="I32" s="5"/>
      <c r="J32" s="163"/>
      <c r="K32" s="164"/>
      <c r="L32" s="164"/>
      <c r="M32" s="164"/>
      <c r="N32" s="164"/>
      <c r="O32" s="164"/>
      <c r="P32" s="165"/>
      <c r="Q32" s="166"/>
      <c r="R32" s="166"/>
      <c r="S32" s="166"/>
      <c r="T32" s="166"/>
      <c r="U32" s="166"/>
      <c r="V32" s="166"/>
      <c r="W32" s="166"/>
      <c r="X32" s="166"/>
      <c r="Y32" s="166"/>
      <c r="Z32" s="165"/>
      <c r="AA32" s="166"/>
      <c r="AB32" s="166"/>
      <c r="AC32" s="166"/>
      <c r="AD32" s="166"/>
      <c r="AE32" s="166"/>
      <c r="AF32" s="168"/>
    </row>
    <row r="33" spans="1:32" ht="15.75" customHeight="1" x14ac:dyDescent="0.15">
      <c r="A33" s="98"/>
      <c r="B33" s="99"/>
      <c r="C33" s="184"/>
      <c r="D33" s="184"/>
      <c r="E33" s="185"/>
      <c r="F33" s="185"/>
      <c r="G33" s="185"/>
      <c r="H33" s="185"/>
      <c r="I33" s="5"/>
      <c r="J33" s="163"/>
      <c r="K33" s="164"/>
      <c r="L33" s="164"/>
      <c r="M33" s="164"/>
      <c r="N33" s="164"/>
      <c r="O33" s="164"/>
      <c r="P33" s="165"/>
      <c r="Q33" s="166"/>
      <c r="R33" s="166"/>
      <c r="S33" s="166"/>
      <c r="T33" s="166"/>
      <c r="U33" s="166"/>
      <c r="V33" s="166"/>
      <c r="W33" s="166"/>
      <c r="X33" s="166"/>
      <c r="Y33" s="166"/>
      <c r="Z33" s="165"/>
      <c r="AA33" s="166"/>
      <c r="AB33" s="166"/>
      <c r="AC33" s="166"/>
      <c r="AD33" s="166"/>
      <c r="AE33" s="166"/>
      <c r="AF33" s="168"/>
    </row>
    <row r="34" spans="1:32" ht="15.75" customHeight="1" x14ac:dyDescent="0.15">
      <c r="A34" s="98"/>
      <c r="B34" s="99"/>
      <c r="C34" s="184"/>
      <c r="D34" s="184"/>
      <c r="E34" s="185"/>
      <c r="F34" s="185"/>
      <c r="G34" s="185"/>
      <c r="H34" s="185"/>
      <c r="I34" s="5"/>
      <c r="J34" s="163"/>
      <c r="K34" s="164"/>
      <c r="L34" s="164"/>
      <c r="M34" s="164"/>
      <c r="N34" s="164"/>
      <c r="O34" s="164"/>
      <c r="P34" s="165"/>
      <c r="Q34" s="166"/>
      <c r="R34" s="166"/>
      <c r="S34" s="166"/>
      <c r="T34" s="166"/>
      <c r="U34" s="166"/>
      <c r="V34" s="166"/>
      <c r="W34" s="166"/>
      <c r="X34" s="166"/>
      <c r="Y34" s="166"/>
      <c r="Z34" s="165"/>
      <c r="AA34" s="166"/>
      <c r="AB34" s="166"/>
      <c r="AC34" s="166"/>
      <c r="AD34" s="166"/>
      <c r="AE34" s="166"/>
      <c r="AF34" s="168"/>
    </row>
    <row r="35" spans="1:32" ht="15.75" customHeight="1" x14ac:dyDescent="0.15">
      <c r="A35" s="110"/>
      <c r="B35" s="111"/>
      <c r="C35" s="184"/>
      <c r="D35" s="184"/>
      <c r="E35" s="185"/>
      <c r="F35" s="185"/>
      <c r="G35" s="185"/>
      <c r="H35" s="185"/>
      <c r="I35" s="32" t="s">
        <v>564</v>
      </c>
      <c r="J35" s="179" t="s">
        <v>591</v>
      </c>
      <c r="K35" s="180"/>
      <c r="L35" s="180"/>
      <c r="M35" s="180"/>
      <c r="N35" s="180"/>
      <c r="O35" s="180"/>
      <c r="P35" s="181"/>
      <c r="Q35" s="182"/>
      <c r="R35" s="182"/>
      <c r="S35" s="182"/>
      <c r="T35" s="182"/>
      <c r="U35" s="182"/>
      <c r="V35" s="182"/>
      <c r="W35" s="182"/>
      <c r="X35" s="182"/>
      <c r="Y35" s="182"/>
      <c r="Z35" s="181"/>
      <c r="AA35" s="182"/>
      <c r="AB35" s="182"/>
      <c r="AC35" s="182"/>
      <c r="AD35" s="182"/>
      <c r="AE35" s="182"/>
      <c r="AF35" s="183"/>
    </row>
    <row r="36" spans="1:32" ht="15.75" customHeight="1" x14ac:dyDescent="0.15">
      <c r="A36" s="98">
        <v>4</v>
      </c>
      <c r="B36" s="99"/>
      <c r="C36" s="169"/>
      <c r="D36" s="169"/>
      <c r="E36" s="171"/>
      <c r="F36" s="171"/>
      <c r="G36" s="171"/>
      <c r="H36" s="171"/>
      <c r="I36" s="6"/>
      <c r="J36" s="173"/>
      <c r="K36" s="174"/>
      <c r="L36" s="174"/>
      <c r="M36" s="174"/>
      <c r="N36" s="174"/>
      <c r="O36" s="174"/>
      <c r="P36" s="175"/>
      <c r="Q36" s="176"/>
      <c r="R36" s="176"/>
      <c r="S36" s="176"/>
      <c r="T36" s="176"/>
      <c r="U36" s="176"/>
      <c r="V36" s="176"/>
      <c r="W36" s="176"/>
      <c r="X36" s="176"/>
      <c r="Y36" s="176"/>
      <c r="Z36" s="175"/>
      <c r="AA36" s="176"/>
      <c r="AB36" s="176"/>
      <c r="AC36" s="176"/>
      <c r="AD36" s="176"/>
      <c r="AE36" s="176"/>
      <c r="AF36" s="178"/>
    </row>
    <row r="37" spans="1:32" ht="15.75" customHeight="1" x14ac:dyDescent="0.15">
      <c r="A37" s="98"/>
      <c r="B37" s="99"/>
      <c r="C37" s="169"/>
      <c r="D37" s="169"/>
      <c r="E37" s="171"/>
      <c r="F37" s="171"/>
      <c r="G37" s="171"/>
      <c r="H37" s="171"/>
      <c r="I37" s="5"/>
      <c r="J37" s="163"/>
      <c r="K37" s="164"/>
      <c r="L37" s="164"/>
      <c r="M37" s="164"/>
      <c r="N37" s="164"/>
      <c r="O37" s="164"/>
      <c r="P37" s="165"/>
      <c r="Q37" s="166"/>
      <c r="R37" s="166"/>
      <c r="S37" s="166"/>
      <c r="T37" s="166"/>
      <c r="U37" s="166"/>
      <c r="V37" s="166"/>
      <c r="W37" s="166"/>
      <c r="X37" s="166"/>
      <c r="Y37" s="166"/>
      <c r="Z37" s="165"/>
      <c r="AA37" s="166"/>
      <c r="AB37" s="166"/>
      <c r="AC37" s="166"/>
      <c r="AD37" s="166"/>
      <c r="AE37" s="166"/>
      <c r="AF37" s="168"/>
    </row>
    <row r="38" spans="1:32" ht="15.75" customHeight="1" x14ac:dyDescent="0.15">
      <c r="A38" s="98"/>
      <c r="B38" s="99"/>
      <c r="C38" s="169"/>
      <c r="D38" s="169"/>
      <c r="E38" s="171"/>
      <c r="F38" s="171"/>
      <c r="G38" s="171"/>
      <c r="H38" s="171"/>
      <c r="I38" s="5"/>
      <c r="J38" s="163"/>
      <c r="K38" s="164"/>
      <c r="L38" s="164"/>
      <c r="M38" s="164"/>
      <c r="N38" s="164"/>
      <c r="O38" s="164"/>
      <c r="P38" s="165"/>
      <c r="Q38" s="166"/>
      <c r="R38" s="166"/>
      <c r="S38" s="166"/>
      <c r="T38" s="166"/>
      <c r="U38" s="166"/>
      <c r="V38" s="166"/>
      <c r="W38" s="166"/>
      <c r="X38" s="166"/>
      <c r="Y38" s="166"/>
      <c r="Z38" s="165"/>
      <c r="AA38" s="166"/>
      <c r="AB38" s="166"/>
      <c r="AC38" s="166"/>
      <c r="AD38" s="166"/>
      <c r="AE38" s="166"/>
      <c r="AF38" s="168"/>
    </row>
    <row r="39" spans="1:32" ht="15.75" customHeight="1" x14ac:dyDescent="0.15">
      <c r="A39" s="98"/>
      <c r="B39" s="99"/>
      <c r="C39" s="169"/>
      <c r="D39" s="169"/>
      <c r="E39" s="171"/>
      <c r="F39" s="171"/>
      <c r="G39" s="171"/>
      <c r="H39" s="171"/>
      <c r="I39" s="5"/>
      <c r="J39" s="163"/>
      <c r="K39" s="164"/>
      <c r="L39" s="164"/>
      <c r="M39" s="164"/>
      <c r="N39" s="164"/>
      <c r="O39" s="164"/>
      <c r="P39" s="165"/>
      <c r="Q39" s="166"/>
      <c r="R39" s="166"/>
      <c r="S39" s="166"/>
      <c r="T39" s="166"/>
      <c r="U39" s="166"/>
      <c r="V39" s="166"/>
      <c r="W39" s="166"/>
      <c r="X39" s="166"/>
      <c r="Y39" s="166"/>
      <c r="Z39" s="165"/>
      <c r="AA39" s="166"/>
      <c r="AB39" s="166"/>
      <c r="AC39" s="166"/>
      <c r="AD39" s="166"/>
      <c r="AE39" s="166"/>
      <c r="AF39" s="168"/>
    </row>
    <row r="40" spans="1:32" ht="15.75" customHeight="1" x14ac:dyDescent="0.15">
      <c r="A40" s="98"/>
      <c r="B40" s="99"/>
      <c r="C40" s="169"/>
      <c r="D40" s="169"/>
      <c r="E40" s="171"/>
      <c r="F40" s="171"/>
      <c r="G40" s="171"/>
      <c r="H40" s="171"/>
      <c r="I40" s="5"/>
      <c r="J40" s="163"/>
      <c r="K40" s="164"/>
      <c r="L40" s="164"/>
      <c r="M40" s="164"/>
      <c r="N40" s="164"/>
      <c r="O40" s="164"/>
      <c r="P40" s="165"/>
      <c r="Q40" s="166"/>
      <c r="R40" s="166"/>
      <c r="S40" s="166"/>
      <c r="T40" s="166"/>
      <c r="U40" s="166"/>
      <c r="V40" s="166"/>
      <c r="W40" s="166"/>
      <c r="X40" s="166"/>
      <c r="Y40" s="166"/>
      <c r="Z40" s="165"/>
      <c r="AA40" s="166"/>
      <c r="AB40" s="166"/>
      <c r="AC40" s="166"/>
      <c r="AD40" s="166"/>
      <c r="AE40" s="166"/>
      <c r="AF40" s="168"/>
    </row>
    <row r="41" spans="1:32" ht="15.75" customHeight="1" x14ac:dyDescent="0.15">
      <c r="A41" s="98"/>
      <c r="B41" s="99"/>
      <c r="C41" s="169"/>
      <c r="D41" s="169"/>
      <c r="E41" s="171"/>
      <c r="F41" s="171"/>
      <c r="G41" s="171"/>
      <c r="H41" s="171"/>
      <c r="I41" s="5"/>
      <c r="J41" s="163"/>
      <c r="K41" s="164"/>
      <c r="L41" s="164"/>
      <c r="M41" s="164"/>
      <c r="N41" s="164"/>
      <c r="O41" s="164"/>
      <c r="P41" s="165"/>
      <c r="Q41" s="166"/>
      <c r="R41" s="166"/>
      <c r="S41" s="166"/>
      <c r="T41" s="166"/>
      <c r="U41" s="166"/>
      <c r="V41" s="166"/>
      <c r="W41" s="166"/>
      <c r="X41" s="166"/>
      <c r="Y41" s="166"/>
      <c r="Z41" s="165"/>
      <c r="AA41" s="166"/>
      <c r="AB41" s="166"/>
      <c r="AC41" s="166"/>
      <c r="AD41" s="166"/>
      <c r="AE41" s="166"/>
      <c r="AF41" s="168"/>
    </row>
    <row r="42" spans="1:32" ht="15.75" customHeight="1" x14ac:dyDescent="0.15">
      <c r="A42" s="98"/>
      <c r="B42" s="99"/>
      <c r="C42" s="169"/>
      <c r="D42" s="169"/>
      <c r="E42" s="171"/>
      <c r="F42" s="171"/>
      <c r="G42" s="171"/>
      <c r="H42" s="171"/>
      <c r="I42" s="5"/>
      <c r="J42" s="163"/>
      <c r="K42" s="164"/>
      <c r="L42" s="164"/>
      <c r="M42" s="164"/>
      <c r="N42" s="164"/>
      <c r="O42" s="164"/>
      <c r="P42" s="165"/>
      <c r="Q42" s="166"/>
      <c r="R42" s="166"/>
      <c r="S42" s="166"/>
      <c r="T42" s="166"/>
      <c r="U42" s="166"/>
      <c r="V42" s="166"/>
      <c r="W42" s="166"/>
      <c r="X42" s="166"/>
      <c r="Y42" s="166"/>
      <c r="Z42" s="165"/>
      <c r="AA42" s="166"/>
      <c r="AB42" s="166"/>
      <c r="AC42" s="166"/>
      <c r="AD42" s="166"/>
      <c r="AE42" s="166"/>
      <c r="AF42" s="168"/>
    </row>
    <row r="43" spans="1:32" ht="15.75" customHeight="1" x14ac:dyDescent="0.15">
      <c r="A43" s="98"/>
      <c r="B43" s="99"/>
      <c r="C43" s="169"/>
      <c r="D43" s="169"/>
      <c r="E43" s="171"/>
      <c r="F43" s="171"/>
      <c r="G43" s="171"/>
      <c r="H43" s="171"/>
      <c r="I43" s="5"/>
      <c r="J43" s="163"/>
      <c r="K43" s="164"/>
      <c r="L43" s="164"/>
      <c r="M43" s="164"/>
      <c r="N43" s="164"/>
      <c r="O43" s="164"/>
      <c r="P43" s="165"/>
      <c r="Q43" s="166"/>
      <c r="R43" s="166"/>
      <c r="S43" s="166"/>
      <c r="T43" s="166"/>
      <c r="U43" s="166"/>
      <c r="V43" s="166"/>
      <c r="W43" s="166"/>
      <c r="X43" s="166"/>
      <c r="Y43" s="166"/>
      <c r="Z43" s="165"/>
      <c r="AA43" s="166"/>
      <c r="AB43" s="166"/>
      <c r="AC43" s="166"/>
      <c r="AD43" s="166"/>
      <c r="AE43" s="166"/>
      <c r="AF43" s="168"/>
    </row>
    <row r="44" spans="1:32" ht="15.75" customHeight="1" x14ac:dyDescent="0.15">
      <c r="A44" s="98"/>
      <c r="B44" s="99"/>
      <c r="C44" s="169"/>
      <c r="D44" s="169"/>
      <c r="E44" s="171"/>
      <c r="F44" s="171"/>
      <c r="G44" s="171"/>
      <c r="H44" s="171"/>
      <c r="I44" s="5"/>
      <c r="J44" s="163"/>
      <c r="K44" s="164"/>
      <c r="L44" s="164"/>
      <c r="M44" s="164"/>
      <c r="N44" s="164"/>
      <c r="O44" s="164"/>
      <c r="P44" s="165"/>
      <c r="Q44" s="166"/>
      <c r="R44" s="166"/>
      <c r="S44" s="166"/>
      <c r="T44" s="166"/>
      <c r="U44" s="166"/>
      <c r="V44" s="166"/>
      <c r="W44" s="166"/>
      <c r="X44" s="166"/>
      <c r="Y44" s="166"/>
      <c r="Z44" s="165"/>
      <c r="AA44" s="166"/>
      <c r="AB44" s="166"/>
      <c r="AC44" s="166"/>
      <c r="AD44" s="166"/>
      <c r="AE44" s="166"/>
      <c r="AF44" s="168"/>
    </row>
    <row r="45" spans="1:32" ht="15.75" customHeight="1" x14ac:dyDescent="0.15">
      <c r="A45" s="110"/>
      <c r="B45" s="111"/>
      <c r="C45" s="169"/>
      <c r="D45" s="169"/>
      <c r="E45" s="171"/>
      <c r="F45" s="171"/>
      <c r="G45" s="171"/>
      <c r="H45" s="171"/>
      <c r="I45" s="32" t="s">
        <v>564</v>
      </c>
      <c r="J45" s="179" t="s">
        <v>591</v>
      </c>
      <c r="K45" s="180"/>
      <c r="L45" s="180"/>
      <c r="M45" s="180"/>
      <c r="N45" s="180"/>
      <c r="O45" s="180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1"/>
      <c r="AA45" s="182"/>
      <c r="AB45" s="182"/>
      <c r="AC45" s="182"/>
      <c r="AD45" s="182"/>
      <c r="AE45" s="182"/>
      <c r="AF45" s="183"/>
    </row>
    <row r="46" spans="1:32" ht="15.75" customHeight="1" x14ac:dyDescent="0.15">
      <c r="A46" s="96">
        <v>5</v>
      </c>
      <c r="B46" s="97"/>
      <c r="C46" s="169"/>
      <c r="D46" s="169"/>
      <c r="E46" s="171"/>
      <c r="F46" s="171"/>
      <c r="G46" s="171"/>
      <c r="H46" s="171"/>
      <c r="I46" s="6"/>
      <c r="J46" s="173"/>
      <c r="K46" s="174"/>
      <c r="L46" s="174"/>
      <c r="M46" s="174"/>
      <c r="N46" s="174"/>
      <c r="O46" s="174"/>
      <c r="P46" s="175"/>
      <c r="Q46" s="176"/>
      <c r="R46" s="176"/>
      <c r="S46" s="176"/>
      <c r="T46" s="176"/>
      <c r="U46" s="176"/>
      <c r="V46" s="176"/>
      <c r="W46" s="176"/>
      <c r="X46" s="176"/>
      <c r="Y46" s="177"/>
      <c r="Z46" s="175"/>
      <c r="AA46" s="176"/>
      <c r="AB46" s="176"/>
      <c r="AC46" s="176"/>
      <c r="AD46" s="176"/>
      <c r="AE46" s="176"/>
      <c r="AF46" s="178"/>
    </row>
    <row r="47" spans="1:32" ht="15.75" customHeight="1" x14ac:dyDescent="0.15">
      <c r="A47" s="98"/>
      <c r="B47" s="99"/>
      <c r="C47" s="169"/>
      <c r="D47" s="169"/>
      <c r="E47" s="171"/>
      <c r="F47" s="171"/>
      <c r="G47" s="171"/>
      <c r="H47" s="171"/>
      <c r="I47" s="5"/>
      <c r="J47" s="163"/>
      <c r="K47" s="164"/>
      <c r="L47" s="164"/>
      <c r="M47" s="164"/>
      <c r="N47" s="164"/>
      <c r="O47" s="164"/>
      <c r="P47" s="165"/>
      <c r="Q47" s="166"/>
      <c r="R47" s="166"/>
      <c r="S47" s="166"/>
      <c r="T47" s="166"/>
      <c r="U47" s="166"/>
      <c r="V47" s="166"/>
      <c r="W47" s="166"/>
      <c r="X47" s="166"/>
      <c r="Y47" s="167"/>
      <c r="Z47" s="165"/>
      <c r="AA47" s="166"/>
      <c r="AB47" s="166"/>
      <c r="AC47" s="166"/>
      <c r="AD47" s="166"/>
      <c r="AE47" s="166"/>
      <c r="AF47" s="168"/>
    </row>
    <row r="48" spans="1:32" ht="15.75" customHeight="1" x14ac:dyDescent="0.15">
      <c r="A48" s="98"/>
      <c r="B48" s="99"/>
      <c r="C48" s="169"/>
      <c r="D48" s="169"/>
      <c r="E48" s="171"/>
      <c r="F48" s="171"/>
      <c r="G48" s="171"/>
      <c r="H48" s="171"/>
      <c r="I48" s="5"/>
      <c r="J48" s="163"/>
      <c r="K48" s="164"/>
      <c r="L48" s="164"/>
      <c r="M48" s="164"/>
      <c r="N48" s="164"/>
      <c r="O48" s="164"/>
      <c r="P48" s="165"/>
      <c r="Q48" s="166"/>
      <c r="R48" s="166"/>
      <c r="S48" s="166"/>
      <c r="T48" s="166"/>
      <c r="U48" s="166"/>
      <c r="V48" s="166"/>
      <c r="W48" s="166"/>
      <c r="X48" s="166"/>
      <c r="Y48" s="167"/>
      <c r="Z48" s="165"/>
      <c r="AA48" s="166"/>
      <c r="AB48" s="166"/>
      <c r="AC48" s="166"/>
      <c r="AD48" s="166"/>
      <c r="AE48" s="166"/>
      <c r="AF48" s="168"/>
    </row>
    <row r="49" spans="1:32" ht="15.75" customHeight="1" x14ac:dyDescent="0.15">
      <c r="A49" s="98"/>
      <c r="B49" s="99"/>
      <c r="C49" s="169"/>
      <c r="D49" s="169"/>
      <c r="E49" s="171"/>
      <c r="F49" s="171"/>
      <c r="G49" s="171"/>
      <c r="H49" s="171"/>
      <c r="I49" s="5"/>
      <c r="J49" s="163"/>
      <c r="K49" s="164"/>
      <c r="L49" s="164"/>
      <c r="M49" s="164"/>
      <c r="N49" s="164"/>
      <c r="O49" s="164"/>
      <c r="P49" s="165"/>
      <c r="Q49" s="166"/>
      <c r="R49" s="166"/>
      <c r="S49" s="166"/>
      <c r="T49" s="166"/>
      <c r="U49" s="166"/>
      <c r="V49" s="166"/>
      <c r="W49" s="166"/>
      <c r="X49" s="166"/>
      <c r="Y49" s="167"/>
      <c r="Z49" s="165"/>
      <c r="AA49" s="166"/>
      <c r="AB49" s="166"/>
      <c r="AC49" s="166"/>
      <c r="AD49" s="166"/>
      <c r="AE49" s="166"/>
      <c r="AF49" s="168"/>
    </row>
    <row r="50" spans="1:32" ht="15.75" customHeight="1" x14ac:dyDescent="0.15">
      <c r="A50" s="98"/>
      <c r="B50" s="99"/>
      <c r="C50" s="169"/>
      <c r="D50" s="169"/>
      <c r="E50" s="171"/>
      <c r="F50" s="171"/>
      <c r="G50" s="171"/>
      <c r="H50" s="171"/>
      <c r="I50" s="5"/>
      <c r="J50" s="163"/>
      <c r="K50" s="164"/>
      <c r="L50" s="164"/>
      <c r="M50" s="164"/>
      <c r="N50" s="164"/>
      <c r="O50" s="164"/>
      <c r="P50" s="165"/>
      <c r="Q50" s="166"/>
      <c r="R50" s="166"/>
      <c r="S50" s="166"/>
      <c r="T50" s="166"/>
      <c r="U50" s="166"/>
      <c r="V50" s="166"/>
      <c r="W50" s="166"/>
      <c r="X50" s="166"/>
      <c r="Y50" s="167"/>
      <c r="Z50" s="165"/>
      <c r="AA50" s="166"/>
      <c r="AB50" s="166"/>
      <c r="AC50" s="166"/>
      <c r="AD50" s="166"/>
      <c r="AE50" s="166"/>
      <c r="AF50" s="168"/>
    </row>
    <row r="51" spans="1:32" ht="15.75" customHeight="1" x14ac:dyDescent="0.15">
      <c r="A51" s="98"/>
      <c r="B51" s="99"/>
      <c r="C51" s="169"/>
      <c r="D51" s="169"/>
      <c r="E51" s="171"/>
      <c r="F51" s="171"/>
      <c r="G51" s="171"/>
      <c r="H51" s="171"/>
      <c r="I51" s="5"/>
      <c r="J51" s="163"/>
      <c r="K51" s="164"/>
      <c r="L51" s="164"/>
      <c r="M51" s="164"/>
      <c r="N51" s="164"/>
      <c r="O51" s="164"/>
      <c r="P51" s="165"/>
      <c r="Q51" s="166"/>
      <c r="R51" s="166"/>
      <c r="S51" s="166"/>
      <c r="T51" s="166"/>
      <c r="U51" s="166"/>
      <c r="V51" s="166"/>
      <c r="W51" s="166"/>
      <c r="X51" s="166"/>
      <c r="Y51" s="167"/>
      <c r="Z51" s="165"/>
      <c r="AA51" s="166"/>
      <c r="AB51" s="166"/>
      <c r="AC51" s="166"/>
      <c r="AD51" s="166"/>
      <c r="AE51" s="166"/>
      <c r="AF51" s="168"/>
    </row>
    <row r="52" spans="1:32" ht="15.75" customHeight="1" x14ac:dyDescent="0.15">
      <c r="A52" s="98"/>
      <c r="B52" s="99"/>
      <c r="C52" s="169"/>
      <c r="D52" s="169"/>
      <c r="E52" s="171"/>
      <c r="F52" s="171"/>
      <c r="G52" s="171"/>
      <c r="H52" s="171"/>
      <c r="I52" s="5"/>
      <c r="J52" s="163"/>
      <c r="K52" s="164"/>
      <c r="L52" s="164"/>
      <c r="M52" s="164"/>
      <c r="N52" s="164"/>
      <c r="O52" s="164"/>
      <c r="P52" s="165"/>
      <c r="Q52" s="166"/>
      <c r="R52" s="166"/>
      <c r="S52" s="166"/>
      <c r="T52" s="166"/>
      <c r="U52" s="166"/>
      <c r="V52" s="166"/>
      <c r="W52" s="166"/>
      <c r="X52" s="166"/>
      <c r="Y52" s="167"/>
      <c r="Z52" s="165"/>
      <c r="AA52" s="166"/>
      <c r="AB52" s="166"/>
      <c r="AC52" s="166"/>
      <c r="AD52" s="166"/>
      <c r="AE52" s="166"/>
      <c r="AF52" s="168"/>
    </row>
    <row r="53" spans="1:32" ht="15.75" customHeight="1" x14ac:dyDescent="0.15">
      <c r="A53" s="98"/>
      <c r="B53" s="99"/>
      <c r="C53" s="169"/>
      <c r="D53" s="169"/>
      <c r="E53" s="171"/>
      <c r="F53" s="171"/>
      <c r="G53" s="171"/>
      <c r="H53" s="171"/>
      <c r="I53" s="5"/>
      <c r="J53" s="163"/>
      <c r="K53" s="164"/>
      <c r="L53" s="164"/>
      <c r="M53" s="164"/>
      <c r="N53" s="164"/>
      <c r="O53" s="164"/>
      <c r="P53" s="165"/>
      <c r="Q53" s="166"/>
      <c r="R53" s="166"/>
      <c r="S53" s="166"/>
      <c r="T53" s="166"/>
      <c r="U53" s="166"/>
      <c r="V53" s="166"/>
      <c r="W53" s="166"/>
      <c r="X53" s="166"/>
      <c r="Y53" s="167"/>
      <c r="Z53" s="165"/>
      <c r="AA53" s="166"/>
      <c r="AB53" s="166"/>
      <c r="AC53" s="166"/>
      <c r="AD53" s="166"/>
      <c r="AE53" s="166"/>
      <c r="AF53" s="168"/>
    </row>
    <row r="54" spans="1:32" ht="15.75" customHeight="1" x14ac:dyDescent="0.15">
      <c r="A54" s="98"/>
      <c r="B54" s="99"/>
      <c r="C54" s="169"/>
      <c r="D54" s="169"/>
      <c r="E54" s="171"/>
      <c r="F54" s="171"/>
      <c r="G54" s="171"/>
      <c r="H54" s="171"/>
      <c r="I54" s="5"/>
      <c r="J54" s="163"/>
      <c r="K54" s="164"/>
      <c r="L54" s="164"/>
      <c r="M54" s="164"/>
      <c r="N54" s="164"/>
      <c r="O54" s="164"/>
      <c r="P54" s="165"/>
      <c r="Q54" s="166"/>
      <c r="R54" s="166"/>
      <c r="S54" s="166"/>
      <c r="T54" s="166"/>
      <c r="U54" s="166"/>
      <c r="V54" s="166"/>
      <c r="W54" s="166"/>
      <c r="X54" s="166"/>
      <c r="Y54" s="167"/>
      <c r="Z54" s="165"/>
      <c r="AA54" s="166"/>
      <c r="AB54" s="166"/>
      <c r="AC54" s="166"/>
      <c r="AD54" s="166"/>
      <c r="AE54" s="166"/>
      <c r="AF54" s="168"/>
    </row>
    <row r="55" spans="1:32" ht="15.75" customHeight="1" thickBot="1" x14ac:dyDescent="0.2">
      <c r="A55" s="100"/>
      <c r="B55" s="101"/>
      <c r="C55" s="170"/>
      <c r="D55" s="170"/>
      <c r="E55" s="172"/>
      <c r="F55" s="172"/>
      <c r="G55" s="172"/>
      <c r="H55" s="172"/>
      <c r="I55" s="69" t="s">
        <v>564</v>
      </c>
      <c r="J55" s="157" t="s">
        <v>591</v>
      </c>
      <c r="K55" s="158"/>
      <c r="L55" s="158"/>
      <c r="M55" s="158"/>
      <c r="N55" s="158"/>
      <c r="O55" s="158"/>
      <c r="P55" s="159"/>
      <c r="Q55" s="160"/>
      <c r="R55" s="160"/>
      <c r="S55" s="160"/>
      <c r="T55" s="160"/>
      <c r="U55" s="160"/>
      <c r="V55" s="160"/>
      <c r="W55" s="160"/>
      <c r="X55" s="160"/>
      <c r="Y55" s="161"/>
      <c r="Z55" s="159"/>
      <c r="AA55" s="160"/>
      <c r="AB55" s="160"/>
      <c r="AC55" s="160"/>
      <c r="AD55" s="160"/>
      <c r="AE55" s="160"/>
      <c r="AF55" s="162"/>
    </row>
    <row r="56" spans="1:32" x14ac:dyDescent="0.15">
      <c r="C56" s="11"/>
      <c r="D56" s="11"/>
    </row>
    <row r="57" spans="1:32" x14ac:dyDescent="0.15">
      <c r="C57" s="11"/>
      <c r="D57" s="11"/>
    </row>
    <row r="58" spans="1:32" x14ac:dyDescent="0.15">
      <c r="C58" s="11"/>
      <c r="D58" s="11"/>
    </row>
    <row r="59" spans="1:32" x14ac:dyDescent="0.15">
      <c r="C59" s="11"/>
      <c r="D59" s="11"/>
    </row>
    <row r="60" spans="1:32" x14ac:dyDescent="0.15">
      <c r="C60" s="11"/>
      <c r="D60" s="11"/>
    </row>
    <row r="61" spans="1:32" x14ac:dyDescent="0.15">
      <c r="C61" s="11"/>
      <c r="D61" s="11"/>
    </row>
    <row r="62" spans="1:32" x14ac:dyDescent="0.15">
      <c r="C62" s="11"/>
      <c r="D62" s="11"/>
    </row>
    <row r="63" spans="1:32" x14ac:dyDescent="0.15">
      <c r="C63" s="11"/>
      <c r="D63" s="11"/>
    </row>
    <row r="64" spans="1:32" x14ac:dyDescent="0.15">
      <c r="C64" s="11"/>
      <c r="D64" s="11"/>
    </row>
    <row r="65" spans="3:4" x14ac:dyDescent="0.15">
      <c r="C65" s="11"/>
      <c r="D65" s="11"/>
    </row>
    <row r="66" spans="3:4" x14ac:dyDescent="0.15">
      <c r="C66" s="11"/>
      <c r="D66" s="11"/>
    </row>
    <row r="67" spans="3:4" x14ac:dyDescent="0.15">
      <c r="C67" s="11"/>
      <c r="D67" s="11"/>
    </row>
    <row r="68" spans="3:4" x14ac:dyDescent="0.15">
      <c r="C68" s="11"/>
      <c r="D68" s="11"/>
    </row>
    <row r="69" spans="3:4" x14ac:dyDescent="0.15">
      <c r="C69" s="11"/>
      <c r="D69" s="11"/>
    </row>
    <row r="70" spans="3:4" x14ac:dyDescent="0.15">
      <c r="C70" s="11"/>
      <c r="D70" s="11"/>
    </row>
    <row r="71" spans="3:4" x14ac:dyDescent="0.15">
      <c r="C71" s="11"/>
      <c r="D71" s="11"/>
    </row>
    <row r="72" spans="3:4" x14ac:dyDescent="0.15">
      <c r="C72" s="11"/>
      <c r="D72" s="11"/>
    </row>
    <row r="73" spans="3:4" x14ac:dyDescent="0.15">
      <c r="C73" s="11"/>
      <c r="D73" s="11"/>
    </row>
    <row r="74" spans="3:4" x14ac:dyDescent="0.15">
      <c r="C74" s="11"/>
      <c r="D74" s="11"/>
    </row>
    <row r="75" spans="3:4" x14ac:dyDescent="0.15">
      <c r="C75" s="11"/>
      <c r="D75" s="11"/>
    </row>
  </sheetData>
  <mergeCells count="174">
    <mergeCell ref="Z7:AF7"/>
    <mergeCell ref="J8:O8"/>
    <mergeCell ref="P8:Y8"/>
    <mergeCell ref="Z8:AF8"/>
    <mergeCell ref="J9:O9"/>
    <mergeCell ref="P9:Y9"/>
    <mergeCell ref="Z9:AF9"/>
    <mergeCell ref="A2:AF2"/>
    <mergeCell ref="A3:AF3"/>
    <mergeCell ref="A4:B5"/>
    <mergeCell ref="C4:D5"/>
    <mergeCell ref="E4:H5"/>
    <mergeCell ref="Z6:AF6"/>
    <mergeCell ref="I4:I5"/>
    <mergeCell ref="J4:O5"/>
    <mergeCell ref="P4:Y5"/>
    <mergeCell ref="Z4:AF5"/>
    <mergeCell ref="A6:B15"/>
    <mergeCell ref="C6:D15"/>
    <mergeCell ref="E6:H15"/>
    <mergeCell ref="J6:O6"/>
    <mergeCell ref="P6:Y6"/>
    <mergeCell ref="J7:O7"/>
    <mergeCell ref="P7:Y7"/>
    <mergeCell ref="P13:Y13"/>
    <mergeCell ref="Z13:AF13"/>
    <mergeCell ref="J14:O14"/>
    <mergeCell ref="P14:Y14"/>
    <mergeCell ref="Z14:AF14"/>
    <mergeCell ref="J15:O15"/>
    <mergeCell ref="P15:Y15"/>
    <mergeCell ref="Z15:AF15"/>
    <mergeCell ref="Z10:AF10"/>
    <mergeCell ref="J11:O11"/>
    <mergeCell ref="P11:Y11"/>
    <mergeCell ref="Z11:AF11"/>
    <mergeCell ref="J12:O12"/>
    <mergeCell ref="P12:Y12"/>
    <mergeCell ref="Z12:AF12"/>
    <mergeCell ref="J10:O10"/>
    <mergeCell ref="P10:Y10"/>
    <mergeCell ref="J13:O13"/>
    <mergeCell ref="P18:Y18"/>
    <mergeCell ref="Z18:AF18"/>
    <mergeCell ref="J19:O19"/>
    <mergeCell ref="P19:Y19"/>
    <mergeCell ref="Z19:AF19"/>
    <mergeCell ref="J20:O20"/>
    <mergeCell ref="P20:Y20"/>
    <mergeCell ref="Z20:AF20"/>
    <mergeCell ref="A16:B25"/>
    <mergeCell ref="C16:D25"/>
    <mergeCell ref="E16:H25"/>
    <mergeCell ref="J16:O16"/>
    <mergeCell ref="P16:Y16"/>
    <mergeCell ref="Z16:AF16"/>
    <mergeCell ref="J17:O17"/>
    <mergeCell ref="P17:Y17"/>
    <mergeCell ref="Z17:AF17"/>
    <mergeCell ref="J18:O18"/>
    <mergeCell ref="J23:O23"/>
    <mergeCell ref="P23:Y23"/>
    <mergeCell ref="Z23:AF23"/>
    <mergeCell ref="J24:O24"/>
    <mergeCell ref="P24:Y24"/>
    <mergeCell ref="Z24:AF24"/>
    <mergeCell ref="J21:O21"/>
    <mergeCell ref="P21:Y21"/>
    <mergeCell ref="Z21:AF21"/>
    <mergeCell ref="J22:O22"/>
    <mergeCell ref="P22:Y22"/>
    <mergeCell ref="Z22:AF22"/>
    <mergeCell ref="J25:O25"/>
    <mergeCell ref="P25:Y25"/>
    <mergeCell ref="Z25:AF25"/>
    <mergeCell ref="A26:B35"/>
    <mergeCell ref="C26:D35"/>
    <mergeCell ref="E26:H35"/>
    <mergeCell ref="J26:O26"/>
    <mergeCell ref="P26:Y26"/>
    <mergeCell ref="Z26:AF26"/>
    <mergeCell ref="J27:O27"/>
    <mergeCell ref="J30:O30"/>
    <mergeCell ref="P30:Y30"/>
    <mergeCell ref="Z30:AF30"/>
    <mergeCell ref="J31:O31"/>
    <mergeCell ref="P31:Y31"/>
    <mergeCell ref="Z31:AF31"/>
    <mergeCell ref="P27:Y27"/>
    <mergeCell ref="Z27:AF27"/>
    <mergeCell ref="J28:O28"/>
    <mergeCell ref="P28:Y28"/>
    <mergeCell ref="Z28:AF28"/>
    <mergeCell ref="J29:O29"/>
    <mergeCell ref="P29:Y29"/>
    <mergeCell ref="Z29:AF29"/>
    <mergeCell ref="J34:O34"/>
    <mergeCell ref="P34:Y34"/>
    <mergeCell ref="Z34:AF34"/>
    <mergeCell ref="J35:O35"/>
    <mergeCell ref="P35:Y35"/>
    <mergeCell ref="Z35:AF35"/>
    <mergeCell ref="J32:O32"/>
    <mergeCell ref="P32:Y32"/>
    <mergeCell ref="Z32:AF32"/>
    <mergeCell ref="J33:O33"/>
    <mergeCell ref="P33:Y33"/>
    <mergeCell ref="Z33:AF33"/>
    <mergeCell ref="P38:Y38"/>
    <mergeCell ref="Z38:AF38"/>
    <mergeCell ref="J39:O39"/>
    <mergeCell ref="P39:Y39"/>
    <mergeCell ref="Z39:AF39"/>
    <mergeCell ref="J40:O40"/>
    <mergeCell ref="P40:Y40"/>
    <mergeCell ref="Z40:AF40"/>
    <mergeCell ref="A36:B45"/>
    <mergeCell ref="C36:D45"/>
    <mergeCell ref="E36:H45"/>
    <mergeCell ref="J36:O36"/>
    <mergeCell ref="P36:Y36"/>
    <mergeCell ref="Z36:AF36"/>
    <mergeCell ref="J37:O37"/>
    <mergeCell ref="P37:Y37"/>
    <mergeCell ref="Z37:AF37"/>
    <mergeCell ref="J38:O38"/>
    <mergeCell ref="J43:O43"/>
    <mergeCell ref="P43:Y43"/>
    <mergeCell ref="Z43:AF43"/>
    <mergeCell ref="J44:O44"/>
    <mergeCell ref="P44:Y44"/>
    <mergeCell ref="Z44:AF44"/>
    <mergeCell ref="J41:O41"/>
    <mergeCell ref="P41:Y41"/>
    <mergeCell ref="Z41:AF41"/>
    <mergeCell ref="J42:O42"/>
    <mergeCell ref="P42:Y42"/>
    <mergeCell ref="Z42:AF42"/>
    <mergeCell ref="J45:O45"/>
    <mergeCell ref="P45:Y45"/>
    <mergeCell ref="Z45:AF45"/>
    <mergeCell ref="A46:B55"/>
    <mergeCell ref="C46:D55"/>
    <mergeCell ref="E46:H55"/>
    <mergeCell ref="J46:O46"/>
    <mergeCell ref="P46:Y46"/>
    <mergeCell ref="Z46:AF46"/>
    <mergeCell ref="J47:O47"/>
    <mergeCell ref="J50:O50"/>
    <mergeCell ref="P50:Y50"/>
    <mergeCell ref="Z50:AF50"/>
    <mergeCell ref="J51:O51"/>
    <mergeCell ref="P51:Y51"/>
    <mergeCell ref="Z51:AF51"/>
    <mergeCell ref="P47:Y47"/>
    <mergeCell ref="Z47:AF47"/>
    <mergeCell ref="J48:O48"/>
    <mergeCell ref="P48:Y48"/>
    <mergeCell ref="Z48:AF48"/>
    <mergeCell ref="J49:O49"/>
    <mergeCell ref="P49:Y49"/>
    <mergeCell ref="Z49:AF49"/>
    <mergeCell ref="J54:O54"/>
    <mergeCell ref="P54:Y54"/>
    <mergeCell ref="Z54:AF54"/>
    <mergeCell ref="J55:O55"/>
    <mergeCell ref="P55:Y55"/>
    <mergeCell ref="Z55:AF55"/>
    <mergeCell ref="J52:O52"/>
    <mergeCell ref="P52:Y52"/>
    <mergeCell ref="Z52:AF52"/>
    <mergeCell ref="J53:O53"/>
    <mergeCell ref="P53:Y53"/>
    <mergeCell ref="Z53:AF53"/>
  </mergeCells>
  <phoneticPr fontId="17"/>
  <pageMargins left="0.70866141732283472" right="0.51181102362204722" top="0.74803149606299213" bottom="0.35433070866141736" header="0.31496062992125984" footer="0.31496062992125984"/>
  <pageSetup paperSize="9" scale="84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EA39-2194-4CEE-A319-FF4E794F40AB}">
  <sheetPr>
    <pageSetUpPr fitToPage="1"/>
  </sheetPr>
  <dimension ref="B2:Y139"/>
  <sheetViews>
    <sheetView view="pageBreakPreview" zoomScale="60" zoomScaleNormal="100" workbookViewId="0">
      <selection activeCell="N19" sqref="N19"/>
    </sheetView>
  </sheetViews>
  <sheetFormatPr defaultColWidth="11.25" defaultRowHeight="13.5" x14ac:dyDescent="0.15"/>
  <cols>
    <col min="1" max="1" width="1.625" customWidth="1"/>
    <col min="2" max="2" width="6.25" style="73" customWidth="1"/>
    <col min="3" max="3" width="20.625" style="74" customWidth="1"/>
    <col min="4" max="4" width="6.25" style="73" customWidth="1"/>
    <col min="5" max="5" width="20.625" style="74" customWidth="1"/>
    <col min="6" max="6" width="6.25" style="75" customWidth="1"/>
    <col min="7" max="7" width="17.625" style="74" customWidth="1"/>
    <col min="8" max="8" width="6.25" style="75" customWidth="1"/>
    <col min="9" max="9" width="17.625" style="74" customWidth="1"/>
    <col min="10" max="10" width="6.25" style="75" customWidth="1"/>
    <col min="11" max="11" width="17.625" style="74" customWidth="1"/>
    <col min="12" max="12" width="6.25" style="75" customWidth="1"/>
    <col min="13" max="13" width="17.625" style="74" customWidth="1"/>
    <col min="14" max="14" width="6.25" style="75" customWidth="1"/>
    <col min="15" max="15" width="17.625" style="74" customWidth="1"/>
    <col min="16" max="16" width="6.25" style="75" customWidth="1"/>
    <col min="17" max="17" width="17.625" style="74" customWidth="1"/>
    <col min="18" max="18" width="6.25" style="75" customWidth="1"/>
    <col min="19" max="19" width="17.625" style="74" customWidth="1"/>
    <col min="20" max="20" width="6.25" style="75" customWidth="1"/>
    <col min="21" max="21" width="17.625" style="74" customWidth="1"/>
    <col min="22" max="22" width="6.25" style="75" customWidth="1"/>
    <col min="23" max="23" width="17.625" style="74" customWidth="1"/>
    <col min="24" max="24" width="6.25" style="75" customWidth="1"/>
    <col min="25" max="25" width="17.625" style="74" customWidth="1"/>
  </cols>
  <sheetData>
    <row r="2" spans="2:25" s="74" customFormat="1" x14ac:dyDescent="0.15">
      <c r="B2" s="75" t="s">
        <v>112</v>
      </c>
      <c r="C2" s="74" t="s">
        <v>114</v>
      </c>
      <c r="D2" s="75" t="s">
        <v>244</v>
      </c>
      <c r="E2" s="74" t="s">
        <v>115</v>
      </c>
      <c r="F2" s="75"/>
      <c r="G2" s="74" t="s">
        <v>760</v>
      </c>
      <c r="H2" s="75"/>
      <c r="J2" s="75"/>
      <c r="L2" s="75"/>
      <c r="N2" s="75"/>
      <c r="P2" s="75"/>
      <c r="R2" s="75"/>
      <c r="T2" s="75"/>
      <c r="V2" s="75"/>
      <c r="X2" s="75"/>
    </row>
    <row r="3" spans="2:25" x14ac:dyDescent="0.15">
      <c r="B3" s="73" t="s">
        <v>597</v>
      </c>
      <c r="C3" s="74" t="s">
        <v>116</v>
      </c>
      <c r="D3" s="73" t="s">
        <v>597</v>
      </c>
      <c r="E3" s="74" t="s">
        <v>598</v>
      </c>
      <c r="F3" s="75" t="s">
        <v>1103</v>
      </c>
      <c r="G3" s="74" t="s">
        <v>761</v>
      </c>
      <c r="H3" s="75" t="s">
        <v>1104</v>
      </c>
      <c r="I3" s="74" t="s">
        <v>875</v>
      </c>
      <c r="J3" s="75" t="s">
        <v>1105</v>
      </c>
      <c r="K3" s="74" t="s">
        <v>954</v>
      </c>
      <c r="L3" s="75" t="s">
        <v>1106</v>
      </c>
      <c r="M3" s="74" t="s">
        <v>1012</v>
      </c>
      <c r="N3" s="75" t="s">
        <v>1107</v>
      </c>
      <c r="O3" s="74" t="s">
        <v>1049</v>
      </c>
      <c r="P3" s="75" t="s">
        <v>1110</v>
      </c>
      <c r="Q3" s="74" t="s">
        <v>0</v>
      </c>
    </row>
    <row r="4" spans="2:25" x14ac:dyDescent="0.15">
      <c r="B4" s="73" t="s">
        <v>597</v>
      </c>
      <c r="C4" s="74" t="s">
        <v>116</v>
      </c>
      <c r="D4" s="73" t="s">
        <v>110</v>
      </c>
      <c r="E4" s="74" t="s">
        <v>599</v>
      </c>
      <c r="F4" s="75" t="s">
        <v>1103</v>
      </c>
      <c r="G4" s="74" t="s">
        <v>762</v>
      </c>
      <c r="H4" s="75" t="s">
        <v>1104</v>
      </c>
      <c r="I4" s="74" t="s">
        <v>876</v>
      </c>
      <c r="J4" s="75" t="s">
        <v>1105</v>
      </c>
      <c r="K4" s="74" t="s">
        <v>955</v>
      </c>
      <c r="L4" s="75" t="s">
        <v>1106</v>
      </c>
      <c r="M4" s="74" t="s">
        <v>1013</v>
      </c>
      <c r="N4" s="75" t="s">
        <v>1107</v>
      </c>
      <c r="O4" s="74" t="s">
        <v>1050</v>
      </c>
      <c r="P4" s="75" t="s">
        <v>1108</v>
      </c>
      <c r="Q4" s="74" t="s">
        <v>1070</v>
      </c>
      <c r="R4" s="75" t="s">
        <v>1110</v>
      </c>
      <c r="S4" s="74" t="s">
        <v>0</v>
      </c>
    </row>
    <row r="5" spans="2:25" x14ac:dyDescent="0.15">
      <c r="B5" s="73" t="s">
        <v>597</v>
      </c>
      <c r="C5" s="74" t="s">
        <v>116</v>
      </c>
      <c r="D5" s="73" t="s">
        <v>111</v>
      </c>
      <c r="E5" s="74" t="s">
        <v>600</v>
      </c>
      <c r="F5" s="75" t="s">
        <v>1103</v>
      </c>
      <c r="G5" s="74" t="s">
        <v>763</v>
      </c>
      <c r="H5" s="75" t="s">
        <v>1104</v>
      </c>
      <c r="I5" s="74" t="s">
        <v>877</v>
      </c>
      <c r="J5" s="75" t="s">
        <v>1110</v>
      </c>
      <c r="K5" s="74" t="s">
        <v>0</v>
      </c>
    </row>
    <row r="6" spans="2:25" x14ac:dyDescent="0.15">
      <c r="B6" s="73" t="s">
        <v>597</v>
      </c>
      <c r="C6" s="74" t="s">
        <v>116</v>
      </c>
      <c r="D6" s="73" t="s">
        <v>10</v>
      </c>
      <c r="E6" s="74" t="s">
        <v>601</v>
      </c>
      <c r="F6" s="75" t="s">
        <v>1103</v>
      </c>
      <c r="G6" s="74" t="s">
        <v>764</v>
      </c>
      <c r="H6" s="75" t="s">
        <v>1104</v>
      </c>
      <c r="I6" s="74" t="s">
        <v>878</v>
      </c>
      <c r="J6" s="75" t="s">
        <v>1105</v>
      </c>
      <c r="K6" s="74" t="s">
        <v>956</v>
      </c>
      <c r="L6" s="75" t="s">
        <v>1106</v>
      </c>
      <c r="M6" s="74" t="s">
        <v>1014</v>
      </c>
      <c r="N6" s="75" t="s">
        <v>1107</v>
      </c>
      <c r="O6" s="74" t="s">
        <v>1051</v>
      </c>
      <c r="P6" s="75" t="s">
        <v>1108</v>
      </c>
      <c r="Q6" s="74" t="s">
        <v>1071</v>
      </c>
      <c r="R6" s="75" t="s">
        <v>1110</v>
      </c>
      <c r="S6" s="74" t="s">
        <v>0</v>
      </c>
    </row>
    <row r="7" spans="2:25" x14ac:dyDescent="0.15">
      <c r="B7" s="73" t="s">
        <v>597</v>
      </c>
      <c r="C7" s="74" t="s">
        <v>116</v>
      </c>
      <c r="D7" s="73" t="s">
        <v>11</v>
      </c>
      <c r="E7" s="74" t="s">
        <v>602</v>
      </c>
      <c r="F7" s="75" t="s">
        <v>1103</v>
      </c>
      <c r="G7" s="74" t="s">
        <v>765</v>
      </c>
      <c r="H7" s="75" t="s">
        <v>1104</v>
      </c>
      <c r="I7" s="74" t="s">
        <v>879</v>
      </c>
      <c r="J7" s="75" t="s">
        <v>1105</v>
      </c>
      <c r="K7" s="74" t="s">
        <v>957</v>
      </c>
      <c r="L7" s="75" t="s">
        <v>1106</v>
      </c>
      <c r="M7" s="74" t="s">
        <v>1015</v>
      </c>
      <c r="N7" s="75" t="s">
        <v>1110</v>
      </c>
      <c r="O7" s="74" t="s">
        <v>0</v>
      </c>
    </row>
    <row r="8" spans="2:25" x14ac:dyDescent="0.15">
      <c r="B8" s="73" t="s">
        <v>110</v>
      </c>
      <c r="C8" s="74" t="s">
        <v>5</v>
      </c>
      <c r="D8" s="73" t="s">
        <v>12</v>
      </c>
      <c r="E8" s="74" t="s">
        <v>603</v>
      </c>
      <c r="F8" s="75" t="s">
        <v>1103</v>
      </c>
      <c r="G8" s="74" t="s">
        <v>766</v>
      </c>
      <c r="H8" s="75" t="s">
        <v>1104</v>
      </c>
      <c r="I8" s="74" t="s">
        <v>880</v>
      </c>
      <c r="J8" s="75" t="s">
        <v>1105</v>
      </c>
      <c r="K8" s="74" t="s">
        <v>958</v>
      </c>
      <c r="L8" s="75" t="s">
        <v>1106</v>
      </c>
      <c r="M8" s="74" t="s">
        <v>1016</v>
      </c>
      <c r="N8" s="75" t="s">
        <v>1107</v>
      </c>
      <c r="O8" s="74" t="s">
        <v>1052</v>
      </c>
      <c r="P8" s="75" t="s">
        <v>1108</v>
      </c>
      <c r="Q8" s="74" t="s">
        <v>1072</v>
      </c>
      <c r="R8" s="75" t="s">
        <v>1110</v>
      </c>
      <c r="S8" s="74" t="s">
        <v>0</v>
      </c>
    </row>
    <row r="9" spans="2:25" x14ac:dyDescent="0.15">
      <c r="B9" s="73" t="s">
        <v>110</v>
      </c>
      <c r="C9" s="74" t="s">
        <v>5</v>
      </c>
      <c r="D9" s="73" t="s">
        <v>13</v>
      </c>
      <c r="E9" s="74" t="s">
        <v>5</v>
      </c>
      <c r="F9" s="75" t="s">
        <v>1103</v>
      </c>
      <c r="G9" s="74" t="s">
        <v>767</v>
      </c>
      <c r="H9" s="75" t="s">
        <v>1104</v>
      </c>
      <c r="I9" s="74" t="s">
        <v>881</v>
      </c>
      <c r="J9" s="75" t="s">
        <v>1105</v>
      </c>
      <c r="K9" s="74" t="s">
        <v>959</v>
      </c>
      <c r="L9" s="75" t="s">
        <v>1106</v>
      </c>
      <c r="M9" s="74" t="s">
        <v>1017</v>
      </c>
      <c r="N9" s="75" t="s">
        <v>1107</v>
      </c>
      <c r="O9" s="74" t="s">
        <v>1112</v>
      </c>
      <c r="P9" s="75" t="s">
        <v>1110</v>
      </c>
      <c r="Q9" s="74" t="s">
        <v>0</v>
      </c>
    </row>
    <row r="10" spans="2:25" x14ac:dyDescent="0.15">
      <c r="B10" s="73" t="s">
        <v>111</v>
      </c>
      <c r="C10" s="74" t="s">
        <v>118</v>
      </c>
      <c r="D10" s="73" t="s">
        <v>14</v>
      </c>
      <c r="E10" s="74" t="s">
        <v>604</v>
      </c>
      <c r="F10" s="75" t="s">
        <v>1103</v>
      </c>
      <c r="G10" s="74" t="s">
        <v>768</v>
      </c>
      <c r="H10" s="75" t="s">
        <v>1104</v>
      </c>
      <c r="I10" s="74" t="s">
        <v>882</v>
      </c>
      <c r="J10" s="75" t="s">
        <v>1105</v>
      </c>
      <c r="K10" s="74" t="s">
        <v>960</v>
      </c>
      <c r="L10" s="75" t="s">
        <v>1106</v>
      </c>
      <c r="M10" s="74" t="s">
        <v>1018</v>
      </c>
      <c r="N10" s="75" t="s">
        <v>1107</v>
      </c>
      <c r="O10" s="74" t="s">
        <v>1053</v>
      </c>
      <c r="P10" s="75" t="s">
        <v>1110</v>
      </c>
      <c r="Q10" s="74" t="s">
        <v>0</v>
      </c>
    </row>
    <row r="11" spans="2:25" x14ac:dyDescent="0.15">
      <c r="B11" s="73" t="s">
        <v>111</v>
      </c>
      <c r="C11" s="74" t="s">
        <v>118</v>
      </c>
      <c r="D11" s="73" t="s">
        <v>15</v>
      </c>
      <c r="E11" s="74" t="s">
        <v>605</v>
      </c>
      <c r="F11" s="75" t="s">
        <v>1103</v>
      </c>
      <c r="G11" s="74" t="s">
        <v>769</v>
      </c>
      <c r="H11" s="75" t="s">
        <v>1104</v>
      </c>
      <c r="I11" s="74" t="s">
        <v>883</v>
      </c>
      <c r="J11" s="75" t="s">
        <v>1105</v>
      </c>
      <c r="K11" s="74" t="s">
        <v>961</v>
      </c>
      <c r="L11" s="75" t="s">
        <v>1106</v>
      </c>
      <c r="M11" s="74" t="s">
        <v>1019</v>
      </c>
      <c r="N11" s="75" t="s">
        <v>1107</v>
      </c>
      <c r="O11" s="74" t="s">
        <v>1054</v>
      </c>
      <c r="P11" s="75" t="s">
        <v>1110</v>
      </c>
      <c r="Q11" s="74" t="s">
        <v>0</v>
      </c>
    </row>
    <row r="12" spans="2:25" x14ac:dyDescent="0.15">
      <c r="B12" s="73" t="s">
        <v>111</v>
      </c>
      <c r="C12" s="74" t="s">
        <v>118</v>
      </c>
      <c r="D12" s="73" t="s">
        <v>16</v>
      </c>
      <c r="E12" s="74" t="s">
        <v>606</v>
      </c>
      <c r="F12" s="75" t="s">
        <v>1103</v>
      </c>
      <c r="G12" s="74" t="s">
        <v>770</v>
      </c>
      <c r="H12" s="75" t="s">
        <v>1104</v>
      </c>
      <c r="I12" s="74" t="s">
        <v>884</v>
      </c>
      <c r="J12" s="75" t="s">
        <v>1105</v>
      </c>
      <c r="K12" s="74" t="s">
        <v>962</v>
      </c>
      <c r="L12" s="75" t="s">
        <v>1110</v>
      </c>
      <c r="M12" s="74" t="s">
        <v>0</v>
      </c>
    </row>
    <row r="13" spans="2:25" x14ac:dyDescent="0.15">
      <c r="B13" s="73" t="s">
        <v>10</v>
      </c>
      <c r="C13" s="74" t="s">
        <v>119</v>
      </c>
      <c r="D13" s="73" t="s">
        <v>17</v>
      </c>
      <c r="E13" s="74" t="s">
        <v>607</v>
      </c>
      <c r="F13" s="75" t="s">
        <v>1103</v>
      </c>
      <c r="G13" s="74" t="s">
        <v>771</v>
      </c>
      <c r="H13" s="75" t="s">
        <v>1104</v>
      </c>
      <c r="I13" s="74" t="s">
        <v>885</v>
      </c>
      <c r="J13" s="75" t="s">
        <v>1105</v>
      </c>
      <c r="K13" s="74" t="s">
        <v>963</v>
      </c>
      <c r="L13" s="75" t="s">
        <v>1106</v>
      </c>
      <c r="M13" s="74" t="s">
        <v>1020</v>
      </c>
      <c r="N13" s="75" t="s">
        <v>1107</v>
      </c>
      <c r="O13" s="74" t="s">
        <v>1055</v>
      </c>
      <c r="P13" s="75" t="s">
        <v>1108</v>
      </c>
      <c r="Q13" s="74" t="s">
        <v>1073</v>
      </c>
      <c r="R13" s="75" t="s">
        <v>1109</v>
      </c>
      <c r="S13" s="74" t="s">
        <v>1084</v>
      </c>
      <c r="T13" s="75" t="s">
        <v>1151</v>
      </c>
      <c r="U13" s="74" t="s">
        <v>1091</v>
      </c>
      <c r="V13" s="75" t="s">
        <v>1152</v>
      </c>
      <c r="W13" s="74" t="s">
        <v>1098</v>
      </c>
      <c r="X13" s="75" t="s">
        <v>1111</v>
      </c>
      <c r="Y13" s="74" t="s">
        <v>0</v>
      </c>
    </row>
    <row r="14" spans="2:25" x14ac:dyDescent="0.15">
      <c r="B14" s="73" t="s">
        <v>10</v>
      </c>
      <c r="C14" s="74" t="s">
        <v>119</v>
      </c>
      <c r="D14" s="73" t="s">
        <v>18</v>
      </c>
      <c r="E14" s="74" t="s">
        <v>608</v>
      </c>
      <c r="F14" s="75" t="s">
        <v>1103</v>
      </c>
      <c r="G14" s="74" t="s">
        <v>772</v>
      </c>
      <c r="H14" s="75" t="s">
        <v>1104</v>
      </c>
      <c r="I14" s="74" t="s">
        <v>886</v>
      </c>
      <c r="J14" s="75" t="s">
        <v>1110</v>
      </c>
      <c r="K14" s="74" t="s">
        <v>0</v>
      </c>
    </row>
    <row r="15" spans="2:25" x14ac:dyDescent="0.15">
      <c r="B15" s="73" t="s">
        <v>10</v>
      </c>
      <c r="C15" s="74" t="s">
        <v>119</v>
      </c>
      <c r="D15" s="73" t="s">
        <v>19</v>
      </c>
      <c r="E15" s="74" t="s">
        <v>609</v>
      </c>
      <c r="F15" s="75" t="s">
        <v>1103</v>
      </c>
      <c r="G15" s="74" t="s">
        <v>773</v>
      </c>
      <c r="H15" s="75" t="s">
        <v>1104</v>
      </c>
      <c r="I15" s="74" t="s">
        <v>1113</v>
      </c>
      <c r="J15" s="75" t="s">
        <v>1105</v>
      </c>
      <c r="K15" s="74" t="s">
        <v>964</v>
      </c>
      <c r="L15" s="75" t="s">
        <v>1110</v>
      </c>
      <c r="M15" s="74" t="s">
        <v>0</v>
      </c>
    </row>
    <row r="16" spans="2:25" x14ac:dyDescent="0.15">
      <c r="B16" s="73" t="s">
        <v>11</v>
      </c>
      <c r="C16" s="74" t="s">
        <v>8</v>
      </c>
      <c r="D16" s="73" t="s">
        <v>20</v>
      </c>
      <c r="E16" s="74" t="s">
        <v>610</v>
      </c>
      <c r="F16" s="75" t="s">
        <v>1103</v>
      </c>
      <c r="G16" s="74" t="s">
        <v>774</v>
      </c>
      <c r="H16" s="75" t="s">
        <v>1104</v>
      </c>
      <c r="I16" s="74" t="s">
        <v>887</v>
      </c>
      <c r="J16" s="75" t="s">
        <v>1105</v>
      </c>
      <c r="K16" s="74" t="s">
        <v>965</v>
      </c>
      <c r="L16" s="75" t="s">
        <v>1110</v>
      </c>
      <c r="M16" s="74" t="s">
        <v>0</v>
      </c>
    </row>
    <row r="17" spans="2:19" x14ac:dyDescent="0.15">
      <c r="B17" s="73" t="s">
        <v>11</v>
      </c>
      <c r="C17" s="74" t="s">
        <v>8</v>
      </c>
      <c r="D17" s="73" t="s">
        <v>21</v>
      </c>
      <c r="E17" s="74" t="s">
        <v>611</v>
      </c>
      <c r="F17" s="75" t="s">
        <v>1103</v>
      </c>
      <c r="G17" s="74" t="s">
        <v>775</v>
      </c>
      <c r="H17" s="75" t="s">
        <v>1104</v>
      </c>
      <c r="I17" s="74" t="s">
        <v>888</v>
      </c>
      <c r="J17" s="75" t="s">
        <v>1110</v>
      </c>
      <c r="K17" s="74" t="s">
        <v>0</v>
      </c>
    </row>
    <row r="18" spans="2:19" x14ac:dyDescent="0.15">
      <c r="B18" s="73" t="s">
        <v>12</v>
      </c>
      <c r="C18" s="74" t="s">
        <v>1</v>
      </c>
      <c r="D18" s="73" t="s">
        <v>22</v>
      </c>
      <c r="E18" s="74" t="s">
        <v>612</v>
      </c>
      <c r="F18" s="75" t="s">
        <v>1103</v>
      </c>
      <c r="G18" s="74" t="s">
        <v>776</v>
      </c>
      <c r="H18" s="75" t="s">
        <v>1104</v>
      </c>
      <c r="I18" s="74" t="s">
        <v>889</v>
      </c>
      <c r="J18" s="75" t="s">
        <v>1105</v>
      </c>
      <c r="K18" s="74" t="s">
        <v>966</v>
      </c>
      <c r="L18" s="75" t="s">
        <v>1110</v>
      </c>
      <c r="M18" s="74" t="s">
        <v>0</v>
      </c>
    </row>
    <row r="19" spans="2:19" x14ac:dyDescent="0.15">
      <c r="B19" s="73" t="s">
        <v>12</v>
      </c>
      <c r="C19" s="74" t="s">
        <v>1</v>
      </c>
      <c r="D19" s="73" t="s">
        <v>23</v>
      </c>
      <c r="E19" s="74" t="s">
        <v>613</v>
      </c>
      <c r="F19" s="75" t="s">
        <v>1103</v>
      </c>
      <c r="G19" s="74" t="s">
        <v>777</v>
      </c>
      <c r="H19" s="75" t="s">
        <v>1104</v>
      </c>
      <c r="I19" s="74" t="s">
        <v>890</v>
      </c>
      <c r="J19" s="75" t="s">
        <v>1105</v>
      </c>
      <c r="K19" s="74" t="s">
        <v>967</v>
      </c>
      <c r="L19" s="75" t="s">
        <v>1110</v>
      </c>
      <c r="M19" s="74" t="s">
        <v>0</v>
      </c>
    </row>
    <row r="20" spans="2:19" x14ac:dyDescent="0.15">
      <c r="B20" s="73" t="s">
        <v>12</v>
      </c>
      <c r="C20" s="74" t="s">
        <v>1</v>
      </c>
      <c r="D20" s="73" t="s">
        <v>24</v>
      </c>
      <c r="E20" s="74" t="s">
        <v>614</v>
      </c>
      <c r="F20" s="75" t="s">
        <v>1103</v>
      </c>
      <c r="G20" s="74" t="s">
        <v>778</v>
      </c>
      <c r="H20" s="75" t="s">
        <v>1104</v>
      </c>
      <c r="I20" s="74" t="s">
        <v>891</v>
      </c>
      <c r="J20" s="75" t="s">
        <v>1105</v>
      </c>
      <c r="K20" s="74" t="s">
        <v>968</v>
      </c>
      <c r="L20" s="75" t="s">
        <v>1106</v>
      </c>
      <c r="M20" s="74" t="s">
        <v>1021</v>
      </c>
      <c r="N20" s="75" t="s">
        <v>1110</v>
      </c>
      <c r="O20" s="74" t="s">
        <v>0</v>
      </c>
    </row>
    <row r="21" spans="2:19" x14ac:dyDescent="0.15">
      <c r="B21" s="73" t="s">
        <v>13</v>
      </c>
      <c r="C21" s="74" t="s">
        <v>120</v>
      </c>
      <c r="D21" s="73" t="s">
        <v>25</v>
      </c>
      <c r="E21" s="74" t="s">
        <v>615</v>
      </c>
      <c r="F21" s="75" t="s">
        <v>1103</v>
      </c>
      <c r="G21" s="74" t="s">
        <v>779</v>
      </c>
      <c r="H21" s="75" t="s">
        <v>1104</v>
      </c>
      <c r="I21" s="74" t="s">
        <v>892</v>
      </c>
      <c r="J21" s="75" t="s">
        <v>1105</v>
      </c>
      <c r="K21" s="74" t="s">
        <v>969</v>
      </c>
      <c r="L21" s="75" t="s">
        <v>1106</v>
      </c>
      <c r="M21" s="74" t="s">
        <v>1022</v>
      </c>
      <c r="N21" s="75" t="s">
        <v>1110</v>
      </c>
      <c r="O21" s="74" t="s">
        <v>0</v>
      </c>
    </row>
    <row r="22" spans="2:19" x14ac:dyDescent="0.15">
      <c r="B22" s="73" t="s">
        <v>13</v>
      </c>
      <c r="C22" s="74" t="s">
        <v>120</v>
      </c>
      <c r="D22" s="73" t="s">
        <v>295</v>
      </c>
      <c r="E22" s="74" t="s">
        <v>616</v>
      </c>
      <c r="F22" s="75" t="s">
        <v>1103</v>
      </c>
      <c r="G22" s="74" t="s">
        <v>780</v>
      </c>
      <c r="H22" s="75" t="s">
        <v>1104</v>
      </c>
      <c r="I22" s="74" t="s">
        <v>893</v>
      </c>
      <c r="J22" s="75" t="s">
        <v>1105</v>
      </c>
      <c r="K22" s="74" t="s">
        <v>970</v>
      </c>
      <c r="L22" s="75" t="s">
        <v>1106</v>
      </c>
      <c r="M22" s="74" t="s">
        <v>1023</v>
      </c>
      <c r="N22" s="75" t="s">
        <v>1110</v>
      </c>
      <c r="O22" s="74" t="s">
        <v>0</v>
      </c>
    </row>
    <row r="23" spans="2:19" x14ac:dyDescent="0.15">
      <c r="B23" s="73" t="s">
        <v>13</v>
      </c>
      <c r="C23" s="74" t="s">
        <v>120</v>
      </c>
      <c r="D23" s="73" t="s">
        <v>26</v>
      </c>
      <c r="E23" s="74" t="s">
        <v>617</v>
      </c>
      <c r="F23" s="75" t="s">
        <v>1103</v>
      </c>
      <c r="G23" s="74" t="s">
        <v>781</v>
      </c>
      <c r="H23" s="75" t="s">
        <v>1104</v>
      </c>
      <c r="I23" s="74" t="s">
        <v>1114</v>
      </c>
      <c r="J23" s="75" t="s">
        <v>1105</v>
      </c>
      <c r="K23" s="74" t="s">
        <v>971</v>
      </c>
      <c r="L23" s="75" t="s">
        <v>1106</v>
      </c>
      <c r="M23" s="74" t="s">
        <v>1115</v>
      </c>
      <c r="N23" s="75" t="s">
        <v>1107</v>
      </c>
      <c r="O23" s="74" t="s">
        <v>1056</v>
      </c>
      <c r="P23" s="75" t="s">
        <v>1110</v>
      </c>
      <c r="Q23" s="74" t="s">
        <v>0</v>
      </c>
    </row>
    <row r="24" spans="2:19" x14ac:dyDescent="0.15">
      <c r="B24" s="73" t="s">
        <v>13</v>
      </c>
      <c r="C24" s="74" t="s">
        <v>120</v>
      </c>
      <c r="D24" s="73" t="s">
        <v>27</v>
      </c>
      <c r="E24" s="74" t="s">
        <v>618</v>
      </c>
      <c r="F24" s="75" t="s">
        <v>1103</v>
      </c>
      <c r="G24" s="74" t="s">
        <v>782</v>
      </c>
      <c r="H24" s="75" t="s">
        <v>1104</v>
      </c>
      <c r="I24" s="74" t="s">
        <v>1116</v>
      </c>
      <c r="J24" s="75" t="s">
        <v>1110</v>
      </c>
      <c r="K24" s="74" t="s">
        <v>0</v>
      </c>
    </row>
    <row r="25" spans="2:19" x14ac:dyDescent="0.15">
      <c r="B25" s="73" t="s">
        <v>13</v>
      </c>
      <c r="C25" s="74" t="s">
        <v>120</v>
      </c>
      <c r="D25" s="73" t="s">
        <v>619</v>
      </c>
      <c r="E25" s="74" t="s">
        <v>620</v>
      </c>
      <c r="F25" s="75" t="s">
        <v>1103</v>
      </c>
      <c r="G25" s="74" t="s">
        <v>783</v>
      </c>
      <c r="H25" s="75" t="s">
        <v>1110</v>
      </c>
      <c r="I25" s="74" t="s">
        <v>0</v>
      </c>
    </row>
    <row r="26" spans="2:19" x14ac:dyDescent="0.15">
      <c r="B26" s="73" t="s">
        <v>13</v>
      </c>
      <c r="C26" s="74" t="s">
        <v>120</v>
      </c>
      <c r="D26" s="73" t="s">
        <v>621</v>
      </c>
      <c r="E26" s="74" t="s">
        <v>622</v>
      </c>
      <c r="F26" s="75" t="s">
        <v>1103</v>
      </c>
      <c r="G26" s="74" t="s">
        <v>784</v>
      </c>
      <c r="H26" s="75" t="s">
        <v>1104</v>
      </c>
      <c r="I26" s="74" t="s">
        <v>894</v>
      </c>
      <c r="J26" s="75" t="s">
        <v>1105</v>
      </c>
      <c r="K26" s="74" t="s">
        <v>972</v>
      </c>
      <c r="L26" s="75" t="s">
        <v>1110</v>
      </c>
      <c r="M26" s="74" t="s">
        <v>0</v>
      </c>
    </row>
    <row r="27" spans="2:19" x14ac:dyDescent="0.15">
      <c r="B27" s="73" t="s">
        <v>13</v>
      </c>
      <c r="C27" s="74" t="s">
        <v>120</v>
      </c>
      <c r="D27" s="73" t="s">
        <v>623</v>
      </c>
      <c r="E27" s="74" t="s">
        <v>624</v>
      </c>
      <c r="F27" s="75" t="s">
        <v>1103</v>
      </c>
      <c r="G27" s="74" t="s">
        <v>785</v>
      </c>
      <c r="H27" s="75" t="s">
        <v>1104</v>
      </c>
      <c r="I27" s="74" t="s">
        <v>895</v>
      </c>
      <c r="J27" s="75" t="s">
        <v>1110</v>
      </c>
      <c r="K27" s="74" t="s">
        <v>0</v>
      </c>
    </row>
    <row r="28" spans="2:19" x14ac:dyDescent="0.15">
      <c r="B28" s="73" t="s">
        <v>14</v>
      </c>
      <c r="C28" s="74" t="s">
        <v>9</v>
      </c>
      <c r="D28" s="73" t="s">
        <v>28</v>
      </c>
      <c r="E28" s="74" t="s">
        <v>625</v>
      </c>
      <c r="F28" s="75" t="s">
        <v>1103</v>
      </c>
      <c r="G28" s="74" t="s">
        <v>786</v>
      </c>
      <c r="H28" s="75" t="s">
        <v>1104</v>
      </c>
      <c r="I28" s="74" t="s">
        <v>896</v>
      </c>
      <c r="J28" s="75" t="s">
        <v>1105</v>
      </c>
      <c r="K28" s="74" t="s">
        <v>973</v>
      </c>
      <c r="L28" s="75" t="s">
        <v>1106</v>
      </c>
      <c r="M28" s="74" t="s">
        <v>1024</v>
      </c>
      <c r="N28" s="75" t="s">
        <v>1110</v>
      </c>
      <c r="O28" s="74" t="s">
        <v>0</v>
      </c>
    </row>
    <row r="29" spans="2:19" x14ac:dyDescent="0.15">
      <c r="B29" s="73" t="s">
        <v>14</v>
      </c>
      <c r="C29" s="74" t="s">
        <v>9</v>
      </c>
      <c r="D29" s="73" t="s">
        <v>29</v>
      </c>
      <c r="E29" s="74" t="s">
        <v>626</v>
      </c>
      <c r="F29" s="75" t="s">
        <v>1103</v>
      </c>
      <c r="G29" s="74" t="s">
        <v>787</v>
      </c>
      <c r="H29" s="75" t="s">
        <v>1104</v>
      </c>
      <c r="I29" s="74" t="s">
        <v>897</v>
      </c>
      <c r="J29" s="75" t="s">
        <v>1105</v>
      </c>
      <c r="K29" s="74" t="s">
        <v>974</v>
      </c>
      <c r="L29" s="75" t="s">
        <v>1106</v>
      </c>
      <c r="M29" s="74" t="s">
        <v>1117</v>
      </c>
      <c r="N29" s="75" t="s">
        <v>1110</v>
      </c>
      <c r="O29" s="74" t="s">
        <v>0</v>
      </c>
    </row>
    <row r="30" spans="2:19" x14ac:dyDescent="0.15">
      <c r="B30" s="73" t="s">
        <v>14</v>
      </c>
      <c r="C30" s="74" t="s">
        <v>9</v>
      </c>
      <c r="D30" s="73" t="s">
        <v>30</v>
      </c>
      <c r="E30" s="74" t="s">
        <v>627</v>
      </c>
      <c r="F30" s="75" t="s">
        <v>1103</v>
      </c>
      <c r="G30" s="74" t="s">
        <v>788</v>
      </c>
      <c r="H30" s="75" t="s">
        <v>1104</v>
      </c>
      <c r="I30" s="74" t="s">
        <v>898</v>
      </c>
      <c r="J30" s="75" t="s">
        <v>1110</v>
      </c>
      <c r="K30" s="74" t="s">
        <v>0</v>
      </c>
    </row>
    <row r="31" spans="2:19" x14ac:dyDescent="0.15">
      <c r="B31" s="73" t="s">
        <v>14</v>
      </c>
      <c r="C31" s="74" t="s">
        <v>9</v>
      </c>
      <c r="D31" s="73" t="s">
        <v>31</v>
      </c>
      <c r="E31" s="74" t="s">
        <v>628</v>
      </c>
      <c r="F31" s="75" t="s">
        <v>1103</v>
      </c>
      <c r="G31" s="74" t="s">
        <v>789</v>
      </c>
      <c r="H31" s="75" t="s">
        <v>1104</v>
      </c>
      <c r="I31" s="74" t="s">
        <v>899</v>
      </c>
      <c r="J31" s="75" t="s">
        <v>1105</v>
      </c>
      <c r="K31" s="74" t="s">
        <v>1118</v>
      </c>
      <c r="L31" s="75" t="s">
        <v>1110</v>
      </c>
      <c r="M31" s="74" t="s">
        <v>0</v>
      </c>
    </row>
    <row r="32" spans="2:19" x14ac:dyDescent="0.15">
      <c r="B32" s="73" t="s">
        <v>14</v>
      </c>
      <c r="C32" s="74" t="s">
        <v>9</v>
      </c>
      <c r="D32" s="73" t="s">
        <v>32</v>
      </c>
      <c r="E32" s="74" t="s">
        <v>629</v>
      </c>
      <c r="F32" s="75" t="s">
        <v>1103</v>
      </c>
      <c r="G32" s="74" t="s">
        <v>790</v>
      </c>
      <c r="H32" s="75" t="s">
        <v>1104</v>
      </c>
      <c r="I32" s="74" t="s">
        <v>900</v>
      </c>
      <c r="J32" s="75" t="s">
        <v>1105</v>
      </c>
      <c r="K32" s="74" t="s">
        <v>975</v>
      </c>
      <c r="L32" s="75" t="s">
        <v>1106</v>
      </c>
      <c r="M32" s="74" t="s">
        <v>1025</v>
      </c>
      <c r="N32" s="75" t="s">
        <v>1107</v>
      </c>
      <c r="O32" s="74" t="s">
        <v>1057</v>
      </c>
      <c r="P32" s="75" t="s">
        <v>1108</v>
      </c>
      <c r="Q32" s="74" t="s">
        <v>1074</v>
      </c>
      <c r="R32" s="75" t="s">
        <v>1110</v>
      </c>
      <c r="S32" s="74" t="s">
        <v>0</v>
      </c>
    </row>
    <row r="33" spans="2:25" x14ac:dyDescent="0.15">
      <c r="B33" s="73" t="s">
        <v>14</v>
      </c>
      <c r="C33" s="74" t="s">
        <v>9</v>
      </c>
      <c r="D33" s="73" t="s">
        <v>33</v>
      </c>
      <c r="E33" s="74" t="s">
        <v>630</v>
      </c>
      <c r="F33" s="75" t="s">
        <v>1103</v>
      </c>
      <c r="G33" s="74" t="s">
        <v>791</v>
      </c>
      <c r="H33" s="75" t="s">
        <v>1104</v>
      </c>
      <c r="I33" s="74" t="s">
        <v>901</v>
      </c>
      <c r="J33" s="75" t="s">
        <v>1105</v>
      </c>
      <c r="K33" s="74" t="s">
        <v>976</v>
      </c>
      <c r="L33" s="75" t="s">
        <v>1106</v>
      </c>
      <c r="M33" s="74" t="s">
        <v>1026</v>
      </c>
      <c r="N33" s="75" t="s">
        <v>1107</v>
      </c>
      <c r="O33" s="74" t="s">
        <v>1058</v>
      </c>
      <c r="P33" s="75" t="s">
        <v>1108</v>
      </c>
      <c r="Q33" s="74" t="s">
        <v>1075</v>
      </c>
      <c r="R33" s="75" t="s">
        <v>1109</v>
      </c>
      <c r="S33" s="74" t="s">
        <v>1085</v>
      </c>
      <c r="T33" s="75" t="s">
        <v>1151</v>
      </c>
      <c r="U33" s="74" t="s">
        <v>1092</v>
      </c>
      <c r="V33" s="75" t="s">
        <v>1111</v>
      </c>
      <c r="W33" s="74" t="s">
        <v>0</v>
      </c>
    </row>
    <row r="34" spans="2:25" x14ac:dyDescent="0.15">
      <c r="B34" s="73" t="s">
        <v>15</v>
      </c>
      <c r="C34" s="74" t="s">
        <v>4</v>
      </c>
      <c r="D34" s="73" t="s">
        <v>34</v>
      </c>
      <c r="E34" s="74" t="s">
        <v>631</v>
      </c>
      <c r="F34" s="75" t="s">
        <v>1103</v>
      </c>
      <c r="G34" s="74" t="s">
        <v>792</v>
      </c>
      <c r="H34" s="75" t="s">
        <v>1104</v>
      </c>
      <c r="I34" s="74" t="s">
        <v>902</v>
      </c>
      <c r="J34" s="75" t="s">
        <v>1105</v>
      </c>
      <c r="K34" s="74" t="s">
        <v>977</v>
      </c>
      <c r="L34" s="75" t="s">
        <v>1106</v>
      </c>
      <c r="M34" s="74" t="s">
        <v>1027</v>
      </c>
      <c r="N34" s="75" t="s">
        <v>1107</v>
      </c>
      <c r="O34" s="74" t="s">
        <v>1059</v>
      </c>
      <c r="P34" s="75" t="s">
        <v>1111</v>
      </c>
      <c r="Q34" s="74" t="s">
        <v>0</v>
      </c>
    </row>
    <row r="35" spans="2:25" x14ac:dyDescent="0.15">
      <c r="B35" s="73" t="s">
        <v>15</v>
      </c>
      <c r="C35" s="74" t="s">
        <v>4</v>
      </c>
      <c r="D35" s="73" t="s">
        <v>35</v>
      </c>
      <c r="E35" s="74" t="s">
        <v>632</v>
      </c>
      <c r="F35" s="75" t="s">
        <v>1103</v>
      </c>
      <c r="G35" s="74" t="s">
        <v>793</v>
      </c>
      <c r="H35" s="75" t="s">
        <v>1104</v>
      </c>
      <c r="I35" s="74" t="s">
        <v>903</v>
      </c>
      <c r="J35" s="75" t="s">
        <v>1110</v>
      </c>
      <c r="K35" s="74" t="s">
        <v>0</v>
      </c>
    </row>
    <row r="36" spans="2:25" x14ac:dyDescent="0.15">
      <c r="B36" s="73" t="s">
        <v>16</v>
      </c>
      <c r="C36" s="74" t="s">
        <v>121</v>
      </c>
      <c r="D36" s="73" t="s">
        <v>36</v>
      </c>
      <c r="E36" s="74" t="s">
        <v>633</v>
      </c>
      <c r="F36" s="75" t="s">
        <v>1103</v>
      </c>
      <c r="G36" s="74" t="s">
        <v>633</v>
      </c>
      <c r="H36" s="75" t="s">
        <v>1104</v>
      </c>
      <c r="I36" s="74" t="s">
        <v>1119</v>
      </c>
      <c r="J36" s="75" t="s">
        <v>1105</v>
      </c>
      <c r="K36" s="74" t="s">
        <v>1120</v>
      </c>
      <c r="L36" s="75" t="s">
        <v>1106</v>
      </c>
      <c r="M36" s="74" t="s">
        <v>1121</v>
      </c>
      <c r="N36" s="75" t="s">
        <v>1110</v>
      </c>
      <c r="O36" s="74" t="s">
        <v>0</v>
      </c>
    </row>
    <row r="37" spans="2:25" x14ac:dyDescent="0.15">
      <c r="B37" s="73" t="s">
        <v>16</v>
      </c>
      <c r="C37" s="74" t="s">
        <v>121</v>
      </c>
      <c r="D37" s="73" t="s">
        <v>37</v>
      </c>
      <c r="E37" s="74" t="s">
        <v>634</v>
      </c>
      <c r="F37" s="75" t="s">
        <v>1103</v>
      </c>
      <c r="G37" s="74" t="s">
        <v>794</v>
      </c>
      <c r="H37" s="75" t="s">
        <v>1104</v>
      </c>
      <c r="I37" s="74" t="s">
        <v>904</v>
      </c>
      <c r="J37" s="75" t="s">
        <v>1105</v>
      </c>
      <c r="K37" s="74" t="s">
        <v>978</v>
      </c>
      <c r="L37" s="75" t="s">
        <v>1106</v>
      </c>
      <c r="M37" s="74" t="s">
        <v>1122</v>
      </c>
      <c r="N37" s="75" t="s">
        <v>1110</v>
      </c>
      <c r="O37" s="74" t="s">
        <v>0</v>
      </c>
    </row>
    <row r="38" spans="2:25" x14ac:dyDescent="0.15">
      <c r="B38" s="73" t="s">
        <v>16</v>
      </c>
      <c r="C38" s="74" t="s">
        <v>121</v>
      </c>
      <c r="D38" s="73" t="s">
        <v>38</v>
      </c>
      <c r="E38" s="74" t="s">
        <v>635</v>
      </c>
      <c r="F38" s="75" t="s">
        <v>1103</v>
      </c>
      <c r="G38" s="74" t="s">
        <v>795</v>
      </c>
      <c r="H38" s="75" t="s">
        <v>1104</v>
      </c>
      <c r="I38" s="74" t="s">
        <v>905</v>
      </c>
      <c r="J38" s="75" t="s">
        <v>1105</v>
      </c>
      <c r="K38" s="74" t="s">
        <v>979</v>
      </c>
      <c r="L38" s="75" t="s">
        <v>1110</v>
      </c>
      <c r="M38" s="74" t="s">
        <v>0</v>
      </c>
    </row>
    <row r="39" spans="2:25" x14ac:dyDescent="0.15">
      <c r="B39" s="73" t="s">
        <v>17</v>
      </c>
      <c r="C39" s="74" t="s">
        <v>636</v>
      </c>
      <c r="D39" s="73" t="s">
        <v>39</v>
      </c>
      <c r="E39" s="74" t="s">
        <v>637</v>
      </c>
      <c r="F39" s="75" t="s">
        <v>1103</v>
      </c>
      <c r="G39" s="74" t="s">
        <v>796</v>
      </c>
      <c r="H39" s="75" t="s">
        <v>1104</v>
      </c>
      <c r="I39" s="74" t="s">
        <v>906</v>
      </c>
      <c r="J39" s="75" t="s">
        <v>1105</v>
      </c>
      <c r="K39" s="74" t="s">
        <v>980</v>
      </c>
      <c r="L39" s="75" t="s">
        <v>1106</v>
      </c>
      <c r="M39" s="74" t="s">
        <v>1123</v>
      </c>
      <c r="N39" s="75" t="s">
        <v>1110</v>
      </c>
      <c r="O39" s="74" t="s">
        <v>0</v>
      </c>
    </row>
    <row r="40" spans="2:25" x14ac:dyDescent="0.15">
      <c r="B40" s="73" t="s">
        <v>17</v>
      </c>
      <c r="C40" s="74" t="s">
        <v>636</v>
      </c>
      <c r="D40" s="73" t="s">
        <v>40</v>
      </c>
      <c r="E40" s="74" t="s">
        <v>638</v>
      </c>
      <c r="F40" s="75" t="s">
        <v>1103</v>
      </c>
      <c r="G40" s="74" t="s">
        <v>797</v>
      </c>
      <c r="H40" s="75" t="s">
        <v>1104</v>
      </c>
      <c r="I40" s="74" t="s">
        <v>1124</v>
      </c>
      <c r="J40" s="75" t="s">
        <v>1105</v>
      </c>
      <c r="K40" s="74" t="s">
        <v>981</v>
      </c>
      <c r="L40" s="75" t="s">
        <v>1106</v>
      </c>
      <c r="M40" s="74" t="s">
        <v>1125</v>
      </c>
      <c r="N40" s="75" t="s">
        <v>1107</v>
      </c>
      <c r="O40" s="74" t="s">
        <v>1060</v>
      </c>
      <c r="P40" s="75" t="s">
        <v>1108</v>
      </c>
      <c r="Q40" s="74" t="s">
        <v>1076</v>
      </c>
      <c r="R40" s="75" t="s">
        <v>1109</v>
      </c>
      <c r="S40" s="74" t="s">
        <v>1086</v>
      </c>
      <c r="T40" s="75" t="s">
        <v>1151</v>
      </c>
      <c r="U40" s="74" t="s">
        <v>1093</v>
      </c>
      <c r="V40" s="75" t="s">
        <v>1152</v>
      </c>
      <c r="W40" s="74" t="s">
        <v>1099</v>
      </c>
      <c r="X40" s="75" t="s">
        <v>1111</v>
      </c>
      <c r="Y40" s="74" t="s">
        <v>0</v>
      </c>
    </row>
    <row r="41" spans="2:25" x14ac:dyDescent="0.15">
      <c r="B41" s="73" t="s">
        <v>17</v>
      </c>
      <c r="C41" s="74" t="s">
        <v>636</v>
      </c>
      <c r="D41" s="73" t="s">
        <v>41</v>
      </c>
      <c r="E41" s="74" t="s">
        <v>639</v>
      </c>
      <c r="F41" s="75" t="s">
        <v>1103</v>
      </c>
      <c r="G41" s="74" t="s">
        <v>798</v>
      </c>
      <c r="H41" s="75" t="s">
        <v>1104</v>
      </c>
      <c r="I41" s="74" t="s">
        <v>907</v>
      </c>
      <c r="J41" s="75" t="s">
        <v>1105</v>
      </c>
      <c r="K41" s="74" t="s">
        <v>982</v>
      </c>
      <c r="L41" s="75" t="s">
        <v>1106</v>
      </c>
      <c r="M41" s="74" t="s">
        <v>1028</v>
      </c>
      <c r="N41" s="75" t="s">
        <v>1107</v>
      </c>
      <c r="O41" s="74" t="s">
        <v>1061</v>
      </c>
      <c r="P41" s="75" t="s">
        <v>1108</v>
      </c>
      <c r="Q41" s="74" t="s">
        <v>1126</v>
      </c>
      <c r="R41" s="75" t="s">
        <v>1109</v>
      </c>
      <c r="S41" s="74" t="s">
        <v>1127</v>
      </c>
      <c r="T41" s="75" t="s">
        <v>1110</v>
      </c>
      <c r="U41" s="74" t="s">
        <v>0</v>
      </c>
    </row>
    <row r="42" spans="2:25" x14ac:dyDescent="0.15">
      <c r="B42" s="73" t="s">
        <v>17</v>
      </c>
      <c r="C42" s="74" t="s">
        <v>636</v>
      </c>
      <c r="D42" s="73" t="s">
        <v>42</v>
      </c>
      <c r="E42" s="74" t="s">
        <v>640</v>
      </c>
      <c r="F42" s="75" t="s">
        <v>1103</v>
      </c>
      <c r="G42" s="74" t="s">
        <v>799</v>
      </c>
      <c r="H42" s="75" t="s">
        <v>1104</v>
      </c>
      <c r="I42" s="74" t="s">
        <v>908</v>
      </c>
      <c r="J42" s="75" t="s">
        <v>1105</v>
      </c>
      <c r="K42" s="74" t="s">
        <v>983</v>
      </c>
      <c r="L42" s="75" t="s">
        <v>1106</v>
      </c>
      <c r="M42" s="74" t="s">
        <v>1029</v>
      </c>
      <c r="N42" s="75" t="s">
        <v>1107</v>
      </c>
      <c r="O42" s="74" t="s">
        <v>1062</v>
      </c>
      <c r="P42" s="75" t="s">
        <v>1108</v>
      </c>
      <c r="Q42" s="74" t="s">
        <v>1077</v>
      </c>
      <c r="R42" s="75" t="s">
        <v>1110</v>
      </c>
      <c r="S42" s="74" t="s">
        <v>0</v>
      </c>
    </row>
    <row r="43" spans="2:25" x14ac:dyDescent="0.15">
      <c r="B43" s="73" t="s">
        <v>17</v>
      </c>
      <c r="C43" s="74" t="s">
        <v>636</v>
      </c>
      <c r="D43" s="73" t="s">
        <v>43</v>
      </c>
      <c r="E43" s="74" t="s">
        <v>641</v>
      </c>
      <c r="F43" s="75" t="s">
        <v>1103</v>
      </c>
      <c r="G43" s="74" t="s">
        <v>800</v>
      </c>
      <c r="H43" s="75" t="s">
        <v>1110</v>
      </c>
      <c r="I43" s="74" t="s">
        <v>0</v>
      </c>
    </row>
    <row r="44" spans="2:25" x14ac:dyDescent="0.15">
      <c r="B44" s="73" t="s">
        <v>17</v>
      </c>
      <c r="C44" s="74" t="s">
        <v>636</v>
      </c>
      <c r="D44" s="73" t="s">
        <v>44</v>
      </c>
      <c r="E44" s="74" t="s">
        <v>350</v>
      </c>
      <c r="F44" s="75" t="s">
        <v>1103</v>
      </c>
      <c r="G44" s="74" t="s">
        <v>801</v>
      </c>
      <c r="H44" s="75" t="s">
        <v>1104</v>
      </c>
      <c r="I44" s="74" t="s">
        <v>1128</v>
      </c>
      <c r="J44" s="75" t="s">
        <v>1105</v>
      </c>
      <c r="K44" s="74" t="s">
        <v>1129</v>
      </c>
      <c r="L44" s="75" t="s">
        <v>1106</v>
      </c>
      <c r="M44" s="74" t="s">
        <v>984</v>
      </c>
      <c r="N44" s="75" t="s">
        <v>1110</v>
      </c>
      <c r="O44" s="74" t="s">
        <v>0</v>
      </c>
    </row>
    <row r="45" spans="2:25" x14ac:dyDescent="0.15">
      <c r="B45" s="73" t="s">
        <v>17</v>
      </c>
      <c r="C45" s="74" t="s">
        <v>636</v>
      </c>
      <c r="D45" s="73" t="s">
        <v>45</v>
      </c>
      <c r="E45" s="74" t="s">
        <v>642</v>
      </c>
      <c r="F45" s="75" t="s">
        <v>1103</v>
      </c>
      <c r="G45" s="74" t="s">
        <v>802</v>
      </c>
      <c r="H45" s="75" t="s">
        <v>1110</v>
      </c>
      <c r="I45" s="74" t="s">
        <v>0</v>
      </c>
    </row>
    <row r="46" spans="2:25" x14ac:dyDescent="0.15">
      <c r="B46" s="73" t="s">
        <v>18</v>
      </c>
      <c r="C46" s="74" t="s">
        <v>7</v>
      </c>
      <c r="D46" s="73" t="s">
        <v>46</v>
      </c>
      <c r="E46" s="74" t="s">
        <v>643</v>
      </c>
      <c r="F46" s="75" t="s">
        <v>1103</v>
      </c>
      <c r="G46" s="74" t="s">
        <v>803</v>
      </c>
      <c r="H46" s="75" t="s">
        <v>1104</v>
      </c>
      <c r="I46" s="74" t="s">
        <v>909</v>
      </c>
      <c r="J46" s="75" t="s">
        <v>1105</v>
      </c>
      <c r="K46" s="74" t="s">
        <v>985</v>
      </c>
      <c r="L46" s="75" t="s">
        <v>1106</v>
      </c>
      <c r="M46" s="74" t="s">
        <v>1030</v>
      </c>
      <c r="N46" s="75" t="s">
        <v>1107</v>
      </c>
      <c r="O46" s="74" t="s">
        <v>1063</v>
      </c>
      <c r="P46" s="75" t="s">
        <v>1110</v>
      </c>
      <c r="Q46" s="74" t="s">
        <v>0</v>
      </c>
    </row>
    <row r="47" spans="2:25" x14ac:dyDescent="0.15">
      <c r="B47" s="73" t="s">
        <v>18</v>
      </c>
      <c r="C47" s="74" t="s">
        <v>7</v>
      </c>
      <c r="D47" s="73" t="s">
        <v>47</v>
      </c>
      <c r="E47" s="74" t="s">
        <v>644</v>
      </c>
      <c r="F47" s="75" t="s">
        <v>1103</v>
      </c>
      <c r="G47" s="74" t="s">
        <v>804</v>
      </c>
      <c r="H47" s="75" t="s">
        <v>1110</v>
      </c>
      <c r="I47" s="74" t="s">
        <v>0</v>
      </c>
    </row>
    <row r="48" spans="2:25" x14ac:dyDescent="0.15">
      <c r="B48" s="73" t="s">
        <v>18</v>
      </c>
      <c r="C48" s="74" t="s">
        <v>7</v>
      </c>
      <c r="D48" s="73" t="s">
        <v>48</v>
      </c>
      <c r="E48" s="74" t="s">
        <v>245</v>
      </c>
      <c r="F48" s="75" t="s">
        <v>1103</v>
      </c>
      <c r="G48" s="74" t="s">
        <v>805</v>
      </c>
      <c r="H48" s="75" t="s">
        <v>1110</v>
      </c>
      <c r="I48" s="74" t="s">
        <v>0</v>
      </c>
    </row>
    <row r="49" spans="2:25" x14ac:dyDescent="0.15">
      <c r="B49" s="73" t="s">
        <v>19</v>
      </c>
      <c r="C49" s="74" t="s">
        <v>645</v>
      </c>
      <c r="D49" s="73" t="s">
        <v>49</v>
      </c>
      <c r="E49" s="74" t="s">
        <v>646</v>
      </c>
      <c r="F49" s="75" t="s">
        <v>1103</v>
      </c>
      <c r="G49" s="74" t="s">
        <v>806</v>
      </c>
      <c r="H49" s="75" t="s">
        <v>1104</v>
      </c>
      <c r="I49" s="74" t="s">
        <v>910</v>
      </c>
      <c r="J49" s="75" t="s">
        <v>1105</v>
      </c>
      <c r="K49" s="74" t="s">
        <v>986</v>
      </c>
      <c r="L49" s="75" t="s">
        <v>1106</v>
      </c>
      <c r="M49" s="74" t="s">
        <v>1031</v>
      </c>
      <c r="N49" s="75" t="s">
        <v>1107</v>
      </c>
      <c r="O49" s="74" t="s">
        <v>1064</v>
      </c>
      <c r="P49" s="75" t="s">
        <v>1110</v>
      </c>
      <c r="Q49" s="74" t="s">
        <v>0</v>
      </c>
    </row>
    <row r="50" spans="2:25" x14ac:dyDescent="0.15">
      <c r="B50" s="73" t="s">
        <v>19</v>
      </c>
      <c r="C50" s="74" t="s">
        <v>645</v>
      </c>
      <c r="D50" s="73" t="s">
        <v>647</v>
      </c>
      <c r="E50" s="74" t="s">
        <v>165</v>
      </c>
      <c r="F50" s="75" t="s">
        <v>1103</v>
      </c>
      <c r="G50" s="74" t="s">
        <v>807</v>
      </c>
      <c r="H50" s="75" t="s">
        <v>1110</v>
      </c>
      <c r="I50" s="74" t="s">
        <v>0</v>
      </c>
    </row>
    <row r="51" spans="2:25" x14ac:dyDescent="0.15">
      <c r="B51" s="73" t="s">
        <v>19</v>
      </c>
      <c r="C51" s="74" t="s">
        <v>645</v>
      </c>
      <c r="D51" s="73" t="s">
        <v>648</v>
      </c>
      <c r="E51" s="74" t="s">
        <v>649</v>
      </c>
      <c r="F51" s="75" t="s">
        <v>1103</v>
      </c>
      <c r="G51" s="74" t="s">
        <v>808</v>
      </c>
      <c r="H51" s="75" t="s">
        <v>1104</v>
      </c>
      <c r="I51" s="74" t="s">
        <v>911</v>
      </c>
      <c r="J51" s="75" t="s">
        <v>1105</v>
      </c>
      <c r="K51" s="74" t="s">
        <v>987</v>
      </c>
      <c r="L51" s="75" t="s">
        <v>1106</v>
      </c>
      <c r="M51" s="74" t="s">
        <v>1032</v>
      </c>
      <c r="N51" s="75" t="s">
        <v>1107</v>
      </c>
      <c r="O51" s="74" t="s">
        <v>1065</v>
      </c>
      <c r="P51" s="75" t="s">
        <v>1108</v>
      </c>
      <c r="Q51" s="74" t="s">
        <v>1078</v>
      </c>
      <c r="R51" s="75" t="s">
        <v>1153</v>
      </c>
      <c r="S51" s="74" t="s">
        <v>1087</v>
      </c>
      <c r="T51" s="75" t="s">
        <v>1151</v>
      </c>
      <c r="U51" s="74" t="s">
        <v>1094</v>
      </c>
      <c r="V51" s="75" t="s">
        <v>1152</v>
      </c>
      <c r="W51" s="74" t="s">
        <v>1100</v>
      </c>
      <c r="X51" s="75" t="s">
        <v>1111</v>
      </c>
      <c r="Y51" s="74" t="s">
        <v>0</v>
      </c>
    </row>
    <row r="52" spans="2:25" x14ac:dyDescent="0.15">
      <c r="B52" s="73" t="s">
        <v>19</v>
      </c>
      <c r="C52" s="74" t="s">
        <v>645</v>
      </c>
      <c r="D52" s="73" t="s">
        <v>650</v>
      </c>
      <c r="E52" s="74" t="s">
        <v>651</v>
      </c>
      <c r="F52" s="75" t="s">
        <v>1103</v>
      </c>
      <c r="G52" s="74" t="s">
        <v>809</v>
      </c>
      <c r="H52" s="75" t="s">
        <v>1104</v>
      </c>
      <c r="I52" s="74" t="s">
        <v>912</v>
      </c>
      <c r="J52" s="75" t="s">
        <v>1110</v>
      </c>
      <c r="K52" s="74" t="s">
        <v>0</v>
      </c>
    </row>
    <row r="53" spans="2:25" x14ac:dyDescent="0.15">
      <c r="B53" s="73" t="s">
        <v>19</v>
      </c>
      <c r="C53" s="74" t="s">
        <v>645</v>
      </c>
      <c r="D53" s="73" t="s">
        <v>50</v>
      </c>
      <c r="E53" s="74" t="s">
        <v>652</v>
      </c>
      <c r="F53" s="75" t="s">
        <v>1103</v>
      </c>
      <c r="G53" s="74" t="s">
        <v>810</v>
      </c>
      <c r="H53" s="75" t="s">
        <v>1104</v>
      </c>
      <c r="I53" s="74" t="s">
        <v>913</v>
      </c>
      <c r="J53" s="75" t="s">
        <v>1105</v>
      </c>
      <c r="K53" s="74" t="s">
        <v>1130</v>
      </c>
      <c r="L53" s="75" t="s">
        <v>1106</v>
      </c>
      <c r="M53" s="74" t="s">
        <v>1131</v>
      </c>
      <c r="N53" s="75" t="s">
        <v>1107</v>
      </c>
      <c r="O53" s="74" t="s">
        <v>1132</v>
      </c>
      <c r="P53" s="75" t="s">
        <v>1110</v>
      </c>
      <c r="Q53" s="74" t="s">
        <v>0</v>
      </c>
    </row>
    <row r="54" spans="2:25" x14ac:dyDescent="0.15">
      <c r="B54" s="73" t="s">
        <v>19</v>
      </c>
      <c r="C54" s="74" t="s">
        <v>645</v>
      </c>
      <c r="D54" s="73" t="s">
        <v>51</v>
      </c>
      <c r="E54" s="74" t="s">
        <v>653</v>
      </c>
      <c r="F54" s="75" t="s">
        <v>1103</v>
      </c>
      <c r="G54" s="74" t="s">
        <v>653</v>
      </c>
      <c r="H54" s="75" t="s">
        <v>1104</v>
      </c>
      <c r="I54" s="74" t="s">
        <v>914</v>
      </c>
      <c r="J54" s="75" t="s">
        <v>1105</v>
      </c>
      <c r="K54" s="74" t="s">
        <v>988</v>
      </c>
      <c r="L54" s="75" t="s">
        <v>1110</v>
      </c>
      <c r="M54" s="74" t="s">
        <v>0</v>
      </c>
    </row>
    <row r="55" spans="2:25" x14ac:dyDescent="0.15">
      <c r="B55" s="73" t="s">
        <v>20</v>
      </c>
      <c r="C55" s="74" t="s">
        <v>2</v>
      </c>
      <c r="D55" s="73" t="s">
        <v>52</v>
      </c>
      <c r="E55" s="74" t="s">
        <v>654</v>
      </c>
      <c r="F55" s="75" t="s">
        <v>1103</v>
      </c>
      <c r="G55" s="74" t="s">
        <v>654</v>
      </c>
      <c r="H55" s="75" t="s">
        <v>1110</v>
      </c>
      <c r="I55" s="74" t="s">
        <v>0</v>
      </c>
    </row>
    <row r="56" spans="2:25" x14ac:dyDescent="0.15">
      <c r="B56" s="73" t="s">
        <v>20</v>
      </c>
      <c r="C56" s="74" t="s">
        <v>2</v>
      </c>
      <c r="D56" s="73" t="s">
        <v>53</v>
      </c>
      <c r="E56" s="74" t="s">
        <v>655</v>
      </c>
      <c r="F56" s="75" t="s">
        <v>1103</v>
      </c>
      <c r="G56" s="74" t="s">
        <v>811</v>
      </c>
      <c r="H56" s="75" t="s">
        <v>1104</v>
      </c>
      <c r="I56" s="74" t="s">
        <v>915</v>
      </c>
      <c r="J56" s="75" t="s">
        <v>1105</v>
      </c>
      <c r="K56" s="74" t="s">
        <v>989</v>
      </c>
      <c r="L56" s="75" t="s">
        <v>1106</v>
      </c>
      <c r="M56" s="74" t="s">
        <v>1033</v>
      </c>
      <c r="N56" s="75" t="s">
        <v>1110</v>
      </c>
      <c r="O56" s="74" t="s">
        <v>0</v>
      </c>
    </row>
    <row r="57" spans="2:25" x14ac:dyDescent="0.15">
      <c r="B57" s="73" t="s">
        <v>20</v>
      </c>
      <c r="C57" s="74" t="s">
        <v>2</v>
      </c>
      <c r="D57" s="73" t="s">
        <v>54</v>
      </c>
      <c r="E57" s="74" t="s">
        <v>656</v>
      </c>
      <c r="F57" s="75" t="s">
        <v>1103</v>
      </c>
      <c r="G57" s="74" t="s">
        <v>812</v>
      </c>
      <c r="H57" s="75" t="s">
        <v>1104</v>
      </c>
      <c r="I57" s="74" t="s">
        <v>916</v>
      </c>
      <c r="J57" s="75" t="s">
        <v>1105</v>
      </c>
      <c r="K57" s="74" t="s">
        <v>990</v>
      </c>
      <c r="L57" s="75" t="s">
        <v>1106</v>
      </c>
      <c r="M57" s="74" t="s">
        <v>1133</v>
      </c>
      <c r="N57" s="75" t="s">
        <v>1107</v>
      </c>
      <c r="O57" s="74" t="s">
        <v>1134</v>
      </c>
      <c r="P57" s="75" t="s">
        <v>1108</v>
      </c>
      <c r="Q57" s="74" t="s">
        <v>1135</v>
      </c>
      <c r="R57" s="75" t="s">
        <v>1153</v>
      </c>
      <c r="S57" s="74" t="s">
        <v>1136</v>
      </c>
      <c r="T57" s="75" t="s">
        <v>1151</v>
      </c>
      <c r="U57" s="74" t="s">
        <v>1137</v>
      </c>
      <c r="V57" s="75" t="s">
        <v>1152</v>
      </c>
      <c r="W57" s="74" t="s">
        <v>1101</v>
      </c>
      <c r="X57" s="75" t="s">
        <v>1110</v>
      </c>
      <c r="Y57" s="74" t="s">
        <v>0</v>
      </c>
    </row>
    <row r="58" spans="2:25" x14ac:dyDescent="0.15">
      <c r="B58" s="73" t="s">
        <v>20</v>
      </c>
      <c r="C58" s="74" t="s">
        <v>2</v>
      </c>
      <c r="D58" s="73" t="s">
        <v>252</v>
      </c>
      <c r="E58" s="74" t="s">
        <v>657</v>
      </c>
      <c r="F58" s="75" t="s">
        <v>1103</v>
      </c>
      <c r="G58" s="74" t="s">
        <v>813</v>
      </c>
      <c r="H58" s="75" t="s">
        <v>1104</v>
      </c>
      <c r="I58" s="74" t="s">
        <v>1138</v>
      </c>
      <c r="J58" s="75" t="s">
        <v>1110</v>
      </c>
      <c r="K58" s="74" t="s">
        <v>0</v>
      </c>
    </row>
    <row r="59" spans="2:25" x14ac:dyDescent="0.15">
      <c r="B59" s="73" t="s">
        <v>20</v>
      </c>
      <c r="C59" s="74" t="s">
        <v>2</v>
      </c>
      <c r="D59" s="73" t="s">
        <v>55</v>
      </c>
      <c r="E59" s="74" t="s">
        <v>658</v>
      </c>
      <c r="F59" s="75" t="s">
        <v>1103</v>
      </c>
      <c r="G59" s="74" t="s">
        <v>813</v>
      </c>
      <c r="H59" s="75" t="s">
        <v>1104</v>
      </c>
      <c r="I59" s="74" t="s">
        <v>1138</v>
      </c>
      <c r="J59" s="75" t="s">
        <v>1110</v>
      </c>
      <c r="K59" s="74" t="s">
        <v>0</v>
      </c>
    </row>
    <row r="60" spans="2:25" x14ac:dyDescent="0.15">
      <c r="B60" s="73" t="s">
        <v>20</v>
      </c>
      <c r="C60" s="74" t="s">
        <v>2</v>
      </c>
      <c r="D60" s="73" t="s">
        <v>56</v>
      </c>
      <c r="E60" s="74" t="s">
        <v>659</v>
      </c>
      <c r="F60" s="75" t="s">
        <v>1103</v>
      </c>
      <c r="G60" s="74" t="s">
        <v>814</v>
      </c>
      <c r="H60" s="75" t="s">
        <v>1104</v>
      </c>
      <c r="I60" s="74" t="s">
        <v>917</v>
      </c>
      <c r="J60" s="75" t="s">
        <v>1110</v>
      </c>
      <c r="K60" s="74" t="s">
        <v>0</v>
      </c>
    </row>
    <row r="61" spans="2:25" x14ac:dyDescent="0.15">
      <c r="B61" s="73" t="s">
        <v>21</v>
      </c>
      <c r="C61" s="74" t="s">
        <v>6</v>
      </c>
      <c r="D61" s="73" t="s">
        <v>57</v>
      </c>
      <c r="E61" s="74" t="s">
        <v>660</v>
      </c>
      <c r="F61" s="75" t="s">
        <v>1103</v>
      </c>
      <c r="G61" s="74" t="s">
        <v>815</v>
      </c>
      <c r="H61" s="75" t="s">
        <v>1104</v>
      </c>
      <c r="I61" s="74" t="s">
        <v>918</v>
      </c>
      <c r="J61" s="75" t="s">
        <v>1105</v>
      </c>
      <c r="K61" s="74" t="s">
        <v>991</v>
      </c>
      <c r="L61" s="75" t="s">
        <v>1106</v>
      </c>
      <c r="M61" s="74" t="s">
        <v>1034</v>
      </c>
      <c r="N61" s="75" t="s">
        <v>1110</v>
      </c>
      <c r="O61" s="74" t="s">
        <v>0</v>
      </c>
    </row>
    <row r="62" spans="2:25" x14ac:dyDescent="0.15">
      <c r="B62" s="73" t="s">
        <v>21</v>
      </c>
      <c r="C62" s="74" t="s">
        <v>6</v>
      </c>
      <c r="D62" s="73" t="s">
        <v>58</v>
      </c>
      <c r="E62" s="74" t="s">
        <v>661</v>
      </c>
      <c r="F62" s="75" t="s">
        <v>1103</v>
      </c>
      <c r="G62" s="74" t="s">
        <v>816</v>
      </c>
      <c r="H62" s="75" t="s">
        <v>1104</v>
      </c>
      <c r="I62" s="74" t="s">
        <v>919</v>
      </c>
      <c r="J62" s="75" t="s">
        <v>1110</v>
      </c>
      <c r="K62" s="74" t="s">
        <v>0</v>
      </c>
    </row>
    <row r="63" spans="2:25" x14ac:dyDescent="0.15">
      <c r="B63" s="73" t="s">
        <v>22</v>
      </c>
      <c r="C63" s="74" t="s">
        <v>662</v>
      </c>
      <c r="D63" s="73" t="s">
        <v>59</v>
      </c>
      <c r="E63" s="74" t="s">
        <v>663</v>
      </c>
      <c r="F63" s="75" t="s">
        <v>1103</v>
      </c>
      <c r="G63" s="74" t="s">
        <v>817</v>
      </c>
      <c r="H63" s="75" t="s">
        <v>1104</v>
      </c>
      <c r="I63" s="74" t="s">
        <v>920</v>
      </c>
      <c r="J63" s="75" t="s">
        <v>1105</v>
      </c>
      <c r="K63" s="74" t="s">
        <v>992</v>
      </c>
      <c r="L63" s="75" t="s">
        <v>1106</v>
      </c>
      <c r="M63" s="74" t="s">
        <v>1035</v>
      </c>
      <c r="N63" s="75" t="s">
        <v>1107</v>
      </c>
      <c r="O63" s="74" t="s">
        <v>1066</v>
      </c>
      <c r="P63" s="75" t="s">
        <v>1108</v>
      </c>
      <c r="Q63" s="74" t="s">
        <v>1079</v>
      </c>
      <c r="R63" s="75" t="s">
        <v>1153</v>
      </c>
      <c r="S63" s="74" t="s">
        <v>1088</v>
      </c>
      <c r="T63" s="75" t="s">
        <v>1151</v>
      </c>
      <c r="U63" s="74" t="s">
        <v>1095</v>
      </c>
      <c r="V63" s="75" t="s">
        <v>1152</v>
      </c>
      <c r="W63" s="74" t="s">
        <v>1010</v>
      </c>
      <c r="X63" s="75" t="s">
        <v>1110</v>
      </c>
      <c r="Y63" s="74" t="s">
        <v>0</v>
      </c>
    </row>
    <row r="64" spans="2:25" x14ac:dyDescent="0.15">
      <c r="B64" s="73" t="s">
        <v>22</v>
      </c>
      <c r="C64" s="74" t="s">
        <v>662</v>
      </c>
      <c r="D64" s="73" t="s">
        <v>60</v>
      </c>
      <c r="E64" s="74" t="s">
        <v>664</v>
      </c>
      <c r="F64" s="75" t="s">
        <v>1103</v>
      </c>
      <c r="G64" s="74" t="s">
        <v>818</v>
      </c>
      <c r="H64" s="75" t="s">
        <v>1104</v>
      </c>
      <c r="I64" s="74" t="s">
        <v>921</v>
      </c>
      <c r="J64" s="75" t="s">
        <v>1105</v>
      </c>
      <c r="K64" s="74" t="s">
        <v>993</v>
      </c>
      <c r="L64" s="75" t="s">
        <v>1110</v>
      </c>
      <c r="M64" s="74" t="s">
        <v>0</v>
      </c>
    </row>
    <row r="65" spans="2:25" x14ac:dyDescent="0.15">
      <c r="B65" s="73" t="s">
        <v>22</v>
      </c>
      <c r="C65" s="74" t="s">
        <v>662</v>
      </c>
      <c r="D65" s="73" t="s">
        <v>61</v>
      </c>
      <c r="E65" s="74" t="s">
        <v>665</v>
      </c>
      <c r="F65" s="75" t="s">
        <v>1103</v>
      </c>
      <c r="G65" s="74" t="s">
        <v>819</v>
      </c>
      <c r="H65" s="75" t="s">
        <v>1104</v>
      </c>
      <c r="I65" s="74" t="s">
        <v>922</v>
      </c>
      <c r="J65" s="75" t="s">
        <v>1105</v>
      </c>
      <c r="K65" s="74" t="s">
        <v>1139</v>
      </c>
      <c r="L65" s="75" t="s">
        <v>1106</v>
      </c>
      <c r="M65" s="74" t="s">
        <v>1036</v>
      </c>
      <c r="N65" s="75" t="s">
        <v>1107</v>
      </c>
      <c r="O65" s="74" t="s">
        <v>1067</v>
      </c>
      <c r="P65" s="75" t="s">
        <v>1108</v>
      </c>
      <c r="Q65" s="74" t="s">
        <v>1080</v>
      </c>
      <c r="R65" s="75" t="s">
        <v>1110</v>
      </c>
      <c r="S65" s="74" t="s">
        <v>0</v>
      </c>
    </row>
    <row r="66" spans="2:25" x14ac:dyDescent="0.15">
      <c r="B66" s="73" t="s">
        <v>23</v>
      </c>
      <c r="C66" s="74" t="s">
        <v>666</v>
      </c>
      <c r="D66" s="73" t="s">
        <v>62</v>
      </c>
      <c r="E66" s="74" t="s">
        <v>667</v>
      </c>
      <c r="F66" s="75" t="s">
        <v>1103</v>
      </c>
      <c r="G66" s="74" t="s">
        <v>820</v>
      </c>
      <c r="H66" s="75" t="s">
        <v>1104</v>
      </c>
      <c r="I66" s="74" t="s">
        <v>923</v>
      </c>
      <c r="J66" s="75" t="s">
        <v>1105</v>
      </c>
      <c r="K66" s="74" t="s">
        <v>994</v>
      </c>
      <c r="L66" s="75" t="s">
        <v>1106</v>
      </c>
      <c r="M66" s="74" t="s">
        <v>1037</v>
      </c>
      <c r="N66" s="75" t="s">
        <v>1107</v>
      </c>
      <c r="O66" s="74" t="s">
        <v>1068</v>
      </c>
      <c r="P66" s="75" t="s">
        <v>1108</v>
      </c>
      <c r="Q66" s="74" t="s">
        <v>1081</v>
      </c>
      <c r="R66" s="75" t="s">
        <v>1153</v>
      </c>
      <c r="S66" s="74" t="s">
        <v>1089</v>
      </c>
      <c r="T66" s="75" t="s">
        <v>1151</v>
      </c>
      <c r="U66" s="74" t="s">
        <v>1096</v>
      </c>
      <c r="V66" s="75" t="s">
        <v>1152</v>
      </c>
      <c r="W66" s="74" t="s">
        <v>1102</v>
      </c>
      <c r="X66" s="75" t="s">
        <v>1110</v>
      </c>
      <c r="Y66" s="74" t="s">
        <v>0</v>
      </c>
    </row>
    <row r="67" spans="2:25" x14ac:dyDescent="0.15">
      <c r="B67" s="73" t="s">
        <v>23</v>
      </c>
      <c r="C67" s="74" t="s">
        <v>666</v>
      </c>
      <c r="D67" s="73" t="s">
        <v>63</v>
      </c>
      <c r="E67" s="74" t="s">
        <v>668</v>
      </c>
      <c r="F67" s="75" t="s">
        <v>1103</v>
      </c>
      <c r="G67" s="74" t="s">
        <v>821</v>
      </c>
      <c r="H67" s="75" t="s">
        <v>1104</v>
      </c>
      <c r="I67" s="74" t="s">
        <v>924</v>
      </c>
      <c r="J67" s="75" t="s">
        <v>1105</v>
      </c>
      <c r="K67" s="74" t="s">
        <v>995</v>
      </c>
      <c r="L67" s="75" t="s">
        <v>1110</v>
      </c>
      <c r="M67" s="74" t="s">
        <v>0</v>
      </c>
    </row>
    <row r="68" spans="2:25" x14ac:dyDescent="0.15">
      <c r="B68" s="73" t="s">
        <v>23</v>
      </c>
      <c r="C68" s="74" t="s">
        <v>666</v>
      </c>
      <c r="D68" s="73" t="s">
        <v>64</v>
      </c>
      <c r="E68" s="74" t="s">
        <v>669</v>
      </c>
      <c r="F68" s="75" t="s">
        <v>1103</v>
      </c>
      <c r="G68" s="74" t="s">
        <v>822</v>
      </c>
      <c r="H68" s="75" t="s">
        <v>1104</v>
      </c>
      <c r="I68" s="74" t="s">
        <v>925</v>
      </c>
      <c r="J68" s="75" t="s">
        <v>1105</v>
      </c>
      <c r="K68" s="74" t="s">
        <v>996</v>
      </c>
      <c r="L68" s="75" t="s">
        <v>1106</v>
      </c>
      <c r="M68" s="74" t="s">
        <v>1038</v>
      </c>
      <c r="N68" s="75" t="s">
        <v>1110</v>
      </c>
      <c r="O68" s="74" t="s">
        <v>0</v>
      </c>
    </row>
    <row r="69" spans="2:25" x14ac:dyDescent="0.15">
      <c r="B69" s="73" t="s">
        <v>24</v>
      </c>
      <c r="C69" s="74" t="s">
        <v>71</v>
      </c>
      <c r="D69" s="73" t="s">
        <v>65</v>
      </c>
      <c r="E69" s="74" t="s">
        <v>670</v>
      </c>
      <c r="F69" s="75" t="s">
        <v>1103</v>
      </c>
      <c r="G69" s="74" t="s">
        <v>823</v>
      </c>
      <c r="H69" s="75" t="s">
        <v>1110</v>
      </c>
      <c r="I69" s="74" t="s">
        <v>0</v>
      </c>
    </row>
    <row r="70" spans="2:25" x14ac:dyDescent="0.15">
      <c r="B70" s="73" t="s">
        <v>25</v>
      </c>
      <c r="C70" s="74" t="s">
        <v>671</v>
      </c>
      <c r="D70" s="73" t="s">
        <v>66</v>
      </c>
      <c r="E70" s="74" t="s">
        <v>672</v>
      </c>
      <c r="F70" s="75" t="s">
        <v>1103</v>
      </c>
      <c r="G70" s="74" t="s">
        <v>824</v>
      </c>
      <c r="H70" s="75" t="s">
        <v>1104</v>
      </c>
      <c r="I70" s="74" t="s">
        <v>926</v>
      </c>
      <c r="J70" s="75" t="s">
        <v>1105</v>
      </c>
      <c r="K70" s="74" t="s">
        <v>1140</v>
      </c>
      <c r="L70" s="75" t="s">
        <v>1106</v>
      </c>
      <c r="M70" s="74" t="s">
        <v>1039</v>
      </c>
      <c r="N70" s="75" t="s">
        <v>1110</v>
      </c>
      <c r="O70" s="74" t="s">
        <v>0</v>
      </c>
    </row>
    <row r="71" spans="2:25" x14ac:dyDescent="0.15">
      <c r="B71" s="73" t="s">
        <v>25</v>
      </c>
      <c r="C71" s="74" t="s">
        <v>671</v>
      </c>
      <c r="D71" s="73" t="s">
        <v>67</v>
      </c>
      <c r="E71" s="74" t="s">
        <v>673</v>
      </c>
      <c r="F71" s="75" t="s">
        <v>1103</v>
      </c>
      <c r="G71" s="74" t="s">
        <v>825</v>
      </c>
      <c r="H71" s="75" t="s">
        <v>1104</v>
      </c>
      <c r="I71" s="74" t="s">
        <v>927</v>
      </c>
      <c r="J71" s="75" t="s">
        <v>1105</v>
      </c>
      <c r="K71" s="74" t="s">
        <v>997</v>
      </c>
      <c r="L71" s="75" t="s">
        <v>1106</v>
      </c>
      <c r="M71" s="74" t="s">
        <v>1040</v>
      </c>
      <c r="N71" s="75" t="s">
        <v>1107</v>
      </c>
      <c r="O71" s="74" t="s">
        <v>1069</v>
      </c>
      <c r="P71" s="75" t="s">
        <v>1108</v>
      </c>
      <c r="Q71" s="74" t="s">
        <v>1082</v>
      </c>
      <c r="R71" s="75" t="s">
        <v>1153</v>
      </c>
      <c r="S71" s="74" t="s">
        <v>1090</v>
      </c>
      <c r="T71" s="75" t="s">
        <v>1151</v>
      </c>
      <c r="U71" s="74" t="s">
        <v>1097</v>
      </c>
      <c r="V71" s="75" t="s">
        <v>1110</v>
      </c>
      <c r="W71" s="74" t="s">
        <v>0</v>
      </c>
    </row>
    <row r="72" spans="2:25" x14ac:dyDescent="0.15">
      <c r="B72" s="73" t="s">
        <v>295</v>
      </c>
      <c r="C72" s="74" t="s">
        <v>674</v>
      </c>
      <c r="D72" s="73" t="s">
        <v>68</v>
      </c>
      <c r="E72" s="74" t="s">
        <v>675</v>
      </c>
      <c r="F72" s="75" t="s">
        <v>1103</v>
      </c>
      <c r="G72" s="74" t="s">
        <v>826</v>
      </c>
      <c r="H72" s="75" t="s">
        <v>1104</v>
      </c>
      <c r="I72" s="74" t="s">
        <v>928</v>
      </c>
      <c r="J72" s="75" t="s">
        <v>1105</v>
      </c>
      <c r="K72" s="74" t="s">
        <v>998</v>
      </c>
      <c r="L72" s="75" t="s">
        <v>1110</v>
      </c>
      <c r="M72" s="74" t="s">
        <v>0</v>
      </c>
    </row>
    <row r="73" spans="2:25" x14ac:dyDescent="0.15">
      <c r="B73" s="73" t="s">
        <v>295</v>
      </c>
      <c r="C73" s="74" t="s">
        <v>674</v>
      </c>
      <c r="D73" s="73" t="s">
        <v>69</v>
      </c>
      <c r="E73" s="74" t="s">
        <v>676</v>
      </c>
      <c r="F73" s="75" t="s">
        <v>1103</v>
      </c>
      <c r="G73" s="74" t="s">
        <v>827</v>
      </c>
      <c r="H73" s="75" t="s">
        <v>1110</v>
      </c>
      <c r="I73" s="74" t="s">
        <v>0</v>
      </c>
    </row>
    <row r="74" spans="2:25" x14ac:dyDescent="0.15">
      <c r="B74" s="73" t="s">
        <v>295</v>
      </c>
      <c r="C74" s="74" t="s">
        <v>674</v>
      </c>
      <c r="D74" s="73" t="s">
        <v>70</v>
      </c>
      <c r="E74" s="74" t="s">
        <v>677</v>
      </c>
      <c r="F74" s="75" t="s">
        <v>1103</v>
      </c>
      <c r="G74" s="74" t="s">
        <v>828</v>
      </c>
      <c r="H74" s="75" t="s">
        <v>1104</v>
      </c>
      <c r="I74" s="74" t="s">
        <v>929</v>
      </c>
      <c r="J74" s="75" t="s">
        <v>1110</v>
      </c>
      <c r="K74" s="74" t="s">
        <v>0</v>
      </c>
    </row>
    <row r="75" spans="2:25" x14ac:dyDescent="0.15">
      <c r="B75" s="73" t="s">
        <v>295</v>
      </c>
      <c r="C75" s="74" t="s">
        <v>674</v>
      </c>
      <c r="D75" s="73" t="s">
        <v>678</v>
      </c>
      <c r="E75" s="74" t="s">
        <v>679</v>
      </c>
      <c r="F75" s="75" t="s">
        <v>1103</v>
      </c>
      <c r="G75" s="74" t="s">
        <v>829</v>
      </c>
      <c r="H75" s="75" t="s">
        <v>1110</v>
      </c>
      <c r="I75" s="74" t="s">
        <v>0</v>
      </c>
    </row>
    <row r="76" spans="2:25" x14ac:dyDescent="0.15">
      <c r="B76" s="73" t="s">
        <v>295</v>
      </c>
      <c r="C76" s="74" t="s">
        <v>674</v>
      </c>
      <c r="D76" s="73" t="s">
        <v>680</v>
      </c>
      <c r="E76" s="74" t="s">
        <v>681</v>
      </c>
      <c r="F76" s="75" t="s">
        <v>1103</v>
      </c>
      <c r="G76" s="74" t="s">
        <v>830</v>
      </c>
      <c r="H76" s="75" t="s">
        <v>1110</v>
      </c>
      <c r="I76" s="74" t="s">
        <v>0</v>
      </c>
    </row>
    <row r="77" spans="2:25" x14ac:dyDescent="0.15">
      <c r="B77" s="73" t="s">
        <v>295</v>
      </c>
      <c r="C77" s="74" t="s">
        <v>674</v>
      </c>
      <c r="D77" s="73" t="s">
        <v>682</v>
      </c>
      <c r="E77" s="74" t="s">
        <v>683</v>
      </c>
      <c r="F77" s="75" t="s">
        <v>1103</v>
      </c>
      <c r="G77" s="74" t="s">
        <v>831</v>
      </c>
      <c r="H77" s="75" t="s">
        <v>1104</v>
      </c>
      <c r="I77" s="74" t="s">
        <v>930</v>
      </c>
      <c r="J77" s="75" t="s">
        <v>1105</v>
      </c>
      <c r="K77" s="74" t="s">
        <v>999</v>
      </c>
      <c r="L77" s="75" t="s">
        <v>1106</v>
      </c>
      <c r="M77" s="74" t="s">
        <v>1041</v>
      </c>
      <c r="N77" s="75" t="s">
        <v>1110</v>
      </c>
      <c r="O77" s="74" t="s">
        <v>0</v>
      </c>
    </row>
    <row r="78" spans="2:25" x14ac:dyDescent="0.15">
      <c r="B78" s="73" t="s">
        <v>26</v>
      </c>
      <c r="C78" s="74" t="s">
        <v>73</v>
      </c>
      <c r="D78" s="73" t="s">
        <v>293</v>
      </c>
      <c r="E78" s="74" t="s">
        <v>684</v>
      </c>
      <c r="F78" s="75" t="s">
        <v>1103</v>
      </c>
      <c r="G78" s="74" t="s">
        <v>832</v>
      </c>
      <c r="H78" s="75" t="s">
        <v>1104</v>
      </c>
      <c r="I78" s="74" t="s">
        <v>931</v>
      </c>
      <c r="J78" s="75" t="s">
        <v>1110</v>
      </c>
      <c r="K78" s="74" t="s">
        <v>0</v>
      </c>
    </row>
    <row r="79" spans="2:25" x14ac:dyDescent="0.15">
      <c r="B79" s="73" t="s">
        <v>26</v>
      </c>
      <c r="C79" s="74" t="s">
        <v>73</v>
      </c>
      <c r="D79" s="73" t="s">
        <v>82</v>
      </c>
      <c r="E79" s="74" t="s">
        <v>685</v>
      </c>
      <c r="F79" s="75" t="s">
        <v>1103</v>
      </c>
      <c r="G79" s="74" t="s">
        <v>833</v>
      </c>
      <c r="H79" s="75" t="s">
        <v>1104</v>
      </c>
      <c r="I79" s="74" t="s">
        <v>932</v>
      </c>
      <c r="J79" s="75" t="s">
        <v>1110</v>
      </c>
      <c r="K79" s="74" t="s">
        <v>0</v>
      </c>
    </row>
    <row r="80" spans="2:25" x14ac:dyDescent="0.15">
      <c r="B80" s="73" t="s">
        <v>27</v>
      </c>
      <c r="C80" s="74" t="s">
        <v>122</v>
      </c>
      <c r="D80" s="73" t="s">
        <v>83</v>
      </c>
      <c r="E80" s="74" t="s">
        <v>686</v>
      </c>
      <c r="F80" s="75" t="s">
        <v>1103</v>
      </c>
      <c r="G80" s="74" t="s">
        <v>834</v>
      </c>
      <c r="H80" s="75" t="s">
        <v>1104</v>
      </c>
      <c r="I80" s="74" t="s">
        <v>933</v>
      </c>
      <c r="J80" s="75" t="s">
        <v>1110</v>
      </c>
      <c r="K80" s="74" t="s">
        <v>0</v>
      </c>
    </row>
    <row r="81" spans="2:15" x14ac:dyDescent="0.15">
      <c r="B81" s="73" t="s">
        <v>27</v>
      </c>
      <c r="C81" s="74" t="s">
        <v>122</v>
      </c>
      <c r="D81" s="73" t="s">
        <v>84</v>
      </c>
      <c r="E81" s="74" t="s">
        <v>687</v>
      </c>
      <c r="F81" s="75" t="s">
        <v>1103</v>
      </c>
      <c r="G81" s="74" t="s">
        <v>835</v>
      </c>
      <c r="H81" s="75" t="s">
        <v>1104</v>
      </c>
      <c r="I81" s="74" t="s">
        <v>934</v>
      </c>
      <c r="J81" s="75" t="s">
        <v>1110</v>
      </c>
      <c r="K81" s="74" t="s">
        <v>0</v>
      </c>
    </row>
    <row r="82" spans="2:15" x14ac:dyDescent="0.15">
      <c r="B82" s="73" t="s">
        <v>619</v>
      </c>
      <c r="C82" s="74" t="s">
        <v>74</v>
      </c>
      <c r="D82" s="73" t="s">
        <v>85</v>
      </c>
      <c r="E82" s="74" t="s">
        <v>688</v>
      </c>
      <c r="F82" s="75" t="s">
        <v>1103</v>
      </c>
      <c r="G82" s="74" t="s">
        <v>836</v>
      </c>
      <c r="H82" s="75" t="s">
        <v>1110</v>
      </c>
      <c r="I82" s="74" t="s">
        <v>0</v>
      </c>
    </row>
    <row r="83" spans="2:15" x14ac:dyDescent="0.15">
      <c r="B83" s="73" t="s">
        <v>619</v>
      </c>
      <c r="C83" s="74" t="s">
        <v>74</v>
      </c>
      <c r="D83" s="73" t="s">
        <v>86</v>
      </c>
      <c r="E83" s="74" t="s">
        <v>193</v>
      </c>
      <c r="F83" s="75" t="s">
        <v>1103</v>
      </c>
      <c r="G83" s="74" t="s">
        <v>837</v>
      </c>
      <c r="H83" s="75" t="s">
        <v>1110</v>
      </c>
      <c r="I83" s="74" t="s">
        <v>0</v>
      </c>
    </row>
    <row r="84" spans="2:15" x14ac:dyDescent="0.15">
      <c r="B84" s="73" t="s">
        <v>619</v>
      </c>
      <c r="C84" s="74" t="s">
        <v>74</v>
      </c>
      <c r="D84" s="73" t="s">
        <v>87</v>
      </c>
      <c r="E84" s="74" t="s">
        <v>194</v>
      </c>
      <c r="F84" s="75" t="s">
        <v>1103</v>
      </c>
      <c r="G84" s="74" t="s">
        <v>838</v>
      </c>
      <c r="H84" s="75" t="s">
        <v>1110</v>
      </c>
      <c r="I84" s="74" t="s">
        <v>0</v>
      </c>
    </row>
    <row r="85" spans="2:15" x14ac:dyDescent="0.15">
      <c r="B85" s="73" t="s">
        <v>619</v>
      </c>
      <c r="C85" s="74" t="s">
        <v>74</v>
      </c>
      <c r="D85" s="73" t="s">
        <v>88</v>
      </c>
      <c r="E85" s="74" t="s">
        <v>195</v>
      </c>
      <c r="F85" s="75" t="s">
        <v>1103</v>
      </c>
      <c r="G85" s="74" t="s">
        <v>839</v>
      </c>
      <c r="H85" s="75" t="s">
        <v>1110</v>
      </c>
      <c r="I85" s="74" t="s">
        <v>0</v>
      </c>
    </row>
    <row r="86" spans="2:15" x14ac:dyDescent="0.15">
      <c r="B86" s="73" t="s">
        <v>619</v>
      </c>
      <c r="C86" s="74" t="s">
        <v>74</v>
      </c>
      <c r="D86" s="73" t="s">
        <v>89</v>
      </c>
      <c r="E86" s="74" t="s">
        <v>689</v>
      </c>
      <c r="F86" s="75" t="s">
        <v>1103</v>
      </c>
      <c r="G86" s="74" t="s">
        <v>840</v>
      </c>
      <c r="H86" s="75" t="s">
        <v>1110</v>
      </c>
      <c r="I86" s="74" t="s">
        <v>0</v>
      </c>
    </row>
    <row r="87" spans="2:15" x14ac:dyDescent="0.15">
      <c r="B87" s="73" t="s">
        <v>619</v>
      </c>
      <c r="C87" s="74" t="s">
        <v>74</v>
      </c>
      <c r="D87" s="73" t="s">
        <v>90</v>
      </c>
      <c r="E87" s="74" t="s">
        <v>690</v>
      </c>
      <c r="F87" s="75" t="s">
        <v>1103</v>
      </c>
      <c r="G87" s="74" t="s">
        <v>841</v>
      </c>
      <c r="H87" s="75" t="s">
        <v>1104</v>
      </c>
      <c r="I87" s="74" t="s">
        <v>935</v>
      </c>
      <c r="J87" s="75" t="s">
        <v>1105</v>
      </c>
      <c r="K87" s="74" t="s">
        <v>1000</v>
      </c>
      <c r="L87" s="75" t="s">
        <v>1106</v>
      </c>
      <c r="M87" s="74" t="s">
        <v>1042</v>
      </c>
      <c r="N87" s="75" t="s">
        <v>1110</v>
      </c>
      <c r="O87" s="74" t="s">
        <v>0</v>
      </c>
    </row>
    <row r="88" spans="2:15" x14ac:dyDescent="0.15">
      <c r="B88" s="73" t="s">
        <v>619</v>
      </c>
      <c r="C88" s="74" t="s">
        <v>74</v>
      </c>
      <c r="D88" s="73" t="s">
        <v>91</v>
      </c>
      <c r="E88" s="74" t="s">
        <v>691</v>
      </c>
      <c r="F88" s="75" t="s">
        <v>1103</v>
      </c>
      <c r="G88" s="74" t="s">
        <v>842</v>
      </c>
      <c r="H88" s="75" t="s">
        <v>1104</v>
      </c>
      <c r="I88" s="74" t="s">
        <v>936</v>
      </c>
      <c r="J88" s="75" t="s">
        <v>1110</v>
      </c>
      <c r="K88" s="74" t="s">
        <v>0</v>
      </c>
    </row>
    <row r="89" spans="2:15" x14ac:dyDescent="0.15">
      <c r="B89" s="73" t="s">
        <v>619</v>
      </c>
      <c r="C89" s="74" t="s">
        <v>74</v>
      </c>
      <c r="D89" s="73" t="s">
        <v>92</v>
      </c>
      <c r="E89" s="74" t="s">
        <v>692</v>
      </c>
      <c r="F89" s="75" t="s">
        <v>1103</v>
      </c>
      <c r="G89" s="74" t="s">
        <v>843</v>
      </c>
      <c r="H89" s="75" t="s">
        <v>1104</v>
      </c>
      <c r="I89" s="74" t="s">
        <v>937</v>
      </c>
      <c r="J89" s="75" t="s">
        <v>1105</v>
      </c>
      <c r="K89" s="74" t="s">
        <v>1001</v>
      </c>
      <c r="L89" s="75" t="s">
        <v>1110</v>
      </c>
      <c r="M89" s="74" t="s">
        <v>0</v>
      </c>
    </row>
    <row r="90" spans="2:15" x14ac:dyDescent="0.15">
      <c r="B90" s="73" t="s">
        <v>619</v>
      </c>
      <c r="C90" s="74" t="s">
        <v>74</v>
      </c>
      <c r="D90" s="73" t="s">
        <v>93</v>
      </c>
      <c r="E90" s="74" t="s">
        <v>693</v>
      </c>
      <c r="F90" s="75" t="s">
        <v>1103</v>
      </c>
      <c r="G90" s="74" t="s">
        <v>844</v>
      </c>
      <c r="H90" s="75" t="s">
        <v>1104</v>
      </c>
      <c r="I90" s="74" t="s">
        <v>0</v>
      </c>
    </row>
    <row r="91" spans="2:15" x14ac:dyDescent="0.15">
      <c r="B91" s="73" t="s">
        <v>621</v>
      </c>
      <c r="C91" s="74" t="s">
        <v>123</v>
      </c>
      <c r="D91" s="73" t="s">
        <v>94</v>
      </c>
      <c r="E91" s="74" t="s">
        <v>694</v>
      </c>
      <c r="F91" s="75" t="s">
        <v>1103</v>
      </c>
      <c r="G91" s="74" t="s">
        <v>845</v>
      </c>
      <c r="H91" s="75" t="s">
        <v>1110</v>
      </c>
      <c r="I91" s="74" t="s">
        <v>0</v>
      </c>
    </row>
    <row r="92" spans="2:15" x14ac:dyDescent="0.15">
      <c r="B92" s="73" t="s">
        <v>621</v>
      </c>
      <c r="C92" s="74" t="s">
        <v>123</v>
      </c>
      <c r="D92" s="73" t="s">
        <v>95</v>
      </c>
      <c r="E92" s="74" t="s">
        <v>695</v>
      </c>
      <c r="F92" s="75" t="s">
        <v>1103</v>
      </c>
      <c r="G92" s="74" t="s">
        <v>846</v>
      </c>
      <c r="H92" s="75" t="s">
        <v>1104</v>
      </c>
      <c r="I92" s="74" t="s">
        <v>938</v>
      </c>
      <c r="J92" s="75" t="s">
        <v>1105</v>
      </c>
      <c r="K92" s="74" t="s">
        <v>1002</v>
      </c>
      <c r="L92" s="75" t="s">
        <v>1106</v>
      </c>
      <c r="M92" s="74" t="s">
        <v>1043</v>
      </c>
      <c r="N92" s="75" t="s">
        <v>1110</v>
      </c>
      <c r="O92" s="74" t="s">
        <v>0</v>
      </c>
    </row>
    <row r="93" spans="2:15" x14ac:dyDescent="0.15">
      <c r="B93" s="73" t="s">
        <v>623</v>
      </c>
      <c r="C93" s="74" t="s">
        <v>75</v>
      </c>
      <c r="D93" s="73" t="s">
        <v>96</v>
      </c>
      <c r="E93" s="74" t="s">
        <v>696</v>
      </c>
      <c r="F93" s="75" t="s">
        <v>1103</v>
      </c>
      <c r="G93" s="74" t="s">
        <v>847</v>
      </c>
      <c r="H93" s="75" t="s">
        <v>1104</v>
      </c>
      <c r="I93" s="74" t="s">
        <v>0</v>
      </c>
    </row>
    <row r="94" spans="2:15" x14ac:dyDescent="0.15">
      <c r="B94" s="73" t="s">
        <v>623</v>
      </c>
      <c r="C94" s="74" t="s">
        <v>75</v>
      </c>
      <c r="D94" s="73" t="s">
        <v>97</v>
      </c>
      <c r="E94" s="74" t="s">
        <v>697</v>
      </c>
      <c r="F94" s="75" t="s">
        <v>1103</v>
      </c>
      <c r="G94" s="74" t="s">
        <v>848</v>
      </c>
      <c r="H94" s="75" t="s">
        <v>1104</v>
      </c>
      <c r="I94" s="74" t="s">
        <v>0</v>
      </c>
    </row>
    <row r="95" spans="2:15" x14ac:dyDescent="0.15">
      <c r="B95" s="73" t="s">
        <v>623</v>
      </c>
      <c r="C95" s="74" t="s">
        <v>75</v>
      </c>
      <c r="D95" s="73" t="s">
        <v>98</v>
      </c>
      <c r="E95" s="74" t="s">
        <v>698</v>
      </c>
      <c r="F95" s="75" t="s">
        <v>1103</v>
      </c>
      <c r="G95" s="74" t="s">
        <v>848</v>
      </c>
      <c r="H95" s="75" t="s">
        <v>1104</v>
      </c>
      <c r="I95" s="74" t="s">
        <v>0</v>
      </c>
    </row>
    <row r="96" spans="2:15" x14ac:dyDescent="0.15">
      <c r="B96" s="73" t="s">
        <v>623</v>
      </c>
      <c r="C96" s="74" t="s">
        <v>75</v>
      </c>
      <c r="D96" s="73" t="s">
        <v>356</v>
      </c>
      <c r="E96" s="74" t="s">
        <v>699</v>
      </c>
      <c r="F96" s="75" t="s">
        <v>1103</v>
      </c>
      <c r="G96" s="74" t="s">
        <v>848</v>
      </c>
      <c r="H96" s="75" t="s">
        <v>1110</v>
      </c>
      <c r="I96" s="74" t="s">
        <v>0</v>
      </c>
    </row>
    <row r="97" spans="2:17" x14ac:dyDescent="0.15">
      <c r="B97" s="73" t="s">
        <v>28</v>
      </c>
      <c r="C97" s="74" t="s">
        <v>76</v>
      </c>
      <c r="D97" s="73" t="s">
        <v>700</v>
      </c>
      <c r="E97" s="74" t="s">
        <v>701</v>
      </c>
      <c r="F97" s="75" t="s">
        <v>1103</v>
      </c>
      <c r="G97" s="74" t="s">
        <v>849</v>
      </c>
      <c r="H97" s="75" t="s">
        <v>1104</v>
      </c>
      <c r="I97" s="74" t="s">
        <v>939</v>
      </c>
      <c r="J97" s="75" t="s">
        <v>1110</v>
      </c>
      <c r="K97" s="74" t="s">
        <v>0</v>
      </c>
    </row>
    <row r="98" spans="2:17" x14ac:dyDescent="0.15">
      <c r="B98" s="73" t="s">
        <v>28</v>
      </c>
      <c r="C98" s="74" t="s">
        <v>76</v>
      </c>
      <c r="D98" s="73" t="s">
        <v>702</v>
      </c>
      <c r="E98" s="74" t="s">
        <v>703</v>
      </c>
      <c r="F98" s="75" t="s">
        <v>1103</v>
      </c>
      <c r="G98" s="74" t="s">
        <v>850</v>
      </c>
      <c r="H98" s="75" t="s">
        <v>1110</v>
      </c>
      <c r="I98" s="74" t="s">
        <v>0</v>
      </c>
    </row>
    <row r="99" spans="2:17" x14ac:dyDescent="0.15">
      <c r="B99" s="73" t="s">
        <v>29</v>
      </c>
      <c r="C99" s="74" t="s">
        <v>125</v>
      </c>
      <c r="D99" s="73" t="s">
        <v>704</v>
      </c>
      <c r="E99" s="74" t="s">
        <v>705</v>
      </c>
      <c r="F99" s="75" t="s">
        <v>1103</v>
      </c>
      <c r="G99" s="74" t="s">
        <v>851</v>
      </c>
      <c r="H99" s="75" t="s">
        <v>1104</v>
      </c>
      <c r="I99" s="74" t="s">
        <v>940</v>
      </c>
      <c r="J99" s="75" t="s">
        <v>1105</v>
      </c>
      <c r="K99" s="74" t="s">
        <v>1003</v>
      </c>
      <c r="L99" s="75" t="s">
        <v>1110</v>
      </c>
      <c r="M99" s="74" t="s">
        <v>0</v>
      </c>
    </row>
    <row r="100" spans="2:17" x14ac:dyDescent="0.15">
      <c r="B100" s="73" t="s">
        <v>29</v>
      </c>
      <c r="C100" s="74" t="s">
        <v>125</v>
      </c>
      <c r="D100" s="73" t="s">
        <v>99</v>
      </c>
      <c r="E100" s="74" t="s">
        <v>706</v>
      </c>
      <c r="F100" s="75" t="s">
        <v>1103</v>
      </c>
      <c r="G100" s="74" t="s">
        <v>216</v>
      </c>
      <c r="H100" s="75" t="s">
        <v>1110</v>
      </c>
      <c r="I100" s="74" t="s">
        <v>0</v>
      </c>
    </row>
    <row r="101" spans="2:17" x14ac:dyDescent="0.15">
      <c r="B101" s="73" t="s">
        <v>30</v>
      </c>
      <c r="C101" s="74" t="s">
        <v>707</v>
      </c>
      <c r="D101" s="73" t="s">
        <v>708</v>
      </c>
      <c r="E101" s="74" t="s">
        <v>346</v>
      </c>
      <c r="F101" s="75" t="s">
        <v>1103</v>
      </c>
      <c r="G101" s="74" t="s">
        <v>852</v>
      </c>
      <c r="H101" s="75" t="s">
        <v>1104</v>
      </c>
      <c r="I101" s="74" t="s">
        <v>941</v>
      </c>
      <c r="J101" s="75" t="s">
        <v>1105</v>
      </c>
      <c r="K101" s="74" t="s">
        <v>1141</v>
      </c>
      <c r="L101" s="75" t="s">
        <v>1106</v>
      </c>
      <c r="M101" s="74" t="s">
        <v>1142</v>
      </c>
      <c r="N101" s="75" t="s">
        <v>1110</v>
      </c>
      <c r="O101" s="74" t="s">
        <v>0</v>
      </c>
    </row>
    <row r="102" spans="2:17" x14ac:dyDescent="0.15">
      <c r="B102" s="73" t="s">
        <v>31</v>
      </c>
      <c r="C102" s="74" t="s">
        <v>77</v>
      </c>
      <c r="D102" s="73" t="s">
        <v>100</v>
      </c>
      <c r="E102" s="74" t="s">
        <v>709</v>
      </c>
      <c r="F102" s="75" t="s">
        <v>1103</v>
      </c>
      <c r="G102" s="74" t="s">
        <v>853</v>
      </c>
      <c r="H102" s="75" t="s">
        <v>1104</v>
      </c>
      <c r="I102" s="74" t="s">
        <v>942</v>
      </c>
      <c r="J102" s="75" t="s">
        <v>1105</v>
      </c>
      <c r="K102" s="74" t="s">
        <v>1004</v>
      </c>
      <c r="L102" s="75" t="s">
        <v>1106</v>
      </c>
      <c r="M102" s="74" t="s">
        <v>1044</v>
      </c>
      <c r="N102" s="75" t="s">
        <v>1107</v>
      </c>
      <c r="O102" s="74" t="s">
        <v>950</v>
      </c>
      <c r="P102" s="75" t="s">
        <v>1110</v>
      </c>
      <c r="Q102" s="74" t="s">
        <v>0</v>
      </c>
    </row>
    <row r="103" spans="2:17" x14ac:dyDescent="0.15">
      <c r="B103" s="73" t="s">
        <v>31</v>
      </c>
      <c r="C103" s="74" t="s">
        <v>77</v>
      </c>
      <c r="D103" s="73" t="s">
        <v>710</v>
      </c>
      <c r="E103" s="74" t="s">
        <v>711</v>
      </c>
      <c r="F103" s="75" t="s">
        <v>1103</v>
      </c>
      <c r="G103" s="74" t="s">
        <v>853</v>
      </c>
      <c r="H103" s="75" t="s">
        <v>1104</v>
      </c>
      <c r="I103" s="74" t="s">
        <v>942</v>
      </c>
      <c r="J103" s="75" t="s">
        <v>1105</v>
      </c>
      <c r="K103" s="74" t="s">
        <v>1004</v>
      </c>
      <c r="L103" s="75" t="s">
        <v>1106</v>
      </c>
      <c r="M103" s="74" t="s">
        <v>1045</v>
      </c>
      <c r="N103" s="75" t="s">
        <v>1107</v>
      </c>
      <c r="O103" s="74" t="s">
        <v>950</v>
      </c>
      <c r="P103" s="75" t="s">
        <v>1110</v>
      </c>
      <c r="Q103" s="74" t="s">
        <v>0</v>
      </c>
    </row>
    <row r="104" spans="2:17" x14ac:dyDescent="0.15">
      <c r="B104" s="73" t="s">
        <v>32</v>
      </c>
      <c r="C104" s="74" t="s">
        <v>78</v>
      </c>
      <c r="D104" s="73" t="s">
        <v>101</v>
      </c>
      <c r="E104" s="74" t="s">
        <v>712</v>
      </c>
      <c r="F104" s="75" t="s">
        <v>1103</v>
      </c>
      <c r="G104" s="74" t="s">
        <v>854</v>
      </c>
      <c r="H104" s="75" t="s">
        <v>1104</v>
      </c>
      <c r="I104" s="74" t="s">
        <v>943</v>
      </c>
      <c r="J104" s="75" t="s">
        <v>1110</v>
      </c>
      <c r="K104" s="74" t="s">
        <v>0</v>
      </c>
    </row>
    <row r="105" spans="2:17" x14ac:dyDescent="0.15">
      <c r="B105" s="73" t="s">
        <v>32</v>
      </c>
      <c r="C105" s="74" t="s">
        <v>78</v>
      </c>
      <c r="D105" s="73" t="s">
        <v>102</v>
      </c>
      <c r="E105" s="74" t="s">
        <v>713</v>
      </c>
      <c r="F105" s="75" t="s">
        <v>1103</v>
      </c>
      <c r="G105" s="74" t="s">
        <v>855</v>
      </c>
      <c r="H105" s="75" t="s">
        <v>1110</v>
      </c>
      <c r="I105" s="74" t="s">
        <v>0</v>
      </c>
    </row>
    <row r="106" spans="2:17" x14ac:dyDescent="0.15">
      <c r="B106" s="73" t="s">
        <v>33</v>
      </c>
      <c r="C106" s="74" t="s">
        <v>79</v>
      </c>
      <c r="D106" s="73" t="s">
        <v>103</v>
      </c>
      <c r="E106" s="74" t="s">
        <v>714</v>
      </c>
      <c r="F106" s="75" t="s">
        <v>1103</v>
      </c>
      <c r="G106" s="74" t="s">
        <v>856</v>
      </c>
      <c r="H106" s="75" t="s">
        <v>1104</v>
      </c>
      <c r="I106" s="74" t="s">
        <v>944</v>
      </c>
      <c r="J106" s="75" t="s">
        <v>1105</v>
      </c>
      <c r="K106" s="74" t="s">
        <v>1005</v>
      </c>
      <c r="L106" s="75" t="s">
        <v>1110</v>
      </c>
      <c r="M106" s="74" t="s">
        <v>0</v>
      </c>
    </row>
    <row r="107" spans="2:17" x14ac:dyDescent="0.15">
      <c r="B107" s="73" t="s">
        <v>33</v>
      </c>
      <c r="C107" s="74" t="s">
        <v>79</v>
      </c>
      <c r="D107" s="73" t="s">
        <v>104</v>
      </c>
      <c r="E107" s="74" t="s">
        <v>715</v>
      </c>
      <c r="F107" s="75" t="s">
        <v>1103</v>
      </c>
      <c r="G107" s="74" t="s">
        <v>715</v>
      </c>
      <c r="H107" s="75" t="s">
        <v>1110</v>
      </c>
      <c r="I107" s="74" t="s">
        <v>0</v>
      </c>
    </row>
    <row r="108" spans="2:17" x14ac:dyDescent="0.15">
      <c r="B108" s="73" t="s">
        <v>34</v>
      </c>
      <c r="C108" s="74" t="s">
        <v>223</v>
      </c>
      <c r="D108" s="73" t="s">
        <v>105</v>
      </c>
      <c r="E108" s="74" t="s">
        <v>223</v>
      </c>
      <c r="F108" s="75" t="s">
        <v>1103</v>
      </c>
      <c r="G108" s="74" t="s">
        <v>223</v>
      </c>
      <c r="H108" s="75" t="s">
        <v>1110</v>
      </c>
      <c r="I108" s="74" t="s">
        <v>0</v>
      </c>
    </row>
    <row r="109" spans="2:17" x14ac:dyDescent="0.15">
      <c r="B109" s="73" t="s">
        <v>34</v>
      </c>
      <c r="C109" s="74" t="s">
        <v>223</v>
      </c>
      <c r="D109" s="73" t="s">
        <v>716</v>
      </c>
      <c r="E109" s="74" t="s">
        <v>717</v>
      </c>
      <c r="F109" s="75" t="s">
        <v>1103</v>
      </c>
      <c r="G109" s="74" t="s">
        <v>717</v>
      </c>
      <c r="H109" s="75" t="s">
        <v>1110</v>
      </c>
      <c r="I109" s="74" t="s">
        <v>0</v>
      </c>
    </row>
    <row r="110" spans="2:17" x14ac:dyDescent="0.15">
      <c r="B110" s="73" t="s">
        <v>35</v>
      </c>
      <c r="C110" s="74" t="s">
        <v>126</v>
      </c>
      <c r="D110" s="73" t="s">
        <v>106</v>
      </c>
      <c r="E110" s="74" t="s">
        <v>718</v>
      </c>
      <c r="F110" s="75" t="s">
        <v>1103</v>
      </c>
      <c r="G110" s="74" t="s">
        <v>857</v>
      </c>
      <c r="H110" s="75" t="s">
        <v>1104</v>
      </c>
      <c r="I110" s="74" t="s">
        <v>1143</v>
      </c>
      <c r="J110" s="75" t="s">
        <v>1105</v>
      </c>
      <c r="K110" s="74" t="s">
        <v>1006</v>
      </c>
      <c r="L110" s="75" t="s">
        <v>1110</v>
      </c>
      <c r="M110" s="74" t="s">
        <v>0</v>
      </c>
    </row>
    <row r="111" spans="2:17" x14ac:dyDescent="0.15">
      <c r="B111" s="73" t="s">
        <v>35</v>
      </c>
      <c r="C111" s="74" t="s">
        <v>126</v>
      </c>
      <c r="D111" s="73" t="s">
        <v>322</v>
      </c>
      <c r="E111" s="74" t="s">
        <v>719</v>
      </c>
      <c r="F111" s="75" t="s">
        <v>1103</v>
      </c>
      <c r="G111" s="74" t="s">
        <v>858</v>
      </c>
      <c r="H111" s="75" t="s">
        <v>1104</v>
      </c>
      <c r="I111" s="74" t="s">
        <v>945</v>
      </c>
      <c r="J111" s="75" t="s">
        <v>1110</v>
      </c>
      <c r="K111" s="74" t="s">
        <v>0</v>
      </c>
    </row>
    <row r="112" spans="2:17" x14ac:dyDescent="0.15">
      <c r="B112" s="73" t="s">
        <v>35</v>
      </c>
      <c r="C112" s="74" t="s">
        <v>126</v>
      </c>
      <c r="D112" s="73" t="s">
        <v>357</v>
      </c>
      <c r="E112" s="74" t="s">
        <v>720</v>
      </c>
      <c r="F112" s="75" t="s">
        <v>1103</v>
      </c>
      <c r="G112" s="74" t="s">
        <v>226</v>
      </c>
      <c r="H112" s="75" t="s">
        <v>1110</v>
      </c>
      <c r="I112" s="74" t="s">
        <v>0</v>
      </c>
    </row>
    <row r="113" spans="2:15" x14ac:dyDescent="0.15">
      <c r="B113" s="73" t="s">
        <v>36</v>
      </c>
      <c r="C113" s="74" t="s">
        <v>81</v>
      </c>
      <c r="D113" s="73" t="s">
        <v>358</v>
      </c>
      <c r="E113" s="74" t="s">
        <v>721</v>
      </c>
      <c r="F113" s="75" t="s">
        <v>1103</v>
      </c>
      <c r="G113" s="74" t="s">
        <v>859</v>
      </c>
      <c r="H113" s="75" t="s">
        <v>1110</v>
      </c>
      <c r="I113" s="74" t="s">
        <v>0</v>
      </c>
    </row>
    <row r="114" spans="2:15" x14ac:dyDescent="0.15">
      <c r="B114" s="73" t="s">
        <v>36</v>
      </c>
      <c r="C114" s="74" t="s">
        <v>81</v>
      </c>
      <c r="D114" s="73" t="s">
        <v>359</v>
      </c>
      <c r="E114" s="74" t="s">
        <v>722</v>
      </c>
      <c r="F114" s="75" t="s">
        <v>1103</v>
      </c>
      <c r="G114" s="74" t="s">
        <v>860</v>
      </c>
      <c r="H114" s="75" t="s">
        <v>1110</v>
      </c>
      <c r="I114" s="74" t="s">
        <v>0</v>
      </c>
    </row>
    <row r="115" spans="2:15" x14ac:dyDescent="0.15">
      <c r="B115" s="73" t="s">
        <v>36</v>
      </c>
      <c r="C115" s="74" t="s">
        <v>81</v>
      </c>
      <c r="D115" s="73" t="s">
        <v>360</v>
      </c>
      <c r="E115" s="74" t="s">
        <v>723</v>
      </c>
      <c r="F115" s="75" t="s">
        <v>1103</v>
      </c>
      <c r="G115" s="74" t="s">
        <v>723</v>
      </c>
      <c r="H115" s="75" t="s">
        <v>1104</v>
      </c>
      <c r="I115" s="74" t="s">
        <v>946</v>
      </c>
      <c r="J115" s="75" t="s">
        <v>1110</v>
      </c>
      <c r="K115" s="74" t="s">
        <v>0</v>
      </c>
    </row>
    <row r="116" spans="2:15" x14ac:dyDescent="0.15">
      <c r="B116" s="73" t="s">
        <v>36</v>
      </c>
      <c r="C116" s="74" t="s">
        <v>81</v>
      </c>
      <c r="D116" s="73" t="s">
        <v>361</v>
      </c>
      <c r="E116" s="74" t="s">
        <v>724</v>
      </c>
      <c r="F116" s="75" t="s">
        <v>1103</v>
      </c>
      <c r="G116" s="74" t="s">
        <v>861</v>
      </c>
      <c r="H116" s="75" t="s">
        <v>1110</v>
      </c>
      <c r="I116" s="74" t="s">
        <v>0</v>
      </c>
    </row>
    <row r="117" spans="2:15" x14ac:dyDescent="0.15">
      <c r="B117" s="73" t="s">
        <v>36</v>
      </c>
      <c r="C117" s="74" t="s">
        <v>81</v>
      </c>
      <c r="D117" s="73" t="s">
        <v>362</v>
      </c>
      <c r="E117" s="74" t="s">
        <v>725</v>
      </c>
      <c r="F117" s="75" t="s">
        <v>1103</v>
      </c>
      <c r="G117" s="74" t="s">
        <v>725</v>
      </c>
      <c r="H117" s="75" t="s">
        <v>1110</v>
      </c>
      <c r="I117" s="74" t="s">
        <v>0</v>
      </c>
    </row>
    <row r="118" spans="2:15" x14ac:dyDescent="0.15">
      <c r="B118" s="73" t="s">
        <v>36</v>
      </c>
      <c r="C118" s="74" t="s">
        <v>81</v>
      </c>
      <c r="D118" s="73" t="s">
        <v>107</v>
      </c>
      <c r="E118" s="74" t="s">
        <v>726</v>
      </c>
      <c r="F118" s="75" t="s">
        <v>1103</v>
      </c>
      <c r="G118" s="74" t="s">
        <v>862</v>
      </c>
      <c r="H118" s="75" t="s">
        <v>1110</v>
      </c>
      <c r="I118" s="74" t="s">
        <v>0</v>
      </c>
    </row>
    <row r="119" spans="2:15" x14ac:dyDescent="0.15">
      <c r="B119" s="73" t="s">
        <v>36</v>
      </c>
      <c r="C119" s="74" t="s">
        <v>81</v>
      </c>
      <c r="D119" s="73" t="s">
        <v>108</v>
      </c>
      <c r="E119" s="74" t="s">
        <v>727</v>
      </c>
      <c r="F119" s="75" t="s">
        <v>1103</v>
      </c>
      <c r="G119" s="74" t="s">
        <v>863</v>
      </c>
      <c r="H119" s="75" t="s">
        <v>1110</v>
      </c>
      <c r="I119" s="74" t="s">
        <v>0</v>
      </c>
    </row>
    <row r="120" spans="2:15" x14ac:dyDescent="0.15">
      <c r="B120" s="73" t="s">
        <v>37</v>
      </c>
      <c r="C120" s="74" t="s">
        <v>80</v>
      </c>
      <c r="D120" s="73" t="s">
        <v>363</v>
      </c>
      <c r="E120" s="74" t="s">
        <v>728</v>
      </c>
      <c r="F120" s="75" t="s">
        <v>1103</v>
      </c>
      <c r="G120" s="74" t="s">
        <v>864</v>
      </c>
      <c r="H120" s="75" t="s">
        <v>1110</v>
      </c>
      <c r="I120" s="74" t="s">
        <v>0</v>
      </c>
    </row>
    <row r="121" spans="2:15" x14ac:dyDescent="0.15">
      <c r="B121" s="73" t="s">
        <v>37</v>
      </c>
      <c r="C121" s="74" t="s">
        <v>80</v>
      </c>
      <c r="D121" s="73" t="s">
        <v>729</v>
      </c>
      <c r="E121" s="74" t="s">
        <v>730</v>
      </c>
      <c r="F121" s="75" t="s">
        <v>1103</v>
      </c>
      <c r="G121" s="74" t="s">
        <v>865</v>
      </c>
      <c r="H121" s="75" t="s">
        <v>1104</v>
      </c>
      <c r="I121" s="74" t="s">
        <v>947</v>
      </c>
      <c r="J121" s="75" t="s">
        <v>1105</v>
      </c>
      <c r="K121" s="74" t="s">
        <v>1007</v>
      </c>
      <c r="L121" s="75" t="s">
        <v>1106</v>
      </c>
      <c r="M121" s="74" t="s">
        <v>1046</v>
      </c>
      <c r="N121" s="75" t="s">
        <v>1110</v>
      </c>
      <c r="O121" s="74" t="s">
        <v>0</v>
      </c>
    </row>
    <row r="122" spans="2:15" x14ac:dyDescent="0.15">
      <c r="B122" s="73" t="s">
        <v>38</v>
      </c>
      <c r="C122" s="74" t="s">
        <v>731</v>
      </c>
      <c r="D122" s="73" t="s">
        <v>732</v>
      </c>
      <c r="E122" s="74" t="s">
        <v>733</v>
      </c>
      <c r="F122" s="75" t="s">
        <v>1103</v>
      </c>
      <c r="G122" s="74" t="s">
        <v>733</v>
      </c>
      <c r="H122" s="75" t="s">
        <v>1110</v>
      </c>
      <c r="I122" s="74" t="s">
        <v>0</v>
      </c>
    </row>
    <row r="123" spans="2:15" x14ac:dyDescent="0.15">
      <c r="B123" s="73" t="s">
        <v>38</v>
      </c>
      <c r="C123" s="74" t="s">
        <v>731</v>
      </c>
      <c r="D123" s="73" t="s">
        <v>734</v>
      </c>
      <c r="E123" s="74" t="s">
        <v>735</v>
      </c>
      <c r="F123" s="75" t="s">
        <v>1103</v>
      </c>
      <c r="G123" s="74" t="s">
        <v>735</v>
      </c>
      <c r="H123" s="75" t="s">
        <v>1110</v>
      </c>
      <c r="I123" s="74" t="s">
        <v>0</v>
      </c>
    </row>
    <row r="124" spans="2:15" x14ac:dyDescent="0.15">
      <c r="B124" s="73" t="s">
        <v>38</v>
      </c>
      <c r="C124" s="74" t="s">
        <v>731</v>
      </c>
      <c r="D124" s="73" t="s">
        <v>323</v>
      </c>
      <c r="E124" s="74" t="s">
        <v>736</v>
      </c>
      <c r="F124" s="75" t="s">
        <v>1103</v>
      </c>
      <c r="G124" s="74" t="s">
        <v>866</v>
      </c>
      <c r="H124" s="75" t="s">
        <v>1104</v>
      </c>
      <c r="I124" s="74" t="s">
        <v>948</v>
      </c>
      <c r="J124" s="75" t="s">
        <v>1110</v>
      </c>
      <c r="K124" s="74" t="s">
        <v>0</v>
      </c>
    </row>
    <row r="125" spans="2:15" x14ac:dyDescent="0.15">
      <c r="B125" s="73" t="s">
        <v>38</v>
      </c>
      <c r="C125" s="74" t="s">
        <v>731</v>
      </c>
      <c r="D125" s="73" t="s">
        <v>340</v>
      </c>
      <c r="E125" s="74" t="s">
        <v>737</v>
      </c>
      <c r="F125" s="75" t="s">
        <v>1103</v>
      </c>
      <c r="G125" s="74" t="s">
        <v>737</v>
      </c>
      <c r="H125" s="75" t="s">
        <v>1104</v>
      </c>
      <c r="I125" s="74" t="s">
        <v>1144</v>
      </c>
      <c r="J125" s="75" t="s">
        <v>1110</v>
      </c>
      <c r="K125" s="74" t="s">
        <v>0</v>
      </c>
    </row>
    <row r="126" spans="2:15" x14ac:dyDescent="0.15">
      <c r="B126" s="73" t="s">
        <v>38</v>
      </c>
      <c r="C126" s="74" t="s">
        <v>731</v>
      </c>
      <c r="D126" s="73" t="s">
        <v>341</v>
      </c>
      <c r="E126" s="74" t="s">
        <v>738</v>
      </c>
      <c r="F126" s="75" t="s">
        <v>1103</v>
      </c>
      <c r="G126" s="74" t="s">
        <v>867</v>
      </c>
      <c r="H126" s="75" t="s">
        <v>1104</v>
      </c>
      <c r="I126" s="74" t="s">
        <v>949</v>
      </c>
      <c r="J126" s="75" t="s">
        <v>1110</v>
      </c>
      <c r="K126" s="74" t="s">
        <v>0</v>
      </c>
    </row>
    <row r="127" spans="2:15" x14ac:dyDescent="0.15">
      <c r="B127" s="73" t="s">
        <v>38</v>
      </c>
      <c r="C127" s="74" t="s">
        <v>731</v>
      </c>
      <c r="D127" s="73" t="s">
        <v>342</v>
      </c>
      <c r="E127" s="74" t="s">
        <v>739</v>
      </c>
      <c r="F127" s="75" t="s">
        <v>1103</v>
      </c>
      <c r="G127" s="74" t="s">
        <v>868</v>
      </c>
      <c r="H127" s="75" t="s">
        <v>1104</v>
      </c>
      <c r="I127" s="74" t="s">
        <v>950</v>
      </c>
      <c r="J127" s="75" t="s">
        <v>1110</v>
      </c>
      <c r="K127" s="74" t="s">
        <v>0</v>
      </c>
    </row>
    <row r="128" spans="2:15" x14ac:dyDescent="0.15">
      <c r="B128" s="73" t="s">
        <v>38</v>
      </c>
      <c r="C128" s="74" t="s">
        <v>731</v>
      </c>
      <c r="D128" s="73" t="s">
        <v>343</v>
      </c>
      <c r="E128" s="74" t="s">
        <v>740</v>
      </c>
      <c r="F128" s="75" t="s">
        <v>1103</v>
      </c>
      <c r="G128" s="74" t="s">
        <v>740</v>
      </c>
      <c r="H128" s="75" t="s">
        <v>1110</v>
      </c>
      <c r="I128" s="74" t="s">
        <v>0</v>
      </c>
    </row>
    <row r="129" spans="2:19" x14ac:dyDescent="0.15">
      <c r="B129" s="73" t="s">
        <v>39</v>
      </c>
      <c r="C129" s="74" t="s">
        <v>741</v>
      </c>
      <c r="D129" s="73" t="s">
        <v>742</v>
      </c>
      <c r="E129" s="74" t="s">
        <v>368</v>
      </c>
      <c r="F129" s="75" t="s">
        <v>1103</v>
      </c>
      <c r="G129" s="74" t="s">
        <v>869</v>
      </c>
      <c r="H129" s="75" t="s">
        <v>1104</v>
      </c>
      <c r="I129" s="74" t="s">
        <v>1145</v>
      </c>
      <c r="J129" s="75" t="s">
        <v>1105</v>
      </c>
      <c r="K129" s="74" t="s">
        <v>1008</v>
      </c>
      <c r="L129" s="75" t="s">
        <v>1106</v>
      </c>
      <c r="M129" s="74" t="s">
        <v>1047</v>
      </c>
      <c r="N129" s="75" t="s">
        <v>1107</v>
      </c>
      <c r="O129" s="74" t="s">
        <v>774</v>
      </c>
      <c r="P129" s="75" t="s">
        <v>1108</v>
      </c>
      <c r="Q129" s="74" t="s">
        <v>1083</v>
      </c>
      <c r="R129" s="75" t="s">
        <v>1110</v>
      </c>
      <c r="S129" s="74" t="s">
        <v>0</v>
      </c>
    </row>
    <row r="130" spans="2:19" x14ac:dyDescent="0.15">
      <c r="B130" s="73" t="s">
        <v>39</v>
      </c>
      <c r="C130" s="74" t="s">
        <v>741</v>
      </c>
      <c r="D130" s="73" t="s">
        <v>743</v>
      </c>
      <c r="E130" s="74" t="s">
        <v>744</v>
      </c>
      <c r="F130" s="75" t="s">
        <v>1103</v>
      </c>
      <c r="G130" s="74" t="s">
        <v>870</v>
      </c>
      <c r="H130" s="75" t="s">
        <v>1104</v>
      </c>
      <c r="I130" s="74" t="s">
        <v>1146</v>
      </c>
      <c r="J130" s="75" t="s">
        <v>1105</v>
      </c>
      <c r="K130" s="74" t="s">
        <v>1009</v>
      </c>
      <c r="L130" s="75" t="s">
        <v>1111</v>
      </c>
      <c r="M130" s="74" t="s">
        <v>0</v>
      </c>
    </row>
    <row r="131" spans="2:19" x14ac:dyDescent="0.15">
      <c r="B131" s="73" t="s">
        <v>39</v>
      </c>
      <c r="C131" s="74" t="s">
        <v>741</v>
      </c>
      <c r="D131" s="73" t="s">
        <v>745</v>
      </c>
      <c r="E131" s="74" t="s">
        <v>746</v>
      </c>
      <c r="F131" s="75" t="s">
        <v>1103</v>
      </c>
      <c r="G131" s="74" t="s">
        <v>871</v>
      </c>
      <c r="H131" s="75" t="s">
        <v>1104</v>
      </c>
      <c r="I131" s="74" t="s">
        <v>951</v>
      </c>
      <c r="J131" s="75" t="s">
        <v>1105</v>
      </c>
      <c r="K131" s="74" t="s">
        <v>953</v>
      </c>
      <c r="L131" s="75" t="s">
        <v>1106</v>
      </c>
      <c r="M131" s="74" t="s">
        <v>1011</v>
      </c>
      <c r="N131" s="75" t="s">
        <v>1107</v>
      </c>
      <c r="O131" s="74" t="s">
        <v>1147</v>
      </c>
      <c r="P131" s="75" t="s">
        <v>1110</v>
      </c>
      <c r="Q131" s="74" t="s">
        <v>0</v>
      </c>
    </row>
    <row r="132" spans="2:19" x14ac:dyDescent="0.15">
      <c r="B132" s="73" t="s">
        <v>39</v>
      </c>
      <c r="C132" s="74" t="s">
        <v>741</v>
      </c>
      <c r="D132" s="73" t="s">
        <v>747</v>
      </c>
      <c r="E132" s="74" t="s">
        <v>748</v>
      </c>
      <c r="F132" s="75" t="s">
        <v>1103</v>
      </c>
      <c r="G132" s="74" t="s">
        <v>872</v>
      </c>
      <c r="H132" s="75" t="s">
        <v>1104</v>
      </c>
      <c r="I132" s="74" t="s">
        <v>920</v>
      </c>
      <c r="J132" s="75" t="s">
        <v>1105</v>
      </c>
      <c r="K132" s="74" t="s">
        <v>1148</v>
      </c>
      <c r="L132" s="75" t="s">
        <v>1106</v>
      </c>
      <c r="M132" s="74" t="s">
        <v>1048</v>
      </c>
      <c r="N132" s="75" t="s">
        <v>1110</v>
      </c>
      <c r="O132" s="74" t="s">
        <v>0</v>
      </c>
    </row>
    <row r="133" spans="2:19" x14ac:dyDescent="0.15">
      <c r="B133" s="73" t="s">
        <v>39</v>
      </c>
      <c r="C133" s="74" t="s">
        <v>741</v>
      </c>
      <c r="D133" s="73" t="s">
        <v>749</v>
      </c>
      <c r="E133" s="74" t="s">
        <v>750</v>
      </c>
      <c r="F133" s="75" t="s">
        <v>1103</v>
      </c>
      <c r="G133" s="74" t="s">
        <v>873</v>
      </c>
    </row>
    <row r="134" spans="2:19" x14ac:dyDescent="0.15">
      <c r="B134" s="73" t="s">
        <v>40</v>
      </c>
      <c r="C134" s="74" t="s">
        <v>751</v>
      </c>
      <c r="D134" s="73" t="s">
        <v>752</v>
      </c>
      <c r="E134" s="74" t="s">
        <v>368</v>
      </c>
      <c r="F134" s="75" t="s">
        <v>1103</v>
      </c>
      <c r="G134" s="74" t="s">
        <v>869</v>
      </c>
      <c r="H134" s="75" t="s">
        <v>1104</v>
      </c>
      <c r="I134" s="74" t="s">
        <v>1145</v>
      </c>
      <c r="J134" s="75" t="s">
        <v>1105</v>
      </c>
      <c r="K134" s="74" t="s">
        <v>1008</v>
      </c>
      <c r="L134" s="75" t="s">
        <v>1106</v>
      </c>
      <c r="M134" s="74" t="s">
        <v>1047</v>
      </c>
      <c r="N134" s="75" t="s">
        <v>1107</v>
      </c>
      <c r="O134" s="74" t="s">
        <v>774</v>
      </c>
      <c r="P134" s="75" t="s">
        <v>1108</v>
      </c>
      <c r="Q134" s="74" t="s">
        <v>1083</v>
      </c>
      <c r="R134" s="75" t="s">
        <v>1110</v>
      </c>
      <c r="S134" s="74" t="s">
        <v>0</v>
      </c>
    </row>
    <row r="135" spans="2:19" x14ac:dyDescent="0.15">
      <c r="B135" s="73" t="s">
        <v>40</v>
      </c>
      <c r="C135" s="74" t="s">
        <v>751</v>
      </c>
      <c r="D135" s="73" t="s">
        <v>753</v>
      </c>
      <c r="E135" s="74" t="s">
        <v>754</v>
      </c>
      <c r="F135" s="75" t="s">
        <v>1103</v>
      </c>
      <c r="G135" s="74" t="s">
        <v>874</v>
      </c>
      <c r="H135" s="75" t="s">
        <v>1104</v>
      </c>
      <c r="I135" s="74" t="s">
        <v>952</v>
      </c>
      <c r="J135" s="75" t="s">
        <v>1105</v>
      </c>
      <c r="K135" s="74" t="s">
        <v>1010</v>
      </c>
      <c r="L135" s="75" t="s">
        <v>1106</v>
      </c>
      <c r="M135" s="74" t="s">
        <v>1149</v>
      </c>
      <c r="N135" s="75" t="s">
        <v>1107</v>
      </c>
      <c r="O135" s="74" t="s">
        <v>1150</v>
      </c>
      <c r="P135" s="75" t="s">
        <v>1110</v>
      </c>
      <c r="Q135" s="74" t="s">
        <v>0</v>
      </c>
    </row>
    <row r="136" spans="2:19" x14ac:dyDescent="0.15">
      <c r="B136" s="73" t="s">
        <v>40</v>
      </c>
      <c r="C136" s="74" t="s">
        <v>751</v>
      </c>
      <c r="D136" s="73" t="s">
        <v>755</v>
      </c>
      <c r="E136" s="74" t="s">
        <v>744</v>
      </c>
      <c r="F136" s="75" t="s">
        <v>1103</v>
      </c>
      <c r="G136" s="74" t="s">
        <v>870</v>
      </c>
      <c r="H136" s="75" t="s">
        <v>1104</v>
      </c>
      <c r="I136" s="74" t="s">
        <v>1146</v>
      </c>
      <c r="J136" s="75" t="s">
        <v>1105</v>
      </c>
      <c r="K136" s="74" t="s">
        <v>1009</v>
      </c>
      <c r="L136" s="75" t="s">
        <v>1106</v>
      </c>
      <c r="M136" s="74" t="s">
        <v>0</v>
      </c>
    </row>
    <row r="137" spans="2:19" x14ac:dyDescent="0.15">
      <c r="B137" s="73" t="s">
        <v>40</v>
      </c>
      <c r="C137" s="74" t="s">
        <v>751</v>
      </c>
      <c r="D137" s="73" t="s">
        <v>756</v>
      </c>
      <c r="E137" s="74" t="s">
        <v>746</v>
      </c>
      <c r="F137" s="75" t="s">
        <v>1103</v>
      </c>
      <c r="G137" s="74" t="s">
        <v>746</v>
      </c>
      <c r="H137" s="75" t="s">
        <v>1104</v>
      </c>
      <c r="I137" s="74" t="s">
        <v>953</v>
      </c>
      <c r="J137" s="75" t="s">
        <v>1105</v>
      </c>
      <c r="K137" s="74" t="s">
        <v>1011</v>
      </c>
      <c r="L137" s="75" t="s">
        <v>1106</v>
      </c>
      <c r="M137" s="74" t="s">
        <v>1147</v>
      </c>
      <c r="N137" s="75" t="s">
        <v>1110</v>
      </c>
      <c r="O137" s="74" t="s">
        <v>0</v>
      </c>
    </row>
    <row r="138" spans="2:19" x14ac:dyDescent="0.15">
      <c r="B138" s="73" t="s">
        <v>40</v>
      </c>
      <c r="C138" s="74" t="s">
        <v>751</v>
      </c>
      <c r="D138" s="73" t="s">
        <v>757</v>
      </c>
      <c r="E138" s="74" t="s">
        <v>748</v>
      </c>
      <c r="F138" s="75" t="s">
        <v>1103</v>
      </c>
      <c r="G138" s="74" t="s">
        <v>872</v>
      </c>
      <c r="H138" s="75" t="s">
        <v>1104</v>
      </c>
      <c r="I138" s="74" t="s">
        <v>920</v>
      </c>
      <c r="J138" s="75" t="s">
        <v>1105</v>
      </c>
      <c r="K138" s="74" t="s">
        <v>1148</v>
      </c>
      <c r="L138" s="75" t="s">
        <v>1106</v>
      </c>
      <c r="M138" s="74" t="s">
        <v>1048</v>
      </c>
      <c r="N138" s="75" t="s">
        <v>1110</v>
      </c>
      <c r="O138" s="74" t="s">
        <v>0</v>
      </c>
    </row>
    <row r="139" spans="2:19" x14ac:dyDescent="0.15">
      <c r="B139" s="73" t="s">
        <v>40</v>
      </c>
      <c r="C139" s="74" t="s">
        <v>751</v>
      </c>
      <c r="D139" s="73" t="s">
        <v>758</v>
      </c>
      <c r="E139" s="74" t="s">
        <v>759</v>
      </c>
      <c r="F139" s="75" t="s">
        <v>1103</v>
      </c>
      <c r="G139" s="74" t="s">
        <v>873</v>
      </c>
    </row>
  </sheetData>
  <sheetProtection algorithmName="SHA-512" hashValue="XQ3Ywn6DZY+GyIRpmwcGMG/CljEeLrJtfyS0mixPsAej1KX7rKSHcl0CCkHZzfdEGN/UzXJS12LvAeovmob+Ag==" saltValue="QLVB0x20z+eny1NDN6ku5A==" spinCount="100000" sheet="1" objects="1" scenarios="1"/>
  <phoneticPr fontId="2"/>
  <pageMargins left="0.7" right="0.7" top="0.75" bottom="0.75" header="0.3" footer="0.3"/>
  <pageSetup paperSize="8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C3DC-7AED-4304-8EA4-C41CCC15E820}">
  <dimension ref="A1:W426"/>
  <sheetViews>
    <sheetView view="pageBreakPreview" topLeftCell="A136" zoomScale="60" zoomScaleNormal="100" workbookViewId="0">
      <selection activeCell="F196" sqref="F196"/>
    </sheetView>
  </sheetViews>
  <sheetFormatPr defaultColWidth="11.25" defaultRowHeight="13.5" x14ac:dyDescent="0.15"/>
  <cols>
    <col min="2" max="2" width="6.25" style="73" customWidth="1"/>
    <col min="3" max="3" width="20.625" style="74" customWidth="1"/>
    <col min="4" max="4" width="6.25" style="75" customWidth="1"/>
    <col min="5" max="5" width="17.625" style="74" customWidth="1"/>
    <col min="6" max="6" width="6.25" style="75" customWidth="1"/>
    <col min="7" max="7" width="17.625" style="74" customWidth="1"/>
    <col min="8" max="8" width="6.25" style="75" customWidth="1"/>
    <col min="9" max="9" width="17.625" style="74" customWidth="1"/>
    <col min="10" max="10" width="6.25" style="75" customWidth="1"/>
    <col min="11" max="11" width="17.625" style="74" customWidth="1"/>
    <col min="12" max="12" width="6.25" style="75" customWidth="1"/>
    <col min="13" max="13" width="17.625" style="74" customWidth="1"/>
    <col min="14" max="14" width="6.25" style="75" customWidth="1"/>
    <col min="15" max="15" width="17.625" style="74" customWidth="1"/>
    <col min="16" max="16" width="6.25" style="75" customWidth="1"/>
    <col min="17" max="17" width="17.625" style="74" customWidth="1"/>
    <col min="18" max="18" width="6.25" style="75" customWidth="1"/>
    <col min="19" max="19" width="17.625" style="74" customWidth="1"/>
    <col min="20" max="20" width="6.25" style="75" customWidth="1"/>
    <col min="21" max="21" width="17.625" style="74" customWidth="1"/>
    <col min="22" max="22" width="6.25" style="75" customWidth="1"/>
    <col min="23" max="23" width="17.625" style="74" customWidth="1"/>
  </cols>
  <sheetData>
    <row r="1" spans="1:5" ht="13.5" customHeight="1" x14ac:dyDescent="0.15">
      <c r="B1" s="74" t="s">
        <v>248</v>
      </c>
      <c r="C1" s="74" t="s">
        <v>1155</v>
      </c>
      <c r="D1" s="74" t="s">
        <v>247</v>
      </c>
      <c r="E1" s="75" t="s">
        <v>380</v>
      </c>
    </row>
    <row r="2" spans="1:5" x14ac:dyDescent="0.15">
      <c r="A2" t="str">
        <f>B2&amp;D2</f>
        <v>011</v>
      </c>
      <c r="B2" s="73" t="s">
        <v>597</v>
      </c>
      <c r="C2" s="74" t="s">
        <v>598</v>
      </c>
      <c r="D2" s="75">
        <v>1</v>
      </c>
      <c r="E2" s="74" t="s">
        <v>761</v>
      </c>
    </row>
    <row r="3" spans="1:5" x14ac:dyDescent="0.15">
      <c r="A3" t="str">
        <f t="shared" ref="A3:A66" si="0">B3&amp;D3</f>
        <v>012</v>
      </c>
      <c r="B3" s="73" t="s">
        <v>597</v>
      </c>
      <c r="C3" s="74" t="s">
        <v>598</v>
      </c>
      <c r="D3" s="75">
        <v>2</v>
      </c>
      <c r="E3" s="74" t="s">
        <v>875</v>
      </c>
    </row>
    <row r="4" spans="1:5" x14ac:dyDescent="0.15">
      <c r="A4" t="str">
        <f t="shared" si="0"/>
        <v>013</v>
      </c>
      <c r="B4" s="73" t="s">
        <v>597</v>
      </c>
      <c r="C4" s="74" t="s">
        <v>598</v>
      </c>
      <c r="D4" s="75">
        <v>3</v>
      </c>
      <c r="E4" s="74" t="s">
        <v>954</v>
      </c>
    </row>
    <row r="5" spans="1:5" x14ac:dyDescent="0.15">
      <c r="A5" t="str">
        <f t="shared" si="0"/>
        <v>014</v>
      </c>
      <c r="B5" s="73" t="s">
        <v>597</v>
      </c>
      <c r="C5" s="74" t="s">
        <v>598</v>
      </c>
      <c r="D5" s="75">
        <v>4</v>
      </c>
      <c r="E5" s="74" t="s">
        <v>1012</v>
      </c>
    </row>
    <row r="6" spans="1:5" x14ac:dyDescent="0.15">
      <c r="A6" t="str">
        <f t="shared" si="0"/>
        <v>015</v>
      </c>
      <c r="B6" s="73" t="s">
        <v>597</v>
      </c>
      <c r="C6" s="74" t="s">
        <v>598</v>
      </c>
      <c r="D6" s="75">
        <v>5</v>
      </c>
      <c r="E6" s="74" t="s">
        <v>1049</v>
      </c>
    </row>
    <row r="7" spans="1:5" x14ac:dyDescent="0.15">
      <c r="A7" t="str">
        <f t="shared" si="0"/>
        <v>021</v>
      </c>
      <c r="B7" s="73" t="s">
        <v>110</v>
      </c>
      <c r="C7" s="74" t="s">
        <v>599</v>
      </c>
      <c r="D7" s="75">
        <v>1</v>
      </c>
      <c r="E7" s="74" t="s">
        <v>762</v>
      </c>
    </row>
    <row r="8" spans="1:5" x14ac:dyDescent="0.15">
      <c r="A8" t="str">
        <f t="shared" si="0"/>
        <v>022</v>
      </c>
      <c r="B8" s="73" t="s">
        <v>110</v>
      </c>
      <c r="C8" s="74" t="s">
        <v>599</v>
      </c>
      <c r="D8" s="75">
        <v>2</v>
      </c>
      <c r="E8" s="74" t="s">
        <v>876</v>
      </c>
    </row>
    <row r="9" spans="1:5" x14ac:dyDescent="0.15">
      <c r="A9" t="str">
        <f t="shared" si="0"/>
        <v>023</v>
      </c>
      <c r="B9" s="73" t="s">
        <v>110</v>
      </c>
      <c r="C9" s="74" t="s">
        <v>599</v>
      </c>
      <c r="D9" s="75">
        <v>3</v>
      </c>
      <c r="E9" s="74" t="s">
        <v>955</v>
      </c>
    </row>
    <row r="10" spans="1:5" x14ac:dyDescent="0.15">
      <c r="A10" t="str">
        <f t="shared" si="0"/>
        <v>024</v>
      </c>
      <c r="B10" s="73" t="s">
        <v>110</v>
      </c>
      <c r="C10" s="74" t="s">
        <v>599</v>
      </c>
      <c r="D10" s="75">
        <v>4</v>
      </c>
      <c r="E10" s="74" t="s">
        <v>1013</v>
      </c>
    </row>
    <row r="11" spans="1:5" x14ac:dyDescent="0.15">
      <c r="A11" t="str">
        <f t="shared" si="0"/>
        <v>025</v>
      </c>
      <c r="B11" s="73" t="s">
        <v>110</v>
      </c>
      <c r="C11" s="74" t="s">
        <v>599</v>
      </c>
      <c r="D11" s="75">
        <v>5</v>
      </c>
      <c r="E11" s="74" t="s">
        <v>1050</v>
      </c>
    </row>
    <row r="12" spans="1:5" x14ac:dyDescent="0.15">
      <c r="A12" t="str">
        <f t="shared" si="0"/>
        <v>026</v>
      </c>
      <c r="B12" s="73" t="s">
        <v>110</v>
      </c>
      <c r="C12" s="74" t="s">
        <v>599</v>
      </c>
      <c r="D12" s="75">
        <v>6</v>
      </c>
      <c r="E12" s="74" t="s">
        <v>1070</v>
      </c>
    </row>
    <row r="13" spans="1:5" x14ac:dyDescent="0.15">
      <c r="A13" t="str">
        <f t="shared" si="0"/>
        <v>031</v>
      </c>
      <c r="B13" s="73" t="s">
        <v>111</v>
      </c>
      <c r="C13" s="74" t="s">
        <v>600</v>
      </c>
      <c r="D13" s="75">
        <v>1</v>
      </c>
      <c r="E13" s="74" t="s">
        <v>763</v>
      </c>
    </row>
    <row r="14" spans="1:5" x14ac:dyDescent="0.15">
      <c r="A14" t="str">
        <f t="shared" si="0"/>
        <v>032</v>
      </c>
      <c r="B14" s="73" t="s">
        <v>111</v>
      </c>
      <c r="C14" s="74" t="s">
        <v>600</v>
      </c>
      <c r="D14" s="75">
        <v>2</v>
      </c>
      <c r="E14" s="74" t="s">
        <v>877</v>
      </c>
    </row>
    <row r="15" spans="1:5" x14ac:dyDescent="0.15">
      <c r="A15" t="str">
        <f t="shared" si="0"/>
        <v>041</v>
      </c>
      <c r="B15" s="73" t="s">
        <v>10</v>
      </c>
      <c r="C15" s="74" t="s">
        <v>601</v>
      </c>
      <c r="D15" s="75">
        <v>1</v>
      </c>
      <c r="E15" s="74" t="s">
        <v>764</v>
      </c>
    </row>
    <row r="16" spans="1:5" x14ac:dyDescent="0.15">
      <c r="A16" t="str">
        <f t="shared" si="0"/>
        <v>042</v>
      </c>
      <c r="B16" s="73" t="s">
        <v>10</v>
      </c>
      <c r="C16" s="74" t="s">
        <v>601</v>
      </c>
      <c r="D16" s="75">
        <v>2</v>
      </c>
      <c r="E16" s="74" t="s">
        <v>878</v>
      </c>
    </row>
    <row r="17" spans="1:5" x14ac:dyDescent="0.15">
      <c r="A17" t="str">
        <f t="shared" si="0"/>
        <v>043</v>
      </c>
      <c r="B17" s="73" t="s">
        <v>10</v>
      </c>
      <c r="C17" s="74" t="s">
        <v>601</v>
      </c>
      <c r="D17" s="75">
        <v>3</v>
      </c>
      <c r="E17" s="74" t="s">
        <v>956</v>
      </c>
    </row>
    <row r="18" spans="1:5" x14ac:dyDescent="0.15">
      <c r="A18" t="str">
        <f t="shared" si="0"/>
        <v>044</v>
      </c>
      <c r="B18" s="73" t="s">
        <v>10</v>
      </c>
      <c r="C18" s="74" t="s">
        <v>601</v>
      </c>
      <c r="D18" s="75">
        <v>4</v>
      </c>
      <c r="E18" s="74" t="s">
        <v>1014</v>
      </c>
    </row>
    <row r="19" spans="1:5" x14ac:dyDescent="0.15">
      <c r="A19" t="str">
        <f t="shared" si="0"/>
        <v>045</v>
      </c>
      <c r="B19" s="73" t="s">
        <v>10</v>
      </c>
      <c r="C19" s="74" t="s">
        <v>601</v>
      </c>
      <c r="D19" s="75">
        <v>5</v>
      </c>
      <c r="E19" s="74" t="s">
        <v>1051</v>
      </c>
    </row>
    <row r="20" spans="1:5" x14ac:dyDescent="0.15">
      <c r="A20" t="str">
        <f t="shared" si="0"/>
        <v>046</v>
      </c>
      <c r="B20" s="73" t="s">
        <v>10</v>
      </c>
      <c r="C20" s="74" t="s">
        <v>601</v>
      </c>
      <c r="D20" s="75">
        <v>6</v>
      </c>
      <c r="E20" s="74" t="s">
        <v>1071</v>
      </c>
    </row>
    <row r="21" spans="1:5" x14ac:dyDescent="0.15">
      <c r="A21" t="str">
        <f t="shared" si="0"/>
        <v>051</v>
      </c>
      <c r="B21" s="73" t="s">
        <v>11</v>
      </c>
      <c r="C21" s="74" t="s">
        <v>602</v>
      </c>
      <c r="D21" s="75">
        <v>1</v>
      </c>
      <c r="E21" s="74" t="s">
        <v>765</v>
      </c>
    </row>
    <row r="22" spans="1:5" x14ac:dyDescent="0.15">
      <c r="A22" t="str">
        <f t="shared" si="0"/>
        <v>052</v>
      </c>
      <c r="B22" s="73" t="s">
        <v>11</v>
      </c>
      <c r="C22" s="74" t="s">
        <v>602</v>
      </c>
      <c r="D22" s="75">
        <v>2</v>
      </c>
      <c r="E22" s="74" t="s">
        <v>879</v>
      </c>
    </row>
    <row r="23" spans="1:5" x14ac:dyDescent="0.15">
      <c r="A23" t="str">
        <f t="shared" si="0"/>
        <v>053</v>
      </c>
      <c r="B23" s="73" t="s">
        <v>11</v>
      </c>
      <c r="C23" s="74" t="s">
        <v>602</v>
      </c>
      <c r="D23" s="75">
        <v>3</v>
      </c>
      <c r="E23" s="74" t="s">
        <v>957</v>
      </c>
    </row>
    <row r="24" spans="1:5" x14ac:dyDescent="0.15">
      <c r="A24" t="str">
        <f t="shared" si="0"/>
        <v>054</v>
      </c>
      <c r="B24" s="73" t="s">
        <v>11</v>
      </c>
      <c r="C24" s="74" t="s">
        <v>602</v>
      </c>
      <c r="D24" s="75">
        <v>4</v>
      </c>
      <c r="E24" s="74" t="s">
        <v>1015</v>
      </c>
    </row>
    <row r="25" spans="1:5" x14ac:dyDescent="0.15">
      <c r="A25" t="str">
        <f t="shared" si="0"/>
        <v>061</v>
      </c>
      <c r="B25" s="73" t="s">
        <v>12</v>
      </c>
      <c r="C25" s="74" t="s">
        <v>603</v>
      </c>
      <c r="D25" s="75">
        <v>1</v>
      </c>
      <c r="E25" s="74" t="s">
        <v>766</v>
      </c>
    </row>
    <row r="26" spans="1:5" x14ac:dyDescent="0.15">
      <c r="A26" t="str">
        <f t="shared" si="0"/>
        <v>062</v>
      </c>
      <c r="B26" s="73" t="s">
        <v>12</v>
      </c>
      <c r="C26" s="74" t="s">
        <v>603</v>
      </c>
      <c r="D26" s="75">
        <v>2</v>
      </c>
      <c r="E26" s="74" t="s">
        <v>880</v>
      </c>
    </row>
    <row r="27" spans="1:5" x14ac:dyDescent="0.15">
      <c r="A27" t="str">
        <f t="shared" si="0"/>
        <v>063</v>
      </c>
      <c r="B27" s="73" t="s">
        <v>12</v>
      </c>
      <c r="C27" s="74" t="s">
        <v>603</v>
      </c>
      <c r="D27" s="75">
        <v>3</v>
      </c>
      <c r="E27" s="74" t="s">
        <v>958</v>
      </c>
    </row>
    <row r="28" spans="1:5" x14ac:dyDescent="0.15">
      <c r="A28" t="str">
        <f t="shared" si="0"/>
        <v>064</v>
      </c>
      <c r="B28" s="73" t="s">
        <v>12</v>
      </c>
      <c r="C28" s="74" t="s">
        <v>603</v>
      </c>
      <c r="D28" s="75">
        <v>4</v>
      </c>
      <c r="E28" s="74" t="s">
        <v>1016</v>
      </c>
    </row>
    <row r="29" spans="1:5" x14ac:dyDescent="0.15">
      <c r="A29" t="str">
        <f t="shared" si="0"/>
        <v>065</v>
      </c>
      <c r="B29" s="73" t="s">
        <v>12</v>
      </c>
      <c r="C29" s="74" t="s">
        <v>603</v>
      </c>
      <c r="D29" s="75">
        <v>5</v>
      </c>
      <c r="E29" s="74" t="s">
        <v>1052</v>
      </c>
    </row>
    <row r="30" spans="1:5" x14ac:dyDescent="0.15">
      <c r="A30" t="str">
        <f t="shared" si="0"/>
        <v>066</v>
      </c>
      <c r="B30" s="73" t="s">
        <v>12</v>
      </c>
      <c r="C30" s="74" t="s">
        <v>603</v>
      </c>
      <c r="D30" s="75">
        <v>6</v>
      </c>
      <c r="E30" s="74" t="s">
        <v>1072</v>
      </c>
    </row>
    <row r="31" spans="1:5" x14ac:dyDescent="0.15">
      <c r="A31" t="str">
        <f t="shared" si="0"/>
        <v>071</v>
      </c>
      <c r="B31" s="73" t="s">
        <v>13</v>
      </c>
      <c r="C31" s="74" t="s">
        <v>5</v>
      </c>
      <c r="D31" s="75">
        <v>1</v>
      </c>
      <c r="E31" s="74" t="s">
        <v>767</v>
      </c>
    </row>
    <row r="32" spans="1:5" x14ac:dyDescent="0.15">
      <c r="A32" t="str">
        <f t="shared" si="0"/>
        <v>072</v>
      </c>
      <c r="B32" s="73" t="s">
        <v>13</v>
      </c>
      <c r="C32" s="74" t="s">
        <v>5</v>
      </c>
      <c r="D32" s="75">
        <v>2</v>
      </c>
      <c r="E32" s="74" t="s">
        <v>881</v>
      </c>
    </row>
    <row r="33" spans="1:5" x14ac:dyDescent="0.15">
      <c r="A33" t="str">
        <f t="shared" si="0"/>
        <v>073</v>
      </c>
      <c r="B33" s="73" t="s">
        <v>13</v>
      </c>
      <c r="C33" s="74" t="s">
        <v>5</v>
      </c>
      <c r="D33" s="75">
        <v>3</v>
      </c>
      <c r="E33" s="74" t="s">
        <v>959</v>
      </c>
    </row>
    <row r="34" spans="1:5" x14ac:dyDescent="0.15">
      <c r="A34" t="str">
        <f t="shared" si="0"/>
        <v>074</v>
      </c>
      <c r="B34" s="73" t="s">
        <v>13</v>
      </c>
      <c r="C34" s="74" t="s">
        <v>5</v>
      </c>
      <c r="D34" s="75">
        <v>4</v>
      </c>
      <c r="E34" s="74" t="s">
        <v>1017</v>
      </c>
    </row>
    <row r="35" spans="1:5" x14ac:dyDescent="0.15">
      <c r="A35" t="str">
        <f t="shared" si="0"/>
        <v>075</v>
      </c>
      <c r="B35" s="73" t="s">
        <v>13</v>
      </c>
      <c r="C35" s="74" t="s">
        <v>5</v>
      </c>
      <c r="D35" s="75">
        <v>5</v>
      </c>
      <c r="E35" s="74" t="s">
        <v>1112</v>
      </c>
    </row>
    <row r="36" spans="1:5" x14ac:dyDescent="0.15">
      <c r="A36" t="str">
        <f t="shared" si="0"/>
        <v>081</v>
      </c>
      <c r="B36" s="73" t="s">
        <v>14</v>
      </c>
      <c r="C36" s="74" t="s">
        <v>604</v>
      </c>
      <c r="D36" s="75">
        <v>1</v>
      </c>
      <c r="E36" s="74" t="s">
        <v>768</v>
      </c>
    </row>
    <row r="37" spans="1:5" x14ac:dyDescent="0.15">
      <c r="A37" t="str">
        <f t="shared" si="0"/>
        <v>082</v>
      </c>
      <c r="B37" s="73" t="s">
        <v>14</v>
      </c>
      <c r="C37" s="74" t="s">
        <v>604</v>
      </c>
      <c r="D37" s="75">
        <v>2</v>
      </c>
      <c r="E37" s="74" t="s">
        <v>882</v>
      </c>
    </row>
    <row r="38" spans="1:5" x14ac:dyDescent="0.15">
      <c r="A38" t="str">
        <f t="shared" si="0"/>
        <v>083</v>
      </c>
      <c r="B38" s="73" t="s">
        <v>14</v>
      </c>
      <c r="C38" s="74" t="s">
        <v>604</v>
      </c>
      <c r="D38" s="75">
        <v>3</v>
      </c>
      <c r="E38" s="74" t="s">
        <v>960</v>
      </c>
    </row>
    <row r="39" spans="1:5" x14ac:dyDescent="0.15">
      <c r="A39" t="str">
        <f t="shared" si="0"/>
        <v>084</v>
      </c>
      <c r="B39" s="73" t="s">
        <v>14</v>
      </c>
      <c r="C39" s="74" t="s">
        <v>604</v>
      </c>
      <c r="D39" s="75">
        <v>4</v>
      </c>
      <c r="E39" s="74" t="s">
        <v>1018</v>
      </c>
    </row>
    <row r="40" spans="1:5" x14ac:dyDescent="0.15">
      <c r="A40" t="str">
        <f t="shared" si="0"/>
        <v>085</v>
      </c>
      <c r="B40" s="73" t="s">
        <v>14</v>
      </c>
      <c r="C40" s="74" t="s">
        <v>604</v>
      </c>
      <c r="D40" s="75">
        <v>5</v>
      </c>
      <c r="E40" s="74" t="s">
        <v>1053</v>
      </c>
    </row>
    <row r="41" spans="1:5" x14ac:dyDescent="0.15">
      <c r="A41" t="str">
        <f t="shared" si="0"/>
        <v>091</v>
      </c>
      <c r="B41" s="73" t="s">
        <v>15</v>
      </c>
      <c r="C41" s="74" t="s">
        <v>605</v>
      </c>
      <c r="D41" s="75">
        <v>1</v>
      </c>
      <c r="E41" s="74" t="s">
        <v>769</v>
      </c>
    </row>
    <row r="42" spans="1:5" x14ac:dyDescent="0.15">
      <c r="A42" t="str">
        <f t="shared" si="0"/>
        <v>092</v>
      </c>
      <c r="B42" s="73" t="s">
        <v>15</v>
      </c>
      <c r="C42" s="74" t="s">
        <v>605</v>
      </c>
      <c r="D42" s="75">
        <v>2</v>
      </c>
      <c r="E42" s="74" t="s">
        <v>883</v>
      </c>
    </row>
    <row r="43" spans="1:5" x14ac:dyDescent="0.15">
      <c r="A43" t="str">
        <f t="shared" si="0"/>
        <v>093</v>
      </c>
      <c r="B43" s="73" t="s">
        <v>15</v>
      </c>
      <c r="C43" s="74" t="s">
        <v>605</v>
      </c>
      <c r="D43" s="75">
        <v>3</v>
      </c>
      <c r="E43" s="74" t="s">
        <v>961</v>
      </c>
    </row>
    <row r="44" spans="1:5" x14ac:dyDescent="0.15">
      <c r="A44" t="str">
        <f t="shared" si="0"/>
        <v>094</v>
      </c>
      <c r="B44" s="73" t="s">
        <v>15</v>
      </c>
      <c r="C44" s="74" t="s">
        <v>605</v>
      </c>
      <c r="D44" s="75">
        <v>4</v>
      </c>
      <c r="E44" s="74" t="s">
        <v>1019</v>
      </c>
    </row>
    <row r="45" spans="1:5" x14ac:dyDescent="0.15">
      <c r="A45" t="str">
        <f t="shared" si="0"/>
        <v>095</v>
      </c>
      <c r="B45" s="73" t="s">
        <v>15</v>
      </c>
      <c r="C45" s="74" t="s">
        <v>605</v>
      </c>
      <c r="D45" s="75">
        <v>5</v>
      </c>
      <c r="E45" s="74" t="s">
        <v>1054</v>
      </c>
    </row>
    <row r="46" spans="1:5" x14ac:dyDescent="0.15">
      <c r="A46" t="str">
        <f t="shared" si="0"/>
        <v>101</v>
      </c>
      <c r="B46" s="73" t="s">
        <v>16</v>
      </c>
      <c r="C46" s="74" t="s">
        <v>606</v>
      </c>
      <c r="D46" s="75">
        <v>1</v>
      </c>
      <c r="E46" s="74" t="s">
        <v>770</v>
      </c>
    </row>
    <row r="47" spans="1:5" x14ac:dyDescent="0.15">
      <c r="A47" t="str">
        <f t="shared" si="0"/>
        <v>102</v>
      </c>
      <c r="B47" s="73" t="s">
        <v>16</v>
      </c>
      <c r="C47" s="74" t="s">
        <v>606</v>
      </c>
      <c r="D47" s="75">
        <v>2</v>
      </c>
      <c r="E47" s="74" t="s">
        <v>884</v>
      </c>
    </row>
    <row r="48" spans="1:5" x14ac:dyDescent="0.15">
      <c r="A48" t="str">
        <f t="shared" si="0"/>
        <v>103</v>
      </c>
      <c r="B48" s="73" t="s">
        <v>16</v>
      </c>
      <c r="C48" s="74" t="s">
        <v>606</v>
      </c>
      <c r="D48" s="75">
        <v>3</v>
      </c>
      <c r="E48" s="74" t="s">
        <v>962</v>
      </c>
    </row>
    <row r="49" spans="1:5" x14ac:dyDescent="0.15">
      <c r="A49" t="str">
        <f t="shared" si="0"/>
        <v>111</v>
      </c>
      <c r="B49" s="73" t="s">
        <v>17</v>
      </c>
      <c r="C49" s="74" t="s">
        <v>607</v>
      </c>
      <c r="D49" s="75">
        <v>1</v>
      </c>
      <c r="E49" s="74" t="s">
        <v>771</v>
      </c>
    </row>
    <row r="50" spans="1:5" x14ac:dyDescent="0.15">
      <c r="A50" t="str">
        <f t="shared" si="0"/>
        <v>112</v>
      </c>
      <c r="B50" s="73" t="s">
        <v>17</v>
      </c>
      <c r="C50" s="74" t="s">
        <v>607</v>
      </c>
      <c r="D50" s="75">
        <v>2</v>
      </c>
      <c r="E50" s="74" t="s">
        <v>885</v>
      </c>
    </row>
    <row r="51" spans="1:5" x14ac:dyDescent="0.15">
      <c r="A51" t="str">
        <f t="shared" si="0"/>
        <v>113</v>
      </c>
      <c r="B51" s="73" t="s">
        <v>17</v>
      </c>
      <c r="C51" s="74" t="s">
        <v>607</v>
      </c>
      <c r="D51" s="75">
        <v>3</v>
      </c>
      <c r="E51" s="74" t="s">
        <v>963</v>
      </c>
    </row>
    <row r="52" spans="1:5" x14ac:dyDescent="0.15">
      <c r="A52" t="str">
        <f t="shared" si="0"/>
        <v>114</v>
      </c>
      <c r="B52" s="73" t="s">
        <v>17</v>
      </c>
      <c r="C52" s="74" t="s">
        <v>607</v>
      </c>
      <c r="D52" s="75">
        <v>4</v>
      </c>
      <c r="E52" s="74" t="s">
        <v>1020</v>
      </c>
    </row>
    <row r="53" spans="1:5" x14ac:dyDescent="0.15">
      <c r="A53" t="str">
        <f t="shared" si="0"/>
        <v>115</v>
      </c>
      <c r="B53" s="73" t="s">
        <v>17</v>
      </c>
      <c r="C53" s="74" t="s">
        <v>607</v>
      </c>
      <c r="D53" s="75">
        <v>5</v>
      </c>
      <c r="E53" s="74" t="s">
        <v>1055</v>
      </c>
    </row>
    <row r="54" spans="1:5" x14ac:dyDescent="0.15">
      <c r="A54" t="str">
        <f t="shared" si="0"/>
        <v>116</v>
      </c>
      <c r="B54" s="73" t="s">
        <v>17</v>
      </c>
      <c r="C54" s="74" t="s">
        <v>607</v>
      </c>
      <c r="D54" s="75">
        <v>6</v>
      </c>
      <c r="E54" s="74" t="s">
        <v>1073</v>
      </c>
    </row>
    <row r="55" spans="1:5" x14ac:dyDescent="0.15">
      <c r="A55" t="str">
        <f t="shared" si="0"/>
        <v>117</v>
      </c>
      <c r="B55" s="73" t="s">
        <v>17</v>
      </c>
      <c r="C55" s="74" t="s">
        <v>607</v>
      </c>
      <c r="D55" s="75">
        <v>7</v>
      </c>
      <c r="E55" s="74" t="s">
        <v>1084</v>
      </c>
    </row>
    <row r="56" spans="1:5" x14ac:dyDescent="0.15">
      <c r="A56" t="str">
        <f t="shared" si="0"/>
        <v>118</v>
      </c>
      <c r="B56" s="73" t="s">
        <v>17</v>
      </c>
      <c r="C56" s="74" t="s">
        <v>607</v>
      </c>
      <c r="D56" s="75">
        <v>8</v>
      </c>
      <c r="E56" s="74" t="s">
        <v>1091</v>
      </c>
    </row>
    <row r="57" spans="1:5" x14ac:dyDescent="0.15">
      <c r="A57" t="str">
        <f t="shared" si="0"/>
        <v>119</v>
      </c>
      <c r="B57" s="73" t="s">
        <v>17</v>
      </c>
      <c r="C57" s="74" t="s">
        <v>607</v>
      </c>
      <c r="D57" s="75">
        <v>9</v>
      </c>
      <c r="E57" s="74" t="s">
        <v>1098</v>
      </c>
    </row>
    <row r="58" spans="1:5" x14ac:dyDescent="0.15">
      <c r="A58" t="str">
        <f t="shared" si="0"/>
        <v>121</v>
      </c>
      <c r="B58" s="73" t="s">
        <v>18</v>
      </c>
      <c r="C58" s="74" t="s">
        <v>608</v>
      </c>
      <c r="D58" s="75">
        <v>1</v>
      </c>
      <c r="E58" s="74" t="s">
        <v>772</v>
      </c>
    </row>
    <row r="59" spans="1:5" x14ac:dyDescent="0.15">
      <c r="A59" t="str">
        <f t="shared" si="0"/>
        <v>122</v>
      </c>
      <c r="B59" s="73" t="s">
        <v>18</v>
      </c>
      <c r="C59" s="74" t="s">
        <v>608</v>
      </c>
      <c r="D59" s="75">
        <v>2</v>
      </c>
      <c r="E59" s="74" t="s">
        <v>886</v>
      </c>
    </row>
    <row r="60" spans="1:5" x14ac:dyDescent="0.15">
      <c r="A60" t="str">
        <f t="shared" si="0"/>
        <v>131</v>
      </c>
      <c r="B60" s="73" t="s">
        <v>19</v>
      </c>
      <c r="C60" s="74" t="s">
        <v>609</v>
      </c>
      <c r="D60" s="75">
        <v>1</v>
      </c>
      <c r="E60" s="74" t="s">
        <v>773</v>
      </c>
    </row>
    <row r="61" spans="1:5" x14ac:dyDescent="0.15">
      <c r="A61" t="str">
        <f t="shared" si="0"/>
        <v>132</v>
      </c>
      <c r="B61" s="73" t="s">
        <v>19</v>
      </c>
      <c r="C61" s="74" t="s">
        <v>609</v>
      </c>
      <c r="D61" s="75">
        <v>2</v>
      </c>
      <c r="E61" s="74" t="s">
        <v>1113</v>
      </c>
    </row>
    <row r="62" spans="1:5" x14ac:dyDescent="0.15">
      <c r="A62" t="str">
        <f t="shared" si="0"/>
        <v>133</v>
      </c>
      <c r="B62" s="73" t="s">
        <v>19</v>
      </c>
      <c r="C62" s="74" t="s">
        <v>609</v>
      </c>
      <c r="D62" s="75">
        <v>3</v>
      </c>
      <c r="E62" s="74" t="s">
        <v>964</v>
      </c>
    </row>
    <row r="63" spans="1:5" x14ac:dyDescent="0.15">
      <c r="A63" t="str">
        <f t="shared" si="0"/>
        <v>141</v>
      </c>
      <c r="B63" s="73" t="s">
        <v>20</v>
      </c>
      <c r="C63" s="74" t="s">
        <v>610</v>
      </c>
      <c r="D63" s="75">
        <v>1</v>
      </c>
      <c r="E63" s="74" t="s">
        <v>774</v>
      </c>
    </row>
    <row r="64" spans="1:5" x14ac:dyDescent="0.15">
      <c r="A64" t="str">
        <f t="shared" si="0"/>
        <v>142</v>
      </c>
      <c r="B64" s="73" t="s">
        <v>20</v>
      </c>
      <c r="C64" s="74" t="s">
        <v>610</v>
      </c>
      <c r="D64" s="75">
        <v>2</v>
      </c>
      <c r="E64" s="74" t="s">
        <v>887</v>
      </c>
    </row>
    <row r="65" spans="1:23" x14ac:dyDescent="0.15">
      <c r="A65" t="str">
        <f t="shared" si="0"/>
        <v>143</v>
      </c>
      <c r="B65" s="73" t="s">
        <v>20</v>
      </c>
      <c r="C65" s="74" t="s">
        <v>610</v>
      </c>
      <c r="D65" s="75">
        <v>3</v>
      </c>
      <c r="E65" s="74" t="s">
        <v>965</v>
      </c>
    </row>
    <row r="66" spans="1:23" s="75" customFormat="1" x14ac:dyDescent="0.15">
      <c r="A66" t="str">
        <f t="shared" si="0"/>
        <v>151</v>
      </c>
      <c r="B66" s="73" t="s">
        <v>21</v>
      </c>
      <c r="C66" s="74" t="s">
        <v>611</v>
      </c>
      <c r="D66" s="75">
        <v>1</v>
      </c>
      <c r="E66" s="74" t="s">
        <v>775</v>
      </c>
      <c r="I66" s="74"/>
      <c r="K66" s="74"/>
      <c r="M66" s="74"/>
      <c r="O66" s="74"/>
      <c r="Q66" s="74"/>
      <c r="S66" s="74"/>
      <c r="U66" s="74"/>
      <c r="W66" s="74"/>
    </row>
    <row r="67" spans="1:23" s="75" customFormat="1" x14ac:dyDescent="0.15">
      <c r="A67" t="str">
        <f t="shared" ref="A67:A130" si="1">B67&amp;D67</f>
        <v>152</v>
      </c>
      <c r="B67" s="73" t="s">
        <v>21</v>
      </c>
      <c r="C67" s="74" t="s">
        <v>611</v>
      </c>
      <c r="D67" s="75">
        <v>2</v>
      </c>
      <c r="E67" s="74" t="s">
        <v>888</v>
      </c>
      <c r="G67" s="74"/>
      <c r="I67" s="74"/>
      <c r="K67" s="74"/>
      <c r="M67" s="74"/>
      <c r="O67" s="74"/>
      <c r="Q67" s="74"/>
      <c r="S67" s="74"/>
      <c r="U67" s="74"/>
      <c r="W67" s="74"/>
    </row>
    <row r="68" spans="1:23" s="75" customFormat="1" x14ac:dyDescent="0.15">
      <c r="A68" t="str">
        <f t="shared" si="1"/>
        <v>161</v>
      </c>
      <c r="B68" s="73" t="s">
        <v>22</v>
      </c>
      <c r="C68" s="74" t="s">
        <v>612</v>
      </c>
      <c r="D68" s="75">
        <v>1</v>
      </c>
      <c r="E68" s="74" t="s">
        <v>776</v>
      </c>
      <c r="K68" s="74"/>
      <c r="M68" s="74"/>
      <c r="O68" s="74"/>
      <c r="Q68" s="74"/>
      <c r="S68" s="74"/>
      <c r="U68" s="74"/>
      <c r="W68" s="74"/>
    </row>
    <row r="69" spans="1:23" s="75" customFormat="1" x14ac:dyDescent="0.15">
      <c r="A69" t="str">
        <f t="shared" si="1"/>
        <v>162</v>
      </c>
      <c r="B69" s="73" t="s">
        <v>22</v>
      </c>
      <c r="C69" s="74" t="s">
        <v>612</v>
      </c>
      <c r="D69" s="75">
        <v>2</v>
      </c>
      <c r="E69" s="74" t="s">
        <v>889</v>
      </c>
      <c r="G69" s="74"/>
      <c r="I69" s="74"/>
      <c r="K69" s="74"/>
      <c r="M69" s="74"/>
      <c r="O69" s="74"/>
      <c r="Q69" s="74"/>
      <c r="S69" s="74"/>
      <c r="U69" s="74"/>
      <c r="W69" s="74"/>
    </row>
    <row r="70" spans="1:23" s="75" customFormat="1" x14ac:dyDescent="0.15">
      <c r="A70" t="str">
        <f t="shared" si="1"/>
        <v>163</v>
      </c>
      <c r="B70" s="73" t="s">
        <v>22</v>
      </c>
      <c r="C70" s="74" t="s">
        <v>612</v>
      </c>
      <c r="D70" s="75">
        <v>3</v>
      </c>
      <c r="E70" s="74" t="s">
        <v>966</v>
      </c>
      <c r="G70" s="74"/>
      <c r="I70" s="74"/>
      <c r="K70" s="74"/>
      <c r="M70" s="74"/>
      <c r="O70" s="74"/>
      <c r="Q70" s="74"/>
      <c r="S70" s="74"/>
      <c r="U70" s="74"/>
      <c r="W70" s="74"/>
    </row>
    <row r="71" spans="1:23" s="75" customFormat="1" x14ac:dyDescent="0.15">
      <c r="A71" t="str">
        <f t="shared" si="1"/>
        <v>171</v>
      </c>
      <c r="B71" s="73" t="s">
        <v>23</v>
      </c>
      <c r="C71" s="74" t="s">
        <v>613</v>
      </c>
      <c r="D71" s="75">
        <v>1</v>
      </c>
      <c r="E71" s="74" t="s">
        <v>777</v>
      </c>
      <c r="K71" s="74"/>
      <c r="M71" s="74"/>
      <c r="O71" s="74"/>
      <c r="Q71" s="74"/>
      <c r="S71" s="74"/>
      <c r="U71" s="74"/>
      <c r="W71" s="74"/>
    </row>
    <row r="72" spans="1:23" s="75" customFormat="1" x14ac:dyDescent="0.15">
      <c r="A72" t="str">
        <f t="shared" si="1"/>
        <v>172</v>
      </c>
      <c r="B72" s="73" t="s">
        <v>23</v>
      </c>
      <c r="C72" s="74" t="s">
        <v>613</v>
      </c>
      <c r="D72" s="75">
        <v>2</v>
      </c>
      <c r="E72" s="74" t="s">
        <v>890</v>
      </c>
      <c r="G72" s="74"/>
      <c r="I72" s="74"/>
      <c r="K72" s="74"/>
      <c r="M72" s="74"/>
      <c r="O72" s="74"/>
      <c r="Q72" s="74"/>
      <c r="S72" s="74"/>
      <c r="U72" s="74"/>
      <c r="W72" s="74"/>
    </row>
    <row r="73" spans="1:23" s="75" customFormat="1" x14ac:dyDescent="0.15">
      <c r="A73" t="str">
        <f t="shared" si="1"/>
        <v>173</v>
      </c>
      <c r="B73" s="73" t="s">
        <v>23</v>
      </c>
      <c r="C73" s="74" t="s">
        <v>613</v>
      </c>
      <c r="D73" s="75">
        <v>3</v>
      </c>
      <c r="E73" s="74" t="s">
        <v>967</v>
      </c>
      <c r="G73" s="74"/>
      <c r="I73" s="74"/>
      <c r="K73" s="74"/>
      <c r="M73" s="74"/>
      <c r="O73" s="74"/>
      <c r="Q73" s="74"/>
      <c r="S73" s="74"/>
      <c r="U73" s="74"/>
      <c r="W73" s="74"/>
    </row>
    <row r="74" spans="1:23" s="75" customFormat="1" x14ac:dyDescent="0.15">
      <c r="A74" t="str">
        <f t="shared" si="1"/>
        <v>181</v>
      </c>
      <c r="B74" s="73" t="s">
        <v>24</v>
      </c>
      <c r="C74" s="74" t="s">
        <v>614</v>
      </c>
      <c r="D74" s="75">
        <v>1</v>
      </c>
      <c r="E74" s="74" t="s">
        <v>778</v>
      </c>
      <c r="M74" s="74"/>
      <c r="O74" s="74"/>
      <c r="Q74" s="74"/>
      <c r="S74" s="74"/>
      <c r="U74" s="74"/>
      <c r="W74" s="74"/>
    </row>
    <row r="75" spans="1:23" s="75" customFormat="1" x14ac:dyDescent="0.15">
      <c r="A75" t="str">
        <f t="shared" si="1"/>
        <v>182</v>
      </c>
      <c r="B75" s="73" t="s">
        <v>24</v>
      </c>
      <c r="C75" s="74" t="s">
        <v>614</v>
      </c>
      <c r="D75" s="75">
        <v>2</v>
      </c>
      <c r="E75" s="74" t="s">
        <v>891</v>
      </c>
      <c r="G75" s="74"/>
      <c r="I75" s="74"/>
      <c r="K75" s="74"/>
      <c r="M75" s="74"/>
      <c r="O75" s="74"/>
      <c r="Q75" s="74"/>
      <c r="S75" s="74"/>
      <c r="U75" s="74"/>
      <c r="W75" s="74"/>
    </row>
    <row r="76" spans="1:23" s="75" customFormat="1" x14ac:dyDescent="0.15">
      <c r="A76" t="str">
        <f t="shared" si="1"/>
        <v>183</v>
      </c>
      <c r="B76" s="73" t="s">
        <v>24</v>
      </c>
      <c r="C76" s="74" t="s">
        <v>614</v>
      </c>
      <c r="D76" s="75">
        <v>3</v>
      </c>
      <c r="E76" s="74" t="s">
        <v>968</v>
      </c>
      <c r="G76" s="74"/>
      <c r="I76" s="74"/>
      <c r="K76" s="74"/>
      <c r="M76" s="74"/>
      <c r="O76" s="74"/>
      <c r="Q76" s="74"/>
      <c r="S76" s="74"/>
      <c r="U76" s="74"/>
      <c r="W76" s="74"/>
    </row>
    <row r="77" spans="1:23" s="75" customFormat="1" x14ac:dyDescent="0.15">
      <c r="A77" t="str">
        <f t="shared" si="1"/>
        <v>184</v>
      </c>
      <c r="B77" s="73" t="s">
        <v>24</v>
      </c>
      <c r="C77" s="74" t="s">
        <v>614</v>
      </c>
      <c r="D77" s="75">
        <v>4</v>
      </c>
      <c r="E77" s="74" t="s">
        <v>1021</v>
      </c>
      <c r="G77" s="74"/>
      <c r="I77" s="74"/>
      <c r="K77" s="74"/>
      <c r="M77" s="74"/>
      <c r="O77" s="74"/>
      <c r="Q77" s="74"/>
      <c r="S77" s="74"/>
      <c r="U77" s="74"/>
      <c r="W77" s="74"/>
    </row>
    <row r="78" spans="1:23" s="75" customFormat="1" x14ac:dyDescent="0.15">
      <c r="A78" t="str">
        <f t="shared" si="1"/>
        <v>191</v>
      </c>
      <c r="B78" s="73" t="s">
        <v>25</v>
      </c>
      <c r="C78" s="74" t="s">
        <v>615</v>
      </c>
      <c r="D78" s="75">
        <v>1</v>
      </c>
      <c r="E78" s="74" t="s">
        <v>779</v>
      </c>
      <c r="M78" s="74"/>
      <c r="O78" s="74"/>
      <c r="Q78" s="74"/>
      <c r="S78" s="74"/>
      <c r="U78" s="74"/>
      <c r="W78" s="74"/>
    </row>
    <row r="79" spans="1:23" s="75" customFormat="1" x14ac:dyDescent="0.15">
      <c r="A79" t="str">
        <f t="shared" si="1"/>
        <v>192</v>
      </c>
      <c r="B79" s="73" t="s">
        <v>25</v>
      </c>
      <c r="C79" s="74" t="s">
        <v>615</v>
      </c>
      <c r="D79" s="75">
        <v>2</v>
      </c>
      <c r="E79" s="74" t="s">
        <v>892</v>
      </c>
      <c r="G79" s="74"/>
      <c r="I79" s="74"/>
      <c r="K79" s="74"/>
      <c r="M79" s="74"/>
      <c r="O79" s="74"/>
      <c r="Q79" s="74"/>
      <c r="S79" s="74"/>
      <c r="U79" s="74"/>
      <c r="W79" s="74"/>
    </row>
    <row r="80" spans="1:23" s="75" customFormat="1" x14ac:dyDescent="0.15">
      <c r="A80" t="str">
        <f t="shared" si="1"/>
        <v>193</v>
      </c>
      <c r="B80" s="73" t="s">
        <v>25</v>
      </c>
      <c r="C80" s="74" t="s">
        <v>615</v>
      </c>
      <c r="D80" s="75">
        <v>3</v>
      </c>
      <c r="E80" s="74" t="s">
        <v>969</v>
      </c>
      <c r="G80" s="74"/>
      <c r="I80" s="74"/>
      <c r="K80" s="74"/>
      <c r="M80" s="74"/>
      <c r="O80" s="74"/>
      <c r="Q80" s="74"/>
      <c r="S80" s="74"/>
      <c r="U80" s="74"/>
      <c r="W80" s="74"/>
    </row>
    <row r="81" spans="1:23" s="75" customFormat="1" x14ac:dyDescent="0.15">
      <c r="A81" t="str">
        <f t="shared" si="1"/>
        <v>194</v>
      </c>
      <c r="B81" s="73" t="s">
        <v>25</v>
      </c>
      <c r="C81" s="74" t="s">
        <v>615</v>
      </c>
      <c r="D81" s="75">
        <v>4</v>
      </c>
      <c r="E81" s="74" t="s">
        <v>1022</v>
      </c>
      <c r="G81" s="74"/>
      <c r="I81" s="74"/>
      <c r="K81" s="74"/>
      <c r="M81" s="74"/>
      <c r="O81" s="74"/>
      <c r="Q81" s="74"/>
      <c r="S81" s="74"/>
      <c r="U81" s="74"/>
      <c r="W81" s="74"/>
    </row>
    <row r="82" spans="1:23" s="75" customFormat="1" x14ac:dyDescent="0.15">
      <c r="A82" t="str">
        <f t="shared" si="1"/>
        <v>201</v>
      </c>
      <c r="B82" s="73" t="s">
        <v>295</v>
      </c>
      <c r="C82" s="74" t="s">
        <v>616</v>
      </c>
      <c r="D82" s="75">
        <v>1</v>
      </c>
      <c r="E82" s="74" t="s">
        <v>780</v>
      </c>
      <c r="M82" s="74"/>
      <c r="O82" s="74"/>
      <c r="Q82" s="74"/>
      <c r="S82" s="74"/>
      <c r="U82" s="74"/>
      <c r="W82" s="74"/>
    </row>
    <row r="83" spans="1:23" s="75" customFormat="1" x14ac:dyDescent="0.15">
      <c r="A83" t="str">
        <f t="shared" si="1"/>
        <v>202</v>
      </c>
      <c r="B83" s="73" t="s">
        <v>295</v>
      </c>
      <c r="C83" s="74" t="s">
        <v>616</v>
      </c>
      <c r="D83" s="75">
        <v>2</v>
      </c>
      <c r="E83" s="74" t="s">
        <v>893</v>
      </c>
      <c r="G83" s="74"/>
      <c r="I83" s="74"/>
      <c r="K83" s="74"/>
      <c r="M83" s="74"/>
      <c r="O83" s="74"/>
      <c r="Q83" s="74"/>
      <c r="S83" s="74"/>
      <c r="U83" s="74"/>
      <c r="W83" s="74"/>
    </row>
    <row r="84" spans="1:23" s="75" customFormat="1" x14ac:dyDescent="0.15">
      <c r="A84" t="str">
        <f t="shared" si="1"/>
        <v>203</v>
      </c>
      <c r="B84" s="73" t="s">
        <v>295</v>
      </c>
      <c r="C84" s="74" t="s">
        <v>616</v>
      </c>
      <c r="D84" s="75">
        <v>3</v>
      </c>
      <c r="E84" s="74" t="s">
        <v>970</v>
      </c>
      <c r="G84" s="74"/>
      <c r="I84" s="74"/>
      <c r="K84" s="74"/>
      <c r="M84" s="74"/>
      <c r="O84" s="74"/>
      <c r="Q84" s="74"/>
      <c r="S84" s="74"/>
      <c r="U84" s="74"/>
      <c r="W84" s="74"/>
    </row>
    <row r="85" spans="1:23" s="75" customFormat="1" x14ac:dyDescent="0.15">
      <c r="A85" t="str">
        <f t="shared" si="1"/>
        <v>204</v>
      </c>
      <c r="B85" s="73" t="s">
        <v>295</v>
      </c>
      <c r="C85" s="74" t="s">
        <v>616</v>
      </c>
      <c r="D85" s="75">
        <v>4</v>
      </c>
      <c r="E85" s="74" t="s">
        <v>1023</v>
      </c>
      <c r="G85" s="74"/>
      <c r="I85" s="74"/>
      <c r="K85" s="74"/>
      <c r="M85" s="74"/>
      <c r="O85" s="74"/>
      <c r="Q85" s="74"/>
      <c r="S85" s="74"/>
      <c r="U85" s="74"/>
      <c r="W85" s="74"/>
    </row>
    <row r="86" spans="1:23" s="75" customFormat="1" x14ac:dyDescent="0.15">
      <c r="A86" t="str">
        <f t="shared" si="1"/>
        <v>211</v>
      </c>
      <c r="B86" s="73" t="s">
        <v>26</v>
      </c>
      <c r="C86" s="74" t="s">
        <v>617</v>
      </c>
      <c r="D86" s="75">
        <v>1</v>
      </c>
      <c r="E86" s="74" t="s">
        <v>781</v>
      </c>
      <c r="O86" s="74"/>
      <c r="Q86" s="74"/>
      <c r="S86" s="74"/>
      <c r="U86" s="74"/>
      <c r="W86" s="74"/>
    </row>
    <row r="87" spans="1:23" s="75" customFormat="1" x14ac:dyDescent="0.15">
      <c r="A87" t="str">
        <f t="shared" si="1"/>
        <v>212</v>
      </c>
      <c r="B87" s="73" t="s">
        <v>26</v>
      </c>
      <c r="C87" s="74" t="s">
        <v>617</v>
      </c>
      <c r="D87" s="75">
        <v>2</v>
      </c>
      <c r="E87" s="74" t="s">
        <v>1114</v>
      </c>
      <c r="G87" s="74"/>
      <c r="I87" s="74"/>
      <c r="K87" s="74"/>
      <c r="M87" s="74"/>
      <c r="O87" s="74"/>
      <c r="Q87" s="74"/>
      <c r="S87" s="74"/>
      <c r="U87" s="74"/>
      <c r="W87" s="74"/>
    </row>
    <row r="88" spans="1:23" s="75" customFormat="1" x14ac:dyDescent="0.15">
      <c r="A88" t="str">
        <f t="shared" si="1"/>
        <v>213</v>
      </c>
      <c r="B88" s="73" t="s">
        <v>26</v>
      </c>
      <c r="C88" s="74" t="s">
        <v>617</v>
      </c>
      <c r="D88" s="75">
        <v>3</v>
      </c>
      <c r="E88" s="74" t="s">
        <v>971</v>
      </c>
      <c r="G88" s="74"/>
      <c r="I88" s="74"/>
      <c r="K88" s="74"/>
      <c r="M88" s="74"/>
      <c r="O88" s="74"/>
      <c r="Q88" s="74"/>
      <c r="S88" s="74"/>
      <c r="U88" s="74"/>
      <c r="W88" s="74"/>
    </row>
    <row r="89" spans="1:23" s="75" customFormat="1" x14ac:dyDescent="0.15">
      <c r="A89" t="str">
        <f t="shared" si="1"/>
        <v>214</v>
      </c>
      <c r="B89" s="73" t="s">
        <v>26</v>
      </c>
      <c r="C89" s="74" t="s">
        <v>617</v>
      </c>
      <c r="D89" s="75">
        <v>4</v>
      </c>
      <c r="E89" s="74" t="s">
        <v>1115</v>
      </c>
      <c r="G89" s="74"/>
      <c r="I89" s="74"/>
      <c r="K89" s="74"/>
      <c r="M89" s="74"/>
      <c r="O89" s="74"/>
      <c r="Q89" s="74"/>
      <c r="S89" s="74"/>
      <c r="U89" s="74"/>
      <c r="W89" s="74"/>
    </row>
    <row r="90" spans="1:23" s="75" customFormat="1" x14ac:dyDescent="0.15">
      <c r="A90" t="str">
        <f t="shared" si="1"/>
        <v>215</v>
      </c>
      <c r="B90" s="73" t="s">
        <v>26</v>
      </c>
      <c r="C90" s="74" t="s">
        <v>617</v>
      </c>
      <c r="D90" s="75">
        <v>5</v>
      </c>
      <c r="E90" s="74" t="s">
        <v>1056</v>
      </c>
      <c r="G90" s="74"/>
      <c r="I90" s="74"/>
      <c r="K90" s="74"/>
      <c r="M90" s="74"/>
      <c r="O90" s="74"/>
      <c r="Q90" s="74"/>
      <c r="S90" s="74"/>
      <c r="U90" s="74"/>
      <c r="W90" s="74"/>
    </row>
    <row r="91" spans="1:23" s="75" customFormat="1" x14ac:dyDescent="0.15">
      <c r="A91" t="str">
        <f t="shared" si="1"/>
        <v>221</v>
      </c>
      <c r="B91" s="73" t="s">
        <v>27</v>
      </c>
      <c r="C91" s="74" t="s">
        <v>618</v>
      </c>
      <c r="D91" s="75">
        <v>1</v>
      </c>
      <c r="E91" s="74" t="s">
        <v>782</v>
      </c>
      <c r="I91" s="74"/>
      <c r="K91" s="74"/>
      <c r="M91" s="74"/>
      <c r="O91" s="74"/>
      <c r="Q91" s="74"/>
      <c r="S91" s="74"/>
      <c r="U91" s="74"/>
      <c r="W91" s="74"/>
    </row>
    <row r="92" spans="1:23" s="75" customFormat="1" x14ac:dyDescent="0.15">
      <c r="A92" t="str">
        <f t="shared" si="1"/>
        <v>222</v>
      </c>
      <c r="B92" s="73" t="s">
        <v>27</v>
      </c>
      <c r="C92" s="74" t="s">
        <v>618</v>
      </c>
      <c r="D92" s="75">
        <v>2</v>
      </c>
      <c r="E92" s="74" t="s">
        <v>1116</v>
      </c>
      <c r="G92" s="74"/>
      <c r="I92" s="74"/>
      <c r="K92" s="74"/>
      <c r="M92" s="74"/>
      <c r="O92" s="74"/>
      <c r="Q92" s="74"/>
      <c r="S92" s="74"/>
      <c r="U92" s="74"/>
      <c r="W92" s="74"/>
    </row>
    <row r="93" spans="1:23" s="75" customFormat="1" x14ac:dyDescent="0.15">
      <c r="A93" t="str">
        <f t="shared" si="1"/>
        <v>231</v>
      </c>
      <c r="B93" s="73" t="s">
        <v>619</v>
      </c>
      <c r="C93" s="74" t="s">
        <v>620</v>
      </c>
      <c r="D93" s="75">
        <v>1</v>
      </c>
      <c r="E93" s="74" t="s">
        <v>783</v>
      </c>
      <c r="G93" s="74"/>
      <c r="I93" s="74"/>
      <c r="K93" s="74"/>
      <c r="M93" s="74"/>
      <c r="O93" s="74"/>
      <c r="Q93" s="74"/>
      <c r="S93" s="74"/>
      <c r="U93" s="74"/>
      <c r="W93" s="74"/>
    </row>
    <row r="94" spans="1:23" s="75" customFormat="1" x14ac:dyDescent="0.15">
      <c r="A94" t="str">
        <f t="shared" si="1"/>
        <v>241</v>
      </c>
      <c r="B94" s="73" t="s">
        <v>621</v>
      </c>
      <c r="C94" s="74" t="s">
        <v>622</v>
      </c>
      <c r="D94" s="75">
        <v>1</v>
      </c>
      <c r="E94" s="74" t="s">
        <v>784</v>
      </c>
      <c r="K94" s="74"/>
      <c r="M94" s="74"/>
      <c r="O94" s="74"/>
      <c r="Q94" s="74"/>
      <c r="S94" s="74"/>
      <c r="U94" s="74"/>
      <c r="W94" s="74"/>
    </row>
    <row r="95" spans="1:23" s="75" customFormat="1" x14ac:dyDescent="0.15">
      <c r="A95" t="str">
        <f t="shared" si="1"/>
        <v>242</v>
      </c>
      <c r="B95" s="73" t="s">
        <v>621</v>
      </c>
      <c r="C95" s="74" t="s">
        <v>622</v>
      </c>
      <c r="D95" s="75">
        <v>2</v>
      </c>
      <c r="E95" s="74" t="s">
        <v>894</v>
      </c>
      <c r="G95" s="74"/>
      <c r="I95" s="74"/>
      <c r="K95" s="74"/>
      <c r="M95" s="74"/>
      <c r="O95" s="74"/>
      <c r="Q95" s="74"/>
      <c r="S95" s="74"/>
      <c r="U95" s="74"/>
      <c r="W95" s="74"/>
    </row>
    <row r="96" spans="1:23" s="75" customFormat="1" x14ac:dyDescent="0.15">
      <c r="A96" t="str">
        <f t="shared" si="1"/>
        <v>243</v>
      </c>
      <c r="B96" s="73" t="s">
        <v>621</v>
      </c>
      <c r="C96" s="74" t="s">
        <v>622</v>
      </c>
      <c r="D96" s="75">
        <v>3</v>
      </c>
      <c r="E96" s="74" t="s">
        <v>972</v>
      </c>
      <c r="G96" s="74"/>
      <c r="I96" s="74"/>
      <c r="K96" s="74"/>
      <c r="M96" s="74"/>
      <c r="O96" s="74"/>
      <c r="Q96" s="74"/>
      <c r="S96" s="74"/>
      <c r="U96" s="74"/>
      <c r="W96" s="74"/>
    </row>
    <row r="97" spans="1:23" s="75" customFormat="1" x14ac:dyDescent="0.15">
      <c r="A97" t="str">
        <f t="shared" si="1"/>
        <v>251</v>
      </c>
      <c r="B97" s="73" t="s">
        <v>623</v>
      </c>
      <c r="C97" s="74" t="s">
        <v>624</v>
      </c>
      <c r="D97" s="75">
        <v>1</v>
      </c>
      <c r="E97" s="74" t="s">
        <v>785</v>
      </c>
      <c r="I97" s="74"/>
      <c r="K97" s="74"/>
      <c r="M97" s="74"/>
      <c r="O97" s="74"/>
      <c r="Q97" s="74"/>
      <c r="S97" s="74"/>
      <c r="U97" s="74"/>
      <c r="W97" s="74"/>
    </row>
    <row r="98" spans="1:23" s="75" customFormat="1" x14ac:dyDescent="0.15">
      <c r="A98" t="str">
        <f t="shared" si="1"/>
        <v>252</v>
      </c>
      <c r="B98" s="73" t="s">
        <v>623</v>
      </c>
      <c r="C98" s="74" t="s">
        <v>624</v>
      </c>
      <c r="D98" s="75">
        <v>2</v>
      </c>
      <c r="E98" s="74" t="s">
        <v>895</v>
      </c>
      <c r="G98" s="74"/>
      <c r="I98" s="74"/>
      <c r="K98" s="74"/>
      <c r="M98" s="74"/>
      <c r="O98" s="74"/>
      <c r="Q98" s="74"/>
      <c r="S98" s="74"/>
      <c r="U98" s="74"/>
      <c r="W98" s="74"/>
    </row>
    <row r="99" spans="1:23" s="75" customFormat="1" x14ac:dyDescent="0.15">
      <c r="A99" t="str">
        <f t="shared" si="1"/>
        <v>261</v>
      </c>
      <c r="B99" s="73" t="s">
        <v>28</v>
      </c>
      <c r="C99" s="74" t="s">
        <v>625</v>
      </c>
      <c r="D99" s="75">
        <v>1</v>
      </c>
      <c r="E99" s="74" t="s">
        <v>786</v>
      </c>
      <c r="M99" s="74"/>
      <c r="O99" s="74"/>
      <c r="Q99" s="74"/>
      <c r="S99" s="74"/>
      <c r="U99" s="74"/>
      <c r="W99" s="74"/>
    </row>
    <row r="100" spans="1:23" s="75" customFormat="1" x14ac:dyDescent="0.15">
      <c r="A100" t="str">
        <f t="shared" si="1"/>
        <v>262</v>
      </c>
      <c r="B100" s="73" t="s">
        <v>28</v>
      </c>
      <c r="C100" s="74" t="s">
        <v>625</v>
      </c>
      <c r="D100" s="75">
        <v>2</v>
      </c>
      <c r="E100" s="74" t="s">
        <v>896</v>
      </c>
      <c r="G100" s="74"/>
      <c r="I100" s="74"/>
      <c r="K100" s="74"/>
      <c r="M100" s="74"/>
      <c r="O100" s="74"/>
      <c r="Q100" s="74"/>
      <c r="S100" s="74"/>
      <c r="U100" s="74"/>
      <c r="W100" s="74"/>
    </row>
    <row r="101" spans="1:23" s="75" customFormat="1" x14ac:dyDescent="0.15">
      <c r="A101" t="str">
        <f t="shared" si="1"/>
        <v>263</v>
      </c>
      <c r="B101" s="73" t="s">
        <v>28</v>
      </c>
      <c r="C101" s="74" t="s">
        <v>625</v>
      </c>
      <c r="D101" s="75">
        <v>3</v>
      </c>
      <c r="E101" s="74" t="s">
        <v>973</v>
      </c>
      <c r="G101" s="74"/>
      <c r="I101" s="74"/>
      <c r="K101" s="74"/>
      <c r="M101" s="74"/>
      <c r="O101" s="74"/>
      <c r="Q101" s="74"/>
      <c r="S101" s="74"/>
      <c r="U101" s="74"/>
      <c r="W101" s="74"/>
    </row>
    <row r="102" spans="1:23" s="75" customFormat="1" x14ac:dyDescent="0.15">
      <c r="A102" t="str">
        <f t="shared" si="1"/>
        <v>264</v>
      </c>
      <c r="B102" s="73" t="s">
        <v>28</v>
      </c>
      <c r="C102" s="74" t="s">
        <v>625</v>
      </c>
      <c r="D102" s="75">
        <v>4</v>
      </c>
      <c r="E102" s="74" t="s">
        <v>1024</v>
      </c>
      <c r="G102" s="74"/>
      <c r="I102" s="74"/>
      <c r="K102" s="74"/>
      <c r="M102" s="74"/>
      <c r="O102" s="74"/>
      <c r="Q102" s="74"/>
      <c r="S102" s="74"/>
      <c r="U102" s="74"/>
      <c r="W102" s="74"/>
    </row>
    <row r="103" spans="1:23" s="75" customFormat="1" x14ac:dyDescent="0.15">
      <c r="A103" t="str">
        <f t="shared" si="1"/>
        <v>271</v>
      </c>
      <c r="B103" s="73" t="s">
        <v>29</v>
      </c>
      <c r="C103" s="74" t="s">
        <v>626</v>
      </c>
      <c r="D103" s="75">
        <v>1</v>
      </c>
      <c r="E103" s="74" t="s">
        <v>787</v>
      </c>
      <c r="M103" s="74"/>
      <c r="O103" s="74"/>
      <c r="Q103" s="74"/>
      <c r="S103" s="74"/>
      <c r="U103" s="74"/>
      <c r="W103" s="74"/>
    </row>
    <row r="104" spans="1:23" s="75" customFormat="1" x14ac:dyDescent="0.15">
      <c r="A104" t="str">
        <f t="shared" si="1"/>
        <v>272</v>
      </c>
      <c r="B104" s="73" t="s">
        <v>29</v>
      </c>
      <c r="C104" s="74" t="s">
        <v>626</v>
      </c>
      <c r="D104" s="75">
        <v>2</v>
      </c>
      <c r="E104" s="74" t="s">
        <v>897</v>
      </c>
      <c r="G104" s="74"/>
      <c r="I104" s="74"/>
      <c r="K104" s="74"/>
      <c r="M104" s="74"/>
      <c r="O104" s="74"/>
      <c r="Q104" s="74"/>
      <c r="S104" s="74"/>
      <c r="U104" s="74"/>
      <c r="W104" s="74"/>
    </row>
    <row r="105" spans="1:23" s="75" customFormat="1" x14ac:dyDescent="0.15">
      <c r="A105" t="str">
        <f t="shared" si="1"/>
        <v>273</v>
      </c>
      <c r="B105" s="73" t="s">
        <v>29</v>
      </c>
      <c r="C105" s="74" t="s">
        <v>626</v>
      </c>
      <c r="D105" s="75">
        <v>3</v>
      </c>
      <c r="E105" s="74" t="s">
        <v>974</v>
      </c>
      <c r="G105" s="74"/>
      <c r="I105" s="74"/>
      <c r="K105" s="74"/>
      <c r="M105" s="74"/>
      <c r="O105" s="74"/>
      <c r="Q105" s="74"/>
      <c r="S105" s="74"/>
      <c r="U105" s="74"/>
      <c r="W105" s="74"/>
    </row>
    <row r="106" spans="1:23" s="75" customFormat="1" x14ac:dyDescent="0.15">
      <c r="A106" t="str">
        <f t="shared" si="1"/>
        <v>274</v>
      </c>
      <c r="B106" s="73" t="s">
        <v>29</v>
      </c>
      <c r="C106" s="74" t="s">
        <v>626</v>
      </c>
      <c r="D106" s="75">
        <v>4</v>
      </c>
      <c r="E106" s="74" t="s">
        <v>1117</v>
      </c>
      <c r="G106" s="74"/>
      <c r="I106" s="74"/>
      <c r="K106" s="74"/>
      <c r="M106" s="74"/>
      <c r="O106" s="74"/>
      <c r="Q106" s="74"/>
      <c r="S106" s="74"/>
      <c r="U106" s="74"/>
      <c r="W106" s="74"/>
    </row>
    <row r="107" spans="1:23" s="75" customFormat="1" x14ac:dyDescent="0.15">
      <c r="A107" t="str">
        <f t="shared" si="1"/>
        <v>281</v>
      </c>
      <c r="B107" s="73" t="s">
        <v>30</v>
      </c>
      <c r="C107" s="74" t="s">
        <v>627</v>
      </c>
      <c r="D107" s="75">
        <v>1</v>
      </c>
      <c r="E107" s="74" t="s">
        <v>788</v>
      </c>
      <c r="I107" s="74"/>
      <c r="K107" s="74"/>
      <c r="M107" s="74"/>
      <c r="O107" s="74"/>
      <c r="Q107" s="74"/>
      <c r="S107" s="74"/>
      <c r="U107" s="74"/>
      <c r="W107" s="74"/>
    </row>
    <row r="108" spans="1:23" s="75" customFormat="1" x14ac:dyDescent="0.15">
      <c r="A108" t="str">
        <f t="shared" si="1"/>
        <v>282</v>
      </c>
      <c r="B108" s="73" t="s">
        <v>30</v>
      </c>
      <c r="C108" s="74" t="s">
        <v>627</v>
      </c>
      <c r="D108" s="75">
        <v>2</v>
      </c>
      <c r="E108" s="74" t="s">
        <v>898</v>
      </c>
      <c r="G108" s="74"/>
      <c r="I108" s="74"/>
      <c r="K108" s="74"/>
      <c r="M108" s="74"/>
      <c r="O108" s="74"/>
      <c r="Q108" s="74"/>
      <c r="S108" s="74"/>
      <c r="U108" s="74"/>
      <c r="W108" s="74"/>
    </row>
    <row r="109" spans="1:23" s="75" customFormat="1" x14ac:dyDescent="0.15">
      <c r="A109" t="str">
        <f t="shared" si="1"/>
        <v>291</v>
      </c>
      <c r="B109" s="73" t="s">
        <v>31</v>
      </c>
      <c r="C109" s="74" t="s">
        <v>628</v>
      </c>
      <c r="D109" s="75">
        <v>1</v>
      </c>
      <c r="E109" s="74" t="s">
        <v>789</v>
      </c>
      <c r="K109" s="74"/>
      <c r="M109" s="74"/>
      <c r="O109" s="74"/>
      <c r="Q109" s="74"/>
      <c r="S109" s="74"/>
      <c r="U109" s="74"/>
      <c r="W109" s="74"/>
    </row>
    <row r="110" spans="1:23" s="75" customFormat="1" x14ac:dyDescent="0.15">
      <c r="A110" t="str">
        <f t="shared" si="1"/>
        <v>292</v>
      </c>
      <c r="B110" s="73" t="s">
        <v>31</v>
      </c>
      <c r="C110" s="74" t="s">
        <v>628</v>
      </c>
      <c r="D110" s="75">
        <v>2</v>
      </c>
      <c r="E110" s="74" t="s">
        <v>899</v>
      </c>
      <c r="G110" s="74"/>
      <c r="I110" s="74"/>
      <c r="K110" s="74"/>
      <c r="M110" s="74"/>
      <c r="O110" s="74"/>
      <c r="Q110" s="74"/>
      <c r="S110" s="74"/>
      <c r="U110" s="74"/>
      <c r="W110" s="74"/>
    </row>
    <row r="111" spans="1:23" s="75" customFormat="1" x14ac:dyDescent="0.15">
      <c r="A111" t="str">
        <f t="shared" si="1"/>
        <v>293</v>
      </c>
      <c r="B111" s="73" t="s">
        <v>31</v>
      </c>
      <c r="C111" s="74" t="s">
        <v>628</v>
      </c>
      <c r="D111" s="75">
        <v>3</v>
      </c>
      <c r="E111" s="74" t="s">
        <v>1118</v>
      </c>
      <c r="G111" s="74"/>
      <c r="I111" s="74"/>
      <c r="K111" s="74"/>
      <c r="M111" s="74"/>
      <c r="O111" s="74"/>
      <c r="Q111" s="74"/>
      <c r="S111" s="74"/>
      <c r="U111" s="74"/>
      <c r="W111" s="74"/>
    </row>
    <row r="112" spans="1:23" s="75" customFormat="1" x14ac:dyDescent="0.15">
      <c r="A112" t="str">
        <f t="shared" si="1"/>
        <v>301</v>
      </c>
      <c r="B112" s="73" t="s">
        <v>32</v>
      </c>
      <c r="C112" s="74" t="s">
        <v>629</v>
      </c>
      <c r="D112" s="75">
        <v>1</v>
      </c>
      <c r="E112" s="74" t="s">
        <v>790</v>
      </c>
      <c r="Q112" s="74"/>
      <c r="S112" s="74"/>
      <c r="U112" s="74"/>
      <c r="W112" s="74"/>
    </row>
    <row r="113" spans="1:23" s="75" customFormat="1" x14ac:dyDescent="0.15">
      <c r="A113" t="str">
        <f t="shared" si="1"/>
        <v>302</v>
      </c>
      <c r="B113" s="73" t="s">
        <v>32</v>
      </c>
      <c r="C113" s="74" t="s">
        <v>629</v>
      </c>
      <c r="D113" s="75">
        <v>2</v>
      </c>
      <c r="E113" s="74" t="s">
        <v>900</v>
      </c>
      <c r="G113" s="74"/>
      <c r="I113" s="74"/>
      <c r="K113" s="74"/>
      <c r="M113" s="74"/>
      <c r="O113" s="74"/>
      <c r="Q113" s="74"/>
      <c r="S113" s="74"/>
      <c r="U113" s="74"/>
      <c r="W113" s="74"/>
    </row>
    <row r="114" spans="1:23" s="75" customFormat="1" x14ac:dyDescent="0.15">
      <c r="A114" t="str">
        <f t="shared" si="1"/>
        <v>303</v>
      </c>
      <c r="B114" s="73" t="s">
        <v>32</v>
      </c>
      <c r="C114" s="74" t="s">
        <v>629</v>
      </c>
      <c r="D114" s="75">
        <v>3</v>
      </c>
      <c r="E114" s="74" t="s">
        <v>975</v>
      </c>
      <c r="G114" s="74"/>
      <c r="I114" s="74"/>
      <c r="K114" s="74"/>
      <c r="M114" s="74"/>
      <c r="O114" s="74"/>
      <c r="Q114" s="74"/>
      <c r="S114" s="74"/>
      <c r="U114" s="74"/>
      <c r="W114" s="74"/>
    </row>
    <row r="115" spans="1:23" s="75" customFormat="1" x14ac:dyDescent="0.15">
      <c r="A115" t="str">
        <f t="shared" si="1"/>
        <v>304</v>
      </c>
      <c r="B115" s="73" t="s">
        <v>32</v>
      </c>
      <c r="C115" s="74" t="s">
        <v>629</v>
      </c>
      <c r="D115" s="75">
        <v>4</v>
      </c>
      <c r="E115" s="74" t="s">
        <v>1025</v>
      </c>
      <c r="G115" s="74"/>
      <c r="I115" s="74"/>
      <c r="K115" s="74"/>
      <c r="M115" s="74"/>
      <c r="O115" s="74"/>
      <c r="Q115" s="74"/>
      <c r="S115" s="74"/>
      <c r="U115" s="74"/>
      <c r="W115" s="74"/>
    </row>
    <row r="116" spans="1:23" s="75" customFormat="1" x14ac:dyDescent="0.15">
      <c r="A116" t="str">
        <f t="shared" si="1"/>
        <v>305</v>
      </c>
      <c r="B116" s="73" t="s">
        <v>32</v>
      </c>
      <c r="C116" s="74" t="s">
        <v>629</v>
      </c>
      <c r="D116" s="75">
        <v>5</v>
      </c>
      <c r="E116" s="74" t="s">
        <v>1057</v>
      </c>
      <c r="G116" s="74"/>
      <c r="I116" s="74"/>
      <c r="K116" s="74"/>
      <c r="M116" s="74"/>
      <c r="O116" s="74"/>
      <c r="Q116" s="74"/>
      <c r="S116" s="74"/>
      <c r="U116" s="74"/>
      <c r="W116" s="74"/>
    </row>
    <row r="117" spans="1:23" s="75" customFormat="1" x14ac:dyDescent="0.15">
      <c r="A117" t="str">
        <f t="shared" si="1"/>
        <v>306</v>
      </c>
      <c r="B117" s="73" t="s">
        <v>32</v>
      </c>
      <c r="C117" s="74" t="s">
        <v>629</v>
      </c>
      <c r="D117" s="75">
        <v>6</v>
      </c>
      <c r="E117" s="74" t="s">
        <v>1074</v>
      </c>
      <c r="G117" s="74"/>
      <c r="I117" s="74"/>
      <c r="K117" s="74"/>
      <c r="M117" s="74"/>
      <c r="O117" s="74"/>
      <c r="Q117" s="74"/>
      <c r="S117" s="74"/>
      <c r="U117" s="74"/>
      <c r="W117" s="74"/>
    </row>
    <row r="118" spans="1:23" x14ac:dyDescent="0.15">
      <c r="A118" t="str">
        <f t="shared" si="1"/>
        <v>311</v>
      </c>
      <c r="B118" s="73" t="s">
        <v>33</v>
      </c>
      <c r="C118" s="74" t="s">
        <v>630</v>
      </c>
      <c r="D118" s="75">
        <v>1</v>
      </c>
      <c r="E118" s="74" t="s">
        <v>791</v>
      </c>
    </row>
    <row r="119" spans="1:23" x14ac:dyDescent="0.15">
      <c r="A119" t="str">
        <f t="shared" si="1"/>
        <v>312</v>
      </c>
      <c r="B119" s="73" t="s">
        <v>33</v>
      </c>
      <c r="C119" s="74" t="s">
        <v>630</v>
      </c>
      <c r="D119" s="75">
        <v>2</v>
      </c>
      <c r="E119" s="74" t="s">
        <v>901</v>
      </c>
    </row>
    <row r="120" spans="1:23" x14ac:dyDescent="0.15">
      <c r="A120" t="str">
        <f t="shared" si="1"/>
        <v>313</v>
      </c>
      <c r="B120" s="73" t="s">
        <v>33</v>
      </c>
      <c r="C120" s="74" t="s">
        <v>630</v>
      </c>
      <c r="D120" s="75">
        <v>3</v>
      </c>
      <c r="E120" s="74" t="s">
        <v>976</v>
      </c>
    </row>
    <row r="121" spans="1:23" x14ac:dyDescent="0.15">
      <c r="A121" t="str">
        <f t="shared" si="1"/>
        <v>314</v>
      </c>
      <c r="B121" s="73" t="s">
        <v>33</v>
      </c>
      <c r="C121" s="74" t="s">
        <v>630</v>
      </c>
      <c r="D121" s="75">
        <v>4</v>
      </c>
      <c r="E121" s="74" t="s">
        <v>1026</v>
      </c>
    </row>
    <row r="122" spans="1:23" x14ac:dyDescent="0.15">
      <c r="A122" t="str">
        <f t="shared" si="1"/>
        <v>315</v>
      </c>
      <c r="B122" s="73" t="s">
        <v>33</v>
      </c>
      <c r="C122" s="74" t="s">
        <v>630</v>
      </c>
      <c r="D122" s="75">
        <v>5</v>
      </c>
      <c r="E122" s="74" t="s">
        <v>1058</v>
      </c>
    </row>
    <row r="123" spans="1:23" x14ac:dyDescent="0.15">
      <c r="A123" t="str">
        <f t="shared" si="1"/>
        <v>316</v>
      </c>
      <c r="B123" s="73" t="s">
        <v>33</v>
      </c>
      <c r="C123" s="74" t="s">
        <v>630</v>
      </c>
      <c r="D123" s="75">
        <v>6</v>
      </c>
      <c r="E123" s="74" t="s">
        <v>1075</v>
      </c>
    </row>
    <row r="124" spans="1:23" x14ac:dyDescent="0.15">
      <c r="A124" t="str">
        <f t="shared" si="1"/>
        <v>317</v>
      </c>
      <c r="B124" s="73" t="s">
        <v>33</v>
      </c>
      <c r="C124" s="74" t="s">
        <v>630</v>
      </c>
      <c r="D124" s="75">
        <v>7</v>
      </c>
      <c r="E124" s="74" t="s">
        <v>1085</v>
      </c>
    </row>
    <row r="125" spans="1:23" x14ac:dyDescent="0.15">
      <c r="A125" t="str">
        <f t="shared" si="1"/>
        <v>318</v>
      </c>
      <c r="B125" s="73" t="s">
        <v>33</v>
      </c>
      <c r="C125" s="74" t="s">
        <v>630</v>
      </c>
      <c r="D125" s="75">
        <v>8</v>
      </c>
      <c r="E125" s="74" t="s">
        <v>1092</v>
      </c>
    </row>
    <row r="126" spans="1:23" x14ac:dyDescent="0.15">
      <c r="A126" t="str">
        <f t="shared" si="1"/>
        <v>321</v>
      </c>
      <c r="B126" s="73" t="s">
        <v>34</v>
      </c>
      <c r="C126" s="74" t="s">
        <v>631</v>
      </c>
      <c r="D126" s="75">
        <v>1</v>
      </c>
      <c r="E126" s="74" t="s">
        <v>792</v>
      </c>
    </row>
    <row r="127" spans="1:23" x14ac:dyDescent="0.15">
      <c r="A127" t="str">
        <f t="shared" si="1"/>
        <v>322</v>
      </c>
      <c r="B127" s="73" t="s">
        <v>34</v>
      </c>
      <c r="C127" s="74" t="s">
        <v>631</v>
      </c>
      <c r="D127" s="75">
        <v>2</v>
      </c>
      <c r="E127" s="74" t="s">
        <v>902</v>
      </c>
    </row>
    <row r="128" spans="1:23" x14ac:dyDescent="0.15">
      <c r="A128" t="str">
        <f t="shared" si="1"/>
        <v>323</v>
      </c>
      <c r="B128" s="73" t="s">
        <v>34</v>
      </c>
      <c r="C128" s="74" t="s">
        <v>631</v>
      </c>
      <c r="D128" s="75">
        <v>3</v>
      </c>
      <c r="E128" s="74" t="s">
        <v>977</v>
      </c>
    </row>
    <row r="129" spans="1:5" x14ac:dyDescent="0.15">
      <c r="A129" t="str">
        <f t="shared" si="1"/>
        <v>324</v>
      </c>
      <c r="B129" s="73" t="s">
        <v>34</v>
      </c>
      <c r="C129" s="74" t="s">
        <v>631</v>
      </c>
      <c r="D129" s="75">
        <v>4</v>
      </c>
      <c r="E129" s="74" t="s">
        <v>1027</v>
      </c>
    </row>
    <row r="130" spans="1:5" x14ac:dyDescent="0.15">
      <c r="A130" t="str">
        <f t="shared" si="1"/>
        <v>325</v>
      </c>
      <c r="B130" s="73" t="s">
        <v>34</v>
      </c>
      <c r="C130" s="74" t="s">
        <v>631</v>
      </c>
      <c r="D130" s="75">
        <v>5</v>
      </c>
      <c r="E130" s="74" t="s">
        <v>1059</v>
      </c>
    </row>
    <row r="131" spans="1:5" x14ac:dyDescent="0.15">
      <c r="A131" t="str">
        <f t="shared" ref="A131:A194" si="2">B131&amp;D131</f>
        <v>331</v>
      </c>
      <c r="B131" s="73" t="s">
        <v>35</v>
      </c>
      <c r="C131" s="74" t="s">
        <v>632</v>
      </c>
      <c r="D131" s="75">
        <v>1</v>
      </c>
      <c r="E131" s="74" t="s">
        <v>793</v>
      </c>
    </row>
    <row r="132" spans="1:5" x14ac:dyDescent="0.15">
      <c r="A132" t="str">
        <f t="shared" si="2"/>
        <v>332</v>
      </c>
      <c r="B132" s="73" t="s">
        <v>35</v>
      </c>
      <c r="C132" s="74" t="s">
        <v>632</v>
      </c>
      <c r="D132" s="75">
        <v>2</v>
      </c>
      <c r="E132" s="74" t="s">
        <v>903</v>
      </c>
    </row>
    <row r="133" spans="1:5" x14ac:dyDescent="0.15">
      <c r="A133" t="str">
        <f t="shared" si="2"/>
        <v>341</v>
      </c>
      <c r="B133" s="73" t="s">
        <v>36</v>
      </c>
      <c r="C133" s="74" t="s">
        <v>633</v>
      </c>
      <c r="D133" s="75">
        <v>1</v>
      </c>
      <c r="E133" s="74" t="s">
        <v>633</v>
      </c>
    </row>
    <row r="134" spans="1:5" x14ac:dyDescent="0.15">
      <c r="A134" t="str">
        <f t="shared" si="2"/>
        <v>342</v>
      </c>
      <c r="B134" s="73" t="s">
        <v>36</v>
      </c>
      <c r="C134" s="74" t="s">
        <v>633</v>
      </c>
      <c r="D134" s="75">
        <v>2</v>
      </c>
      <c r="E134" s="74" t="s">
        <v>1119</v>
      </c>
    </row>
    <row r="135" spans="1:5" x14ac:dyDescent="0.15">
      <c r="A135" t="str">
        <f t="shared" si="2"/>
        <v>343</v>
      </c>
      <c r="B135" s="73" t="s">
        <v>36</v>
      </c>
      <c r="C135" s="74" t="s">
        <v>633</v>
      </c>
      <c r="D135" s="75">
        <v>3</v>
      </c>
      <c r="E135" s="74" t="s">
        <v>1120</v>
      </c>
    </row>
    <row r="136" spans="1:5" x14ac:dyDescent="0.15">
      <c r="A136" t="str">
        <f t="shared" si="2"/>
        <v>344</v>
      </c>
      <c r="B136" s="73" t="s">
        <v>36</v>
      </c>
      <c r="C136" s="74" t="s">
        <v>633</v>
      </c>
      <c r="D136" s="75">
        <v>4</v>
      </c>
      <c r="E136" s="74" t="s">
        <v>1121</v>
      </c>
    </row>
    <row r="137" spans="1:5" x14ac:dyDescent="0.15">
      <c r="A137" t="str">
        <f t="shared" si="2"/>
        <v>351</v>
      </c>
      <c r="B137" s="73" t="s">
        <v>37</v>
      </c>
      <c r="C137" s="74" t="s">
        <v>634</v>
      </c>
      <c r="D137" s="75">
        <v>1</v>
      </c>
      <c r="E137" s="74" t="s">
        <v>794</v>
      </c>
    </row>
    <row r="138" spans="1:5" x14ac:dyDescent="0.15">
      <c r="A138" t="str">
        <f t="shared" si="2"/>
        <v>352</v>
      </c>
      <c r="B138" s="73" t="s">
        <v>37</v>
      </c>
      <c r="C138" s="74" t="s">
        <v>634</v>
      </c>
      <c r="D138" s="75">
        <v>2</v>
      </c>
      <c r="E138" s="74" t="s">
        <v>904</v>
      </c>
    </row>
    <row r="139" spans="1:5" x14ac:dyDescent="0.15">
      <c r="A139" t="str">
        <f t="shared" si="2"/>
        <v>353</v>
      </c>
      <c r="B139" s="73" t="s">
        <v>37</v>
      </c>
      <c r="C139" s="74" t="s">
        <v>634</v>
      </c>
      <c r="D139" s="75">
        <v>3</v>
      </c>
      <c r="E139" s="74" t="s">
        <v>978</v>
      </c>
    </row>
    <row r="140" spans="1:5" x14ac:dyDescent="0.15">
      <c r="A140" t="str">
        <f t="shared" si="2"/>
        <v>354</v>
      </c>
      <c r="B140" s="73" t="s">
        <v>37</v>
      </c>
      <c r="C140" s="74" t="s">
        <v>634</v>
      </c>
      <c r="D140" s="75">
        <v>4</v>
      </c>
      <c r="E140" s="74" t="s">
        <v>1122</v>
      </c>
    </row>
    <row r="141" spans="1:5" x14ac:dyDescent="0.15">
      <c r="A141" t="str">
        <f t="shared" si="2"/>
        <v>361</v>
      </c>
      <c r="B141" s="73" t="s">
        <v>38</v>
      </c>
      <c r="C141" s="74" t="s">
        <v>635</v>
      </c>
      <c r="D141" s="75">
        <v>1</v>
      </c>
      <c r="E141" s="74" t="s">
        <v>795</v>
      </c>
    </row>
    <row r="142" spans="1:5" x14ac:dyDescent="0.15">
      <c r="A142" t="str">
        <f t="shared" si="2"/>
        <v>362</v>
      </c>
      <c r="B142" s="73" t="s">
        <v>38</v>
      </c>
      <c r="C142" s="74" t="s">
        <v>635</v>
      </c>
      <c r="D142" s="75">
        <v>2</v>
      </c>
      <c r="E142" s="74" t="s">
        <v>905</v>
      </c>
    </row>
    <row r="143" spans="1:5" x14ac:dyDescent="0.15">
      <c r="A143" t="str">
        <f t="shared" si="2"/>
        <v>363</v>
      </c>
      <c r="B143" s="73" t="s">
        <v>38</v>
      </c>
      <c r="C143" s="74" t="s">
        <v>635</v>
      </c>
      <c r="D143" s="75">
        <v>3</v>
      </c>
      <c r="E143" s="74" t="s">
        <v>979</v>
      </c>
    </row>
    <row r="144" spans="1:5" x14ac:dyDescent="0.15">
      <c r="A144" t="str">
        <f t="shared" si="2"/>
        <v>371</v>
      </c>
      <c r="B144" s="73" t="s">
        <v>39</v>
      </c>
      <c r="C144" s="74" t="s">
        <v>637</v>
      </c>
      <c r="D144" s="75">
        <v>1</v>
      </c>
      <c r="E144" s="74" t="s">
        <v>796</v>
      </c>
    </row>
    <row r="145" spans="1:5" x14ac:dyDescent="0.15">
      <c r="A145" t="str">
        <f t="shared" si="2"/>
        <v>372</v>
      </c>
      <c r="B145" s="73" t="s">
        <v>39</v>
      </c>
      <c r="C145" s="74" t="s">
        <v>637</v>
      </c>
      <c r="D145" s="75">
        <v>2</v>
      </c>
      <c r="E145" s="74" t="s">
        <v>906</v>
      </c>
    </row>
    <row r="146" spans="1:5" x14ac:dyDescent="0.15">
      <c r="A146" t="str">
        <f t="shared" si="2"/>
        <v>373</v>
      </c>
      <c r="B146" s="73" t="s">
        <v>39</v>
      </c>
      <c r="C146" s="74" t="s">
        <v>637</v>
      </c>
      <c r="D146" s="75">
        <v>3</v>
      </c>
      <c r="E146" s="74" t="s">
        <v>980</v>
      </c>
    </row>
    <row r="147" spans="1:5" x14ac:dyDescent="0.15">
      <c r="A147" t="str">
        <f t="shared" si="2"/>
        <v>374</v>
      </c>
      <c r="B147" s="73" t="s">
        <v>39</v>
      </c>
      <c r="C147" s="74" t="s">
        <v>637</v>
      </c>
      <c r="D147" s="75">
        <v>4</v>
      </c>
      <c r="E147" s="74" t="s">
        <v>1123</v>
      </c>
    </row>
    <row r="148" spans="1:5" x14ac:dyDescent="0.15">
      <c r="A148" t="str">
        <f t="shared" si="2"/>
        <v>381</v>
      </c>
      <c r="B148" s="73" t="s">
        <v>40</v>
      </c>
      <c r="C148" s="74" t="s">
        <v>638</v>
      </c>
      <c r="D148" s="75">
        <v>1</v>
      </c>
      <c r="E148" s="74" t="s">
        <v>797</v>
      </c>
    </row>
    <row r="149" spans="1:5" x14ac:dyDescent="0.15">
      <c r="A149" t="str">
        <f t="shared" si="2"/>
        <v>382</v>
      </c>
      <c r="B149" s="73" t="s">
        <v>40</v>
      </c>
      <c r="C149" s="74" t="s">
        <v>638</v>
      </c>
      <c r="D149" s="75">
        <v>2</v>
      </c>
      <c r="E149" s="74" t="s">
        <v>1124</v>
      </c>
    </row>
    <row r="150" spans="1:5" x14ac:dyDescent="0.15">
      <c r="A150" t="str">
        <f t="shared" si="2"/>
        <v>383</v>
      </c>
      <c r="B150" s="73" t="s">
        <v>40</v>
      </c>
      <c r="C150" s="74" t="s">
        <v>638</v>
      </c>
      <c r="D150" s="75">
        <v>3</v>
      </c>
      <c r="E150" s="74" t="s">
        <v>981</v>
      </c>
    </row>
    <row r="151" spans="1:5" x14ac:dyDescent="0.15">
      <c r="A151" t="str">
        <f t="shared" si="2"/>
        <v>384</v>
      </c>
      <c r="B151" s="73" t="s">
        <v>40</v>
      </c>
      <c r="C151" s="74" t="s">
        <v>638</v>
      </c>
      <c r="D151" s="75">
        <v>4</v>
      </c>
      <c r="E151" s="74" t="s">
        <v>1125</v>
      </c>
    </row>
    <row r="152" spans="1:5" x14ac:dyDescent="0.15">
      <c r="A152" t="str">
        <f t="shared" si="2"/>
        <v>385</v>
      </c>
      <c r="B152" s="73" t="s">
        <v>40</v>
      </c>
      <c r="C152" s="74" t="s">
        <v>638</v>
      </c>
      <c r="D152" s="75">
        <v>5</v>
      </c>
      <c r="E152" s="74" t="s">
        <v>1060</v>
      </c>
    </row>
    <row r="153" spans="1:5" x14ac:dyDescent="0.15">
      <c r="A153" t="str">
        <f t="shared" si="2"/>
        <v>386</v>
      </c>
      <c r="B153" s="73" t="s">
        <v>40</v>
      </c>
      <c r="C153" s="74" t="s">
        <v>638</v>
      </c>
      <c r="D153" s="75">
        <v>6</v>
      </c>
      <c r="E153" s="74" t="s">
        <v>1076</v>
      </c>
    </row>
    <row r="154" spans="1:5" x14ac:dyDescent="0.15">
      <c r="A154" t="str">
        <f t="shared" si="2"/>
        <v>387</v>
      </c>
      <c r="B154" s="73" t="s">
        <v>40</v>
      </c>
      <c r="C154" s="74" t="s">
        <v>638</v>
      </c>
      <c r="D154" s="75">
        <v>7</v>
      </c>
      <c r="E154" s="74" t="s">
        <v>1086</v>
      </c>
    </row>
    <row r="155" spans="1:5" x14ac:dyDescent="0.15">
      <c r="A155" t="str">
        <f t="shared" si="2"/>
        <v>388</v>
      </c>
      <c r="B155" s="73" t="s">
        <v>40</v>
      </c>
      <c r="C155" s="74" t="s">
        <v>638</v>
      </c>
      <c r="D155" s="75">
        <v>8</v>
      </c>
      <c r="E155" s="74" t="s">
        <v>1093</v>
      </c>
    </row>
    <row r="156" spans="1:5" x14ac:dyDescent="0.15">
      <c r="A156" t="str">
        <f t="shared" si="2"/>
        <v>389</v>
      </c>
      <c r="B156" s="73" t="s">
        <v>40</v>
      </c>
      <c r="C156" s="74" t="s">
        <v>638</v>
      </c>
      <c r="D156" s="75">
        <v>9</v>
      </c>
      <c r="E156" s="74" t="s">
        <v>1099</v>
      </c>
    </row>
    <row r="157" spans="1:5" x14ac:dyDescent="0.15">
      <c r="A157" t="str">
        <f t="shared" si="2"/>
        <v>391</v>
      </c>
      <c r="B157" s="73" t="s">
        <v>41</v>
      </c>
      <c r="C157" s="74" t="s">
        <v>639</v>
      </c>
      <c r="D157" s="75">
        <v>1</v>
      </c>
      <c r="E157" s="74" t="s">
        <v>798</v>
      </c>
    </row>
    <row r="158" spans="1:5" x14ac:dyDescent="0.15">
      <c r="A158" t="str">
        <f t="shared" si="2"/>
        <v>392</v>
      </c>
      <c r="B158" s="73" t="s">
        <v>41</v>
      </c>
      <c r="C158" s="74" t="s">
        <v>639</v>
      </c>
      <c r="D158" s="75">
        <v>2</v>
      </c>
      <c r="E158" s="74" t="s">
        <v>907</v>
      </c>
    </row>
    <row r="159" spans="1:5" x14ac:dyDescent="0.15">
      <c r="A159" t="str">
        <f t="shared" si="2"/>
        <v>393</v>
      </c>
      <c r="B159" s="73" t="s">
        <v>41</v>
      </c>
      <c r="C159" s="74" t="s">
        <v>639</v>
      </c>
      <c r="D159" s="75">
        <v>3</v>
      </c>
      <c r="E159" s="74" t="s">
        <v>982</v>
      </c>
    </row>
    <row r="160" spans="1:5" x14ac:dyDescent="0.15">
      <c r="A160" t="str">
        <f t="shared" si="2"/>
        <v>394</v>
      </c>
      <c r="B160" s="73" t="s">
        <v>41</v>
      </c>
      <c r="C160" s="74" t="s">
        <v>639</v>
      </c>
      <c r="D160" s="75">
        <v>4</v>
      </c>
      <c r="E160" s="74" t="s">
        <v>1028</v>
      </c>
    </row>
    <row r="161" spans="1:5" x14ac:dyDescent="0.15">
      <c r="A161" t="str">
        <f t="shared" si="2"/>
        <v>395</v>
      </c>
      <c r="B161" s="73" t="s">
        <v>41</v>
      </c>
      <c r="C161" s="74" t="s">
        <v>639</v>
      </c>
      <c r="D161" s="75">
        <v>5</v>
      </c>
      <c r="E161" s="74" t="s">
        <v>1061</v>
      </c>
    </row>
    <row r="162" spans="1:5" x14ac:dyDescent="0.15">
      <c r="A162" t="str">
        <f t="shared" si="2"/>
        <v>396</v>
      </c>
      <c r="B162" s="73" t="s">
        <v>41</v>
      </c>
      <c r="C162" s="74" t="s">
        <v>639</v>
      </c>
      <c r="D162" s="75">
        <v>6</v>
      </c>
      <c r="E162" s="74" t="s">
        <v>1126</v>
      </c>
    </row>
    <row r="163" spans="1:5" x14ac:dyDescent="0.15">
      <c r="A163" t="str">
        <f t="shared" si="2"/>
        <v>397</v>
      </c>
      <c r="B163" s="73" t="s">
        <v>41</v>
      </c>
      <c r="C163" s="74" t="s">
        <v>639</v>
      </c>
      <c r="D163" s="75">
        <v>7</v>
      </c>
      <c r="E163" s="74" t="s">
        <v>1127</v>
      </c>
    </row>
    <row r="164" spans="1:5" x14ac:dyDescent="0.15">
      <c r="A164" t="str">
        <f t="shared" si="2"/>
        <v>401</v>
      </c>
      <c r="B164" s="73" t="s">
        <v>42</v>
      </c>
      <c r="C164" s="74" t="s">
        <v>640</v>
      </c>
      <c r="D164" s="75">
        <v>1</v>
      </c>
      <c r="E164" s="74" t="s">
        <v>799</v>
      </c>
    </row>
    <row r="165" spans="1:5" x14ac:dyDescent="0.15">
      <c r="A165" t="str">
        <f t="shared" si="2"/>
        <v>402</v>
      </c>
      <c r="B165" s="73" t="s">
        <v>42</v>
      </c>
      <c r="C165" s="74" t="s">
        <v>640</v>
      </c>
      <c r="D165" s="75">
        <v>2</v>
      </c>
      <c r="E165" s="74" t="s">
        <v>908</v>
      </c>
    </row>
    <row r="166" spans="1:5" x14ac:dyDescent="0.15">
      <c r="A166" t="str">
        <f t="shared" si="2"/>
        <v>403</v>
      </c>
      <c r="B166" s="73" t="s">
        <v>42</v>
      </c>
      <c r="C166" s="74" t="s">
        <v>640</v>
      </c>
      <c r="D166" s="75">
        <v>3</v>
      </c>
      <c r="E166" s="74" t="s">
        <v>983</v>
      </c>
    </row>
    <row r="167" spans="1:5" x14ac:dyDescent="0.15">
      <c r="A167" t="str">
        <f t="shared" si="2"/>
        <v>404</v>
      </c>
      <c r="B167" s="73" t="s">
        <v>42</v>
      </c>
      <c r="C167" s="74" t="s">
        <v>640</v>
      </c>
      <c r="D167" s="75">
        <v>4</v>
      </c>
      <c r="E167" s="74" t="s">
        <v>1029</v>
      </c>
    </row>
    <row r="168" spans="1:5" x14ac:dyDescent="0.15">
      <c r="A168" t="str">
        <f t="shared" si="2"/>
        <v>405</v>
      </c>
      <c r="B168" s="73" t="s">
        <v>42</v>
      </c>
      <c r="C168" s="74" t="s">
        <v>640</v>
      </c>
      <c r="D168" s="75">
        <v>5</v>
      </c>
      <c r="E168" s="74" t="s">
        <v>1062</v>
      </c>
    </row>
    <row r="169" spans="1:5" x14ac:dyDescent="0.15">
      <c r="A169" t="str">
        <f t="shared" si="2"/>
        <v>406</v>
      </c>
      <c r="B169" s="73" t="s">
        <v>42</v>
      </c>
      <c r="C169" s="74" t="s">
        <v>640</v>
      </c>
      <c r="D169" s="75">
        <v>6</v>
      </c>
      <c r="E169" s="74" t="s">
        <v>1077</v>
      </c>
    </row>
    <row r="170" spans="1:5" x14ac:dyDescent="0.15">
      <c r="A170" t="str">
        <f t="shared" si="2"/>
        <v>411</v>
      </c>
      <c r="B170" s="73" t="s">
        <v>43</v>
      </c>
      <c r="C170" s="74" t="s">
        <v>641</v>
      </c>
      <c r="D170" s="75">
        <v>1</v>
      </c>
      <c r="E170" s="74" t="s">
        <v>800</v>
      </c>
    </row>
    <row r="171" spans="1:5" x14ac:dyDescent="0.15">
      <c r="A171" t="str">
        <f t="shared" si="2"/>
        <v>421</v>
      </c>
      <c r="B171" s="73" t="s">
        <v>44</v>
      </c>
      <c r="C171" s="74" t="s">
        <v>350</v>
      </c>
      <c r="D171" s="75">
        <v>1</v>
      </c>
      <c r="E171" s="74" t="s">
        <v>801</v>
      </c>
    </row>
    <row r="172" spans="1:5" x14ac:dyDescent="0.15">
      <c r="A172" t="str">
        <f t="shared" si="2"/>
        <v>422</v>
      </c>
      <c r="B172" s="73" t="s">
        <v>44</v>
      </c>
      <c r="C172" s="74" t="s">
        <v>350</v>
      </c>
      <c r="D172" s="75">
        <v>2</v>
      </c>
      <c r="E172" s="74" t="s">
        <v>1128</v>
      </c>
    </row>
    <row r="173" spans="1:5" x14ac:dyDescent="0.15">
      <c r="A173" t="str">
        <f t="shared" si="2"/>
        <v>423</v>
      </c>
      <c r="B173" s="73" t="s">
        <v>44</v>
      </c>
      <c r="C173" s="74" t="s">
        <v>350</v>
      </c>
      <c r="D173" s="75">
        <v>3</v>
      </c>
      <c r="E173" s="74" t="s">
        <v>1129</v>
      </c>
    </row>
    <row r="174" spans="1:5" x14ac:dyDescent="0.15">
      <c r="A174" t="str">
        <f t="shared" si="2"/>
        <v>424</v>
      </c>
      <c r="B174" s="73" t="s">
        <v>44</v>
      </c>
      <c r="C174" s="74" t="s">
        <v>350</v>
      </c>
      <c r="D174" s="75">
        <v>4</v>
      </c>
      <c r="E174" s="74" t="s">
        <v>984</v>
      </c>
    </row>
    <row r="175" spans="1:5" x14ac:dyDescent="0.15">
      <c r="A175" t="str">
        <f t="shared" si="2"/>
        <v>431</v>
      </c>
      <c r="B175" s="73" t="s">
        <v>45</v>
      </c>
      <c r="C175" s="74" t="s">
        <v>642</v>
      </c>
      <c r="D175" s="75">
        <v>1</v>
      </c>
      <c r="E175" s="74" t="s">
        <v>802</v>
      </c>
    </row>
    <row r="176" spans="1:5" x14ac:dyDescent="0.15">
      <c r="A176" t="str">
        <f t="shared" si="2"/>
        <v>441</v>
      </c>
      <c r="B176" s="73" t="s">
        <v>46</v>
      </c>
      <c r="C176" s="74" t="s">
        <v>643</v>
      </c>
      <c r="D176" s="75">
        <v>1</v>
      </c>
      <c r="E176" s="74" t="s">
        <v>803</v>
      </c>
    </row>
    <row r="177" spans="1:5" x14ac:dyDescent="0.15">
      <c r="A177" t="str">
        <f t="shared" si="2"/>
        <v>442</v>
      </c>
      <c r="B177" s="73" t="s">
        <v>46</v>
      </c>
      <c r="C177" s="74" t="s">
        <v>643</v>
      </c>
      <c r="D177" s="75">
        <v>2</v>
      </c>
      <c r="E177" s="74" t="s">
        <v>909</v>
      </c>
    </row>
    <row r="178" spans="1:5" x14ac:dyDescent="0.15">
      <c r="A178" t="str">
        <f t="shared" si="2"/>
        <v>443</v>
      </c>
      <c r="B178" s="73" t="s">
        <v>46</v>
      </c>
      <c r="C178" s="74" t="s">
        <v>643</v>
      </c>
      <c r="D178" s="75">
        <v>3</v>
      </c>
      <c r="E178" s="74" t="s">
        <v>985</v>
      </c>
    </row>
    <row r="179" spans="1:5" x14ac:dyDescent="0.15">
      <c r="A179" t="str">
        <f t="shared" si="2"/>
        <v>444</v>
      </c>
      <c r="B179" s="73" t="s">
        <v>46</v>
      </c>
      <c r="C179" s="74" t="s">
        <v>643</v>
      </c>
      <c r="D179" s="75">
        <v>4</v>
      </c>
      <c r="E179" s="74" t="s">
        <v>1030</v>
      </c>
    </row>
    <row r="180" spans="1:5" x14ac:dyDescent="0.15">
      <c r="A180" t="str">
        <f t="shared" si="2"/>
        <v>445</v>
      </c>
      <c r="B180" s="73" t="s">
        <v>46</v>
      </c>
      <c r="C180" s="74" t="s">
        <v>643</v>
      </c>
      <c r="D180" s="75">
        <v>5</v>
      </c>
      <c r="E180" s="74" t="s">
        <v>1063</v>
      </c>
    </row>
    <row r="181" spans="1:5" x14ac:dyDescent="0.15">
      <c r="A181" t="str">
        <f t="shared" si="2"/>
        <v>451</v>
      </c>
      <c r="B181" s="73" t="s">
        <v>47</v>
      </c>
      <c r="C181" s="74" t="s">
        <v>644</v>
      </c>
      <c r="D181" s="75">
        <v>1</v>
      </c>
      <c r="E181" s="74" t="s">
        <v>804</v>
      </c>
    </row>
    <row r="182" spans="1:5" x14ac:dyDescent="0.15">
      <c r="A182" t="str">
        <f t="shared" si="2"/>
        <v>461</v>
      </c>
      <c r="B182" s="73" t="s">
        <v>48</v>
      </c>
      <c r="C182" s="74" t="s">
        <v>245</v>
      </c>
      <c r="D182" s="75">
        <v>1</v>
      </c>
      <c r="E182" s="74" t="s">
        <v>805</v>
      </c>
    </row>
    <row r="183" spans="1:5" x14ac:dyDescent="0.15">
      <c r="A183" t="str">
        <f t="shared" si="2"/>
        <v>471</v>
      </c>
      <c r="B183" s="73" t="s">
        <v>49</v>
      </c>
      <c r="C183" s="74" t="s">
        <v>646</v>
      </c>
      <c r="D183" s="75">
        <v>1</v>
      </c>
      <c r="E183" s="74" t="s">
        <v>806</v>
      </c>
    </row>
    <row r="184" spans="1:5" x14ac:dyDescent="0.15">
      <c r="A184" t="str">
        <f t="shared" si="2"/>
        <v>472</v>
      </c>
      <c r="B184" s="73" t="s">
        <v>49</v>
      </c>
      <c r="C184" s="74" t="s">
        <v>646</v>
      </c>
      <c r="D184" s="75">
        <v>2</v>
      </c>
      <c r="E184" s="74" t="s">
        <v>910</v>
      </c>
    </row>
    <row r="185" spans="1:5" x14ac:dyDescent="0.15">
      <c r="A185" t="str">
        <f t="shared" si="2"/>
        <v>473</v>
      </c>
      <c r="B185" s="73" t="s">
        <v>49</v>
      </c>
      <c r="C185" s="74" t="s">
        <v>646</v>
      </c>
      <c r="D185" s="75">
        <v>3</v>
      </c>
      <c r="E185" s="74" t="s">
        <v>986</v>
      </c>
    </row>
    <row r="186" spans="1:5" x14ac:dyDescent="0.15">
      <c r="A186" t="str">
        <f t="shared" si="2"/>
        <v>474</v>
      </c>
      <c r="B186" s="73" t="s">
        <v>49</v>
      </c>
      <c r="C186" s="74" t="s">
        <v>646</v>
      </c>
      <c r="D186" s="75">
        <v>4</v>
      </c>
      <c r="E186" s="74" t="s">
        <v>1031</v>
      </c>
    </row>
    <row r="187" spans="1:5" x14ac:dyDescent="0.15">
      <c r="A187" t="str">
        <f t="shared" si="2"/>
        <v>475</v>
      </c>
      <c r="B187" s="73" t="s">
        <v>49</v>
      </c>
      <c r="C187" s="74" t="s">
        <v>646</v>
      </c>
      <c r="D187" s="75">
        <v>5</v>
      </c>
      <c r="E187" s="74" t="s">
        <v>1064</v>
      </c>
    </row>
    <row r="188" spans="1:5" x14ac:dyDescent="0.15">
      <c r="A188" t="str">
        <f t="shared" si="2"/>
        <v>481</v>
      </c>
      <c r="B188" s="73" t="s">
        <v>647</v>
      </c>
      <c r="C188" s="74" t="s">
        <v>165</v>
      </c>
      <c r="D188" s="75">
        <v>1</v>
      </c>
      <c r="E188" s="74" t="s">
        <v>807</v>
      </c>
    </row>
    <row r="189" spans="1:5" x14ac:dyDescent="0.15">
      <c r="A189" t="str">
        <f t="shared" si="2"/>
        <v>491</v>
      </c>
      <c r="B189" s="73" t="s">
        <v>648</v>
      </c>
      <c r="C189" s="74" t="s">
        <v>649</v>
      </c>
      <c r="D189" s="75">
        <v>1</v>
      </c>
      <c r="E189" s="74" t="s">
        <v>808</v>
      </c>
    </row>
    <row r="190" spans="1:5" x14ac:dyDescent="0.15">
      <c r="A190" t="str">
        <f t="shared" si="2"/>
        <v>492</v>
      </c>
      <c r="B190" s="73" t="s">
        <v>648</v>
      </c>
      <c r="C190" s="74" t="s">
        <v>649</v>
      </c>
      <c r="D190" s="75">
        <v>2</v>
      </c>
      <c r="E190" s="74" t="s">
        <v>911</v>
      </c>
    </row>
    <row r="191" spans="1:5" x14ac:dyDescent="0.15">
      <c r="A191" t="str">
        <f t="shared" si="2"/>
        <v>493</v>
      </c>
      <c r="B191" s="73" t="s">
        <v>648</v>
      </c>
      <c r="C191" s="74" t="s">
        <v>649</v>
      </c>
      <c r="D191" s="75">
        <v>3</v>
      </c>
      <c r="E191" s="74" t="s">
        <v>987</v>
      </c>
    </row>
    <row r="192" spans="1:5" x14ac:dyDescent="0.15">
      <c r="A192" t="str">
        <f t="shared" si="2"/>
        <v>494</v>
      </c>
      <c r="B192" s="73" t="s">
        <v>648</v>
      </c>
      <c r="C192" s="74" t="s">
        <v>649</v>
      </c>
      <c r="D192" s="75">
        <v>4</v>
      </c>
      <c r="E192" s="74" t="s">
        <v>1032</v>
      </c>
    </row>
    <row r="193" spans="1:5" x14ac:dyDescent="0.15">
      <c r="A193" t="str">
        <f t="shared" si="2"/>
        <v>495</v>
      </c>
      <c r="B193" s="73" t="s">
        <v>648</v>
      </c>
      <c r="C193" s="74" t="s">
        <v>649</v>
      </c>
      <c r="D193" s="75">
        <v>5</v>
      </c>
      <c r="E193" s="74" t="s">
        <v>1065</v>
      </c>
    </row>
    <row r="194" spans="1:5" x14ac:dyDescent="0.15">
      <c r="A194" t="str">
        <f t="shared" si="2"/>
        <v>496</v>
      </c>
      <c r="B194" s="73" t="s">
        <v>648</v>
      </c>
      <c r="C194" s="74" t="s">
        <v>649</v>
      </c>
      <c r="D194" s="75">
        <v>6</v>
      </c>
      <c r="E194" s="74" t="s">
        <v>1078</v>
      </c>
    </row>
    <row r="195" spans="1:5" x14ac:dyDescent="0.15">
      <c r="A195" t="str">
        <f t="shared" ref="A195:A258" si="3">B195&amp;D195</f>
        <v>497</v>
      </c>
      <c r="B195" s="73" t="s">
        <v>648</v>
      </c>
      <c r="C195" s="74" t="s">
        <v>649</v>
      </c>
      <c r="D195" s="75">
        <v>7</v>
      </c>
      <c r="E195" s="74" t="s">
        <v>1087</v>
      </c>
    </row>
    <row r="196" spans="1:5" x14ac:dyDescent="0.15">
      <c r="A196" t="str">
        <f t="shared" si="3"/>
        <v>498</v>
      </c>
      <c r="B196" s="73" t="s">
        <v>648</v>
      </c>
      <c r="C196" s="74" t="s">
        <v>649</v>
      </c>
      <c r="D196" s="75">
        <v>8</v>
      </c>
      <c r="E196" s="74" t="s">
        <v>1094</v>
      </c>
    </row>
    <row r="197" spans="1:5" x14ac:dyDescent="0.15">
      <c r="A197" t="str">
        <f t="shared" si="3"/>
        <v>499</v>
      </c>
      <c r="B197" s="73" t="s">
        <v>648</v>
      </c>
      <c r="C197" s="74" t="s">
        <v>649</v>
      </c>
      <c r="D197" s="75">
        <v>9</v>
      </c>
      <c r="E197" s="74" t="s">
        <v>1154</v>
      </c>
    </row>
    <row r="198" spans="1:5" x14ac:dyDescent="0.15">
      <c r="A198" t="str">
        <f t="shared" si="3"/>
        <v>501</v>
      </c>
      <c r="B198" s="73" t="s">
        <v>650</v>
      </c>
      <c r="C198" s="74" t="s">
        <v>651</v>
      </c>
      <c r="D198" s="75">
        <v>1</v>
      </c>
      <c r="E198" s="74" t="s">
        <v>809</v>
      </c>
    </row>
    <row r="199" spans="1:5" x14ac:dyDescent="0.15">
      <c r="A199" t="str">
        <f t="shared" si="3"/>
        <v>502</v>
      </c>
      <c r="B199" s="73" t="s">
        <v>650</v>
      </c>
      <c r="C199" s="74" t="s">
        <v>651</v>
      </c>
      <c r="D199" s="75">
        <v>2</v>
      </c>
      <c r="E199" s="74" t="s">
        <v>912</v>
      </c>
    </row>
    <row r="200" spans="1:5" x14ac:dyDescent="0.15">
      <c r="A200" t="str">
        <f t="shared" si="3"/>
        <v>511</v>
      </c>
      <c r="B200" s="73" t="s">
        <v>50</v>
      </c>
      <c r="C200" s="74" t="s">
        <v>652</v>
      </c>
      <c r="D200" s="75">
        <v>1</v>
      </c>
      <c r="E200" s="74" t="s">
        <v>810</v>
      </c>
    </row>
    <row r="201" spans="1:5" x14ac:dyDescent="0.15">
      <c r="A201" t="str">
        <f t="shared" si="3"/>
        <v>512</v>
      </c>
      <c r="B201" s="73" t="s">
        <v>50</v>
      </c>
      <c r="C201" s="74" t="s">
        <v>652</v>
      </c>
      <c r="D201" s="75">
        <v>2</v>
      </c>
      <c r="E201" s="74" t="s">
        <v>913</v>
      </c>
    </row>
    <row r="202" spans="1:5" x14ac:dyDescent="0.15">
      <c r="A202" t="str">
        <f t="shared" si="3"/>
        <v>513</v>
      </c>
      <c r="B202" s="73" t="s">
        <v>50</v>
      </c>
      <c r="C202" s="74" t="s">
        <v>652</v>
      </c>
      <c r="D202" s="75">
        <v>3</v>
      </c>
      <c r="E202" s="74" t="s">
        <v>1130</v>
      </c>
    </row>
    <row r="203" spans="1:5" x14ac:dyDescent="0.15">
      <c r="A203" t="str">
        <f t="shared" si="3"/>
        <v>514</v>
      </c>
      <c r="B203" s="73" t="s">
        <v>50</v>
      </c>
      <c r="C203" s="74" t="s">
        <v>652</v>
      </c>
      <c r="D203" s="75">
        <v>4</v>
      </c>
      <c r="E203" s="74" t="s">
        <v>1131</v>
      </c>
    </row>
    <row r="204" spans="1:5" x14ac:dyDescent="0.15">
      <c r="A204" t="str">
        <f t="shared" si="3"/>
        <v>515</v>
      </c>
      <c r="B204" s="73" t="s">
        <v>50</v>
      </c>
      <c r="C204" s="74" t="s">
        <v>652</v>
      </c>
      <c r="D204" s="75">
        <v>5</v>
      </c>
      <c r="E204" s="74" t="s">
        <v>1132</v>
      </c>
    </row>
    <row r="205" spans="1:5" x14ac:dyDescent="0.15">
      <c r="A205" t="str">
        <f t="shared" si="3"/>
        <v>521</v>
      </c>
      <c r="B205" s="73" t="s">
        <v>51</v>
      </c>
      <c r="C205" s="74" t="s">
        <v>653</v>
      </c>
      <c r="D205" s="75">
        <v>1</v>
      </c>
      <c r="E205" s="74" t="s">
        <v>653</v>
      </c>
    </row>
    <row r="206" spans="1:5" x14ac:dyDescent="0.15">
      <c r="A206" t="str">
        <f t="shared" si="3"/>
        <v>522</v>
      </c>
      <c r="B206" s="73" t="s">
        <v>51</v>
      </c>
      <c r="C206" s="74" t="s">
        <v>653</v>
      </c>
      <c r="D206" s="75">
        <v>2</v>
      </c>
      <c r="E206" s="74" t="s">
        <v>914</v>
      </c>
    </row>
    <row r="207" spans="1:5" x14ac:dyDescent="0.15">
      <c r="A207" t="str">
        <f t="shared" si="3"/>
        <v>523</v>
      </c>
      <c r="B207" s="73" t="s">
        <v>51</v>
      </c>
      <c r="C207" s="74" t="s">
        <v>653</v>
      </c>
      <c r="D207" s="75">
        <v>3</v>
      </c>
      <c r="E207" s="74" t="s">
        <v>988</v>
      </c>
    </row>
    <row r="208" spans="1:5" x14ac:dyDescent="0.15">
      <c r="A208" t="str">
        <f t="shared" si="3"/>
        <v>531</v>
      </c>
      <c r="B208" s="73" t="s">
        <v>52</v>
      </c>
      <c r="C208" s="74" t="s">
        <v>654</v>
      </c>
      <c r="D208" s="75">
        <v>1</v>
      </c>
      <c r="E208" s="74" t="s">
        <v>654</v>
      </c>
    </row>
    <row r="209" spans="1:5" x14ac:dyDescent="0.15">
      <c r="A209" t="str">
        <f t="shared" si="3"/>
        <v>541</v>
      </c>
      <c r="B209" s="73" t="s">
        <v>53</v>
      </c>
      <c r="C209" s="74" t="s">
        <v>655</v>
      </c>
      <c r="D209" s="75">
        <v>1</v>
      </c>
      <c r="E209" s="74" t="s">
        <v>811</v>
      </c>
    </row>
    <row r="210" spans="1:5" x14ac:dyDescent="0.15">
      <c r="A210" t="str">
        <f t="shared" si="3"/>
        <v>542</v>
      </c>
      <c r="B210" s="73" t="s">
        <v>53</v>
      </c>
      <c r="C210" s="74" t="s">
        <v>655</v>
      </c>
      <c r="D210" s="75">
        <v>2</v>
      </c>
      <c r="E210" s="74" t="s">
        <v>915</v>
      </c>
    </row>
    <row r="211" spans="1:5" x14ac:dyDescent="0.15">
      <c r="A211" t="str">
        <f t="shared" si="3"/>
        <v>543</v>
      </c>
      <c r="B211" s="73" t="s">
        <v>53</v>
      </c>
      <c r="C211" s="74" t="s">
        <v>655</v>
      </c>
      <c r="D211" s="75">
        <v>3</v>
      </c>
      <c r="E211" s="74" t="s">
        <v>989</v>
      </c>
    </row>
    <row r="212" spans="1:5" x14ac:dyDescent="0.15">
      <c r="A212" t="str">
        <f t="shared" si="3"/>
        <v>544</v>
      </c>
      <c r="B212" s="73" t="s">
        <v>53</v>
      </c>
      <c r="C212" s="74" t="s">
        <v>655</v>
      </c>
      <c r="D212" s="75">
        <v>4</v>
      </c>
      <c r="E212" s="74" t="s">
        <v>1033</v>
      </c>
    </row>
    <row r="213" spans="1:5" x14ac:dyDescent="0.15">
      <c r="A213" t="str">
        <f t="shared" si="3"/>
        <v>551</v>
      </c>
      <c r="B213" s="73" t="s">
        <v>54</v>
      </c>
      <c r="C213" s="74" t="s">
        <v>656</v>
      </c>
      <c r="D213" s="75">
        <v>1</v>
      </c>
      <c r="E213" s="74" t="s">
        <v>812</v>
      </c>
    </row>
    <row r="214" spans="1:5" x14ac:dyDescent="0.15">
      <c r="A214" t="str">
        <f t="shared" si="3"/>
        <v>552</v>
      </c>
      <c r="B214" s="73" t="s">
        <v>54</v>
      </c>
      <c r="C214" s="74" t="s">
        <v>656</v>
      </c>
      <c r="D214" s="75">
        <v>2</v>
      </c>
      <c r="E214" s="74" t="s">
        <v>916</v>
      </c>
    </row>
    <row r="215" spans="1:5" x14ac:dyDescent="0.15">
      <c r="A215" t="str">
        <f t="shared" si="3"/>
        <v>553</v>
      </c>
      <c r="B215" s="73" t="s">
        <v>54</v>
      </c>
      <c r="C215" s="74" t="s">
        <v>656</v>
      </c>
      <c r="D215" s="75">
        <v>3</v>
      </c>
      <c r="E215" s="74" t="s">
        <v>990</v>
      </c>
    </row>
    <row r="216" spans="1:5" x14ac:dyDescent="0.15">
      <c r="A216" t="str">
        <f t="shared" si="3"/>
        <v>554</v>
      </c>
      <c r="B216" s="73" t="s">
        <v>54</v>
      </c>
      <c r="C216" s="74" t="s">
        <v>656</v>
      </c>
      <c r="D216" s="75">
        <v>4</v>
      </c>
      <c r="E216" s="74" t="s">
        <v>1133</v>
      </c>
    </row>
    <row r="217" spans="1:5" x14ac:dyDescent="0.15">
      <c r="A217" t="str">
        <f t="shared" si="3"/>
        <v>555</v>
      </c>
      <c r="B217" s="73" t="s">
        <v>54</v>
      </c>
      <c r="C217" s="74" t="s">
        <v>656</v>
      </c>
      <c r="D217" s="75">
        <v>5</v>
      </c>
      <c r="E217" s="74" t="s">
        <v>1134</v>
      </c>
    </row>
    <row r="218" spans="1:5" x14ac:dyDescent="0.15">
      <c r="A218" t="str">
        <f t="shared" si="3"/>
        <v>556</v>
      </c>
      <c r="B218" s="73" t="s">
        <v>54</v>
      </c>
      <c r="C218" s="74" t="s">
        <v>656</v>
      </c>
      <c r="D218" s="75">
        <v>6</v>
      </c>
      <c r="E218" s="74" t="s">
        <v>1135</v>
      </c>
    </row>
    <row r="219" spans="1:5" x14ac:dyDescent="0.15">
      <c r="A219" t="str">
        <f t="shared" si="3"/>
        <v>557</v>
      </c>
      <c r="B219" s="73" t="s">
        <v>54</v>
      </c>
      <c r="C219" s="74" t="s">
        <v>656</v>
      </c>
      <c r="D219" s="75">
        <v>7</v>
      </c>
      <c r="E219" s="74" t="s">
        <v>1136</v>
      </c>
    </row>
    <row r="220" spans="1:5" x14ac:dyDescent="0.15">
      <c r="A220" t="str">
        <f t="shared" si="3"/>
        <v>558</v>
      </c>
      <c r="B220" s="73" t="s">
        <v>54</v>
      </c>
      <c r="C220" s="74" t="s">
        <v>656</v>
      </c>
      <c r="D220" s="75">
        <v>8</v>
      </c>
      <c r="E220" s="74" t="s">
        <v>1137</v>
      </c>
    </row>
    <row r="221" spans="1:5" x14ac:dyDescent="0.15">
      <c r="A221" t="str">
        <f t="shared" si="3"/>
        <v>559</v>
      </c>
      <c r="B221" s="73" t="s">
        <v>54</v>
      </c>
      <c r="C221" s="74" t="s">
        <v>656</v>
      </c>
      <c r="D221" s="75">
        <v>9</v>
      </c>
      <c r="E221" s="74" t="s">
        <v>1101</v>
      </c>
    </row>
    <row r="222" spans="1:5" x14ac:dyDescent="0.15">
      <c r="A222" t="str">
        <f t="shared" si="3"/>
        <v>561</v>
      </c>
      <c r="B222" s="73" t="s">
        <v>252</v>
      </c>
      <c r="C222" s="74" t="s">
        <v>657</v>
      </c>
      <c r="D222" s="75">
        <v>1</v>
      </c>
      <c r="E222" s="74" t="s">
        <v>813</v>
      </c>
    </row>
    <row r="223" spans="1:5" x14ac:dyDescent="0.15">
      <c r="A223" t="str">
        <f t="shared" si="3"/>
        <v>562</v>
      </c>
      <c r="B223" s="73" t="s">
        <v>252</v>
      </c>
      <c r="C223" s="74" t="s">
        <v>657</v>
      </c>
      <c r="D223" s="75">
        <v>2</v>
      </c>
      <c r="E223" s="74" t="s">
        <v>1138</v>
      </c>
    </row>
    <row r="224" spans="1:5" x14ac:dyDescent="0.15">
      <c r="A224" t="str">
        <f t="shared" si="3"/>
        <v>571</v>
      </c>
      <c r="B224" s="73" t="s">
        <v>55</v>
      </c>
      <c r="C224" s="74" t="s">
        <v>658</v>
      </c>
      <c r="D224" s="75">
        <v>1</v>
      </c>
      <c r="E224" s="74" t="s">
        <v>813</v>
      </c>
    </row>
    <row r="225" spans="1:5" x14ac:dyDescent="0.15">
      <c r="A225" t="str">
        <f t="shared" si="3"/>
        <v>572</v>
      </c>
      <c r="B225" s="73" t="s">
        <v>55</v>
      </c>
      <c r="C225" s="74" t="s">
        <v>658</v>
      </c>
      <c r="D225" s="75">
        <v>2</v>
      </c>
      <c r="E225" s="74" t="s">
        <v>1138</v>
      </c>
    </row>
    <row r="226" spans="1:5" x14ac:dyDescent="0.15">
      <c r="A226" t="str">
        <f t="shared" si="3"/>
        <v>581</v>
      </c>
      <c r="B226" s="73" t="s">
        <v>56</v>
      </c>
      <c r="C226" s="74" t="s">
        <v>659</v>
      </c>
      <c r="D226" s="75">
        <v>1</v>
      </c>
      <c r="E226" s="74" t="s">
        <v>814</v>
      </c>
    </row>
    <row r="227" spans="1:5" x14ac:dyDescent="0.15">
      <c r="A227" t="str">
        <f t="shared" si="3"/>
        <v>582</v>
      </c>
      <c r="B227" s="73" t="s">
        <v>56</v>
      </c>
      <c r="C227" s="74" t="s">
        <v>659</v>
      </c>
      <c r="D227" s="75">
        <v>2</v>
      </c>
      <c r="E227" s="74" t="s">
        <v>917</v>
      </c>
    </row>
    <row r="228" spans="1:5" x14ac:dyDescent="0.15">
      <c r="A228" t="str">
        <f t="shared" si="3"/>
        <v>591</v>
      </c>
      <c r="B228" s="73" t="s">
        <v>57</v>
      </c>
      <c r="C228" s="74" t="s">
        <v>660</v>
      </c>
      <c r="D228" s="75">
        <v>1</v>
      </c>
      <c r="E228" s="74" t="s">
        <v>815</v>
      </c>
    </row>
    <row r="229" spans="1:5" x14ac:dyDescent="0.15">
      <c r="A229" t="str">
        <f t="shared" si="3"/>
        <v>592</v>
      </c>
      <c r="B229" s="73" t="s">
        <v>57</v>
      </c>
      <c r="C229" s="74" t="s">
        <v>660</v>
      </c>
      <c r="D229" s="75">
        <v>2</v>
      </c>
      <c r="E229" s="74" t="s">
        <v>918</v>
      </c>
    </row>
    <row r="230" spans="1:5" x14ac:dyDescent="0.15">
      <c r="A230" t="str">
        <f t="shared" si="3"/>
        <v>593</v>
      </c>
      <c r="B230" s="73" t="s">
        <v>57</v>
      </c>
      <c r="C230" s="74" t="s">
        <v>660</v>
      </c>
      <c r="D230" s="75">
        <v>3</v>
      </c>
      <c r="E230" s="74" t="s">
        <v>991</v>
      </c>
    </row>
    <row r="231" spans="1:5" x14ac:dyDescent="0.15">
      <c r="A231" t="str">
        <f t="shared" si="3"/>
        <v>594</v>
      </c>
      <c r="B231" s="73" t="s">
        <v>57</v>
      </c>
      <c r="C231" s="74" t="s">
        <v>660</v>
      </c>
      <c r="D231" s="75">
        <v>4</v>
      </c>
      <c r="E231" s="74" t="s">
        <v>1034</v>
      </c>
    </row>
    <row r="232" spans="1:5" x14ac:dyDescent="0.15">
      <c r="A232" t="str">
        <f t="shared" si="3"/>
        <v>601</v>
      </c>
      <c r="B232" s="73" t="s">
        <v>58</v>
      </c>
      <c r="C232" s="74" t="s">
        <v>661</v>
      </c>
      <c r="D232" s="75">
        <v>1</v>
      </c>
      <c r="E232" s="74" t="s">
        <v>816</v>
      </c>
    </row>
    <row r="233" spans="1:5" x14ac:dyDescent="0.15">
      <c r="A233" t="str">
        <f t="shared" si="3"/>
        <v>602</v>
      </c>
      <c r="B233" s="73" t="s">
        <v>58</v>
      </c>
      <c r="C233" s="74" t="s">
        <v>661</v>
      </c>
      <c r="D233" s="75">
        <v>2</v>
      </c>
      <c r="E233" s="74" t="s">
        <v>919</v>
      </c>
    </row>
    <row r="234" spans="1:5" x14ac:dyDescent="0.15">
      <c r="A234" t="str">
        <f t="shared" si="3"/>
        <v>611</v>
      </c>
      <c r="B234" s="73" t="s">
        <v>59</v>
      </c>
      <c r="C234" s="74" t="s">
        <v>663</v>
      </c>
      <c r="D234" s="75">
        <v>1</v>
      </c>
      <c r="E234" s="74" t="s">
        <v>817</v>
      </c>
    </row>
    <row r="235" spans="1:5" x14ac:dyDescent="0.15">
      <c r="A235" t="str">
        <f t="shared" si="3"/>
        <v>612</v>
      </c>
      <c r="B235" s="73" t="s">
        <v>59</v>
      </c>
      <c r="C235" s="74" t="s">
        <v>663</v>
      </c>
      <c r="D235" s="75">
        <v>2</v>
      </c>
      <c r="E235" s="74" t="s">
        <v>920</v>
      </c>
    </row>
    <row r="236" spans="1:5" x14ac:dyDescent="0.15">
      <c r="A236" t="str">
        <f t="shared" si="3"/>
        <v>613</v>
      </c>
      <c r="B236" s="73" t="s">
        <v>59</v>
      </c>
      <c r="C236" s="74" t="s">
        <v>663</v>
      </c>
      <c r="D236" s="75">
        <v>3</v>
      </c>
      <c r="E236" s="74" t="s">
        <v>992</v>
      </c>
    </row>
    <row r="237" spans="1:5" x14ac:dyDescent="0.15">
      <c r="A237" t="str">
        <f t="shared" si="3"/>
        <v>614</v>
      </c>
      <c r="B237" s="73" t="s">
        <v>59</v>
      </c>
      <c r="C237" s="74" t="s">
        <v>663</v>
      </c>
      <c r="D237" s="75">
        <v>4</v>
      </c>
      <c r="E237" s="74" t="s">
        <v>1035</v>
      </c>
    </row>
    <row r="238" spans="1:5" x14ac:dyDescent="0.15">
      <c r="A238" t="str">
        <f t="shared" si="3"/>
        <v>615</v>
      </c>
      <c r="B238" s="73" t="s">
        <v>59</v>
      </c>
      <c r="C238" s="74" t="s">
        <v>663</v>
      </c>
      <c r="D238" s="75">
        <v>5</v>
      </c>
      <c r="E238" s="74" t="s">
        <v>1066</v>
      </c>
    </row>
    <row r="239" spans="1:5" x14ac:dyDescent="0.15">
      <c r="A239" t="str">
        <f t="shared" si="3"/>
        <v>616</v>
      </c>
      <c r="B239" s="73" t="s">
        <v>59</v>
      </c>
      <c r="C239" s="74" t="s">
        <v>663</v>
      </c>
      <c r="D239" s="75">
        <v>6</v>
      </c>
      <c r="E239" s="74" t="s">
        <v>1079</v>
      </c>
    </row>
    <row r="240" spans="1:5" x14ac:dyDescent="0.15">
      <c r="A240" t="str">
        <f t="shared" si="3"/>
        <v>617</v>
      </c>
      <c r="B240" s="73" t="s">
        <v>59</v>
      </c>
      <c r="C240" s="74" t="s">
        <v>663</v>
      </c>
      <c r="D240" s="75">
        <v>7</v>
      </c>
      <c r="E240" s="74" t="s">
        <v>1088</v>
      </c>
    </row>
    <row r="241" spans="1:5" x14ac:dyDescent="0.15">
      <c r="A241" t="str">
        <f t="shared" si="3"/>
        <v>618</v>
      </c>
      <c r="B241" s="73" t="s">
        <v>59</v>
      </c>
      <c r="C241" s="74" t="s">
        <v>663</v>
      </c>
      <c r="D241" s="75">
        <v>8</v>
      </c>
      <c r="E241" s="74" t="s">
        <v>1095</v>
      </c>
    </row>
    <row r="242" spans="1:5" x14ac:dyDescent="0.15">
      <c r="A242" t="str">
        <f t="shared" si="3"/>
        <v>619</v>
      </c>
      <c r="B242" s="73" t="s">
        <v>59</v>
      </c>
      <c r="C242" s="74" t="s">
        <v>663</v>
      </c>
      <c r="D242" s="75">
        <v>9</v>
      </c>
      <c r="E242" s="74" t="s">
        <v>1010</v>
      </c>
    </row>
    <row r="243" spans="1:5" x14ac:dyDescent="0.15">
      <c r="A243" t="str">
        <f t="shared" si="3"/>
        <v>621</v>
      </c>
      <c r="B243" s="73" t="s">
        <v>60</v>
      </c>
      <c r="C243" s="74" t="s">
        <v>664</v>
      </c>
      <c r="D243" s="75">
        <v>1</v>
      </c>
      <c r="E243" s="74" t="s">
        <v>818</v>
      </c>
    </row>
    <row r="244" spans="1:5" x14ac:dyDescent="0.15">
      <c r="A244" t="str">
        <f t="shared" si="3"/>
        <v>622</v>
      </c>
      <c r="B244" s="73" t="s">
        <v>60</v>
      </c>
      <c r="C244" s="74" t="s">
        <v>664</v>
      </c>
      <c r="D244" s="75">
        <v>2</v>
      </c>
      <c r="E244" s="74" t="s">
        <v>921</v>
      </c>
    </row>
    <row r="245" spans="1:5" x14ac:dyDescent="0.15">
      <c r="A245" t="str">
        <f t="shared" si="3"/>
        <v>623</v>
      </c>
      <c r="B245" s="73" t="s">
        <v>60</v>
      </c>
      <c r="C245" s="74" t="s">
        <v>664</v>
      </c>
      <c r="D245" s="75">
        <v>3</v>
      </c>
      <c r="E245" s="74" t="s">
        <v>993</v>
      </c>
    </row>
    <row r="246" spans="1:5" x14ac:dyDescent="0.15">
      <c r="A246" t="str">
        <f t="shared" si="3"/>
        <v>631</v>
      </c>
      <c r="B246" s="73" t="s">
        <v>61</v>
      </c>
      <c r="C246" s="74" t="s">
        <v>665</v>
      </c>
      <c r="D246" s="75">
        <v>1</v>
      </c>
      <c r="E246" s="74" t="s">
        <v>819</v>
      </c>
    </row>
    <row r="247" spans="1:5" x14ac:dyDescent="0.15">
      <c r="A247" t="str">
        <f t="shared" si="3"/>
        <v>632</v>
      </c>
      <c r="B247" s="73" t="s">
        <v>61</v>
      </c>
      <c r="C247" s="74" t="s">
        <v>665</v>
      </c>
      <c r="D247" s="75">
        <v>2</v>
      </c>
      <c r="E247" s="74" t="s">
        <v>922</v>
      </c>
    </row>
    <row r="248" spans="1:5" x14ac:dyDescent="0.15">
      <c r="A248" t="str">
        <f t="shared" si="3"/>
        <v>633</v>
      </c>
      <c r="B248" s="73" t="s">
        <v>61</v>
      </c>
      <c r="C248" s="74" t="s">
        <v>665</v>
      </c>
      <c r="D248" s="75">
        <v>3</v>
      </c>
      <c r="E248" s="74" t="s">
        <v>1139</v>
      </c>
    </row>
    <row r="249" spans="1:5" x14ac:dyDescent="0.15">
      <c r="A249" t="str">
        <f t="shared" si="3"/>
        <v>634</v>
      </c>
      <c r="B249" s="73" t="s">
        <v>61</v>
      </c>
      <c r="C249" s="74" t="s">
        <v>665</v>
      </c>
      <c r="D249" s="75">
        <v>4</v>
      </c>
      <c r="E249" s="74" t="s">
        <v>1036</v>
      </c>
    </row>
    <row r="250" spans="1:5" x14ac:dyDescent="0.15">
      <c r="A250" t="str">
        <f t="shared" si="3"/>
        <v>635</v>
      </c>
      <c r="B250" s="73" t="s">
        <v>61</v>
      </c>
      <c r="C250" s="74" t="s">
        <v>665</v>
      </c>
      <c r="D250" s="75">
        <v>5</v>
      </c>
      <c r="E250" s="74" t="s">
        <v>1067</v>
      </c>
    </row>
    <row r="251" spans="1:5" x14ac:dyDescent="0.15">
      <c r="A251" t="str">
        <f t="shared" si="3"/>
        <v>636</v>
      </c>
      <c r="B251" s="73" t="s">
        <v>61</v>
      </c>
      <c r="C251" s="74" t="s">
        <v>665</v>
      </c>
      <c r="D251" s="75">
        <v>6</v>
      </c>
      <c r="E251" s="74" t="s">
        <v>1080</v>
      </c>
    </row>
    <row r="252" spans="1:5" x14ac:dyDescent="0.15">
      <c r="A252" t="str">
        <f t="shared" si="3"/>
        <v>641</v>
      </c>
      <c r="B252" s="73" t="s">
        <v>62</v>
      </c>
      <c r="C252" s="74" t="s">
        <v>667</v>
      </c>
      <c r="D252" s="75">
        <v>1</v>
      </c>
      <c r="E252" s="74" t="s">
        <v>820</v>
      </c>
    </row>
    <row r="253" spans="1:5" x14ac:dyDescent="0.15">
      <c r="A253" t="str">
        <f t="shared" si="3"/>
        <v>642</v>
      </c>
      <c r="B253" s="73" t="s">
        <v>62</v>
      </c>
      <c r="C253" s="74" t="s">
        <v>667</v>
      </c>
      <c r="D253" s="75">
        <v>2</v>
      </c>
      <c r="E253" s="74" t="s">
        <v>923</v>
      </c>
    </row>
    <row r="254" spans="1:5" x14ac:dyDescent="0.15">
      <c r="A254" t="str">
        <f t="shared" si="3"/>
        <v>643</v>
      </c>
      <c r="B254" s="73" t="s">
        <v>62</v>
      </c>
      <c r="C254" s="74" t="s">
        <v>667</v>
      </c>
      <c r="D254" s="75">
        <v>3</v>
      </c>
      <c r="E254" s="74" t="s">
        <v>994</v>
      </c>
    </row>
    <row r="255" spans="1:5" x14ac:dyDescent="0.15">
      <c r="A255" t="str">
        <f t="shared" si="3"/>
        <v>644</v>
      </c>
      <c r="B255" s="73" t="s">
        <v>62</v>
      </c>
      <c r="C255" s="74" t="s">
        <v>667</v>
      </c>
      <c r="D255" s="75">
        <v>4</v>
      </c>
      <c r="E255" s="74" t="s">
        <v>1037</v>
      </c>
    </row>
    <row r="256" spans="1:5" x14ac:dyDescent="0.15">
      <c r="A256" t="str">
        <f t="shared" si="3"/>
        <v>645</v>
      </c>
      <c r="B256" s="73" t="s">
        <v>62</v>
      </c>
      <c r="C256" s="74" t="s">
        <v>667</v>
      </c>
      <c r="D256" s="75">
        <v>5</v>
      </c>
      <c r="E256" s="74" t="s">
        <v>1068</v>
      </c>
    </row>
    <row r="257" spans="1:5" x14ac:dyDescent="0.15">
      <c r="A257" t="str">
        <f t="shared" si="3"/>
        <v>646</v>
      </c>
      <c r="B257" s="73" t="s">
        <v>62</v>
      </c>
      <c r="C257" s="74" t="s">
        <v>667</v>
      </c>
      <c r="D257" s="75">
        <v>6</v>
      </c>
      <c r="E257" s="74" t="s">
        <v>1081</v>
      </c>
    </row>
    <row r="258" spans="1:5" x14ac:dyDescent="0.15">
      <c r="A258" t="str">
        <f t="shared" si="3"/>
        <v>647</v>
      </c>
      <c r="B258" s="73" t="s">
        <v>62</v>
      </c>
      <c r="C258" s="74" t="s">
        <v>667</v>
      </c>
      <c r="D258" s="75">
        <v>7</v>
      </c>
      <c r="E258" s="74" t="s">
        <v>1089</v>
      </c>
    </row>
    <row r="259" spans="1:5" x14ac:dyDescent="0.15">
      <c r="A259" t="str">
        <f t="shared" ref="A259:A322" si="4">B259&amp;D259</f>
        <v>648</v>
      </c>
      <c r="B259" s="73" t="s">
        <v>62</v>
      </c>
      <c r="C259" s="74" t="s">
        <v>667</v>
      </c>
      <c r="D259" s="75">
        <v>8</v>
      </c>
      <c r="E259" s="74" t="s">
        <v>1096</v>
      </c>
    </row>
    <row r="260" spans="1:5" x14ac:dyDescent="0.15">
      <c r="A260" t="str">
        <f t="shared" si="4"/>
        <v>649</v>
      </c>
      <c r="B260" s="73" t="s">
        <v>62</v>
      </c>
      <c r="C260" s="74" t="s">
        <v>667</v>
      </c>
      <c r="D260" s="75">
        <v>9</v>
      </c>
      <c r="E260" s="74" t="s">
        <v>1102</v>
      </c>
    </row>
    <row r="261" spans="1:5" x14ac:dyDescent="0.15">
      <c r="A261" t="str">
        <f t="shared" si="4"/>
        <v>651</v>
      </c>
      <c r="B261" s="73" t="s">
        <v>63</v>
      </c>
      <c r="C261" s="74" t="s">
        <v>668</v>
      </c>
      <c r="D261" s="75">
        <v>1</v>
      </c>
      <c r="E261" s="74" t="s">
        <v>821</v>
      </c>
    </row>
    <row r="262" spans="1:5" x14ac:dyDescent="0.15">
      <c r="A262" t="str">
        <f t="shared" si="4"/>
        <v>652</v>
      </c>
      <c r="B262" s="73" t="s">
        <v>63</v>
      </c>
      <c r="C262" s="74" t="s">
        <v>668</v>
      </c>
      <c r="D262" s="75">
        <v>2</v>
      </c>
      <c r="E262" s="74" t="s">
        <v>924</v>
      </c>
    </row>
    <row r="263" spans="1:5" x14ac:dyDescent="0.15">
      <c r="A263" t="str">
        <f t="shared" si="4"/>
        <v>653</v>
      </c>
      <c r="B263" s="73" t="s">
        <v>63</v>
      </c>
      <c r="C263" s="74" t="s">
        <v>668</v>
      </c>
      <c r="D263" s="75">
        <v>3</v>
      </c>
      <c r="E263" s="74" t="s">
        <v>995</v>
      </c>
    </row>
    <row r="264" spans="1:5" x14ac:dyDescent="0.15">
      <c r="A264" t="str">
        <f t="shared" si="4"/>
        <v>661</v>
      </c>
      <c r="B264" s="73" t="s">
        <v>64</v>
      </c>
      <c r="C264" s="74" t="s">
        <v>669</v>
      </c>
      <c r="D264" s="75">
        <v>1</v>
      </c>
      <c r="E264" s="74" t="s">
        <v>822</v>
      </c>
    </row>
    <row r="265" spans="1:5" x14ac:dyDescent="0.15">
      <c r="A265" t="str">
        <f t="shared" si="4"/>
        <v>662</v>
      </c>
      <c r="B265" s="73" t="s">
        <v>64</v>
      </c>
      <c r="C265" s="74" t="s">
        <v>669</v>
      </c>
      <c r="D265" s="75">
        <v>2</v>
      </c>
      <c r="E265" s="74" t="s">
        <v>925</v>
      </c>
    </row>
    <row r="266" spans="1:5" x14ac:dyDescent="0.15">
      <c r="A266" t="str">
        <f t="shared" si="4"/>
        <v>663</v>
      </c>
      <c r="B266" s="73" t="s">
        <v>64</v>
      </c>
      <c r="C266" s="74" t="s">
        <v>669</v>
      </c>
      <c r="D266" s="75">
        <v>3</v>
      </c>
      <c r="E266" s="74" t="s">
        <v>996</v>
      </c>
    </row>
    <row r="267" spans="1:5" x14ac:dyDescent="0.15">
      <c r="A267" t="str">
        <f t="shared" si="4"/>
        <v>664</v>
      </c>
      <c r="B267" s="73" t="s">
        <v>64</v>
      </c>
      <c r="C267" s="74" t="s">
        <v>669</v>
      </c>
      <c r="D267" s="75">
        <v>4</v>
      </c>
      <c r="E267" s="74" t="s">
        <v>1038</v>
      </c>
    </row>
    <row r="268" spans="1:5" x14ac:dyDescent="0.15">
      <c r="A268" t="str">
        <f t="shared" si="4"/>
        <v>671</v>
      </c>
      <c r="B268" s="73" t="s">
        <v>65</v>
      </c>
      <c r="C268" s="74" t="s">
        <v>670</v>
      </c>
      <c r="D268" s="75">
        <v>1</v>
      </c>
      <c r="E268" s="74" t="s">
        <v>823</v>
      </c>
    </row>
    <row r="269" spans="1:5" x14ac:dyDescent="0.15">
      <c r="A269" t="str">
        <f t="shared" si="4"/>
        <v>681</v>
      </c>
      <c r="B269" s="73" t="s">
        <v>66</v>
      </c>
      <c r="C269" s="74" t="s">
        <v>672</v>
      </c>
      <c r="D269" s="75">
        <v>1</v>
      </c>
      <c r="E269" s="74" t="s">
        <v>824</v>
      </c>
    </row>
    <row r="270" spans="1:5" x14ac:dyDescent="0.15">
      <c r="A270" t="str">
        <f t="shared" si="4"/>
        <v>682</v>
      </c>
      <c r="B270" s="73" t="s">
        <v>66</v>
      </c>
      <c r="C270" s="74" t="s">
        <v>672</v>
      </c>
      <c r="D270" s="75">
        <v>2</v>
      </c>
      <c r="E270" s="74" t="s">
        <v>926</v>
      </c>
    </row>
    <row r="271" spans="1:5" x14ac:dyDescent="0.15">
      <c r="A271" t="str">
        <f t="shared" si="4"/>
        <v>683</v>
      </c>
      <c r="B271" s="73" t="s">
        <v>66</v>
      </c>
      <c r="C271" s="74" t="s">
        <v>672</v>
      </c>
      <c r="D271" s="75">
        <v>3</v>
      </c>
      <c r="E271" s="74" t="s">
        <v>1140</v>
      </c>
    </row>
    <row r="272" spans="1:5" x14ac:dyDescent="0.15">
      <c r="A272" t="str">
        <f t="shared" si="4"/>
        <v>684</v>
      </c>
      <c r="B272" s="73" t="s">
        <v>66</v>
      </c>
      <c r="C272" s="74" t="s">
        <v>672</v>
      </c>
      <c r="D272" s="75">
        <v>4</v>
      </c>
      <c r="E272" s="74" t="s">
        <v>1039</v>
      </c>
    </row>
    <row r="273" spans="1:5" x14ac:dyDescent="0.15">
      <c r="A273" t="str">
        <f t="shared" si="4"/>
        <v>691</v>
      </c>
      <c r="B273" s="73" t="s">
        <v>67</v>
      </c>
      <c r="C273" s="74" t="s">
        <v>673</v>
      </c>
      <c r="D273" s="75">
        <v>1</v>
      </c>
      <c r="E273" s="74" t="s">
        <v>825</v>
      </c>
    </row>
    <row r="274" spans="1:5" x14ac:dyDescent="0.15">
      <c r="A274" t="str">
        <f t="shared" si="4"/>
        <v>692</v>
      </c>
      <c r="B274" s="73" t="s">
        <v>67</v>
      </c>
      <c r="C274" s="74" t="s">
        <v>673</v>
      </c>
      <c r="D274" s="75">
        <v>2</v>
      </c>
      <c r="E274" s="74" t="s">
        <v>927</v>
      </c>
    </row>
    <row r="275" spans="1:5" x14ac:dyDescent="0.15">
      <c r="A275" t="str">
        <f t="shared" si="4"/>
        <v>693</v>
      </c>
      <c r="B275" s="73" t="s">
        <v>67</v>
      </c>
      <c r="C275" s="74" t="s">
        <v>673</v>
      </c>
      <c r="D275" s="75">
        <v>3</v>
      </c>
      <c r="E275" s="74" t="s">
        <v>997</v>
      </c>
    </row>
    <row r="276" spans="1:5" x14ac:dyDescent="0.15">
      <c r="A276" t="str">
        <f t="shared" si="4"/>
        <v>694</v>
      </c>
      <c r="B276" s="73" t="s">
        <v>67</v>
      </c>
      <c r="C276" s="74" t="s">
        <v>673</v>
      </c>
      <c r="D276" s="75">
        <v>4</v>
      </c>
      <c r="E276" s="74" t="s">
        <v>1040</v>
      </c>
    </row>
    <row r="277" spans="1:5" x14ac:dyDescent="0.15">
      <c r="A277" t="str">
        <f t="shared" si="4"/>
        <v>695</v>
      </c>
      <c r="B277" s="73" t="s">
        <v>67</v>
      </c>
      <c r="C277" s="74" t="s">
        <v>673</v>
      </c>
      <c r="D277" s="75">
        <v>5</v>
      </c>
      <c r="E277" s="74" t="s">
        <v>1069</v>
      </c>
    </row>
    <row r="278" spans="1:5" x14ac:dyDescent="0.15">
      <c r="A278" t="str">
        <f t="shared" si="4"/>
        <v>696</v>
      </c>
      <c r="B278" s="73" t="s">
        <v>67</v>
      </c>
      <c r="C278" s="74" t="s">
        <v>673</v>
      </c>
      <c r="D278" s="75">
        <v>6</v>
      </c>
      <c r="E278" s="74" t="s">
        <v>1082</v>
      </c>
    </row>
    <row r="279" spans="1:5" x14ac:dyDescent="0.15">
      <c r="A279" t="str">
        <f t="shared" si="4"/>
        <v>697</v>
      </c>
      <c r="B279" s="73" t="s">
        <v>67</v>
      </c>
      <c r="C279" s="74" t="s">
        <v>673</v>
      </c>
      <c r="D279" s="75">
        <v>7</v>
      </c>
      <c r="E279" s="74" t="s">
        <v>1090</v>
      </c>
    </row>
    <row r="280" spans="1:5" x14ac:dyDescent="0.15">
      <c r="A280" t="str">
        <f t="shared" si="4"/>
        <v>698</v>
      </c>
      <c r="B280" s="73" t="s">
        <v>67</v>
      </c>
      <c r="C280" s="74" t="s">
        <v>673</v>
      </c>
      <c r="D280" s="75">
        <v>8</v>
      </c>
      <c r="E280" s="74" t="s">
        <v>1097</v>
      </c>
    </row>
    <row r="281" spans="1:5" x14ac:dyDescent="0.15">
      <c r="A281" t="str">
        <f t="shared" si="4"/>
        <v>701</v>
      </c>
      <c r="B281" s="73" t="s">
        <v>68</v>
      </c>
      <c r="C281" s="74" t="s">
        <v>675</v>
      </c>
      <c r="D281" s="75">
        <v>1</v>
      </c>
      <c r="E281" s="74" t="s">
        <v>826</v>
      </c>
    </row>
    <row r="282" spans="1:5" x14ac:dyDescent="0.15">
      <c r="A282" t="str">
        <f t="shared" si="4"/>
        <v>702</v>
      </c>
      <c r="B282" s="73" t="s">
        <v>68</v>
      </c>
      <c r="C282" s="74" t="s">
        <v>675</v>
      </c>
      <c r="D282" s="75">
        <v>2</v>
      </c>
      <c r="E282" s="74" t="s">
        <v>928</v>
      </c>
    </row>
    <row r="283" spans="1:5" x14ac:dyDescent="0.15">
      <c r="A283" t="str">
        <f t="shared" si="4"/>
        <v>703</v>
      </c>
      <c r="B283" s="73" t="s">
        <v>68</v>
      </c>
      <c r="C283" s="74" t="s">
        <v>675</v>
      </c>
      <c r="D283" s="75">
        <v>3</v>
      </c>
      <c r="E283" s="74" t="s">
        <v>998</v>
      </c>
    </row>
    <row r="284" spans="1:5" x14ac:dyDescent="0.15">
      <c r="A284" t="str">
        <f t="shared" si="4"/>
        <v>711</v>
      </c>
      <c r="B284" s="73" t="s">
        <v>69</v>
      </c>
      <c r="C284" s="74" t="s">
        <v>676</v>
      </c>
      <c r="D284" s="75">
        <v>1</v>
      </c>
      <c r="E284" s="74" t="s">
        <v>827</v>
      </c>
    </row>
    <row r="285" spans="1:5" x14ac:dyDescent="0.15">
      <c r="A285" t="str">
        <f t="shared" si="4"/>
        <v>721</v>
      </c>
      <c r="B285" s="73" t="s">
        <v>70</v>
      </c>
      <c r="C285" s="74" t="s">
        <v>677</v>
      </c>
      <c r="D285" s="75">
        <v>1</v>
      </c>
      <c r="E285" s="74" t="s">
        <v>828</v>
      </c>
    </row>
    <row r="286" spans="1:5" x14ac:dyDescent="0.15">
      <c r="A286" t="str">
        <f t="shared" si="4"/>
        <v>722</v>
      </c>
      <c r="B286" s="73" t="s">
        <v>70</v>
      </c>
      <c r="C286" s="74" t="s">
        <v>677</v>
      </c>
      <c r="D286" s="75">
        <v>2</v>
      </c>
      <c r="E286" s="74" t="s">
        <v>929</v>
      </c>
    </row>
    <row r="287" spans="1:5" x14ac:dyDescent="0.15">
      <c r="A287" t="str">
        <f t="shared" si="4"/>
        <v>731</v>
      </c>
      <c r="B287" s="73" t="s">
        <v>678</v>
      </c>
      <c r="C287" s="74" t="s">
        <v>679</v>
      </c>
      <c r="D287" s="75">
        <v>1</v>
      </c>
      <c r="E287" s="74" t="s">
        <v>829</v>
      </c>
    </row>
    <row r="288" spans="1:5" x14ac:dyDescent="0.15">
      <c r="A288" t="str">
        <f t="shared" si="4"/>
        <v>741</v>
      </c>
      <c r="B288" s="73" t="s">
        <v>680</v>
      </c>
      <c r="C288" s="74" t="s">
        <v>681</v>
      </c>
      <c r="D288" s="75">
        <v>1</v>
      </c>
      <c r="E288" s="74" t="s">
        <v>830</v>
      </c>
    </row>
    <row r="289" spans="1:23" x14ac:dyDescent="0.15">
      <c r="A289" t="str">
        <f t="shared" si="4"/>
        <v>751</v>
      </c>
      <c r="B289" s="73" t="s">
        <v>682</v>
      </c>
      <c r="C289" s="74" t="s">
        <v>683</v>
      </c>
      <c r="D289" s="75">
        <v>1</v>
      </c>
      <c r="E289" s="74" t="s">
        <v>831</v>
      </c>
    </row>
    <row r="290" spans="1:23" x14ac:dyDescent="0.15">
      <c r="A290" t="str">
        <f t="shared" si="4"/>
        <v>752</v>
      </c>
      <c r="B290" s="73" t="s">
        <v>682</v>
      </c>
      <c r="C290" s="74" t="s">
        <v>683</v>
      </c>
      <c r="D290" s="75">
        <v>2</v>
      </c>
      <c r="E290" s="74" t="s">
        <v>930</v>
      </c>
    </row>
    <row r="291" spans="1:23" x14ac:dyDescent="0.15">
      <c r="A291" t="str">
        <f t="shared" si="4"/>
        <v>753</v>
      </c>
      <c r="B291" s="73" t="s">
        <v>682</v>
      </c>
      <c r="C291" s="74" t="s">
        <v>683</v>
      </c>
      <c r="D291" s="75">
        <v>3</v>
      </c>
      <c r="E291" s="74" t="s">
        <v>999</v>
      </c>
    </row>
    <row r="292" spans="1:23" x14ac:dyDescent="0.15">
      <c r="A292" t="str">
        <f t="shared" si="4"/>
        <v>754</v>
      </c>
      <c r="B292" s="73" t="s">
        <v>682</v>
      </c>
      <c r="C292" s="74" t="s">
        <v>683</v>
      </c>
      <c r="D292" s="75">
        <v>4</v>
      </c>
      <c r="E292" s="74" t="s">
        <v>1041</v>
      </c>
    </row>
    <row r="293" spans="1:23" x14ac:dyDescent="0.15">
      <c r="A293" t="str">
        <f t="shared" si="4"/>
        <v>761</v>
      </c>
      <c r="B293" s="73" t="s">
        <v>293</v>
      </c>
      <c r="C293" s="74" t="s">
        <v>684</v>
      </c>
      <c r="D293" s="75">
        <v>1</v>
      </c>
      <c r="E293" s="74" t="s">
        <v>832</v>
      </c>
    </row>
    <row r="294" spans="1:23" x14ac:dyDescent="0.15">
      <c r="A294" t="str">
        <f t="shared" si="4"/>
        <v>762</v>
      </c>
      <c r="B294" s="73" t="s">
        <v>293</v>
      </c>
      <c r="C294" s="74" t="s">
        <v>684</v>
      </c>
      <c r="D294" s="75">
        <v>2</v>
      </c>
      <c r="E294" s="74" t="s">
        <v>931</v>
      </c>
    </row>
    <row r="295" spans="1:23" x14ac:dyDescent="0.15">
      <c r="A295" t="str">
        <f t="shared" si="4"/>
        <v>771</v>
      </c>
      <c r="B295" s="73" t="s">
        <v>82</v>
      </c>
      <c r="C295" s="74" t="s">
        <v>685</v>
      </c>
      <c r="D295" s="75">
        <v>1</v>
      </c>
      <c r="E295" s="74" t="s">
        <v>833</v>
      </c>
    </row>
    <row r="296" spans="1:23" x14ac:dyDescent="0.15">
      <c r="A296" t="str">
        <f t="shared" si="4"/>
        <v>772</v>
      </c>
      <c r="B296" s="73" t="s">
        <v>82</v>
      </c>
      <c r="C296" s="74" t="s">
        <v>685</v>
      </c>
      <c r="D296" s="75">
        <v>2</v>
      </c>
      <c r="E296" s="74" t="s">
        <v>932</v>
      </c>
    </row>
    <row r="297" spans="1:23" x14ac:dyDescent="0.15">
      <c r="A297" t="str">
        <f t="shared" si="4"/>
        <v>781</v>
      </c>
      <c r="B297" s="73" t="s">
        <v>83</v>
      </c>
      <c r="C297" s="74" t="s">
        <v>686</v>
      </c>
      <c r="D297" s="75">
        <v>1</v>
      </c>
      <c r="E297" s="74" t="s">
        <v>834</v>
      </c>
    </row>
    <row r="298" spans="1:23" x14ac:dyDescent="0.15">
      <c r="A298" t="str">
        <f t="shared" si="4"/>
        <v>782</v>
      </c>
      <c r="B298" s="73" t="s">
        <v>83</v>
      </c>
      <c r="C298" s="74" t="s">
        <v>686</v>
      </c>
      <c r="D298" s="75">
        <v>2</v>
      </c>
      <c r="E298" s="74" t="s">
        <v>933</v>
      </c>
    </row>
    <row r="299" spans="1:23" s="75" customFormat="1" x14ac:dyDescent="0.15">
      <c r="A299" t="str">
        <f t="shared" si="4"/>
        <v>791</v>
      </c>
      <c r="B299" s="73" t="s">
        <v>84</v>
      </c>
      <c r="C299" s="74" t="s">
        <v>687</v>
      </c>
      <c r="D299" s="75">
        <v>1</v>
      </c>
      <c r="E299" s="74" t="s">
        <v>835</v>
      </c>
      <c r="I299" s="74"/>
      <c r="K299" s="74"/>
      <c r="M299" s="74"/>
      <c r="O299" s="74"/>
      <c r="Q299" s="74"/>
      <c r="S299" s="74"/>
      <c r="U299" s="74"/>
      <c r="W299" s="74"/>
    </row>
    <row r="300" spans="1:23" s="75" customFormat="1" x14ac:dyDescent="0.15">
      <c r="A300" t="str">
        <f t="shared" si="4"/>
        <v>792</v>
      </c>
      <c r="B300" s="73" t="s">
        <v>84</v>
      </c>
      <c r="C300" s="74" t="s">
        <v>687</v>
      </c>
      <c r="D300" s="75">
        <v>2</v>
      </c>
      <c r="E300" s="74" t="s">
        <v>934</v>
      </c>
      <c r="G300" s="74"/>
      <c r="I300" s="74"/>
      <c r="K300" s="74"/>
      <c r="M300" s="74"/>
      <c r="O300" s="74"/>
      <c r="Q300" s="74"/>
      <c r="S300" s="74"/>
      <c r="U300" s="74"/>
      <c r="W300" s="74"/>
    </row>
    <row r="301" spans="1:23" s="75" customFormat="1" x14ac:dyDescent="0.15">
      <c r="A301" t="str">
        <f t="shared" si="4"/>
        <v>801</v>
      </c>
      <c r="B301" s="73" t="s">
        <v>85</v>
      </c>
      <c r="C301" s="74" t="s">
        <v>688</v>
      </c>
      <c r="D301" s="75">
        <v>1</v>
      </c>
      <c r="E301" s="74" t="s">
        <v>836</v>
      </c>
      <c r="G301" s="74"/>
      <c r="I301" s="74"/>
      <c r="K301" s="74"/>
      <c r="M301" s="74"/>
      <c r="O301" s="74"/>
      <c r="Q301" s="74"/>
      <c r="S301" s="74"/>
      <c r="U301" s="74"/>
      <c r="W301" s="74"/>
    </row>
    <row r="302" spans="1:23" s="75" customFormat="1" x14ac:dyDescent="0.15">
      <c r="A302" t="str">
        <f t="shared" si="4"/>
        <v>811</v>
      </c>
      <c r="B302" s="73" t="s">
        <v>86</v>
      </c>
      <c r="C302" s="74" t="s">
        <v>193</v>
      </c>
      <c r="D302" s="75">
        <v>1</v>
      </c>
      <c r="E302" s="74" t="s">
        <v>837</v>
      </c>
      <c r="G302" s="74"/>
      <c r="I302" s="74"/>
      <c r="K302" s="74"/>
      <c r="M302" s="74"/>
      <c r="O302" s="74"/>
      <c r="Q302" s="74"/>
      <c r="S302" s="74"/>
      <c r="U302" s="74"/>
      <c r="W302" s="74"/>
    </row>
    <row r="303" spans="1:23" s="75" customFormat="1" x14ac:dyDescent="0.15">
      <c r="A303" t="str">
        <f t="shared" si="4"/>
        <v>821</v>
      </c>
      <c r="B303" s="73" t="s">
        <v>87</v>
      </c>
      <c r="C303" s="74" t="s">
        <v>194</v>
      </c>
      <c r="D303" s="75">
        <v>1</v>
      </c>
      <c r="E303" s="74" t="s">
        <v>838</v>
      </c>
      <c r="G303" s="74"/>
      <c r="I303" s="74"/>
      <c r="K303" s="74"/>
      <c r="M303" s="74"/>
      <c r="O303" s="74"/>
      <c r="Q303" s="74"/>
      <c r="S303" s="74"/>
      <c r="U303" s="74"/>
      <c r="W303" s="74"/>
    </row>
    <row r="304" spans="1:23" s="75" customFormat="1" x14ac:dyDescent="0.15">
      <c r="A304" t="str">
        <f t="shared" si="4"/>
        <v>831</v>
      </c>
      <c r="B304" s="73" t="s">
        <v>88</v>
      </c>
      <c r="C304" s="74" t="s">
        <v>195</v>
      </c>
      <c r="D304" s="75">
        <v>1</v>
      </c>
      <c r="E304" s="74" t="s">
        <v>839</v>
      </c>
      <c r="G304" s="74"/>
      <c r="I304" s="74"/>
      <c r="K304" s="74"/>
      <c r="M304" s="74"/>
      <c r="O304" s="74"/>
      <c r="Q304" s="74"/>
      <c r="S304" s="74"/>
      <c r="U304" s="74"/>
      <c r="W304" s="74"/>
    </row>
    <row r="305" spans="1:23" s="75" customFormat="1" x14ac:dyDescent="0.15">
      <c r="A305" t="str">
        <f t="shared" si="4"/>
        <v>841</v>
      </c>
      <c r="B305" s="73" t="s">
        <v>89</v>
      </c>
      <c r="C305" s="74" t="s">
        <v>689</v>
      </c>
      <c r="D305" s="75">
        <v>1</v>
      </c>
      <c r="E305" s="74" t="s">
        <v>840</v>
      </c>
      <c r="G305" s="74"/>
      <c r="I305" s="74"/>
      <c r="K305" s="74"/>
      <c r="M305" s="74"/>
      <c r="O305" s="74"/>
      <c r="Q305" s="74"/>
      <c r="S305" s="74"/>
      <c r="U305" s="74"/>
      <c r="W305" s="74"/>
    </row>
    <row r="306" spans="1:23" s="75" customFormat="1" x14ac:dyDescent="0.15">
      <c r="A306" t="str">
        <f t="shared" si="4"/>
        <v>851</v>
      </c>
      <c r="B306" s="73" t="s">
        <v>90</v>
      </c>
      <c r="C306" s="74" t="s">
        <v>690</v>
      </c>
      <c r="D306" s="75">
        <v>1</v>
      </c>
      <c r="E306" s="74" t="s">
        <v>841</v>
      </c>
      <c r="M306" s="74"/>
      <c r="O306" s="74"/>
      <c r="Q306" s="74"/>
      <c r="S306" s="74"/>
      <c r="U306" s="74"/>
      <c r="W306" s="74"/>
    </row>
    <row r="307" spans="1:23" s="75" customFormat="1" x14ac:dyDescent="0.15">
      <c r="A307" t="str">
        <f t="shared" si="4"/>
        <v>852</v>
      </c>
      <c r="B307" s="73" t="s">
        <v>90</v>
      </c>
      <c r="C307" s="74" t="s">
        <v>690</v>
      </c>
      <c r="D307" s="75">
        <v>2</v>
      </c>
      <c r="E307" s="74" t="s">
        <v>935</v>
      </c>
      <c r="G307" s="74"/>
      <c r="I307" s="74"/>
      <c r="K307" s="74"/>
      <c r="M307" s="74"/>
      <c r="O307" s="74"/>
      <c r="Q307" s="74"/>
      <c r="S307" s="74"/>
      <c r="U307" s="74"/>
      <c r="W307" s="74"/>
    </row>
    <row r="308" spans="1:23" s="75" customFormat="1" x14ac:dyDescent="0.15">
      <c r="A308" t="str">
        <f t="shared" si="4"/>
        <v>853</v>
      </c>
      <c r="B308" s="73" t="s">
        <v>90</v>
      </c>
      <c r="C308" s="74" t="s">
        <v>690</v>
      </c>
      <c r="D308" s="75">
        <v>3</v>
      </c>
      <c r="E308" s="74" t="s">
        <v>1000</v>
      </c>
      <c r="G308" s="74"/>
      <c r="I308" s="74"/>
      <c r="K308" s="74"/>
      <c r="M308" s="74"/>
      <c r="O308" s="74"/>
      <c r="Q308" s="74"/>
      <c r="S308" s="74"/>
      <c r="U308" s="74"/>
      <c r="W308" s="74"/>
    </row>
    <row r="309" spans="1:23" s="75" customFormat="1" x14ac:dyDescent="0.15">
      <c r="A309" t="str">
        <f t="shared" si="4"/>
        <v>854</v>
      </c>
      <c r="B309" s="73" t="s">
        <v>90</v>
      </c>
      <c r="C309" s="74" t="s">
        <v>690</v>
      </c>
      <c r="D309" s="75">
        <v>4</v>
      </c>
      <c r="E309" s="74" t="s">
        <v>1042</v>
      </c>
      <c r="G309" s="74"/>
      <c r="I309" s="74"/>
      <c r="K309" s="74"/>
      <c r="M309" s="74"/>
      <c r="O309" s="74"/>
      <c r="Q309" s="74"/>
      <c r="S309" s="74"/>
      <c r="U309" s="74"/>
      <c r="W309" s="74"/>
    </row>
    <row r="310" spans="1:23" s="75" customFormat="1" x14ac:dyDescent="0.15">
      <c r="A310" t="str">
        <f t="shared" si="4"/>
        <v>861</v>
      </c>
      <c r="B310" s="73" t="s">
        <v>91</v>
      </c>
      <c r="C310" s="74" t="s">
        <v>691</v>
      </c>
      <c r="D310" s="75">
        <v>1</v>
      </c>
      <c r="E310" s="74" t="s">
        <v>842</v>
      </c>
      <c r="I310" s="74"/>
      <c r="K310" s="74"/>
      <c r="M310" s="74"/>
      <c r="O310" s="74"/>
      <c r="Q310" s="74"/>
      <c r="S310" s="74"/>
      <c r="U310" s="74"/>
      <c r="W310" s="74"/>
    </row>
    <row r="311" spans="1:23" s="75" customFormat="1" x14ac:dyDescent="0.15">
      <c r="A311" t="str">
        <f t="shared" si="4"/>
        <v>862</v>
      </c>
      <c r="B311" s="73" t="s">
        <v>91</v>
      </c>
      <c r="C311" s="74" t="s">
        <v>691</v>
      </c>
      <c r="D311" s="75">
        <v>2</v>
      </c>
      <c r="E311" s="74" t="s">
        <v>936</v>
      </c>
      <c r="G311" s="74"/>
      <c r="I311" s="74"/>
      <c r="K311" s="74"/>
      <c r="M311" s="74"/>
      <c r="O311" s="74"/>
      <c r="Q311" s="74"/>
      <c r="S311" s="74"/>
      <c r="U311" s="74"/>
      <c r="W311" s="74"/>
    </row>
    <row r="312" spans="1:23" s="75" customFormat="1" x14ac:dyDescent="0.15">
      <c r="A312" t="str">
        <f t="shared" si="4"/>
        <v>871</v>
      </c>
      <c r="B312" s="73" t="s">
        <v>92</v>
      </c>
      <c r="C312" s="74" t="s">
        <v>692</v>
      </c>
      <c r="D312" s="75">
        <v>1</v>
      </c>
      <c r="E312" s="74" t="s">
        <v>843</v>
      </c>
      <c r="K312" s="74"/>
      <c r="M312" s="74"/>
      <c r="O312" s="74"/>
      <c r="Q312" s="74"/>
      <c r="S312" s="74"/>
      <c r="U312" s="74"/>
      <c r="W312" s="74"/>
    </row>
    <row r="313" spans="1:23" s="75" customFormat="1" x14ac:dyDescent="0.15">
      <c r="A313" t="str">
        <f t="shared" si="4"/>
        <v>872</v>
      </c>
      <c r="B313" s="73" t="s">
        <v>92</v>
      </c>
      <c r="C313" s="74" t="s">
        <v>692</v>
      </c>
      <c r="D313" s="75">
        <v>2</v>
      </c>
      <c r="E313" s="74" t="s">
        <v>937</v>
      </c>
      <c r="G313" s="74"/>
      <c r="I313" s="74"/>
      <c r="K313" s="74"/>
      <c r="M313" s="74"/>
      <c r="O313" s="74"/>
      <c r="Q313" s="74"/>
      <c r="S313" s="74"/>
      <c r="U313" s="74"/>
      <c r="W313" s="74"/>
    </row>
    <row r="314" spans="1:23" s="75" customFormat="1" x14ac:dyDescent="0.15">
      <c r="A314" t="str">
        <f t="shared" si="4"/>
        <v>873</v>
      </c>
      <c r="B314" s="73" t="s">
        <v>92</v>
      </c>
      <c r="C314" s="74" t="s">
        <v>692</v>
      </c>
      <c r="D314" s="75">
        <v>3</v>
      </c>
      <c r="E314" s="74" t="s">
        <v>1001</v>
      </c>
      <c r="G314" s="74"/>
      <c r="I314" s="74"/>
      <c r="K314" s="74"/>
      <c r="M314" s="74"/>
      <c r="O314" s="74"/>
      <c r="Q314" s="74"/>
      <c r="S314" s="74"/>
      <c r="U314" s="74"/>
      <c r="W314" s="74"/>
    </row>
    <row r="315" spans="1:23" s="75" customFormat="1" x14ac:dyDescent="0.15">
      <c r="A315" t="str">
        <f t="shared" si="4"/>
        <v>881</v>
      </c>
      <c r="B315" s="73" t="s">
        <v>93</v>
      </c>
      <c r="C315" s="74" t="s">
        <v>693</v>
      </c>
      <c r="D315" s="75">
        <v>1</v>
      </c>
      <c r="E315" s="74" t="s">
        <v>844</v>
      </c>
      <c r="G315" s="74"/>
      <c r="I315" s="74"/>
      <c r="K315" s="74"/>
      <c r="M315" s="74"/>
      <c r="O315" s="74"/>
      <c r="Q315" s="74"/>
      <c r="S315" s="74"/>
      <c r="U315" s="74"/>
      <c r="W315" s="74"/>
    </row>
    <row r="316" spans="1:23" s="75" customFormat="1" x14ac:dyDescent="0.15">
      <c r="A316" t="str">
        <f t="shared" si="4"/>
        <v>891</v>
      </c>
      <c r="B316" s="73" t="s">
        <v>94</v>
      </c>
      <c r="C316" s="74" t="s">
        <v>694</v>
      </c>
      <c r="D316" s="75">
        <v>1</v>
      </c>
      <c r="E316" s="74" t="s">
        <v>845</v>
      </c>
      <c r="G316" s="74"/>
      <c r="I316" s="74"/>
      <c r="K316" s="74"/>
      <c r="M316" s="74"/>
      <c r="O316" s="74"/>
      <c r="Q316" s="74"/>
      <c r="S316" s="74"/>
      <c r="U316" s="74"/>
      <c r="W316" s="74"/>
    </row>
    <row r="317" spans="1:23" s="75" customFormat="1" x14ac:dyDescent="0.15">
      <c r="A317" t="str">
        <f t="shared" si="4"/>
        <v>901</v>
      </c>
      <c r="B317" s="73" t="s">
        <v>95</v>
      </c>
      <c r="C317" s="74" t="s">
        <v>695</v>
      </c>
      <c r="D317" s="75">
        <v>1</v>
      </c>
      <c r="E317" s="74" t="s">
        <v>846</v>
      </c>
      <c r="M317" s="74"/>
      <c r="O317" s="74"/>
      <c r="Q317" s="74"/>
      <c r="S317" s="74"/>
      <c r="U317" s="74"/>
      <c r="W317" s="74"/>
    </row>
    <row r="318" spans="1:23" s="75" customFormat="1" x14ac:dyDescent="0.15">
      <c r="A318" t="str">
        <f t="shared" si="4"/>
        <v>902</v>
      </c>
      <c r="B318" s="73" t="s">
        <v>95</v>
      </c>
      <c r="C318" s="74" t="s">
        <v>695</v>
      </c>
      <c r="D318" s="75">
        <v>2</v>
      </c>
      <c r="E318" s="74" t="s">
        <v>938</v>
      </c>
      <c r="G318" s="74"/>
      <c r="I318" s="74"/>
      <c r="K318" s="74"/>
      <c r="M318" s="74"/>
      <c r="O318" s="74"/>
      <c r="Q318" s="74"/>
      <c r="S318" s="74"/>
      <c r="U318" s="74"/>
      <c r="W318" s="74"/>
    </row>
    <row r="319" spans="1:23" s="75" customFormat="1" x14ac:dyDescent="0.15">
      <c r="A319" t="str">
        <f t="shared" si="4"/>
        <v>903</v>
      </c>
      <c r="B319" s="73" t="s">
        <v>95</v>
      </c>
      <c r="C319" s="74" t="s">
        <v>695</v>
      </c>
      <c r="D319" s="75">
        <v>3</v>
      </c>
      <c r="E319" s="74" t="s">
        <v>1002</v>
      </c>
      <c r="G319" s="74"/>
      <c r="I319" s="74"/>
      <c r="K319" s="74"/>
      <c r="M319" s="74"/>
      <c r="O319" s="74"/>
      <c r="Q319" s="74"/>
      <c r="S319" s="74"/>
      <c r="U319" s="74"/>
      <c r="W319" s="74"/>
    </row>
    <row r="320" spans="1:23" s="75" customFormat="1" x14ac:dyDescent="0.15">
      <c r="A320" t="str">
        <f t="shared" si="4"/>
        <v>904</v>
      </c>
      <c r="B320" s="73" t="s">
        <v>95</v>
      </c>
      <c r="C320" s="74" t="s">
        <v>695</v>
      </c>
      <c r="D320" s="75">
        <v>4</v>
      </c>
      <c r="E320" s="74" t="s">
        <v>1043</v>
      </c>
      <c r="G320" s="74"/>
      <c r="I320" s="74"/>
      <c r="K320" s="74"/>
      <c r="M320" s="74"/>
      <c r="O320" s="74"/>
      <c r="Q320" s="74"/>
      <c r="S320" s="74"/>
      <c r="U320" s="74"/>
      <c r="W320" s="74"/>
    </row>
    <row r="321" spans="1:23" s="75" customFormat="1" x14ac:dyDescent="0.15">
      <c r="A321" t="str">
        <f t="shared" si="4"/>
        <v>911</v>
      </c>
      <c r="B321" s="73" t="s">
        <v>96</v>
      </c>
      <c r="C321" s="74" t="s">
        <v>696</v>
      </c>
      <c r="D321" s="75">
        <v>1</v>
      </c>
      <c r="E321" s="74" t="s">
        <v>847</v>
      </c>
      <c r="G321" s="74"/>
      <c r="I321" s="74"/>
      <c r="K321" s="74"/>
      <c r="M321" s="74"/>
      <c r="O321" s="74"/>
      <c r="Q321" s="74"/>
      <c r="S321" s="74"/>
      <c r="U321" s="74"/>
      <c r="W321" s="74"/>
    </row>
    <row r="322" spans="1:23" s="75" customFormat="1" x14ac:dyDescent="0.15">
      <c r="A322" t="str">
        <f t="shared" si="4"/>
        <v>921</v>
      </c>
      <c r="B322" s="73" t="s">
        <v>97</v>
      </c>
      <c r="C322" s="74" t="s">
        <v>697</v>
      </c>
      <c r="D322" s="75">
        <v>1</v>
      </c>
      <c r="E322" s="74" t="s">
        <v>848</v>
      </c>
      <c r="G322" s="74"/>
      <c r="I322" s="74"/>
      <c r="K322" s="74"/>
      <c r="M322" s="74"/>
      <c r="O322" s="74"/>
      <c r="Q322" s="74"/>
      <c r="S322" s="74"/>
      <c r="U322" s="74"/>
      <c r="W322" s="74"/>
    </row>
    <row r="323" spans="1:23" s="75" customFormat="1" x14ac:dyDescent="0.15">
      <c r="A323" t="str">
        <f t="shared" ref="A323:A386" si="5">B323&amp;D323</f>
        <v>931</v>
      </c>
      <c r="B323" s="73" t="s">
        <v>98</v>
      </c>
      <c r="C323" s="74" t="s">
        <v>698</v>
      </c>
      <c r="D323" s="75">
        <v>1</v>
      </c>
      <c r="E323" s="74" t="s">
        <v>848</v>
      </c>
      <c r="G323" s="74"/>
      <c r="I323" s="74"/>
      <c r="K323" s="74"/>
      <c r="M323" s="74"/>
      <c r="O323" s="74"/>
      <c r="Q323" s="74"/>
      <c r="S323" s="74"/>
      <c r="U323" s="74"/>
      <c r="W323" s="74"/>
    </row>
    <row r="324" spans="1:23" s="75" customFormat="1" x14ac:dyDescent="0.15">
      <c r="A324" t="str">
        <f t="shared" si="5"/>
        <v>941</v>
      </c>
      <c r="B324" s="73" t="s">
        <v>356</v>
      </c>
      <c r="C324" s="74" t="s">
        <v>699</v>
      </c>
      <c r="D324" s="75">
        <v>1</v>
      </c>
      <c r="E324" s="74" t="s">
        <v>848</v>
      </c>
      <c r="G324" s="74"/>
      <c r="I324" s="74"/>
      <c r="K324" s="74"/>
      <c r="M324" s="74"/>
      <c r="O324" s="74"/>
      <c r="Q324" s="74"/>
      <c r="S324" s="74"/>
      <c r="U324" s="74"/>
      <c r="W324" s="74"/>
    </row>
    <row r="325" spans="1:23" s="75" customFormat="1" x14ac:dyDescent="0.15">
      <c r="A325" t="str">
        <f t="shared" si="5"/>
        <v>951</v>
      </c>
      <c r="B325" s="73" t="s">
        <v>700</v>
      </c>
      <c r="C325" s="74" t="s">
        <v>701</v>
      </c>
      <c r="D325" s="75">
        <v>1</v>
      </c>
      <c r="E325" s="74" t="s">
        <v>849</v>
      </c>
      <c r="I325" s="74"/>
      <c r="K325" s="74"/>
      <c r="M325" s="74"/>
      <c r="O325" s="74"/>
      <c r="Q325" s="74"/>
      <c r="S325" s="74"/>
      <c r="U325" s="74"/>
      <c r="W325" s="74"/>
    </row>
    <row r="326" spans="1:23" s="75" customFormat="1" x14ac:dyDescent="0.15">
      <c r="A326" t="str">
        <f t="shared" si="5"/>
        <v>952</v>
      </c>
      <c r="B326" s="73" t="s">
        <v>700</v>
      </c>
      <c r="C326" s="74" t="s">
        <v>701</v>
      </c>
      <c r="D326" s="75">
        <v>2</v>
      </c>
      <c r="E326" s="74" t="s">
        <v>939</v>
      </c>
      <c r="G326" s="74"/>
      <c r="I326" s="74"/>
      <c r="K326" s="74"/>
      <c r="M326" s="74"/>
      <c r="O326" s="74"/>
      <c r="Q326" s="74"/>
      <c r="S326" s="74"/>
      <c r="U326" s="74"/>
      <c r="W326" s="74"/>
    </row>
    <row r="327" spans="1:23" s="75" customFormat="1" x14ac:dyDescent="0.15">
      <c r="A327" t="str">
        <f t="shared" si="5"/>
        <v>961</v>
      </c>
      <c r="B327" s="73" t="s">
        <v>702</v>
      </c>
      <c r="C327" s="74" t="s">
        <v>703</v>
      </c>
      <c r="D327" s="75">
        <v>1</v>
      </c>
      <c r="E327" s="74" t="s">
        <v>850</v>
      </c>
      <c r="G327" s="74"/>
      <c r="I327" s="74"/>
      <c r="K327" s="74"/>
      <c r="M327" s="74"/>
      <c r="O327" s="74"/>
      <c r="Q327" s="74"/>
      <c r="S327" s="74"/>
      <c r="U327" s="74"/>
      <c r="W327" s="74"/>
    </row>
    <row r="328" spans="1:23" s="75" customFormat="1" x14ac:dyDescent="0.15">
      <c r="A328" t="str">
        <f t="shared" si="5"/>
        <v>971</v>
      </c>
      <c r="B328" s="73" t="s">
        <v>704</v>
      </c>
      <c r="C328" s="74" t="s">
        <v>705</v>
      </c>
      <c r="D328" s="75">
        <v>1</v>
      </c>
      <c r="E328" s="74" t="s">
        <v>851</v>
      </c>
      <c r="K328" s="74"/>
      <c r="M328" s="74"/>
      <c r="O328" s="74"/>
      <c r="Q328" s="74"/>
      <c r="S328" s="74"/>
      <c r="U328" s="74"/>
      <c r="W328" s="74"/>
    </row>
    <row r="329" spans="1:23" s="75" customFormat="1" x14ac:dyDescent="0.15">
      <c r="A329" t="str">
        <f t="shared" si="5"/>
        <v>972</v>
      </c>
      <c r="B329" s="73" t="s">
        <v>704</v>
      </c>
      <c r="C329" s="74" t="s">
        <v>705</v>
      </c>
      <c r="D329" s="75">
        <v>2</v>
      </c>
      <c r="E329" s="74" t="s">
        <v>940</v>
      </c>
      <c r="G329" s="74"/>
      <c r="I329" s="74"/>
      <c r="K329" s="74"/>
      <c r="M329" s="74"/>
      <c r="O329" s="74"/>
      <c r="Q329" s="74"/>
      <c r="S329" s="74"/>
      <c r="U329" s="74"/>
      <c r="W329" s="74"/>
    </row>
    <row r="330" spans="1:23" s="75" customFormat="1" x14ac:dyDescent="0.15">
      <c r="A330" t="str">
        <f t="shared" si="5"/>
        <v>973</v>
      </c>
      <c r="B330" s="73" t="s">
        <v>704</v>
      </c>
      <c r="C330" s="74" t="s">
        <v>705</v>
      </c>
      <c r="D330" s="75">
        <v>3</v>
      </c>
      <c r="E330" s="74" t="s">
        <v>1003</v>
      </c>
      <c r="G330" s="74"/>
      <c r="I330" s="74"/>
      <c r="K330" s="74"/>
      <c r="M330" s="74"/>
      <c r="O330" s="74"/>
      <c r="Q330" s="74"/>
      <c r="S330" s="74"/>
      <c r="U330" s="74"/>
      <c r="W330" s="74"/>
    </row>
    <row r="331" spans="1:23" s="75" customFormat="1" x14ac:dyDescent="0.15">
      <c r="A331" t="str">
        <f t="shared" si="5"/>
        <v>981</v>
      </c>
      <c r="B331" s="73" t="s">
        <v>99</v>
      </c>
      <c r="C331" s="74" t="s">
        <v>706</v>
      </c>
      <c r="D331" s="75">
        <v>1</v>
      </c>
      <c r="E331" s="74" t="s">
        <v>216</v>
      </c>
      <c r="G331" s="74"/>
      <c r="I331" s="74"/>
      <c r="K331" s="74"/>
      <c r="M331" s="74"/>
      <c r="O331" s="74"/>
      <c r="Q331" s="74"/>
      <c r="S331" s="74"/>
      <c r="U331" s="74"/>
      <c r="W331" s="74"/>
    </row>
    <row r="332" spans="1:23" s="75" customFormat="1" x14ac:dyDescent="0.15">
      <c r="A332" t="str">
        <f t="shared" si="5"/>
        <v>991</v>
      </c>
      <c r="B332" s="73" t="s">
        <v>708</v>
      </c>
      <c r="C332" s="74" t="s">
        <v>346</v>
      </c>
      <c r="D332" s="75">
        <v>1</v>
      </c>
      <c r="E332" s="74" t="s">
        <v>852</v>
      </c>
      <c r="M332" s="74"/>
      <c r="O332" s="74"/>
      <c r="Q332" s="74"/>
      <c r="S332" s="74"/>
      <c r="U332" s="74"/>
      <c r="W332" s="74"/>
    </row>
    <row r="333" spans="1:23" s="75" customFormat="1" x14ac:dyDescent="0.15">
      <c r="A333" t="str">
        <f t="shared" si="5"/>
        <v>992</v>
      </c>
      <c r="B333" s="73" t="s">
        <v>708</v>
      </c>
      <c r="C333" s="74" t="s">
        <v>346</v>
      </c>
      <c r="D333" s="75">
        <v>2</v>
      </c>
      <c r="E333" s="74" t="s">
        <v>941</v>
      </c>
      <c r="G333" s="74"/>
      <c r="I333" s="74"/>
      <c r="K333" s="74"/>
      <c r="M333" s="74"/>
      <c r="O333" s="74"/>
      <c r="Q333" s="74"/>
      <c r="S333" s="74"/>
      <c r="U333" s="74"/>
      <c r="W333" s="74"/>
    </row>
    <row r="334" spans="1:23" s="75" customFormat="1" x14ac:dyDescent="0.15">
      <c r="A334" t="str">
        <f t="shared" si="5"/>
        <v>993</v>
      </c>
      <c r="B334" s="73" t="s">
        <v>708</v>
      </c>
      <c r="C334" s="74" t="s">
        <v>346</v>
      </c>
      <c r="D334" s="75">
        <v>3</v>
      </c>
      <c r="E334" s="74" t="s">
        <v>1141</v>
      </c>
      <c r="G334" s="74"/>
      <c r="I334" s="74"/>
      <c r="K334" s="74"/>
      <c r="M334" s="74"/>
      <c r="O334" s="74"/>
      <c r="Q334" s="74"/>
      <c r="S334" s="74"/>
      <c r="U334" s="74"/>
      <c r="W334" s="74"/>
    </row>
    <row r="335" spans="1:23" s="75" customFormat="1" x14ac:dyDescent="0.15">
      <c r="A335" t="str">
        <f t="shared" si="5"/>
        <v>994</v>
      </c>
      <c r="B335" s="73" t="s">
        <v>708</v>
      </c>
      <c r="C335" s="74" t="s">
        <v>346</v>
      </c>
      <c r="D335" s="75">
        <v>4</v>
      </c>
      <c r="E335" s="74" t="s">
        <v>1142</v>
      </c>
      <c r="G335" s="74"/>
      <c r="I335" s="74"/>
      <c r="K335" s="74"/>
      <c r="M335" s="74"/>
      <c r="O335" s="74"/>
      <c r="Q335" s="74"/>
      <c r="S335" s="74"/>
      <c r="U335" s="74"/>
      <c r="W335" s="74"/>
    </row>
    <row r="336" spans="1:23" s="75" customFormat="1" x14ac:dyDescent="0.15">
      <c r="A336" t="str">
        <f t="shared" si="5"/>
        <v>1001</v>
      </c>
      <c r="B336" s="73" t="s">
        <v>100</v>
      </c>
      <c r="C336" s="74" t="s">
        <v>709</v>
      </c>
      <c r="D336" s="75">
        <v>1</v>
      </c>
      <c r="E336" s="74" t="s">
        <v>853</v>
      </c>
      <c r="O336" s="74"/>
      <c r="Q336" s="74"/>
      <c r="S336" s="74"/>
      <c r="U336" s="74"/>
      <c r="W336" s="74"/>
    </row>
    <row r="337" spans="1:23" s="75" customFormat="1" x14ac:dyDescent="0.15">
      <c r="A337" t="str">
        <f t="shared" si="5"/>
        <v>1002</v>
      </c>
      <c r="B337" s="73" t="s">
        <v>100</v>
      </c>
      <c r="C337" s="74" t="s">
        <v>709</v>
      </c>
      <c r="D337" s="75">
        <v>2</v>
      </c>
      <c r="E337" s="74" t="s">
        <v>942</v>
      </c>
      <c r="G337" s="74"/>
      <c r="I337" s="74"/>
      <c r="K337" s="74"/>
      <c r="M337" s="74"/>
      <c r="O337" s="74"/>
      <c r="Q337" s="74"/>
      <c r="S337" s="74"/>
      <c r="U337" s="74"/>
      <c r="W337" s="74"/>
    </row>
    <row r="338" spans="1:23" s="75" customFormat="1" x14ac:dyDescent="0.15">
      <c r="A338" t="str">
        <f t="shared" si="5"/>
        <v>1003</v>
      </c>
      <c r="B338" s="73" t="s">
        <v>100</v>
      </c>
      <c r="C338" s="74" t="s">
        <v>709</v>
      </c>
      <c r="D338" s="75">
        <v>3</v>
      </c>
      <c r="E338" s="74" t="s">
        <v>1004</v>
      </c>
      <c r="G338" s="74"/>
      <c r="I338" s="74"/>
      <c r="K338" s="74"/>
      <c r="M338" s="74"/>
      <c r="O338" s="74"/>
      <c r="Q338" s="74"/>
      <c r="S338" s="74"/>
      <c r="U338" s="74"/>
      <c r="W338" s="74"/>
    </row>
    <row r="339" spans="1:23" s="75" customFormat="1" x14ac:dyDescent="0.15">
      <c r="A339" t="str">
        <f t="shared" si="5"/>
        <v>1004</v>
      </c>
      <c r="B339" s="73" t="s">
        <v>100</v>
      </c>
      <c r="C339" s="74" t="s">
        <v>709</v>
      </c>
      <c r="D339" s="75">
        <v>4</v>
      </c>
      <c r="E339" s="74" t="s">
        <v>1044</v>
      </c>
      <c r="G339" s="74"/>
      <c r="I339" s="74"/>
      <c r="K339" s="74"/>
      <c r="M339" s="74"/>
      <c r="O339" s="74"/>
      <c r="Q339" s="74"/>
      <c r="S339" s="74"/>
      <c r="U339" s="74"/>
      <c r="W339" s="74"/>
    </row>
    <row r="340" spans="1:23" s="75" customFormat="1" x14ac:dyDescent="0.15">
      <c r="A340" t="str">
        <f t="shared" si="5"/>
        <v>1005</v>
      </c>
      <c r="B340" s="73" t="s">
        <v>100</v>
      </c>
      <c r="C340" s="74" t="s">
        <v>709</v>
      </c>
      <c r="D340" s="75">
        <v>5</v>
      </c>
      <c r="E340" s="74" t="s">
        <v>950</v>
      </c>
      <c r="G340" s="74"/>
      <c r="I340" s="74"/>
      <c r="K340" s="74"/>
      <c r="M340" s="74"/>
      <c r="O340" s="74"/>
      <c r="Q340" s="74"/>
      <c r="S340" s="74"/>
      <c r="U340" s="74"/>
      <c r="W340" s="74"/>
    </row>
    <row r="341" spans="1:23" s="75" customFormat="1" x14ac:dyDescent="0.15">
      <c r="A341" t="str">
        <f t="shared" si="5"/>
        <v>1011</v>
      </c>
      <c r="B341" s="73" t="s">
        <v>710</v>
      </c>
      <c r="C341" s="74" t="s">
        <v>711</v>
      </c>
      <c r="D341" s="75">
        <v>1</v>
      </c>
      <c r="E341" s="74" t="s">
        <v>853</v>
      </c>
      <c r="O341" s="74"/>
      <c r="Q341" s="74"/>
      <c r="S341" s="74"/>
      <c r="U341" s="74"/>
      <c r="W341" s="74"/>
    </row>
    <row r="342" spans="1:23" s="75" customFormat="1" x14ac:dyDescent="0.15">
      <c r="A342" t="str">
        <f t="shared" si="5"/>
        <v>1012</v>
      </c>
      <c r="B342" s="73" t="s">
        <v>710</v>
      </c>
      <c r="C342" s="74" t="s">
        <v>711</v>
      </c>
      <c r="D342" s="75">
        <v>2</v>
      </c>
      <c r="E342" s="74" t="s">
        <v>942</v>
      </c>
      <c r="G342" s="74"/>
      <c r="I342" s="74"/>
      <c r="K342" s="74"/>
      <c r="M342" s="74"/>
      <c r="O342" s="74"/>
      <c r="Q342" s="74"/>
      <c r="S342" s="74"/>
      <c r="U342" s="74"/>
      <c r="W342" s="74"/>
    </row>
    <row r="343" spans="1:23" s="75" customFormat="1" x14ac:dyDescent="0.15">
      <c r="A343" t="str">
        <f t="shared" si="5"/>
        <v>1013</v>
      </c>
      <c r="B343" s="73" t="s">
        <v>710</v>
      </c>
      <c r="C343" s="74" t="s">
        <v>711</v>
      </c>
      <c r="D343" s="75">
        <v>3</v>
      </c>
      <c r="E343" s="74" t="s">
        <v>1004</v>
      </c>
      <c r="G343" s="74"/>
      <c r="I343" s="74"/>
      <c r="K343" s="74"/>
      <c r="M343" s="74"/>
      <c r="O343" s="74"/>
      <c r="Q343" s="74"/>
      <c r="S343" s="74"/>
      <c r="U343" s="74"/>
      <c r="W343" s="74"/>
    </row>
    <row r="344" spans="1:23" s="75" customFormat="1" x14ac:dyDescent="0.15">
      <c r="A344" t="str">
        <f t="shared" si="5"/>
        <v>1014</v>
      </c>
      <c r="B344" s="73" t="s">
        <v>710</v>
      </c>
      <c r="C344" s="74" t="s">
        <v>711</v>
      </c>
      <c r="D344" s="75">
        <v>4</v>
      </c>
      <c r="E344" s="74" t="s">
        <v>1045</v>
      </c>
      <c r="G344" s="74"/>
      <c r="I344" s="74"/>
      <c r="K344" s="74"/>
      <c r="M344" s="74"/>
      <c r="O344" s="74"/>
      <c r="Q344" s="74"/>
      <c r="S344" s="74"/>
      <c r="U344" s="74"/>
      <c r="W344" s="74"/>
    </row>
    <row r="345" spans="1:23" s="75" customFormat="1" x14ac:dyDescent="0.15">
      <c r="A345" t="str">
        <f t="shared" si="5"/>
        <v>1015</v>
      </c>
      <c r="B345" s="73" t="s">
        <v>710</v>
      </c>
      <c r="C345" s="74" t="s">
        <v>711</v>
      </c>
      <c r="D345" s="75">
        <v>5</v>
      </c>
      <c r="E345" s="74" t="s">
        <v>950</v>
      </c>
      <c r="G345" s="74"/>
      <c r="I345" s="74"/>
      <c r="K345" s="74"/>
      <c r="M345" s="74"/>
      <c r="O345" s="74"/>
      <c r="Q345" s="74"/>
      <c r="S345" s="74"/>
      <c r="U345" s="74"/>
      <c r="W345" s="74"/>
    </row>
    <row r="346" spans="1:23" s="75" customFormat="1" x14ac:dyDescent="0.15">
      <c r="A346" t="str">
        <f t="shared" si="5"/>
        <v>1021</v>
      </c>
      <c r="B346" s="73" t="s">
        <v>101</v>
      </c>
      <c r="C346" s="74" t="s">
        <v>712</v>
      </c>
      <c r="D346" s="75">
        <v>1</v>
      </c>
      <c r="E346" s="74" t="s">
        <v>854</v>
      </c>
      <c r="I346" s="74"/>
      <c r="K346" s="74"/>
      <c r="M346" s="74"/>
      <c r="O346" s="74"/>
      <c r="Q346" s="74"/>
      <c r="S346" s="74"/>
      <c r="U346" s="74"/>
      <c r="W346" s="74"/>
    </row>
    <row r="347" spans="1:23" s="75" customFormat="1" x14ac:dyDescent="0.15">
      <c r="A347" t="str">
        <f t="shared" si="5"/>
        <v>1022</v>
      </c>
      <c r="B347" s="73" t="s">
        <v>101</v>
      </c>
      <c r="C347" s="74" t="s">
        <v>712</v>
      </c>
      <c r="D347" s="75">
        <v>2</v>
      </c>
      <c r="E347" s="74" t="s">
        <v>943</v>
      </c>
      <c r="G347" s="74"/>
      <c r="I347" s="74"/>
      <c r="K347" s="74"/>
      <c r="M347" s="74"/>
      <c r="O347" s="74"/>
      <c r="Q347" s="74"/>
      <c r="S347" s="74"/>
      <c r="U347" s="74"/>
      <c r="W347" s="74"/>
    </row>
    <row r="348" spans="1:23" s="75" customFormat="1" x14ac:dyDescent="0.15">
      <c r="A348" t="str">
        <f t="shared" si="5"/>
        <v>1031</v>
      </c>
      <c r="B348" s="73" t="s">
        <v>102</v>
      </c>
      <c r="C348" s="74" t="s">
        <v>713</v>
      </c>
      <c r="D348" s="75">
        <v>1</v>
      </c>
      <c r="E348" s="74" t="s">
        <v>855</v>
      </c>
      <c r="G348" s="74"/>
      <c r="I348" s="74"/>
      <c r="K348" s="74"/>
      <c r="M348" s="74"/>
      <c r="O348" s="74"/>
      <c r="Q348" s="74"/>
      <c r="S348" s="74"/>
      <c r="U348" s="74"/>
      <c r="W348" s="74"/>
    </row>
    <row r="349" spans="1:23" s="75" customFormat="1" x14ac:dyDescent="0.15">
      <c r="A349" t="str">
        <f t="shared" si="5"/>
        <v>1041</v>
      </c>
      <c r="B349" s="73" t="s">
        <v>103</v>
      </c>
      <c r="C349" s="74" t="s">
        <v>714</v>
      </c>
      <c r="D349" s="75">
        <v>1</v>
      </c>
      <c r="E349" s="74" t="s">
        <v>856</v>
      </c>
      <c r="K349" s="74"/>
      <c r="M349" s="74"/>
      <c r="O349" s="74"/>
      <c r="Q349" s="74"/>
      <c r="S349" s="74"/>
      <c r="U349" s="74"/>
      <c r="W349" s="74"/>
    </row>
    <row r="350" spans="1:23" s="75" customFormat="1" x14ac:dyDescent="0.15">
      <c r="A350" t="str">
        <f t="shared" si="5"/>
        <v>1042</v>
      </c>
      <c r="B350" s="73" t="s">
        <v>103</v>
      </c>
      <c r="C350" s="74" t="s">
        <v>714</v>
      </c>
      <c r="D350" s="75">
        <v>2</v>
      </c>
      <c r="E350" s="74" t="s">
        <v>944</v>
      </c>
      <c r="G350" s="74"/>
      <c r="I350" s="74"/>
      <c r="K350" s="74"/>
      <c r="M350" s="74"/>
      <c r="O350" s="74"/>
      <c r="Q350" s="74"/>
      <c r="S350" s="74"/>
      <c r="U350" s="74"/>
      <c r="W350" s="74"/>
    </row>
    <row r="351" spans="1:23" s="75" customFormat="1" x14ac:dyDescent="0.15">
      <c r="A351" t="str">
        <f t="shared" si="5"/>
        <v>1043</v>
      </c>
      <c r="B351" s="73" t="s">
        <v>103</v>
      </c>
      <c r="C351" s="74" t="s">
        <v>714</v>
      </c>
      <c r="D351" s="75">
        <v>3</v>
      </c>
      <c r="E351" s="74" t="s">
        <v>1005</v>
      </c>
      <c r="G351" s="74"/>
      <c r="I351" s="74"/>
      <c r="K351" s="74"/>
      <c r="M351" s="74"/>
      <c r="O351" s="74"/>
      <c r="Q351" s="74"/>
      <c r="S351" s="74"/>
      <c r="U351" s="74"/>
      <c r="W351" s="74"/>
    </row>
    <row r="352" spans="1:23" s="75" customFormat="1" x14ac:dyDescent="0.15">
      <c r="A352" t="str">
        <f t="shared" si="5"/>
        <v>1051</v>
      </c>
      <c r="B352" s="73" t="s">
        <v>104</v>
      </c>
      <c r="C352" s="74" t="s">
        <v>715</v>
      </c>
      <c r="D352" s="75">
        <v>1</v>
      </c>
      <c r="E352" s="74" t="s">
        <v>715</v>
      </c>
      <c r="G352" s="74"/>
      <c r="I352" s="74"/>
      <c r="K352" s="74"/>
      <c r="M352" s="74"/>
      <c r="O352" s="74"/>
      <c r="Q352" s="74"/>
      <c r="S352" s="74"/>
      <c r="U352" s="74"/>
      <c r="W352" s="74"/>
    </row>
    <row r="353" spans="1:23" s="75" customFormat="1" x14ac:dyDescent="0.15">
      <c r="A353" t="str">
        <f t="shared" si="5"/>
        <v>1061</v>
      </c>
      <c r="B353" s="73" t="s">
        <v>105</v>
      </c>
      <c r="C353" s="74" t="s">
        <v>223</v>
      </c>
      <c r="D353" s="75">
        <v>1</v>
      </c>
      <c r="E353" s="74" t="s">
        <v>223</v>
      </c>
      <c r="G353" s="74"/>
      <c r="I353" s="74"/>
      <c r="K353" s="74"/>
      <c r="M353" s="74"/>
      <c r="O353" s="74"/>
      <c r="Q353" s="74"/>
      <c r="S353" s="74"/>
      <c r="U353" s="74"/>
      <c r="W353" s="74"/>
    </row>
    <row r="354" spans="1:23" s="75" customFormat="1" x14ac:dyDescent="0.15">
      <c r="A354" t="str">
        <f t="shared" si="5"/>
        <v>1071</v>
      </c>
      <c r="B354" s="73" t="s">
        <v>716</v>
      </c>
      <c r="C354" s="74" t="s">
        <v>717</v>
      </c>
      <c r="D354" s="75">
        <v>1</v>
      </c>
      <c r="E354" s="74" t="s">
        <v>717</v>
      </c>
      <c r="G354" s="74"/>
      <c r="I354" s="74"/>
      <c r="K354" s="74"/>
      <c r="M354" s="74"/>
      <c r="O354" s="74"/>
      <c r="Q354" s="74"/>
      <c r="S354" s="74"/>
      <c r="U354" s="74"/>
      <c r="W354" s="74"/>
    </row>
    <row r="355" spans="1:23" s="75" customFormat="1" x14ac:dyDescent="0.15">
      <c r="A355" t="str">
        <f t="shared" si="5"/>
        <v>1081</v>
      </c>
      <c r="B355" s="73" t="s">
        <v>106</v>
      </c>
      <c r="C355" s="74" t="s">
        <v>718</v>
      </c>
      <c r="D355" s="75">
        <v>1</v>
      </c>
      <c r="E355" s="74" t="s">
        <v>857</v>
      </c>
      <c r="K355" s="74"/>
      <c r="M355" s="74"/>
      <c r="O355" s="74"/>
      <c r="Q355" s="74"/>
      <c r="S355" s="74"/>
      <c r="U355" s="74"/>
      <c r="W355" s="74"/>
    </row>
    <row r="356" spans="1:23" s="75" customFormat="1" x14ac:dyDescent="0.15">
      <c r="A356" t="str">
        <f t="shared" si="5"/>
        <v>1082</v>
      </c>
      <c r="B356" s="73" t="s">
        <v>106</v>
      </c>
      <c r="C356" s="74" t="s">
        <v>718</v>
      </c>
      <c r="D356" s="75">
        <v>2</v>
      </c>
      <c r="E356" s="74" t="s">
        <v>1143</v>
      </c>
      <c r="G356" s="74"/>
      <c r="I356" s="74"/>
      <c r="K356" s="74"/>
      <c r="M356" s="74"/>
      <c r="O356" s="74"/>
      <c r="Q356" s="74"/>
      <c r="S356" s="74"/>
      <c r="U356" s="74"/>
      <c r="W356" s="74"/>
    </row>
    <row r="357" spans="1:23" s="75" customFormat="1" x14ac:dyDescent="0.15">
      <c r="A357" t="str">
        <f t="shared" si="5"/>
        <v>1083</v>
      </c>
      <c r="B357" s="73" t="s">
        <v>106</v>
      </c>
      <c r="C357" s="74" t="s">
        <v>718</v>
      </c>
      <c r="D357" s="75">
        <v>3</v>
      </c>
      <c r="E357" s="74" t="s">
        <v>1006</v>
      </c>
      <c r="G357" s="74"/>
      <c r="I357" s="74"/>
      <c r="K357" s="74"/>
      <c r="M357" s="74"/>
      <c r="O357" s="74"/>
      <c r="Q357" s="74"/>
      <c r="S357" s="74"/>
      <c r="U357" s="74"/>
      <c r="W357" s="74"/>
    </row>
    <row r="358" spans="1:23" s="75" customFormat="1" x14ac:dyDescent="0.15">
      <c r="A358" t="str">
        <f t="shared" si="5"/>
        <v>1091</v>
      </c>
      <c r="B358" s="73" t="s">
        <v>322</v>
      </c>
      <c r="C358" s="74" t="s">
        <v>719</v>
      </c>
      <c r="D358" s="75">
        <v>1</v>
      </c>
      <c r="E358" s="74" t="s">
        <v>858</v>
      </c>
      <c r="I358" s="74"/>
      <c r="K358" s="74"/>
      <c r="M358" s="74"/>
      <c r="O358" s="74"/>
      <c r="Q358" s="74"/>
      <c r="S358" s="74"/>
      <c r="U358" s="74"/>
      <c r="W358" s="74"/>
    </row>
    <row r="359" spans="1:23" s="75" customFormat="1" x14ac:dyDescent="0.15">
      <c r="A359" t="str">
        <f t="shared" si="5"/>
        <v>1092</v>
      </c>
      <c r="B359" s="73" t="s">
        <v>322</v>
      </c>
      <c r="C359" s="74" t="s">
        <v>719</v>
      </c>
      <c r="D359" s="75">
        <v>2</v>
      </c>
      <c r="E359" s="74" t="s">
        <v>945</v>
      </c>
      <c r="G359" s="74"/>
      <c r="I359" s="74"/>
      <c r="K359" s="74"/>
      <c r="M359" s="74"/>
      <c r="O359" s="74"/>
      <c r="Q359" s="74"/>
      <c r="S359" s="74"/>
      <c r="U359" s="74"/>
      <c r="W359" s="74"/>
    </row>
    <row r="360" spans="1:23" s="75" customFormat="1" x14ac:dyDescent="0.15">
      <c r="A360" t="str">
        <f t="shared" si="5"/>
        <v>1101</v>
      </c>
      <c r="B360" s="73" t="s">
        <v>357</v>
      </c>
      <c r="C360" s="74" t="s">
        <v>720</v>
      </c>
      <c r="D360" s="75">
        <v>1</v>
      </c>
      <c r="E360" s="74" t="s">
        <v>226</v>
      </c>
      <c r="G360" s="74"/>
      <c r="I360" s="74"/>
      <c r="K360" s="74"/>
      <c r="M360" s="74"/>
      <c r="O360" s="74"/>
      <c r="Q360" s="74"/>
      <c r="S360" s="74"/>
      <c r="U360" s="74"/>
      <c r="W360" s="74"/>
    </row>
    <row r="361" spans="1:23" s="75" customFormat="1" x14ac:dyDescent="0.15">
      <c r="A361" t="str">
        <f t="shared" si="5"/>
        <v>1111</v>
      </c>
      <c r="B361" s="73" t="s">
        <v>358</v>
      </c>
      <c r="C361" s="74" t="s">
        <v>721</v>
      </c>
      <c r="D361" s="75">
        <v>1</v>
      </c>
      <c r="E361" s="74" t="s">
        <v>859</v>
      </c>
      <c r="G361" s="74"/>
      <c r="I361" s="74"/>
      <c r="K361" s="74"/>
      <c r="M361" s="74"/>
      <c r="O361" s="74"/>
      <c r="Q361" s="74"/>
      <c r="S361" s="74"/>
      <c r="U361" s="74"/>
      <c r="W361" s="74"/>
    </row>
    <row r="362" spans="1:23" s="75" customFormat="1" x14ac:dyDescent="0.15">
      <c r="A362" t="str">
        <f t="shared" si="5"/>
        <v>1121</v>
      </c>
      <c r="B362" s="73" t="s">
        <v>359</v>
      </c>
      <c r="C362" s="74" t="s">
        <v>722</v>
      </c>
      <c r="D362" s="75">
        <v>1</v>
      </c>
      <c r="E362" s="74" t="s">
        <v>860</v>
      </c>
      <c r="G362" s="74"/>
      <c r="I362" s="74"/>
      <c r="K362" s="74"/>
      <c r="M362" s="74"/>
      <c r="O362" s="74"/>
      <c r="Q362" s="74"/>
      <c r="S362" s="74"/>
      <c r="U362" s="74"/>
      <c r="W362" s="74"/>
    </row>
    <row r="363" spans="1:23" s="75" customFormat="1" x14ac:dyDescent="0.15">
      <c r="A363" t="str">
        <f t="shared" si="5"/>
        <v>1131</v>
      </c>
      <c r="B363" s="73" t="s">
        <v>360</v>
      </c>
      <c r="C363" s="74" t="s">
        <v>723</v>
      </c>
      <c r="D363" s="75">
        <v>1</v>
      </c>
      <c r="E363" s="74" t="s">
        <v>723</v>
      </c>
      <c r="I363" s="74"/>
      <c r="K363" s="74"/>
      <c r="M363" s="74"/>
      <c r="O363" s="74"/>
      <c r="Q363" s="74"/>
      <c r="S363" s="74"/>
      <c r="U363" s="74"/>
      <c r="W363" s="74"/>
    </row>
    <row r="364" spans="1:23" s="75" customFormat="1" x14ac:dyDescent="0.15">
      <c r="A364" t="str">
        <f t="shared" si="5"/>
        <v>1132</v>
      </c>
      <c r="B364" s="73" t="s">
        <v>360</v>
      </c>
      <c r="C364" s="74" t="s">
        <v>723</v>
      </c>
      <c r="D364" s="75">
        <v>2</v>
      </c>
      <c r="E364" s="74" t="s">
        <v>946</v>
      </c>
      <c r="G364" s="74"/>
      <c r="I364" s="74"/>
      <c r="K364" s="74"/>
      <c r="M364" s="74"/>
      <c r="O364" s="74"/>
      <c r="Q364" s="74"/>
      <c r="S364" s="74"/>
      <c r="U364" s="74"/>
      <c r="W364" s="74"/>
    </row>
    <row r="365" spans="1:23" s="75" customFormat="1" x14ac:dyDescent="0.15">
      <c r="A365" t="str">
        <f t="shared" si="5"/>
        <v>1141</v>
      </c>
      <c r="B365" s="73" t="s">
        <v>361</v>
      </c>
      <c r="C365" s="74" t="s">
        <v>724</v>
      </c>
      <c r="D365" s="75">
        <v>1</v>
      </c>
      <c r="E365" s="74" t="s">
        <v>861</v>
      </c>
      <c r="G365" s="74"/>
      <c r="I365" s="74"/>
      <c r="K365" s="74"/>
      <c r="M365" s="74"/>
      <c r="O365" s="74"/>
      <c r="Q365" s="74"/>
      <c r="S365" s="74"/>
      <c r="U365" s="74"/>
      <c r="W365" s="74"/>
    </row>
    <row r="366" spans="1:23" s="75" customFormat="1" x14ac:dyDescent="0.15">
      <c r="A366" t="str">
        <f t="shared" si="5"/>
        <v>1151</v>
      </c>
      <c r="B366" s="73" t="s">
        <v>362</v>
      </c>
      <c r="C366" s="74" t="s">
        <v>725</v>
      </c>
      <c r="D366" s="75">
        <v>1</v>
      </c>
      <c r="E366" s="74" t="s">
        <v>725</v>
      </c>
      <c r="G366" s="74"/>
      <c r="I366" s="74"/>
      <c r="K366" s="74"/>
      <c r="M366" s="74"/>
      <c r="O366" s="74"/>
      <c r="Q366" s="74"/>
      <c r="S366" s="74"/>
      <c r="U366" s="74"/>
      <c r="W366" s="74"/>
    </row>
    <row r="367" spans="1:23" s="75" customFormat="1" x14ac:dyDescent="0.15">
      <c r="A367" t="str">
        <f t="shared" si="5"/>
        <v>1161</v>
      </c>
      <c r="B367" s="73" t="s">
        <v>107</v>
      </c>
      <c r="C367" s="74" t="s">
        <v>726</v>
      </c>
      <c r="D367" s="75">
        <v>1</v>
      </c>
      <c r="E367" s="74" t="s">
        <v>862</v>
      </c>
      <c r="G367" s="74"/>
      <c r="I367" s="74"/>
      <c r="K367" s="74"/>
      <c r="M367" s="74"/>
      <c r="O367" s="74"/>
      <c r="Q367" s="74"/>
      <c r="S367" s="74"/>
      <c r="U367" s="74"/>
      <c r="W367" s="74"/>
    </row>
    <row r="368" spans="1:23" s="75" customFormat="1" x14ac:dyDescent="0.15">
      <c r="A368" t="str">
        <f t="shared" si="5"/>
        <v>1171</v>
      </c>
      <c r="B368" s="73" t="s">
        <v>108</v>
      </c>
      <c r="C368" s="74" t="s">
        <v>727</v>
      </c>
      <c r="D368" s="75">
        <v>1</v>
      </c>
      <c r="E368" s="74" t="s">
        <v>863</v>
      </c>
      <c r="G368" s="74"/>
      <c r="I368" s="74"/>
      <c r="K368" s="74"/>
      <c r="M368" s="74"/>
      <c r="O368" s="74"/>
      <c r="Q368" s="74"/>
      <c r="S368" s="74"/>
      <c r="U368" s="74"/>
      <c r="W368" s="74"/>
    </row>
    <row r="369" spans="1:23" s="75" customFormat="1" x14ac:dyDescent="0.15">
      <c r="A369" t="str">
        <f t="shared" si="5"/>
        <v>1181</v>
      </c>
      <c r="B369" s="73" t="s">
        <v>363</v>
      </c>
      <c r="C369" s="74" t="s">
        <v>728</v>
      </c>
      <c r="D369" s="75">
        <v>1</v>
      </c>
      <c r="E369" s="74" t="s">
        <v>864</v>
      </c>
      <c r="G369" s="74"/>
      <c r="I369" s="74"/>
      <c r="K369" s="74"/>
      <c r="M369" s="74"/>
      <c r="O369" s="74"/>
      <c r="Q369" s="74"/>
      <c r="S369" s="74"/>
      <c r="U369" s="74"/>
      <c r="W369" s="74"/>
    </row>
    <row r="370" spans="1:23" s="75" customFormat="1" x14ac:dyDescent="0.15">
      <c r="A370" t="str">
        <f t="shared" si="5"/>
        <v>1191</v>
      </c>
      <c r="B370" s="73" t="s">
        <v>729</v>
      </c>
      <c r="C370" s="74" t="s">
        <v>730</v>
      </c>
      <c r="D370" s="75">
        <v>1</v>
      </c>
      <c r="E370" s="74" t="s">
        <v>865</v>
      </c>
      <c r="M370" s="74"/>
      <c r="O370" s="74"/>
      <c r="Q370" s="74"/>
      <c r="S370" s="74"/>
      <c r="U370" s="74"/>
      <c r="W370" s="74"/>
    </row>
    <row r="371" spans="1:23" s="75" customFormat="1" x14ac:dyDescent="0.15">
      <c r="A371" t="str">
        <f t="shared" si="5"/>
        <v>1192</v>
      </c>
      <c r="B371" s="73" t="s">
        <v>729</v>
      </c>
      <c r="C371" s="74" t="s">
        <v>730</v>
      </c>
      <c r="D371" s="75">
        <v>2</v>
      </c>
      <c r="E371" s="74" t="s">
        <v>947</v>
      </c>
      <c r="G371" s="74"/>
      <c r="I371" s="74"/>
      <c r="K371" s="74"/>
      <c r="M371" s="74"/>
      <c r="O371" s="74"/>
      <c r="Q371" s="74"/>
      <c r="S371" s="74"/>
      <c r="U371" s="74"/>
      <c r="W371" s="74"/>
    </row>
    <row r="372" spans="1:23" s="75" customFormat="1" x14ac:dyDescent="0.15">
      <c r="A372" t="str">
        <f t="shared" si="5"/>
        <v>1193</v>
      </c>
      <c r="B372" s="73" t="s">
        <v>729</v>
      </c>
      <c r="C372" s="74" t="s">
        <v>730</v>
      </c>
      <c r="D372" s="75">
        <v>3</v>
      </c>
      <c r="E372" s="74" t="s">
        <v>1007</v>
      </c>
      <c r="G372" s="74"/>
      <c r="I372" s="74"/>
      <c r="K372" s="74"/>
      <c r="M372" s="74"/>
      <c r="O372" s="74"/>
      <c r="Q372" s="74"/>
      <c r="S372" s="74"/>
      <c r="U372" s="74"/>
      <c r="W372" s="74"/>
    </row>
    <row r="373" spans="1:23" s="75" customFormat="1" x14ac:dyDescent="0.15">
      <c r="A373" t="str">
        <f t="shared" si="5"/>
        <v>1194</v>
      </c>
      <c r="B373" s="73" t="s">
        <v>729</v>
      </c>
      <c r="C373" s="74" t="s">
        <v>730</v>
      </c>
      <c r="D373" s="75">
        <v>4</v>
      </c>
      <c r="E373" s="74" t="s">
        <v>1046</v>
      </c>
      <c r="G373" s="74"/>
      <c r="I373" s="74"/>
      <c r="K373" s="74"/>
      <c r="M373" s="74"/>
      <c r="O373" s="74"/>
      <c r="Q373" s="74"/>
      <c r="S373" s="74"/>
      <c r="U373" s="74"/>
      <c r="W373" s="74"/>
    </row>
    <row r="374" spans="1:23" s="75" customFormat="1" x14ac:dyDescent="0.15">
      <c r="A374" t="str">
        <f t="shared" si="5"/>
        <v>1201</v>
      </c>
      <c r="B374" s="73" t="s">
        <v>732</v>
      </c>
      <c r="C374" s="74" t="s">
        <v>733</v>
      </c>
      <c r="D374" s="75">
        <v>1</v>
      </c>
      <c r="E374" s="74" t="s">
        <v>733</v>
      </c>
      <c r="G374" s="74"/>
      <c r="I374" s="74"/>
      <c r="K374" s="74"/>
      <c r="M374" s="74"/>
      <c r="O374" s="74"/>
      <c r="Q374" s="74"/>
      <c r="S374" s="74"/>
      <c r="U374" s="74"/>
      <c r="W374" s="74"/>
    </row>
    <row r="375" spans="1:23" s="75" customFormat="1" x14ac:dyDescent="0.15">
      <c r="A375" t="str">
        <f t="shared" si="5"/>
        <v>1211</v>
      </c>
      <c r="B375" s="73" t="s">
        <v>734</v>
      </c>
      <c r="C375" s="74" t="s">
        <v>735</v>
      </c>
      <c r="D375" s="75">
        <v>1</v>
      </c>
      <c r="E375" s="74" t="s">
        <v>735</v>
      </c>
      <c r="G375" s="74"/>
      <c r="I375" s="74"/>
      <c r="K375" s="74"/>
      <c r="M375" s="74"/>
      <c r="O375" s="74"/>
      <c r="Q375" s="74"/>
      <c r="S375" s="74"/>
      <c r="U375" s="74"/>
      <c r="W375" s="74"/>
    </row>
    <row r="376" spans="1:23" s="75" customFormat="1" x14ac:dyDescent="0.15">
      <c r="A376" t="str">
        <f t="shared" si="5"/>
        <v>1221</v>
      </c>
      <c r="B376" s="73" t="s">
        <v>323</v>
      </c>
      <c r="C376" s="74" t="s">
        <v>736</v>
      </c>
      <c r="D376" s="75">
        <v>1</v>
      </c>
      <c r="E376" s="74" t="s">
        <v>866</v>
      </c>
      <c r="I376" s="74"/>
      <c r="K376" s="74"/>
      <c r="M376" s="74"/>
      <c r="O376" s="74"/>
      <c r="Q376" s="74"/>
      <c r="S376" s="74"/>
      <c r="U376" s="74"/>
      <c r="W376" s="74"/>
    </row>
    <row r="377" spans="1:23" s="75" customFormat="1" x14ac:dyDescent="0.15">
      <c r="A377" t="str">
        <f t="shared" si="5"/>
        <v>1222</v>
      </c>
      <c r="B377" s="73" t="s">
        <v>323</v>
      </c>
      <c r="C377" s="74" t="s">
        <v>736</v>
      </c>
      <c r="D377" s="75">
        <v>2</v>
      </c>
      <c r="E377" s="74" t="s">
        <v>948</v>
      </c>
      <c r="G377" s="74"/>
      <c r="I377" s="74"/>
      <c r="K377" s="74"/>
      <c r="M377" s="74"/>
      <c r="O377" s="74"/>
      <c r="Q377" s="74"/>
      <c r="S377" s="74"/>
      <c r="U377" s="74"/>
      <c r="W377" s="74"/>
    </row>
    <row r="378" spans="1:23" s="75" customFormat="1" x14ac:dyDescent="0.15">
      <c r="A378" t="str">
        <f t="shared" si="5"/>
        <v>1231</v>
      </c>
      <c r="B378" s="73" t="s">
        <v>340</v>
      </c>
      <c r="C378" s="74" t="s">
        <v>737</v>
      </c>
      <c r="D378" s="75">
        <v>1</v>
      </c>
      <c r="E378" s="74" t="s">
        <v>737</v>
      </c>
      <c r="I378" s="74"/>
      <c r="K378" s="74"/>
      <c r="M378" s="74"/>
      <c r="O378" s="74"/>
      <c r="Q378" s="74"/>
      <c r="S378" s="74"/>
      <c r="U378" s="74"/>
      <c r="W378" s="74"/>
    </row>
    <row r="379" spans="1:23" s="75" customFormat="1" x14ac:dyDescent="0.15">
      <c r="A379" t="str">
        <f t="shared" si="5"/>
        <v>1232</v>
      </c>
      <c r="B379" s="73" t="s">
        <v>340</v>
      </c>
      <c r="C379" s="74" t="s">
        <v>737</v>
      </c>
      <c r="D379" s="75">
        <v>2</v>
      </c>
      <c r="E379" s="74" t="s">
        <v>1144</v>
      </c>
      <c r="G379" s="74"/>
      <c r="I379" s="74"/>
      <c r="K379" s="74"/>
      <c r="M379" s="74"/>
      <c r="O379" s="74"/>
      <c r="Q379" s="74"/>
      <c r="S379" s="74"/>
      <c r="U379" s="74"/>
      <c r="W379" s="74"/>
    </row>
    <row r="380" spans="1:23" s="75" customFormat="1" x14ac:dyDescent="0.15">
      <c r="A380" t="str">
        <f t="shared" si="5"/>
        <v>1241</v>
      </c>
      <c r="B380" s="73" t="s">
        <v>341</v>
      </c>
      <c r="C380" s="74" t="s">
        <v>738</v>
      </c>
      <c r="D380" s="75">
        <v>1</v>
      </c>
      <c r="E380" s="74" t="s">
        <v>867</v>
      </c>
      <c r="I380" s="74"/>
      <c r="K380" s="74"/>
      <c r="M380" s="74"/>
      <c r="O380" s="74"/>
      <c r="Q380" s="74"/>
      <c r="S380" s="74"/>
      <c r="U380" s="74"/>
      <c r="W380" s="74"/>
    </row>
    <row r="381" spans="1:23" s="75" customFormat="1" x14ac:dyDescent="0.15">
      <c r="A381" t="str">
        <f t="shared" si="5"/>
        <v>1242</v>
      </c>
      <c r="B381" s="73" t="s">
        <v>341</v>
      </c>
      <c r="C381" s="74" t="s">
        <v>738</v>
      </c>
      <c r="D381" s="75">
        <v>2</v>
      </c>
      <c r="E381" s="74" t="s">
        <v>949</v>
      </c>
      <c r="G381" s="74"/>
      <c r="I381" s="74"/>
      <c r="K381" s="74"/>
      <c r="M381" s="74"/>
      <c r="O381" s="74"/>
      <c r="Q381" s="74"/>
      <c r="S381" s="74"/>
      <c r="U381" s="74"/>
      <c r="W381" s="74"/>
    </row>
    <row r="382" spans="1:23" s="75" customFormat="1" x14ac:dyDescent="0.15">
      <c r="A382" t="str">
        <f t="shared" si="5"/>
        <v>1251</v>
      </c>
      <c r="B382" s="73" t="s">
        <v>342</v>
      </c>
      <c r="C382" s="74" t="s">
        <v>739</v>
      </c>
      <c r="D382" s="75">
        <v>1</v>
      </c>
      <c r="E382" s="74" t="s">
        <v>868</v>
      </c>
      <c r="I382" s="74"/>
      <c r="K382" s="74"/>
      <c r="M382" s="74"/>
      <c r="O382" s="74"/>
      <c r="Q382" s="74"/>
      <c r="S382" s="74"/>
      <c r="U382" s="74"/>
      <c r="W382" s="74"/>
    </row>
    <row r="383" spans="1:23" s="75" customFormat="1" x14ac:dyDescent="0.15">
      <c r="A383" t="str">
        <f t="shared" si="5"/>
        <v>1252</v>
      </c>
      <c r="B383" s="73" t="s">
        <v>342</v>
      </c>
      <c r="C383" s="74" t="s">
        <v>739</v>
      </c>
      <c r="D383" s="75">
        <v>2</v>
      </c>
      <c r="E383" s="74" t="s">
        <v>950</v>
      </c>
      <c r="G383" s="74"/>
      <c r="I383" s="74"/>
      <c r="K383" s="74"/>
      <c r="M383" s="74"/>
      <c r="O383" s="74"/>
      <c r="Q383" s="74"/>
      <c r="S383" s="74"/>
      <c r="U383" s="74"/>
      <c r="W383" s="74"/>
    </row>
    <row r="384" spans="1:23" s="75" customFormat="1" x14ac:dyDescent="0.15">
      <c r="A384" t="str">
        <f t="shared" si="5"/>
        <v>1261</v>
      </c>
      <c r="B384" s="73" t="s">
        <v>343</v>
      </c>
      <c r="C384" s="74" t="s">
        <v>740</v>
      </c>
      <c r="D384" s="75">
        <v>1</v>
      </c>
      <c r="E384" s="74" t="s">
        <v>740</v>
      </c>
      <c r="G384" s="74"/>
      <c r="I384" s="74"/>
      <c r="K384" s="74"/>
      <c r="M384" s="74"/>
      <c r="O384" s="74"/>
      <c r="Q384" s="74"/>
      <c r="S384" s="74"/>
      <c r="U384" s="74"/>
      <c r="W384" s="74"/>
    </row>
    <row r="385" spans="1:23" s="75" customFormat="1" x14ac:dyDescent="0.15">
      <c r="A385" t="str">
        <f t="shared" si="5"/>
        <v>1271</v>
      </c>
      <c r="B385" s="73">
        <v>127</v>
      </c>
      <c r="C385" s="74" t="s">
        <v>368</v>
      </c>
      <c r="D385" s="75">
        <v>1</v>
      </c>
      <c r="E385" s="74" t="s">
        <v>869</v>
      </c>
      <c r="Q385" s="74"/>
      <c r="S385" s="74"/>
      <c r="U385" s="74"/>
      <c r="W385" s="74"/>
    </row>
    <row r="386" spans="1:23" s="75" customFormat="1" x14ac:dyDescent="0.15">
      <c r="A386" t="str">
        <f t="shared" si="5"/>
        <v>1272</v>
      </c>
      <c r="B386" s="73">
        <v>127</v>
      </c>
      <c r="C386" s="74" t="s">
        <v>368</v>
      </c>
      <c r="D386" s="75">
        <v>2</v>
      </c>
      <c r="E386" s="74" t="s">
        <v>1145</v>
      </c>
      <c r="G386" s="74"/>
      <c r="I386" s="74"/>
      <c r="K386" s="74"/>
      <c r="M386" s="74"/>
      <c r="O386" s="74"/>
      <c r="Q386" s="74"/>
      <c r="S386" s="74"/>
      <c r="U386" s="74"/>
      <c r="W386" s="74"/>
    </row>
    <row r="387" spans="1:23" s="75" customFormat="1" x14ac:dyDescent="0.15">
      <c r="A387" t="str">
        <f t="shared" ref="A387:A426" si="6">B387&amp;D387</f>
        <v>1273</v>
      </c>
      <c r="B387" s="73">
        <v>127</v>
      </c>
      <c r="C387" s="74" t="s">
        <v>368</v>
      </c>
      <c r="D387" s="75">
        <v>3</v>
      </c>
      <c r="E387" s="74" t="s">
        <v>1008</v>
      </c>
      <c r="G387" s="74"/>
      <c r="I387" s="74"/>
      <c r="K387" s="74"/>
      <c r="M387" s="74"/>
      <c r="O387" s="74"/>
      <c r="Q387" s="74"/>
      <c r="S387" s="74"/>
      <c r="U387" s="74"/>
      <c r="W387" s="74"/>
    </row>
    <row r="388" spans="1:23" s="75" customFormat="1" x14ac:dyDescent="0.15">
      <c r="A388" t="str">
        <f t="shared" si="6"/>
        <v>1274</v>
      </c>
      <c r="B388" s="73">
        <v>127</v>
      </c>
      <c r="C388" s="74" t="s">
        <v>368</v>
      </c>
      <c r="D388" s="75">
        <v>4</v>
      </c>
      <c r="E388" s="74" t="s">
        <v>1047</v>
      </c>
      <c r="G388" s="74"/>
      <c r="I388" s="74"/>
      <c r="K388" s="74"/>
      <c r="M388" s="74"/>
      <c r="O388" s="74"/>
      <c r="Q388" s="74"/>
      <c r="S388" s="74"/>
      <c r="U388" s="74"/>
      <c r="W388" s="74"/>
    </row>
    <row r="389" spans="1:23" s="75" customFormat="1" x14ac:dyDescent="0.15">
      <c r="A389" t="str">
        <f t="shared" si="6"/>
        <v>1275</v>
      </c>
      <c r="B389" s="73">
        <v>127</v>
      </c>
      <c r="C389" s="74" t="s">
        <v>368</v>
      </c>
      <c r="D389" s="75">
        <v>5</v>
      </c>
      <c r="E389" s="74" t="s">
        <v>774</v>
      </c>
      <c r="G389" s="74"/>
      <c r="I389" s="74"/>
      <c r="K389" s="74"/>
      <c r="M389" s="74"/>
      <c r="O389" s="74"/>
      <c r="Q389" s="74"/>
      <c r="S389" s="74"/>
      <c r="U389" s="74"/>
      <c r="W389" s="74"/>
    </row>
    <row r="390" spans="1:23" s="75" customFormat="1" x14ac:dyDescent="0.15">
      <c r="A390" t="str">
        <f t="shared" si="6"/>
        <v>1276</v>
      </c>
      <c r="B390" s="73">
        <v>127</v>
      </c>
      <c r="C390" s="74" t="s">
        <v>368</v>
      </c>
      <c r="D390" s="75">
        <v>6</v>
      </c>
      <c r="E390" s="74" t="s">
        <v>1083</v>
      </c>
      <c r="G390" s="74"/>
      <c r="I390" s="74"/>
      <c r="K390" s="74"/>
      <c r="M390" s="74"/>
      <c r="O390" s="74"/>
      <c r="Q390" s="74"/>
      <c r="S390" s="74"/>
      <c r="U390" s="74"/>
      <c r="W390" s="74"/>
    </row>
    <row r="391" spans="1:23" s="75" customFormat="1" x14ac:dyDescent="0.15">
      <c r="A391" t="str">
        <f t="shared" si="6"/>
        <v>1281</v>
      </c>
      <c r="B391" s="73">
        <v>128</v>
      </c>
      <c r="C391" s="74" t="s">
        <v>744</v>
      </c>
      <c r="D391" s="75">
        <v>1</v>
      </c>
      <c r="E391" s="74" t="s">
        <v>870</v>
      </c>
      <c r="K391" s="74"/>
      <c r="M391" s="74"/>
      <c r="O391" s="74"/>
      <c r="Q391" s="74"/>
      <c r="S391" s="74"/>
      <c r="U391" s="74"/>
      <c r="W391" s="74"/>
    </row>
    <row r="392" spans="1:23" s="75" customFormat="1" x14ac:dyDescent="0.15">
      <c r="A392" t="str">
        <f t="shared" si="6"/>
        <v>1282</v>
      </c>
      <c r="B392" s="73">
        <v>128</v>
      </c>
      <c r="C392" s="74" t="s">
        <v>744</v>
      </c>
      <c r="D392" s="75">
        <v>2</v>
      </c>
      <c r="E392" s="74" t="s">
        <v>1146</v>
      </c>
      <c r="G392" s="74"/>
      <c r="I392" s="74"/>
      <c r="K392" s="74"/>
      <c r="M392" s="74"/>
      <c r="O392" s="74"/>
      <c r="Q392" s="74"/>
      <c r="S392" s="74"/>
      <c r="U392" s="74"/>
      <c r="W392" s="74"/>
    </row>
    <row r="393" spans="1:23" s="75" customFormat="1" x14ac:dyDescent="0.15">
      <c r="A393" t="str">
        <f t="shared" si="6"/>
        <v>1283</v>
      </c>
      <c r="B393" s="73">
        <v>128</v>
      </c>
      <c r="C393" s="74" t="s">
        <v>744</v>
      </c>
      <c r="D393" s="75">
        <v>3</v>
      </c>
      <c r="E393" s="74" t="s">
        <v>1009</v>
      </c>
      <c r="G393" s="74"/>
      <c r="I393" s="74"/>
      <c r="K393" s="74"/>
      <c r="M393" s="74"/>
      <c r="O393" s="74"/>
      <c r="Q393" s="74"/>
      <c r="S393" s="74"/>
      <c r="U393" s="74"/>
      <c r="W393" s="74"/>
    </row>
    <row r="394" spans="1:23" s="75" customFormat="1" x14ac:dyDescent="0.15">
      <c r="A394" t="str">
        <f t="shared" si="6"/>
        <v>1291</v>
      </c>
      <c r="B394" s="73">
        <v>129</v>
      </c>
      <c r="C394" s="74" t="s">
        <v>746</v>
      </c>
      <c r="D394" s="75">
        <v>1</v>
      </c>
      <c r="E394" s="74" t="s">
        <v>871</v>
      </c>
      <c r="O394" s="74"/>
      <c r="Q394" s="74"/>
      <c r="S394" s="74"/>
      <c r="U394" s="74"/>
      <c r="W394" s="74"/>
    </row>
    <row r="395" spans="1:23" s="75" customFormat="1" x14ac:dyDescent="0.15">
      <c r="A395" t="str">
        <f t="shared" si="6"/>
        <v>1292</v>
      </c>
      <c r="B395" s="73">
        <v>129</v>
      </c>
      <c r="C395" s="74" t="s">
        <v>746</v>
      </c>
      <c r="D395" s="75">
        <v>2</v>
      </c>
      <c r="E395" s="74" t="s">
        <v>951</v>
      </c>
      <c r="G395" s="74"/>
      <c r="I395" s="74"/>
      <c r="K395" s="74"/>
      <c r="M395" s="74"/>
      <c r="O395" s="74"/>
      <c r="Q395" s="74"/>
      <c r="S395" s="74"/>
      <c r="U395" s="74"/>
      <c r="W395" s="74"/>
    </row>
    <row r="396" spans="1:23" s="75" customFormat="1" x14ac:dyDescent="0.15">
      <c r="A396" t="str">
        <f t="shared" si="6"/>
        <v>1293</v>
      </c>
      <c r="B396" s="73">
        <v>129</v>
      </c>
      <c r="C396" s="74" t="s">
        <v>746</v>
      </c>
      <c r="D396" s="75">
        <v>3</v>
      </c>
      <c r="E396" s="74" t="s">
        <v>953</v>
      </c>
      <c r="G396" s="74"/>
      <c r="I396" s="74"/>
      <c r="K396" s="74"/>
      <c r="M396" s="74"/>
      <c r="O396" s="74"/>
      <c r="Q396" s="74"/>
      <c r="S396" s="74"/>
      <c r="U396" s="74"/>
      <c r="W396" s="74"/>
    </row>
    <row r="397" spans="1:23" s="75" customFormat="1" x14ac:dyDescent="0.15">
      <c r="A397" t="str">
        <f t="shared" si="6"/>
        <v>1294</v>
      </c>
      <c r="B397" s="73">
        <v>129</v>
      </c>
      <c r="C397" s="74" t="s">
        <v>746</v>
      </c>
      <c r="D397" s="75">
        <v>4</v>
      </c>
      <c r="E397" s="74" t="s">
        <v>1011</v>
      </c>
      <c r="G397" s="74"/>
      <c r="I397" s="74"/>
      <c r="K397" s="74"/>
      <c r="M397" s="74"/>
      <c r="O397" s="74"/>
      <c r="Q397" s="74"/>
      <c r="S397" s="74"/>
      <c r="U397" s="74"/>
      <c r="W397" s="74"/>
    </row>
    <row r="398" spans="1:23" s="75" customFormat="1" x14ac:dyDescent="0.15">
      <c r="A398" t="str">
        <f t="shared" si="6"/>
        <v>1295</v>
      </c>
      <c r="B398" s="73">
        <v>129</v>
      </c>
      <c r="C398" s="74" t="s">
        <v>746</v>
      </c>
      <c r="D398" s="75">
        <v>5</v>
      </c>
      <c r="E398" s="74" t="s">
        <v>1147</v>
      </c>
      <c r="G398" s="74"/>
      <c r="I398" s="74"/>
      <c r="K398" s="74"/>
      <c r="M398" s="74"/>
      <c r="O398" s="74"/>
      <c r="Q398" s="74"/>
      <c r="S398" s="74"/>
      <c r="U398" s="74"/>
      <c r="W398" s="74"/>
    </row>
    <row r="399" spans="1:23" s="75" customFormat="1" x14ac:dyDescent="0.15">
      <c r="A399" t="str">
        <f t="shared" si="6"/>
        <v>1301</v>
      </c>
      <c r="B399" s="73">
        <v>130</v>
      </c>
      <c r="C399" s="74" t="s">
        <v>748</v>
      </c>
      <c r="D399" s="75">
        <v>1</v>
      </c>
      <c r="E399" s="74" t="s">
        <v>872</v>
      </c>
      <c r="M399" s="74"/>
      <c r="O399" s="74"/>
      <c r="Q399" s="74"/>
      <c r="S399" s="74"/>
      <c r="U399" s="74"/>
      <c r="W399" s="74"/>
    </row>
    <row r="400" spans="1:23" s="75" customFormat="1" x14ac:dyDescent="0.15">
      <c r="A400" t="str">
        <f t="shared" si="6"/>
        <v>1302</v>
      </c>
      <c r="B400" s="73">
        <v>130</v>
      </c>
      <c r="C400" s="74" t="s">
        <v>748</v>
      </c>
      <c r="D400" s="75">
        <v>2</v>
      </c>
      <c r="E400" s="74" t="s">
        <v>920</v>
      </c>
      <c r="G400" s="74"/>
      <c r="I400" s="74"/>
      <c r="K400" s="74"/>
      <c r="M400" s="74"/>
      <c r="O400" s="74"/>
      <c r="Q400" s="74"/>
      <c r="S400" s="74"/>
      <c r="U400" s="74"/>
      <c r="W400" s="74"/>
    </row>
    <row r="401" spans="1:23" s="75" customFormat="1" x14ac:dyDescent="0.15">
      <c r="A401" t="str">
        <f t="shared" si="6"/>
        <v>1303</v>
      </c>
      <c r="B401" s="73">
        <v>130</v>
      </c>
      <c r="C401" s="74" t="s">
        <v>748</v>
      </c>
      <c r="D401" s="75">
        <v>3</v>
      </c>
      <c r="E401" s="74" t="s">
        <v>1148</v>
      </c>
      <c r="G401" s="74"/>
      <c r="I401" s="74"/>
      <c r="K401" s="74"/>
      <c r="M401" s="74"/>
      <c r="O401" s="74"/>
      <c r="Q401" s="74"/>
      <c r="S401" s="74"/>
      <c r="U401" s="74"/>
      <c r="W401" s="74"/>
    </row>
    <row r="402" spans="1:23" s="75" customFormat="1" x14ac:dyDescent="0.15">
      <c r="A402" t="str">
        <f t="shared" si="6"/>
        <v>1304</v>
      </c>
      <c r="B402" s="73">
        <v>130</v>
      </c>
      <c r="C402" s="74" t="s">
        <v>748</v>
      </c>
      <c r="D402" s="75">
        <v>4</v>
      </c>
      <c r="E402" s="74" t="s">
        <v>1048</v>
      </c>
      <c r="G402" s="74"/>
      <c r="I402" s="74"/>
      <c r="K402" s="74"/>
      <c r="M402" s="74"/>
      <c r="O402" s="74"/>
      <c r="Q402" s="74"/>
      <c r="S402" s="74"/>
      <c r="U402" s="74"/>
      <c r="W402" s="74"/>
    </row>
    <row r="403" spans="1:23" s="75" customFormat="1" x14ac:dyDescent="0.15">
      <c r="A403" t="str">
        <f t="shared" si="6"/>
        <v>1311</v>
      </c>
      <c r="B403" s="73">
        <v>131</v>
      </c>
      <c r="C403" s="74" t="s">
        <v>750</v>
      </c>
      <c r="D403" s="75">
        <v>1</v>
      </c>
      <c r="E403" s="74" t="s">
        <v>873</v>
      </c>
      <c r="G403" s="74"/>
      <c r="I403" s="74"/>
      <c r="K403" s="74"/>
      <c r="M403" s="74"/>
      <c r="O403" s="74"/>
      <c r="Q403" s="74"/>
      <c r="S403" s="74"/>
      <c r="U403" s="74"/>
      <c r="W403" s="74"/>
    </row>
    <row r="404" spans="1:23" s="75" customFormat="1" x14ac:dyDescent="0.15">
      <c r="A404" t="str">
        <f t="shared" si="6"/>
        <v>1321</v>
      </c>
      <c r="B404" s="73">
        <v>132</v>
      </c>
      <c r="C404" s="74" t="s">
        <v>368</v>
      </c>
      <c r="D404" s="75">
        <v>1</v>
      </c>
      <c r="E404" s="74" t="s">
        <v>869</v>
      </c>
      <c r="Q404" s="74"/>
      <c r="S404" s="74"/>
      <c r="U404" s="74"/>
      <c r="W404" s="74"/>
    </row>
    <row r="405" spans="1:23" s="75" customFormat="1" x14ac:dyDescent="0.15">
      <c r="A405" t="str">
        <f t="shared" si="6"/>
        <v>1322</v>
      </c>
      <c r="B405" s="73">
        <v>132</v>
      </c>
      <c r="C405" s="74" t="s">
        <v>368</v>
      </c>
      <c r="D405" s="75">
        <v>2</v>
      </c>
      <c r="E405" s="74" t="s">
        <v>1145</v>
      </c>
      <c r="G405" s="74"/>
      <c r="I405" s="74"/>
      <c r="K405" s="74"/>
      <c r="M405" s="74"/>
      <c r="O405" s="74"/>
      <c r="Q405" s="74"/>
      <c r="S405" s="74"/>
      <c r="U405" s="74"/>
      <c r="W405" s="74"/>
    </row>
    <row r="406" spans="1:23" s="75" customFormat="1" x14ac:dyDescent="0.15">
      <c r="A406" t="str">
        <f t="shared" si="6"/>
        <v>1323</v>
      </c>
      <c r="B406" s="73">
        <v>132</v>
      </c>
      <c r="C406" s="74" t="s">
        <v>368</v>
      </c>
      <c r="D406" s="75">
        <v>3</v>
      </c>
      <c r="E406" s="74" t="s">
        <v>1008</v>
      </c>
      <c r="G406" s="74"/>
      <c r="I406" s="74"/>
      <c r="K406" s="74"/>
      <c r="M406" s="74"/>
      <c r="O406" s="74"/>
      <c r="Q406" s="74"/>
      <c r="S406" s="74"/>
      <c r="U406" s="74"/>
      <c r="W406" s="74"/>
    </row>
    <row r="407" spans="1:23" s="75" customFormat="1" x14ac:dyDescent="0.15">
      <c r="A407" t="str">
        <f t="shared" si="6"/>
        <v>1324</v>
      </c>
      <c r="B407" s="73">
        <v>132</v>
      </c>
      <c r="C407" s="74" t="s">
        <v>368</v>
      </c>
      <c r="D407" s="75">
        <v>4</v>
      </c>
      <c r="E407" s="74" t="s">
        <v>1047</v>
      </c>
      <c r="G407" s="74"/>
      <c r="I407" s="74"/>
      <c r="K407" s="74"/>
      <c r="M407" s="74"/>
      <c r="O407" s="74"/>
      <c r="Q407" s="74"/>
      <c r="S407" s="74"/>
      <c r="U407" s="74"/>
      <c r="W407" s="74"/>
    </row>
    <row r="408" spans="1:23" s="75" customFormat="1" x14ac:dyDescent="0.15">
      <c r="A408" t="str">
        <f t="shared" si="6"/>
        <v>1325</v>
      </c>
      <c r="B408" s="73">
        <v>132</v>
      </c>
      <c r="C408" s="74" t="s">
        <v>368</v>
      </c>
      <c r="D408" s="75">
        <v>5</v>
      </c>
      <c r="E408" s="74" t="s">
        <v>774</v>
      </c>
      <c r="G408" s="74"/>
      <c r="I408" s="74"/>
      <c r="K408" s="74"/>
      <c r="M408" s="74"/>
      <c r="O408" s="74"/>
      <c r="Q408" s="74"/>
      <c r="S408" s="74"/>
      <c r="U408" s="74"/>
      <c r="W408" s="74"/>
    </row>
    <row r="409" spans="1:23" s="75" customFormat="1" x14ac:dyDescent="0.15">
      <c r="A409" t="str">
        <f t="shared" si="6"/>
        <v>1326</v>
      </c>
      <c r="B409" s="73">
        <v>132</v>
      </c>
      <c r="C409" s="74" t="s">
        <v>368</v>
      </c>
      <c r="D409" s="75">
        <v>6</v>
      </c>
      <c r="E409" s="74" t="s">
        <v>1083</v>
      </c>
      <c r="G409" s="74"/>
      <c r="I409" s="74"/>
      <c r="K409" s="74"/>
      <c r="M409" s="74"/>
      <c r="O409" s="74"/>
      <c r="Q409" s="74"/>
      <c r="S409" s="74"/>
      <c r="U409" s="74"/>
      <c r="W409" s="74"/>
    </row>
    <row r="410" spans="1:23" s="75" customFormat="1" x14ac:dyDescent="0.15">
      <c r="A410" t="str">
        <f t="shared" si="6"/>
        <v>1331</v>
      </c>
      <c r="B410" s="73">
        <v>133</v>
      </c>
      <c r="C410" s="74" t="s">
        <v>754</v>
      </c>
      <c r="D410" s="75">
        <v>1</v>
      </c>
      <c r="E410" s="74" t="s">
        <v>874</v>
      </c>
      <c r="O410" s="74"/>
      <c r="Q410" s="74"/>
      <c r="S410" s="74"/>
      <c r="U410" s="74"/>
      <c r="W410" s="74"/>
    </row>
    <row r="411" spans="1:23" s="75" customFormat="1" x14ac:dyDescent="0.15">
      <c r="A411" t="str">
        <f t="shared" si="6"/>
        <v>1332</v>
      </c>
      <c r="B411" s="73">
        <v>133</v>
      </c>
      <c r="C411" s="74" t="s">
        <v>754</v>
      </c>
      <c r="D411" s="75">
        <v>2</v>
      </c>
      <c r="E411" s="74" t="s">
        <v>952</v>
      </c>
      <c r="G411" s="74"/>
      <c r="I411" s="74"/>
      <c r="K411" s="74"/>
      <c r="M411" s="74"/>
      <c r="O411" s="74"/>
      <c r="Q411" s="74"/>
      <c r="S411" s="74"/>
      <c r="U411" s="74"/>
      <c r="W411" s="74"/>
    </row>
    <row r="412" spans="1:23" s="75" customFormat="1" x14ac:dyDescent="0.15">
      <c r="A412" t="str">
        <f t="shared" si="6"/>
        <v>1333</v>
      </c>
      <c r="B412" s="73">
        <v>133</v>
      </c>
      <c r="C412" s="74" t="s">
        <v>754</v>
      </c>
      <c r="D412" s="75">
        <v>3</v>
      </c>
      <c r="E412" s="74" t="s">
        <v>1010</v>
      </c>
      <c r="G412" s="74"/>
      <c r="I412" s="74"/>
      <c r="K412" s="74"/>
      <c r="M412" s="74"/>
      <c r="O412" s="74"/>
      <c r="Q412" s="74"/>
      <c r="S412" s="74"/>
      <c r="U412" s="74"/>
      <c r="W412" s="74"/>
    </row>
    <row r="413" spans="1:23" s="75" customFormat="1" x14ac:dyDescent="0.15">
      <c r="A413" t="str">
        <f t="shared" si="6"/>
        <v>1334</v>
      </c>
      <c r="B413" s="73">
        <v>133</v>
      </c>
      <c r="C413" s="74" t="s">
        <v>754</v>
      </c>
      <c r="D413" s="75">
        <v>4</v>
      </c>
      <c r="E413" s="74" t="s">
        <v>1149</v>
      </c>
      <c r="G413" s="74"/>
      <c r="I413" s="74"/>
      <c r="K413" s="74"/>
      <c r="M413" s="74"/>
      <c r="O413" s="74"/>
      <c r="Q413" s="74"/>
      <c r="S413" s="74"/>
      <c r="U413" s="74"/>
      <c r="W413" s="74"/>
    </row>
    <row r="414" spans="1:23" s="75" customFormat="1" x14ac:dyDescent="0.15">
      <c r="A414" t="str">
        <f t="shared" si="6"/>
        <v>1335</v>
      </c>
      <c r="B414" s="73">
        <v>133</v>
      </c>
      <c r="C414" s="74" t="s">
        <v>754</v>
      </c>
      <c r="D414" s="75">
        <v>5</v>
      </c>
      <c r="E414" s="74" t="s">
        <v>1150</v>
      </c>
      <c r="G414" s="74"/>
      <c r="I414" s="74"/>
      <c r="K414" s="74"/>
      <c r="M414" s="74"/>
      <c r="O414" s="74"/>
      <c r="Q414" s="74"/>
      <c r="S414" s="74"/>
      <c r="U414" s="74"/>
      <c r="W414" s="74"/>
    </row>
    <row r="415" spans="1:23" s="75" customFormat="1" x14ac:dyDescent="0.15">
      <c r="A415" t="str">
        <f t="shared" si="6"/>
        <v>1341</v>
      </c>
      <c r="B415" s="73">
        <v>134</v>
      </c>
      <c r="C415" s="74" t="s">
        <v>744</v>
      </c>
      <c r="D415" s="75">
        <v>1</v>
      </c>
      <c r="E415" s="74" t="s">
        <v>870</v>
      </c>
      <c r="K415" s="74"/>
      <c r="M415" s="74"/>
      <c r="O415" s="74"/>
      <c r="Q415" s="74"/>
      <c r="S415" s="74"/>
      <c r="U415" s="74"/>
      <c r="W415" s="74"/>
    </row>
    <row r="416" spans="1:23" s="75" customFormat="1" x14ac:dyDescent="0.15">
      <c r="A416" t="str">
        <f t="shared" si="6"/>
        <v>1342</v>
      </c>
      <c r="B416" s="73">
        <v>134</v>
      </c>
      <c r="C416" s="74" t="s">
        <v>744</v>
      </c>
      <c r="D416" s="75">
        <v>2</v>
      </c>
      <c r="E416" s="74" t="s">
        <v>1146</v>
      </c>
      <c r="G416" s="74"/>
      <c r="I416" s="74"/>
      <c r="K416" s="74"/>
      <c r="M416" s="74"/>
      <c r="O416" s="74"/>
      <c r="Q416" s="74"/>
      <c r="S416" s="74"/>
      <c r="U416" s="74"/>
      <c r="W416" s="74"/>
    </row>
    <row r="417" spans="1:23" s="75" customFormat="1" x14ac:dyDescent="0.15">
      <c r="A417" t="str">
        <f t="shared" si="6"/>
        <v>1343</v>
      </c>
      <c r="B417" s="73">
        <v>134</v>
      </c>
      <c r="C417" s="74" t="s">
        <v>744</v>
      </c>
      <c r="D417" s="75">
        <v>3</v>
      </c>
      <c r="E417" s="74" t="s">
        <v>1009</v>
      </c>
      <c r="G417" s="74"/>
      <c r="I417" s="74"/>
      <c r="K417" s="74"/>
      <c r="M417" s="74"/>
      <c r="O417" s="74"/>
      <c r="Q417" s="74"/>
      <c r="S417" s="74"/>
      <c r="U417" s="74"/>
      <c r="W417" s="74"/>
    </row>
    <row r="418" spans="1:23" s="75" customFormat="1" x14ac:dyDescent="0.15">
      <c r="A418" t="str">
        <f t="shared" si="6"/>
        <v>1351</v>
      </c>
      <c r="B418" s="73">
        <v>135</v>
      </c>
      <c r="C418" s="74" t="s">
        <v>746</v>
      </c>
      <c r="D418" s="75">
        <v>1</v>
      </c>
      <c r="E418" s="74" t="s">
        <v>746</v>
      </c>
      <c r="M418" s="74"/>
      <c r="O418" s="74"/>
      <c r="Q418" s="74"/>
      <c r="S418" s="74"/>
      <c r="U418" s="74"/>
      <c r="W418" s="74"/>
    </row>
    <row r="419" spans="1:23" s="75" customFormat="1" x14ac:dyDescent="0.15">
      <c r="A419" t="str">
        <f t="shared" si="6"/>
        <v>1352</v>
      </c>
      <c r="B419" s="73">
        <v>135</v>
      </c>
      <c r="C419" s="74" t="s">
        <v>746</v>
      </c>
      <c r="D419" s="75">
        <v>2</v>
      </c>
      <c r="E419" s="74" t="s">
        <v>953</v>
      </c>
      <c r="G419" s="74"/>
      <c r="I419" s="74"/>
      <c r="K419" s="74"/>
      <c r="M419" s="74"/>
      <c r="O419" s="74"/>
      <c r="Q419" s="74"/>
      <c r="S419" s="74"/>
      <c r="U419" s="74"/>
      <c r="W419" s="74"/>
    </row>
    <row r="420" spans="1:23" s="75" customFormat="1" x14ac:dyDescent="0.15">
      <c r="A420" t="str">
        <f t="shared" si="6"/>
        <v>1353</v>
      </c>
      <c r="B420" s="73">
        <v>135</v>
      </c>
      <c r="C420" s="74" t="s">
        <v>746</v>
      </c>
      <c r="D420" s="75">
        <v>3</v>
      </c>
      <c r="E420" s="74" t="s">
        <v>1011</v>
      </c>
      <c r="G420" s="74"/>
      <c r="I420" s="74"/>
      <c r="K420" s="74"/>
      <c r="M420" s="74"/>
      <c r="O420" s="74"/>
      <c r="Q420" s="74"/>
      <c r="S420" s="74"/>
      <c r="U420" s="74"/>
      <c r="W420" s="74"/>
    </row>
    <row r="421" spans="1:23" s="75" customFormat="1" x14ac:dyDescent="0.15">
      <c r="A421" t="str">
        <f t="shared" si="6"/>
        <v>1354</v>
      </c>
      <c r="B421" s="73">
        <v>135</v>
      </c>
      <c r="C421" s="74" t="s">
        <v>746</v>
      </c>
      <c r="D421" s="75">
        <v>4</v>
      </c>
      <c r="E421" s="74" t="s">
        <v>1147</v>
      </c>
      <c r="G421" s="74"/>
      <c r="I421" s="74"/>
      <c r="K421" s="74"/>
      <c r="M421" s="74"/>
      <c r="O421" s="74"/>
      <c r="Q421" s="74"/>
      <c r="S421" s="74"/>
      <c r="U421" s="74"/>
      <c r="W421" s="74"/>
    </row>
    <row r="422" spans="1:23" s="75" customFormat="1" x14ac:dyDescent="0.15">
      <c r="A422" t="str">
        <f t="shared" si="6"/>
        <v>1361</v>
      </c>
      <c r="B422" s="73">
        <v>136</v>
      </c>
      <c r="C422" s="74" t="s">
        <v>748</v>
      </c>
      <c r="D422" s="75">
        <v>1</v>
      </c>
      <c r="E422" s="74" t="s">
        <v>872</v>
      </c>
      <c r="M422" s="74"/>
      <c r="O422" s="74"/>
      <c r="Q422" s="74"/>
      <c r="S422" s="74"/>
      <c r="U422" s="74"/>
      <c r="W422" s="74"/>
    </row>
    <row r="423" spans="1:23" s="75" customFormat="1" x14ac:dyDescent="0.15">
      <c r="A423" t="str">
        <f t="shared" si="6"/>
        <v>1362</v>
      </c>
      <c r="B423" s="73">
        <v>136</v>
      </c>
      <c r="C423" s="74" t="s">
        <v>748</v>
      </c>
      <c r="D423" s="75">
        <v>2</v>
      </c>
      <c r="E423" s="74" t="s">
        <v>920</v>
      </c>
      <c r="G423" s="74"/>
      <c r="I423" s="74"/>
      <c r="K423" s="74"/>
      <c r="M423" s="74"/>
      <c r="O423" s="74"/>
      <c r="Q423" s="74"/>
      <c r="S423" s="74"/>
      <c r="U423" s="74"/>
      <c r="W423" s="74"/>
    </row>
    <row r="424" spans="1:23" s="75" customFormat="1" x14ac:dyDescent="0.15">
      <c r="A424" t="str">
        <f t="shared" si="6"/>
        <v>1363</v>
      </c>
      <c r="B424" s="73">
        <v>136</v>
      </c>
      <c r="C424" s="74" t="s">
        <v>748</v>
      </c>
      <c r="D424" s="75">
        <v>3</v>
      </c>
      <c r="E424" s="74" t="s">
        <v>1148</v>
      </c>
      <c r="G424" s="74"/>
      <c r="I424" s="74"/>
      <c r="K424" s="74"/>
      <c r="M424" s="74"/>
      <c r="O424" s="74"/>
      <c r="Q424" s="74"/>
      <c r="S424" s="74"/>
      <c r="U424" s="74"/>
      <c r="W424" s="74"/>
    </row>
    <row r="425" spans="1:23" s="75" customFormat="1" x14ac:dyDescent="0.15">
      <c r="A425" t="str">
        <f t="shared" si="6"/>
        <v>1364</v>
      </c>
      <c r="B425" s="73">
        <v>136</v>
      </c>
      <c r="C425" s="74" t="s">
        <v>748</v>
      </c>
      <c r="D425" s="75">
        <v>4</v>
      </c>
      <c r="E425" s="74" t="s">
        <v>1048</v>
      </c>
      <c r="G425" s="74"/>
      <c r="I425" s="74"/>
      <c r="K425" s="74"/>
      <c r="M425" s="74"/>
      <c r="O425" s="74"/>
      <c r="Q425" s="74"/>
      <c r="S425" s="74"/>
      <c r="U425" s="74"/>
      <c r="W425" s="74"/>
    </row>
    <row r="426" spans="1:23" s="75" customFormat="1" x14ac:dyDescent="0.15">
      <c r="A426" t="str">
        <f t="shared" si="6"/>
        <v>1371</v>
      </c>
      <c r="B426" s="73">
        <v>137</v>
      </c>
      <c r="C426" s="74" t="s">
        <v>759</v>
      </c>
      <c r="D426" s="75">
        <v>1</v>
      </c>
      <c r="E426" s="74" t="s">
        <v>873</v>
      </c>
      <c r="G426" s="74"/>
      <c r="I426" s="74"/>
      <c r="K426" s="74"/>
      <c r="M426" s="74"/>
      <c r="O426" s="74"/>
      <c r="Q426" s="74"/>
      <c r="S426" s="74"/>
      <c r="U426" s="74"/>
      <c r="W426" s="74"/>
    </row>
  </sheetData>
  <sheetProtection algorithmName="SHA-512" hashValue="1Bc/l9OUoWoua3UQ+QLw1z56ukBJWdiSKOZMObY998Pt4UiLHU3HbqryY8PuK3q+cutEzP7tAPNw16fXnE1Zqg==" saltValue="ZdwWnPv4BeI+do0HC020CQ==" spinCount="100000" sheet="1" objects="1" scenarios="1"/>
  <phoneticPr fontId="3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C264-AD69-4079-A5DD-D8ED3140FDE5}">
  <dimension ref="A1:B10"/>
  <sheetViews>
    <sheetView view="pageBreakPreview" zoomScale="60" zoomScaleNormal="100" workbookViewId="0">
      <selection activeCell="F61" sqref="F61"/>
    </sheetView>
  </sheetViews>
  <sheetFormatPr defaultRowHeight="13.5" x14ac:dyDescent="0.15"/>
  <sheetData>
    <row r="1" spans="1:2" x14ac:dyDescent="0.15">
      <c r="A1" s="15" t="s">
        <v>1156</v>
      </c>
      <c r="B1" s="15">
        <v>1</v>
      </c>
    </row>
    <row r="2" spans="1:2" x14ac:dyDescent="0.15">
      <c r="A2" s="15" t="s">
        <v>1157</v>
      </c>
      <c r="B2" s="15">
        <v>2</v>
      </c>
    </row>
    <row r="3" spans="1:2" x14ac:dyDescent="0.15">
      <c r="A3" s="15" t="s">
        <v>1158</v>
      </c>
      <c r="B3" s="15">
        <v>3</v>
      </c>
    </row>
    <row r="4" spans="1:2" x14ac:dyDescent="0.15">
      <c r="A4" s="15" t="s">
        <v>1159</v>
      </c>
      <c r="B4" s="15">
        <v>4</v>
      </c>
    </row>
    <row r="5" spans="1:2" x14ac:dyDescent="0.15">
      <c r="A5" s="15" t="s">
        <v>1160</v>
      </c>
      <c r="B5" s="15">
        <v>5</v>
      </c>
    </row>
    <row r="6" spans="1:2" x14ac:dyDescent="0.15">
      <c r="A6" s="15" t="s">
        <v>1161</v>
      </c>
      <c r="B6" s="15">
        <v>6</v>
      </c>
    </row>
    <row r="7" spans="1:2" x14ac:dyDescent="0.15">
      <c r="A7" s="15" t="s">
        <v>1153</v>
      </c>
      <c r="B7" s="15">
        <v>7</v>
      </c>
    </row>
    <row r="8" spans="1:2" x14ac:dyDescent="0.15">
      <c r="A8" s="15" t="s">
        <v>1151</v>
      </c>
      <c r="B8" s="15">
        <v>8</v>
      </c>
    </row>
    <row r="9" spans="1:2" x14ac:dyDescent="0.15">
      <c r="A9" s="15" t="s">
        <v>1152</v>
      </c>
      <c r="B9" s="15">
        <v>9</v>
      </c>
    </row>
    <row r="10" spans="1:2" x14ac:dyDescent="0.15">
      <c r="A10" s="15" t="s">
        <v>1111</v>
      </c>
      <c r="B10" s="15">
        <v>10</v>
      </c>
    </row>
  </sheetData>
  <sheetProtection algorithmName="SHA-512" hashValue="KLD8PvcGrkIyu8hdPixO3Pve5L6Qdk8TOiXhuKOAiXNWQ7PR+UAwtR6biO/nUm7kpbeh+5cs0DgdSS2NhB4R0w==" saltValue="g+rYsw2Gi8VeYvECTZ1aGw==" spinCount="100000" sheet="1" objects="1" scenarios="1"/>
  <phoneticPr fontId="38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81AE-23C2-4F80-910C-B8206EA43C40}">
  <dimension ref="A1:AA159"/>
  <sheetViews>
    <sheetView zoomScale="75" zoomScaleNormal="75" zoomScaleSheetLayoutView="70" workbookViewId="0">
      <selection activeCell="B4" sqref="B4:C158"/>
    </sheetView>
  </sheetViews>
  <sheetFormatPr defaultRowHeight="33.75" customHeight="1" x14ac:dyDescent="0.15"/>
  <cols>
    <col min="1" max="1" width="4.75" style="7" customWidth="1"/>
    <col min="2" max="2" width="4.375" style="14" customWidth="1"/>
    <col min="3" max="3" width="21.125" style="7" customWidth="1"/>
    <col min="4" max="13" width="9" style="7" customWidth="1"/>
    <col min="14" max="14" width="4.125" style="7" customWidth="1"/>
    <col min="15" max="16" width="4.75" style="7" customWidth="1"/>
    <col min="17" max="16384" width="9" style="7"/>
  </cols>
  <sheetData>
    <row r="1" spans="2:27" ht="27.75" customHeight="1" x14ac:dyDescent="0.15"/>
    <row r="2" spans="2:27" ht="33.75" customHeight="1" x14ac:dyDescent="0.15"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27" ht="45" customHeight="1" x14ac:dyDescent="0.15">
      <c r="D3" s="15" t="s">
        <v>568</v>
      </c>
      <c r="E3" s="15" t="s">
        <v>569</v>
      </c>
      <c r="F3" s="15" t="s">
        <v>570</v>
      </c>
      <c r="G3" s="15" t="s">
        <v>571</v>
      </c>
      <c r="H3" s="15" t="s">
        <v>572</v>
      </c>
      <c r="I3" s="15" t="s">
        <v>573</v>
      </c>
      <c r="J3" s="15" t="s">
        <v>574</v>
      </c>
      <c r="K3" s="15" t="s">
        <v>575</v>
      </c>
      <c r="L3" s="15" t="s">
        <v>576</v>
      </c>
      <c r="M3" s="15" t="s">
        <v>577</v>
      </c>
    </row>
    <row r="4" spans="2:27" ht="45" customHeight="1" x14ac:dyDescent="0.15">
      <c r="B4" s="17" t="str">
        <f>分類表!C4</f>
        <v>01</v>
      </c>
      <c r="C4" s="16" t="str">
        <f>分類表!D4</f>
        <v>事務用品　スチール製品</v>
      </c>
      <c r="D4" s="25" t="str">
        <f>IF(ISERROR(MID(分類表!$E4,FIND(D$3,分類表!$E4)+1,IF(ISERROR(FIND(E$3,分類表!$E4)-1-FIND(D$3,分類表!$E4)),FIND($M$3,分類表!$E4)-1-FIND(D$3,分類表!$E4)-1,FIND(E$3,分類表!$E4)-1-FIND(D$3,分類表!$E4)-1))),"",MID(分類表!$E4,FIND(D$3,分類表!$E4)+1,IF(ISERROR(FIND(E$3,分類表!$E4)-1-FIND(D$3,分類表!$E4)),FIND($M$3,分類表!$E4)-1-FIND(D$3,分類表!$E4)-1,FIND(E$3,分類表!$E4)-1-FIND(D$3,分類表!$E4)-1)))</f>
        <v>文房具</v>
      </c>
      <c r="E4" s="26" t="str">
        <f>IF(ISERROR(MID(分類表!$E4,FIND(E$3,分類表!$E4)+1,IF(ISERROR(FIND(F$3,分類表!$E4)-1-FIND(E$3,分類表!$E4)),FIND($M$3,分類表!$E4)-1-FIND(E$3,分類表!$E4)-1,FIND(F$3,分類表!$E4)-1-FIND(E$3,分類表!$E4)-1))),"",MID(分類表!$E4,FIND(E$3,分類表!$E4)+1,IF(ISERROR(FIND(F$3,分類表!$E4)-1-FIND(E$3,分類表!$E4)),FIND($M$3,分類表!$E4)-1-FIND(E$3,分類表!$E4)-1,FIND(F$3,分類表!$E4)-1-FIND(E$3,分類表!$E4)-1)))</f>
        <v>コピー用紙</v>
      </c>
      <c r="F4" s="26" t="str">
        <f>IF(ISERROR(MID(分類表!$E4,FIND(F$3,分類表!$E4)+1,IF(ISERROR(FIND(G$3,分類表!$E4)-1-FIND(F$3,分類表!$E4)),FIND($M$3,分類表!$E4)-1-FIND(F$3,分類表!$E4)-1,FIND(G$3,分類表!$E4)-1-FIND(F$3,分類表!$E4)-1))),"",MID(分類表!$E4,FIND(F$3,分類表!$E4)+1,IF(ISERROR(FIND(G$3,分類表!$E4)-1-FIND(F$3,分類表!$E4)),FIND($M$3,分類表!$E4)-1-FIND(F$3,分類表!$E4)-1,FIND(G$3,分類表!$E4)-1-FIND(F$3,分類表!$E4)-1)))</f>
        <v>印刷用紙</v>
      </c>
      <c r="G4" s="26" t="str">
        <f>IF(ISERROR(MID(分類表!$E4,FIND(G$3,分類表!$E4)+1,IF(ISERROR(FIND(H$3,分類表!$E4)-1-FIND(G$3,分類表!$E4)),FIND($M$3,分類表!$E4)-1-FIND(G$3,分類表!$E4)-1,FIND(H$3,分類表!$E4)-1-FIND(G$3,分類表!$E4)-1))),"",MID(分類表!$E4,FIND(G$3,分類表!$E4)+1,IF(ISERROR(FIND(H$3,分類表!$E4)-1-FIND(G$3,分類表!$E4)),FIND($M$3,分類表!$E4)-1-FIND(G$3,分類表!$E4)-1,FIND(H$3,分類表!$E4)-1-FIND(G$3,分類表!$E4)-1)))</f>
        <v>事務用机・椅子</v>
      </c>
      <c r="H4" s="26" t="str">
        <f>IF(ISERROR(MID(分類表!$E4,FIND(H$3,分類表!$E4)+1,IF(ISERROR(FIND(I$3,分類表!$E4)-1-FIND(H$3,分類表!$E4)),FIND($M$3,分類表!$E4)-1-FIND(H$3,分類表!$E4)-1,FIND(I$3,分類表!$E4)-1-FIND(H$3,分類表!$E4)-1))),"",MID(分類表!$E4,FIND(H$3,分類表!$E4)+1,IF(ISERROR(FIND(I$3,分類表!$E4)-1-FIND(H$3,分類表!$E4)),FIND($M$3,分類表!$E4)-1-FIND(H$3,分類表!$E4)-1,FIND(I$3,分類表!$E4)-1-FIND(H$3,分類表!$E4)-1)))</f>
        <v>保管庫</v>
      </c>
      <c r="I4" s="26" t="str">
        <f>IF(ISERROR(MID(分類表!$E4,FIND(I$3,分類表!$E4)+1,IF(ISERROR(FIND(J$3,分類表!$E4)-1-FIND(I$3,分類表!$E4)),FIND($M$3,分類表!$E4)-1-FIND(I$3,分類表!$E4)-1,FIND(J$3,分類表!$E4)-1-FIND(I$3,分類表!$E4)-1))),"",MID(分類表!$E4,FIND(I$3,分類表!$E4)+1,IF(ISERROR(FIND(J$3,分類表!$E4)-1-FIND(I$3,分類表!$E4)),FIND($M$3,分類表!$E4)-1-FIND(I$3,分類表!$E4)-1,FIND(J$3,分類表!$E4)-1-FIND(I$3,分類表!$E4)-1)))</f>
        <v/>
      </c>
      <c r="J4" s="26" t="str">
        <f>IF(ISERROR(MID(分類表!$E4,FIND(J$3,分類表!$E4)+1,IF(ISERROR(FIND(K$3,分類表!$E4)-1-FIND(J$3,分類表!$E4)),FIND($M$3,分類表!$E4)-1-FIND(J$3,分類表!$E4)-1,FIND(K$3,分類表!$E4)-1-FIND(J$3,分類表!$E4)-1))),"",MID(分類表!$E4,FIND(J$3,分類表!$E4)+1,IF(ISERROR(FIND(K$3,分類表!$E4)-1-FIND(J$3,分類表!$E4)),FIND($M$3,分類表!$E4)-1-FIND(J$3,分類表!$E4)-1,FIND(K$3,分類表!$E4)-1-FIND(J$3,分類表!$E4)-1)))</f>
        <v/>
      </c>
      <c r="K4" s="26" t="str">
        <f>IF(ISERROR(MID(分類表!$E4,FIND(K$3,分類表!$E4)+1,IF(ISERROR(FIND(L$3,分類表!$E4)-1-FIND(K$3,分類表!$E4)),FIND($M$3,分類表!$E4)-1-FIND(K$3,分類表!$E4)-1,FIND(L$3,分類表!$E4)-1-FIND(K$3,分類表!$E4)-1))),"",MID(分類表!$E4,FIND(K$3,分類表!$E4)+1,IF(ISERROR(FIND(L$3,分類表!$E4)-1-FIND(K$3,分類表!$E4)),FIND($M$3,分類表!$E4)-1-FIND(K$3,分類表!$E4)-1,FIND(L$3,分類表!$E4)-1-FIND(K$3,分類表!$E4)-1)))</f>
        <v/>
      </c>
      <c r="L4" s="26" t="str">
        <f>IF(ISERROR(MID(分類表!$E4,FIND(L$3,分類表!$E4)+1,IF(ISERROR(FIND(M$3,分類表!$E4)-1-FIND(L$3,分類表!$E4)),FIND($M$3,分類表!$E4)-1-FIND(L$3,分類表!$E4)-1,FIND(M$3,分類表!$E4)-1-FIND(L$3,分類表!$E4)-1))),"",MID(分類表!$E4,FIND(L$3,分類表!$E4)+1,IF(ISERROR(FIND(M$3,分類表!$E4)-1-FIND(L$3,分類表!$E4)),FIND($M$3,分類表!$E4)-1-FIND(L$3,分類表!$E4)-1,FIND(M$3,分類表!$E4)-1-FIND(L$3,分類表!$E4)-1)))</f>
        <v/>
      </c>
      <c r="M4" s="21" t="str">
        <f>IF(ISERROR(MID(分類表!$E4,FIND(M$3,分類表!$E4)+1,LEN(分類表!$E4)-FIND(M$3,分類表!$E4)+1)),"",MID(分類表!$E4,FIND(M$3,分類表!$E4)+1,LEN(分類表!$E4)-FIND(M$3,分類表!$E4)+1))</f>
        <v>その他</v>
      </c>
      <c r="O4" s="15" t="s">
        <v>568</v>
      </c>
      <c r="P4" s="15">
        <v>1</v>
      </c>
      <c r="Z4" s="7" t="s">
        <v>581</v>
      </c>
      <c r="AA4" s="7" t="s">
        <v>581</v>
      </c>
    </row>
    <row r="5" spans="2:27" ht="45" customHeight="1" x14ac:dyDescent="0.15">
      <c r="B5" s="17" t="str">
        <f>分類表!C5</f>
        <v>02</v>
      </c>
      <c r="C5" s="16" t="str">
        <f>分類表!D5</f>
        <v>事務用機器</v>
      </c>
      <c r="D5" s="19" t="str">
        <f>IF(ISERROR(MID(分類表!$E5,FIND(D$3,分類表!$E5)+1,IF(ISERROR(FIND(E$3,分類表!$E5)-1-FIND(D$3,分類表!$E5)),FIND($M$3,分類表!$E5)-1-FIND(D$3,分類表!$E5)-1,FIND(E$3,分類表!$E5)-1-FIND(D$3,分類表!$E5)-1))),"",MID(分類表!$E5,FIND(D$3,分類表!$E5)+1,IF(ISERROR(FIND(E$3,分類表!$E5)-1-FIND(D$3,分類表!$E5)),FIND($M$3,分類表!$E5)-1-FIND(D$3,分類表!$E5)-1,FIND(E$3,分類表!$E5)-1-FIND(D$3,分類表!$E5)-1)))</f>
        <v>複写機</v>
      </c>
      <c r="E5" s="20" t="str">
        <f>IF(ISERROR(MID(分類表!$E5,FIND(E$3,分類表!$E5)+1,IF(ISERROR(FIND(F$3,分類表!$E5)-1-FIND(E$3,分類表!$E5)),FIND($M$3,分類表!$E5)-1-FIND(E$3,分類表!$E5)-1,FIND(F$3,分類表!$E5)-1-FIND(E$3,分類表!$E5)-1))),"",MID(分類表!$E5,FIND(E$3,分類表!$E5)+1,IF(ISERROR(FIND(F$3,分類表!$E5)-1-FIND(E$3,分類表!$E5)),FIND($M$3,分類表!$E5)-1-FIND(E$3,分類表!$E5)-1,FIND(F$3,分類表!$E5)-1-FIND(E$3,分類表!$E5)-1)))</f>
        <v>印刷機</v>
      </c>
      <c r="F5" s="20" t="str">
        <f>IF(ISERROR(MID(分類表!$E5,FIND(F$3,分類表!$E5)+1,IF(ISERROR(FIND(G$3,分類表!$E5)-1-FIND(F$3,分類表!$E5)),FIND($M$3,分類表!$E5)-1-FIND(F$3,分類表!$E5)-1,FIND(G$3,分類表!$E5)-1-FIND(F$3,分類表!$E5)-1))),"",MID(分類表!$E5,FIND(F$3,分類表!$E5)+1,IF(ISERROR(FIND(G$3,分類表!$E5)-1-FIND(F$3,分類表!$E5)),FIND($M$3,分類表!$E5)-1-FIND(F$3,分類表!$E5)-1,FIND(G$3,分類表!$E5)-1-FIND(F$3,分類表!$E5)-1)))</f>
        <v>裁断機</v>
      </c>
      <c r="G5" s="20" t="str">
        <f>IF(ISERROR(MID(分類表!$E5,FIND(G$3,分類表!$E5)+1,IF(ISERROR(FIND(H$3,分類表!$E5)-1-FIND(G$3,分類表!$E5)),FIND($M$3,分類表!$E5)-1-FIND(G$3,分類表!$E5)-1,FIND(H$3,分類表!$E5)-1-FIND(G$3,分類表!$E5)-1))),"",MID(分類表!$E5,FIND(G$3,分類表!$E5)+1,IF(ISERROR(FIND(H$3,分類表!$E5)-1-FIND(G$3,分類表!$E5)),FIND($M$3,分類表!$E5)-1-FIND(G$3,分類表!$E5)-1,FIND(H$3,分類表!$E5)-1-FIND(G$3,分類表!$E5)-1)))</f>
        <v>紙折り機</v>
      </c>
      <c r="H5" s="20" t="str">
        <f>IF(ISERROR(MID(分類表!$E5,FIND(H$3,分類表!$E5)+1,IF(ISERROR(FIND(I$3,分類表!$E5)-1-FIND(H$3,分類表!$E5)),FIND($M$3,分類表!$E5)-1-FIND(H$3,分類表!$E5)-1,FIND(I$3,分類表!$E5)-1-FIND(H$3,分類表!$E5)-1))),"",MID(分類表!$E5,FIND(H$3,分類表!$E5)+1,IF(ISERROR(FIND(I$3,分類表!$E5)-1-FIND(H$3,分類表!$E5)),FIND($M$3,分類表!$E5)-1-FIND(H$3,分類表!$E5)-1,FIND(I$3,分類表!$E5)-1-FIND(H$3,分類表!$E5)-1)))</f>
        <v>圧着機</v>
      </c>
      <c r="I5" s="20" t="str">
        <f>IF(ISERROR(MID(分類表!$E5,FIND(I$3,分類表!$E5)+1,IF(ISERROR(FIND(J$3,分類表!$E5)-1-FIND(I$3,分類表!$E5)),FIND($M$3,分類表!$E5)-1-FIND(I$3,分類表!$E5)-1,FIND(J$3,分類表!$E5)-1-FIND(I$3,分類表!$E5)-1))),"",MID(分類表!$E5,FIND(I$3,分類表!$E5)+1,IF(ISERROR(FIND(J$3,分類表!$E5)-1-FIND(I$3,分類表!$E5)),FIND($M$3,分類表!$E5)-1-FIND(I$3,分類表!$E5)-1,FIND(J$3,分類表!$E5)-1-FIND(I$3,分類表!$E5)-1)))</f>
        <v>郵便計器</v>
      </c>
      <c r="J5" s="20" t="str">
        <f>IF(ISERROR(MID(分類表!$E5,FIND(J$3,分類表!$E5)+1,IF(ISERROR(FIND(K$3,分類表!$E5)-1-FIND(J$3,分類表!$E5)),FIND($M$3,分類表!$E5)-1-FIND(J$3,分類表!$E5)-1,FIND(K$3,分類表!$E5)-1-FIND(J$3,分類表!$E5)-1))),"",MID(分類表!$E5,FIND(J$3,分類表!$E5)+1,IF(ISERROR(FIND(K$3,分類表!$E5)-1-FIND(J$3,分類表!$E5)),FIND($M$3,分類表!$E5)-1-FIND(J$3,分類表!$E5)-1,FIND(K$3,分類表!$E5)-1-FIND(J$3,分類表!$E5)-1)))</f>
        <v/>
      </c>
      <c r="K5" s="20" t="str">
        <f>IF(ISERROR(MID(分類表!$E5,FIND(K$3,分類表!$E5)+1,IF(ISERROR(FIND(L$3,分類表!$E5)-1-FIND(K$3,分類表!$E5)),FIND($M$3,分類表!$E5)-1-FIND(K$3,分類表!$E5)-1,FIND(L$3,分類表!$E5)-1-FIND(K$3,分類表!$E5)-1))),"",MID(分類表!$E5,FIND(K$3,分類表!$E5)+1,IF(ISERROR(FIND(L$3,分類表!$E5)-1-FIND(K$3,分類表!$E5)),FIND($M$3,分類表!$E5)-1-FIND(K$3,分類表!$E5)-1,FIND(L$3,分類表!$E5)-1-FIND(K$3,分類表!$E5)-1)))</f>
        <v/>
      </c>
      <c r="L5" s="20" t="str">
        <f>IF(ISERROR(MID(分類表!$E5,FIND(L$3,分類表!$E5)+1,IF(ISERROR(FIND(M$3,分類表!$E5)-1-FIND(L$3,分類表!$E5)),FIND($M$3,分類表!$E5)-1-FIND(L$3,分類表!$E5)-1,FIND(M$3,分類表!$E5)-1-FIND(L$3,分類表!$E5)-1))),"",MID(分類表!$E5,FIND(L$3,分類表!$E5)+1,IF(ISERROR(FIND(M$3,分類表!$E5)-1-FIND(L$3,分類表!$E5)),FIND($M$3,分類表!$E5)-1-FIND(L$3,分類表!$E5)-1,FIND(M$3,分類表!$E5)-1-FIND(L$3,分類表!$E5)-1)))</f>
        <v/>
      </c>
      <c r="M5" s="21" t="str">
        <f>IF(ISERROR(MID(分類表!$E5,FIND(M$3,分類表!$E5)+1,LEN(分類表!$E5)-FIND(M$3,分類表!$E5)+1)),"",MID(分類表!$E5,FIND(M$3,分類表!$E5)+1,LEN(分類表!$E5)-FIND(M$3,分類表!$E5)+1))</f>
        <v>その他</v>
      </c>
      <c r="O5" s="15" t="s">
        <v>578</v>
      </c>
      <c r="P5" s="15">
        <v>2</v>
      </c>
      <c r="Z5" s="7" t="s">
        <v>581</v>
      </c>
      <c r="AA5" s="7" t="s">
        <v>581</v>
      </c>
    </row>
    <row r="6" spans="2:27" ht="45" customHeight="1" x14ac:dyDescent="0.15">
      <c r="B6" s="17" t="str">
        <f>分類表!C6</f>
        <v>03</v>
      </c>
      <c r="C6" s="16" t="str">
        <f>分類表!D6</f>
        <v>施設用機器</v>
      </c>
      <c r="D6" s="19" t="str">
        <f>IF(ISERROR(MID(分類表!$E6,FIND(D$3,分類表!$E6)+1,IF(ISERROR(FIND(E$3,分類表!$E6)-1-FIND(D$3,分類表!$E6)),FIND($M$3,分類表!$E6)-1-FIND(D$3,分類表!$E6)-1,FIND(E$3,分類表!$E6)-1-FIND(D$3,分類表!$E6)-1))),"",MID(分類表!$E6,FIND(D$3,分類表!$E6)+1,IF(ISERROR(FIND(E$3,分類表!$E6)-1-FIND(D$3,分類表!$E6)),FIND($M$3,分類表!$E6)-1-FIND(D$3,分類表!$E6)-1,FIND(E$3,分類表!$E6)-1-FIND(D$3,分類表!$E6)-1)))</f>
        <v>自動券売機</v>
      </c>
      <c r="E6" s="20" t="str">
        <f>IF(ISERROR(MID(分類表!$E6,FIND(E$3,分類表!$E6)+1,IF(ISERROR(FIND(F$3,分類表!$E6)-1-FIND(E$3,分類表!$E6)),FIND($M$3,分類表!$E6)-1-FIND(E$3,分類表!$E6)-1,FIND(F$3,分類表!$E6)-1-FIND(E$3,分類表!$E6)-1))),"",MID(分類表!$E6,FIND(E$3,分類表!$E6)+1,IF(ISERROR(FIND(F$3,分類表!$E6)-1-FIND(E$3,分類表!$E6)),FIND($M$3,分類表!$E6)-1-FIND(E$3,分類表!$E6)-1,FIND(F$3,分類表!$E6)-1-FIND(E$3,分類表!$E6)-1)))</f>
        <v>駐車場用発券機</v>
      </c>
      <c r="F6" s="20" t="str">
        <f>IF(ISERROR(MID(分類表!$E6,FIND(F$3,分類表!$E6)+1,IF(ISERROR(FIND(G$3,分類表!$E6)-1-FIND(F$3,分類表!$E6)),FIND($M$3,分類表!$E6)-1-FIND(F$3,分類表!$E6)-1,FIND(G$3,分類表!$E6)-1-FIND(F$3,分類表!$E6)-1))),"",MID(分類表!$E6,FIND(F$3,分類表!$E6)+1,IF(ISERROR(FIND(G$3,分類表!$E6)-1-FIND(F$3,分類表!$E6)),FIND($M$3,分類表!$E6)-1-FIND(F$3,分類表!$E6)-1,FIND(G$3,分類表!$E6)-1-FIND(F$3,分類表!$E6)-1)))</f>
        <v/>
      </c>
      <c r="G6" s="20" t="str">
        <f>IF(ISERROR(MID(分類表!$E6,FIND(G$3,分類表!$E6)+1,IF(ISERROR(FIND(H$3,分類表!$E6)-1-FIND(G$3,分類表!$E6)),FIND($M$3,分類表!$E6)-1-FIND(G$3,分類表!$E6)-1,FIND(H$3,分類表!$E6)-1-FIND(G$3,分類表!$E6)-1))),"",MID(分類表!$E6,FIND(G$3,分類表!$E6)+1,IF(ISERROR(FIND(H$3,分類表!$E6)-1-FIND(G$3,分類表!$E6)),FIND($M$3,分類表!$E6)-1-FIND(G$3,分類表!$E6)-1,FIND(H$3,分類表!$E6)-1-FIND(G$3,分類表!$E6)-1)))</f>
        <v/>
      </c>
      <c r="H6" s="20" t="str">
        <f>IF(ISERROR(MID(分類表!$E6,FIND(H$3,分類表!$E6)+1,IF(ISERROR(FIND(I$3,分類表!$E6)-1-FIND(H$3,分類表!$E6)),FIND($M$3,分類表!$E6)-1-FIND(H$3,分類表!$E6)-1,FIND(I$3,分類表!$E6)-1-FIND(H$3,分類表!$E6)-1))),"",MID(分類表!$E6,FIND(H$3,分類表!$E6)+1,IF(ISERROR(FIND(I$3,分類表!$E6)-1-FIND(H$3,分類表!$E6)),FIND($M$3,分類表!$E6)-1-FIND(H$3,分類表!$E6)-1,FIND(I$3,分類表!$E6)-1-FIND(H$3,分類表!$E6)-1)))</f>
        <v/>
      </c>
      <c r="I6" s="20" t="str">
        <f>IF(ISERROR(MID(分類表!$E6,FIND(I$3,分類表!$E6)+1,IF(ISERROR(FIND(J$3,分類表!$E6)-1-FIND(I$3,分類表!$E6)),FIND($M$3,分類表!$E6)-1-FIND(I$3,分類表!$E6)-1,FIND(J$3,分類表!$E6)-1-FIND(I$3,分類表!$E6)-1))),"",MID(分類表!$E6,FIND(I$3,分類表!$E6)+1,IF(ISERROR(FIND(J$3,分類表!$E6)-1-FIND(I$3,分類表!$E6)),FIND($M$3,分類表!$E6)-1-FIND(I$3,分類表!$E6)-1,FIND(J$3,分類表!$E6)-1-FIND(I$3,分類表!$E6)-1)))</f>
        <v/>
      </c>
      <c r="J6" s="20" t="str">
        <f>IF(ISERROR(MID(分類表!$E6,FIND(J$3,分類表!$E6)+1,IF(ISERROR(FIND(K$3,分類表!$E6)-1-FIND(J$3,分類表!$E6)),FIND($M$3,分類表!$E6)-1-FIND(J$3,分類表!$E6)-1,FIND(K$3,分類表!$E6)-1-FIND(J$3,分類表!$E6)-1))),"",MID(分類表!$E6,FIND(J$3,分類表!$E6)+1,IF(ISERROR(FIND(K$3,分類表!$E6)-1-FIND(J$3,分類表!$E6)),FIND($M$3,分類表!$E6)-1-FIND(J$3,分類表!$E6)-1,FIND(K$3,分類表!$E6)-1-FIND(J$3,分類表!$E6)-1)))</f>
        <v/>
      </c>
      <c r="K6" s="20" t="str">
        <f>IF(ISERROR(MID(分類表!$E6,FIND(K$3,分類表!$E6)+1,IF(ISERROR(FIND(L$3,分類表!$E6)-1-FIND(K$3,分類表!$E6)),FIND($M$3,分類表!$E6)-1-FIND(K$3,分類表!$E6)-1,FIND(L$3,分類表!$E6)-1-FIND(K$3,分類表!$E6)-1))),"",MID(分類表!$E6,FIND(K$3,分類表!$E6)+1,IF(ISERROR(FIND(L$3,分類表!$E6)-1-FIND(K$3,分類表!$E6)),FIND($M$3,分類表!$E6)-1-FIND(K$3,分類表!$E6)-1,FIND(L$3,分類表!$E6)-1-FIND(K$3,分類表!$E6)-1)))</f>
        <v/>
      </c>
      <c r="L6" s="20" t="str">
        <f>IF(ISERROR(MID(分類表!$E6,FIND(L$3,分類表!$E6)+1,IF(ISERROR(FIND(M$3,分類表!$E6)-1-FIND(L$3,分類表!$E6)),FIND($M$3,分類表!$E6)-1-FIND(L$3,分類表!$E6)-1,FIND(M$3,分類表!$E6)-1-FIND(L$3,分類表!$E6)-1))),"",MID(分類表!$E6,FIND(L$3,分類表!$E6)+1,IF(ISERROR(FIND(M$3,分類表!$E6)-1-FIND(L$3,分類表!$E6)),FIND($M$3,分類表!$E6)-1-FIND(L$3,分類表!$E6)-1,FIND(M$3,分類表!$E6)-1-FIND(L$3,分類表!$E6)-1)))</f>
        <v/>
      </c>
      <c r="M6" s="21" t="str">
        <f>IF(ISERROR(MID(分類表!$E6,FIND(M$3,分類表!$E6)+1,LEN(分類表!$E6)-FIND(M$3,分類表!$E6)+1)),"",MID(分類表!$E6,FIND(M$3,分類表!$E6)+1,LEN(分類表!$E6)-FIND(M$3,分類表!$E6)+1))</f>
        <v>その他</v>
      </c>
      <c r="O6" s="15" t="s">
        <v>570</v>
      </c>
      <c r="P6" s="15">
        <v>3</v>
      </c>
    </row>
    <row r="7" spans="2:27" ht="45" customHeight="1" x14ac:dyDescent="0.15">
      <c r="B7" s="17" t="str">
        <f>分類表!C7</f>
        <v>04</v>
      </c>
      <c r="C7" s="16" t="str">
        <f>分類表!D7</f>
        <v>ＯＡ機器及び関連商品</v>
      </c>
      <c r="D7" s="19" t="str">
        <f>IF(ISERROR(MID(分類表!$E7,FIND(D$3,分類表!$E7)+1,IF(ISERROR(FIND(E$3,分類表!$E7)-1-FIND(D$3,分類表!$E7)),FIND($M$3,分類表!$E7)-1-FIND(D$3,分類表!$E7)-1,FIND(E$3,分類表!$E7)-1-FIND(D$3,分類表!$E7)-1))),"",MID(分類表!$E7,FIND(D$3,分類表!$E7)+1,IF(ISERROR(FIND(E$3,分類表!$E7)-1-FIND(D$3,分類表!$E7)),FIND($M$3,分類表!$E7)-1-FIND(D$3,分類表!$E7)-1,FIND(E$3,分類表!$E7)-1-FIND(D$3,分類表!$E7)-1)))</f>
        <v>パソコン</v>
      </c>
      <c r="E7" s="20" t="str">
        <f>IF(ISERROR(MID(分類表!$E7,FIND(E$3,分類表!$E7)+1,IF(ISERROR(FIND(F$3,分類表!$E7)-1-FIND(E$3,分類表!$E7)),FIND($M$3,分類表!$E7)-1-FIND(E$3,分類表!$E7)-1,FIND(F$3,分類表!$E7)-1-FIND(E$3,分類表!$E7)-1))),"",MID(分類表!$E7,FIND(E$3,分類表!$E7)+1,IF(ISERROR(FIND(F$3,分類表!$E7)-1-FIND(E$3,分類表!$E7)),FIND($M$3,分類表!$E7)-1-FIND(E$3,分類表!$E7)-1,FIND(F$3,分類表!$E7)-1-FIND(E$3,分類表!$E7)-1)))</f>
        <v>サーバー</v>
      </c>
      <c r="F7" s="20" t="str">
        <f>IF(ISERROR(MID(分類表!$E7,FIND(F$3,分類表!$E7)+1,IF(ISERROR(FIND(G$3,分類表!$E7)-1-FIND(F$3,分類表!$E7)),FIND($M$3,分類表!$E7)-1-FIND(F$3,分類表!$E7)-1,FIND(G$3,分類表!$E7)-1-FIND(F$3,分類表!$E7)-1))),"",MID(分類表!$E7,FIND(F$3,分類表!$E7)+1,IF(ISERROR(FIND(G$3,分類表!$E7)-1-FIND(F$3,分類表!$E7)),FIND($M$3,分類表!$E7)-1-FIND(F$3,分類表!$E7)-1,FIND(G$3,分類表!$E7)-1-FIND(F$3,分類表!$E7)-1)))</f>
        <v>プリンター</v>
      </c>
      <c r="G7" s="20" t="str">
        <f>IF(ISERROR(MID(分類表!$E7,FIND(G$3,分類表!$E7)+1,IF(ISERROR(FIND(H$3,分類表!$E7)-1-FIND(G$3,分類表!$E7)),FIND($M$3,分類表!$E7)-1-FIND(G$3,分類表!$E7)-1,FIND(H$3,分類表!$E7)-1-FIND(G$3,分類表!$E7)-1))),"",MID(分類表!$E7,FIND(G$3,分類表!$E7)+1,IF(ISERROR(FIND(H$3,分類表!$E7)-1-FIND(G$3,分類表!$E7)),FIND($M$3,分類表!$E7)-1-FIND(G$3,分類表!$E7)-1,FIND(H$3,分類表!$E7)-1-FIND(G$3,分類表!$E7)-1)))</f>
        <v>コンピューター周辺機器</v>
      </c>
      <c r="H7" s="20" t="str">
        <f>IF(ISERROR(MID(分類表!$E7,FIND(H$3,分類表!$E7)+1,IF(ISERROR(FIND(I$3,分類表!$E7)-1-FIND(H$3,分類表!$E7)),FIND($M$3,分類表!$E7)-1-FIND(H$3,分類表!$E7)-1,FIND(I$3,分類表!$E7)-1-FIND(H$3,分類表!$E7)-1))),"",MID(分類表!$E7,FIND(H$3,分類表!$E7)+1,IF(ISERROR(FIND(I$3,分類表!$E7)-1-FIND(H$3,分類表!$E7)),FIND($M$3,分類表!$E7)-1-FIND(H$3,分類表!$E7)-1,FIND(I$3,分類表!$E7)-1-FIND(H$3,分類表!$E7)-1)))</f>
        <v>ソフトウエア</v>
      </c>
      <c r="I7" s="20" t="str">
        <f>IF(ISERROR(MID(分類表!$E7,FIND(I$3,分類表!$E7)+1,IF(ISERROR(FIND(J$3,分類表!$E7)-1-FIND(I$3,分類表!$E7)),FIND($M$3,分類表!$E7)-1-FIND(I$3,分類表!$E7)-1,FIND(J$3,分類表!$E7)-1-FIND(I$3,分類表!$E7)-1))),"",MID(分類表!$E7,FIND(I$3,分類表!$E7)+1,IF(ISERROR(FIND(J$3,分類表!$E7)-1-FIND(I$3,分類表!$E7)),FIND($M$3,分類表!$E7)-1-FIND(I$3,分類表!$E7)-1,FIND(J$3,分類表!$E7)-1-FIND(I$3,分類表!$E7)-1)))</f>
        <v>トナーカートリッジ</v>
      </c>
      <c r="J7" s="20" t="str">
        <f>IF(ISERROR(MID(分類表!$E7,FIND(J$3,分類表!$E7)+1,IF(ISERROR(FIND(K$3,分類表!$E7)-1-FIND(J$3,分類表!$E7)),FIND($M$3,分類表!$E7)-1-FIND(J$3,分類表!$E7)-1,FIND(K$3,分類表!$E7)-1-FIND(J$3,分類表!$E7)-1))),"",MID(分類表!$E7,FIND(J$3,分類表!$E7)+1,IF(ISERROR(FIND(K$3,分類表!$E7)-1-FIND(J$3,分類表!$E7)),FIND($M$3,分類表!$E7)-1-FIND(J$3,分類表!$E7)-1,FIND(K$3,分類表!$E7)-1-FIND(J$3,分類表!$E7)-1)))</f>
        <v/>
      </c>
      <c r="K7" s="20" t="str">
        <f>IF(ISERROR(MID(分類表!$E7,FIND(K$3,分類表!$E7)+1,IF(ISERROR(FIND(L$3,分類表!$E7)-1-FIND(K$3,分類表!$E7)),FIND($M$3,分類表!$E7)-1-FIND(K$3,分類表!$E7)-1,FIND(L$3,分類表!$E7)-1-FIND(K$3,分類表!$E7)-1))),"",MID(分類表!$E7,FIND(K$3,分類表!$E7)+1,IF(ISERROR(FIND(L$3,分類表!$E7)-1-FIND(K$3,分類表!$E7)),FIND($M$3,分類表!$E7)-1-FIND(K$3,分類表!$E7)-1,FIND(L$3,分類表!$E7)-1-FIND(K$3,分類表!$E7)-1)))</f>
        <v/>
      </c>
      <c r="L7" s="20" t="str">
        <f>IF(ISERROR(MID(分類表!$E7,FIND(L$3,分類表!$E7)+1,IF(ISERROR(FIND(M$3,分類表!$E7)-1-FIND(L$3,分類表!$E7)),FIND($M$3,分類表!$E7)-1-FIND(L$3,分類表!$E7)-1,FIND(M$3,分類表!$E7)-1-FIND(L$3,分類表!$E7)-1))),"",MID(分類表!$E7,FIND(L$3,分類表!$E7)+1,IF(ISERROR(FIND(M$3,分類表!$E7)-1-FIND(L$3,分類表!$E7)),FIND($M$3,分類表!$E7)-1-FIND(L$3,分類表!$E7)-1,FIND(M$3,分類表!$E7)-1-FIND(L$3,分類表!$E7)-1)))</f>
        <v/>
      </c>
      <c r="M7" s="21" t="str">
        <f>IF(ISERROR(MID(分類表!$E7,FIND(M$3,分類表!$E7)+1,LEN(分類表!$E7)-FIND(M$3,分類表!$E7)+1)),"",MID(分類表!$E7,FIND(M$3,分類表!$E7)+1,LEN(分類表!$E7)-FIND(M$3,分類表!$E7)+1))</f>
        <v>その他　</v>
      </c>
      <c r="O7" s="15" t="s">
        <v>571</v>
      </c>
      <c r="P7" s="15">
        <v>4</v>
      </c>
    </row>
    <row r="8" spans="2:27" ht="45" customHeight="1" x14ac:dyDescent="0.15">
      <c r="B8" s="17" t="str">
        <f>分類表!C8</f>
        <v>05</v>
      </c>
      <c r="C8" s="16" t="str">
        <f>分類表!D8</f>
        <v>印章</v>
      </c>
      <c r="D8" s="19" t="str">
        <f>IF(ISERROR(MID(分類表!$E8,FIND(D$3,分類表!$E8)+1,IF(ISERROR(FIND(E$3,分類表!$E8)-1-FIND(D$3,分類表!$E8)),FIND($M$3,分類表!$E8)-1-FIND(D$3,分類表!$E8)-1,FIND(E$3,分類表!$E8)-1-FIND(D$3,分類表!$E8)-1))),"",MID(分類表!$E8,FIND(D$3,分類表!$E8)+1,IF(ISERROR(FIND(E$3,分類表!$E8)-1-FIND(D$3,分類表!$E8)),FIND($M$3,分類表!$E8)-1-FIND(D$3,分類表!$E8)-1,FIND(E$3,分類表!$E8)-1-FIND(D$3,分類表!$E8)-1)))</f>
        <v>印鑑</v>
      </c>
      <c r="E8" s="20" t="str">
        <f>IF(ISERROR(MID(分類表!$E8,FIND(E$3,分類表!$E8)+1,IF(ISERROR(FIND(F$3,分類表!$E8)-1-FIND(E$3,分類表!$E8)),FIND($M$3,分類表!$E8)-1-FIND(E$3,分類表!$E8)-1,FIND(F$3,分類表!$E8)-1-FIND(E$3,分類表!$E8)-1))),"",MID(分類表!$E8,FIND(E$3,分類表!$E8)+1,IF(ISERROR(FIND(F$3,分類表!$E8)-1-FIND(E$3,分類表!$E8)),FIND($M$3,分類表!$E8)-1-FIND(E$3,分類表!$E8)-1,FIND(F$3,分類表!$E8)-1-FIND(E$3,分類表!$E8)-1)))</f>
        <v>公印</v>
      </c>
      <c r="F8" s="20" t="str">
        <f>IF(ISERROR(MID(分類表!$E8,FIND(F$3,分類表!$E8)+1,IF(ISERROR(FIND(G$3,分類表!$E8)-1-FIND(F$3,分類表!$E8)),FIND($M$3,分類表!$E8)-1-FIND(F$3,分類表!$E8)-1,FIND(G$3,分類表!$E8)-1-FIND(F$3,分類表!$E8)-1))),"",MID(分類表!$E8,FIND(F$3,分類表!$E8)+1,IF(ISERROR(FIND(G$3,分類表!$E8)-1-FIND(F$3,分類表!$E8)),FIND($M$3,分類表!$E8)-1-FIND(F$3,分類表!$E8)-1,FIND(G$3,分類表!$E8)-1-FIND(F$3,分類表!$E8)-1)))</f>
        <v>作成印</v>
      </c>
      <c r="G8" s="20" t="str">
        <f>IF(ISERROR(MID(分類表!$E8,FIND(G$3,分類表!$E8)+1,IF(ISERROR(FIND(H$3,分類表!$E8)-1-FIND(G$3,分類表!$E8)),FIND($M$3,分類表!$E8)-1-FIND(G$3,分類表!$E8)-1,FIND(H$3,分類表!$E8)-1-FIND(G$3,分類表!$E8)-1))),"",MID(分類表!$E8,FIND(G$3,分類表!$E8)+1,IF(ISERROR(FIND(H$3,分類表!$E8)-1-FIND(G$3,分類表!$E8)),FIND($M$3,分類表!$E8)-1-FIND(G$3,分類表!$E8)-1,FIND(H$3,分類表!$E8)-1-FIND(G$3,分類表!$E8)-1)))</f>
        <v>ゴム印</v>
      </c>
      <c r="H8" s="20" t="str">
        <f>IF(ISERROR(MID(分類表!$E8,FIND(H$3,分類表!$E8)+1,IF(ISERROR(FIND(I$3,分類表!$E8)-1-FIND(H$3,分類表!$E8)),FIND($M$3,分類表!$E8)-1-FIND(H$3,分類表!$E8)-1,FIND(I$3,分類表!$E8)-1-FIND(H$3,分類表!$E8)-1))),"",MID(分類表!$E8,FIND(H$3,分類表!$E8)+1,IF(ISERROR(FIND(I$3,分類表!$E8)-1-FIND(H$3,分類表!$E8)),FIND($M$3,分類表!$E8)-1-FIND(H$3,分類表!$E8)-1,FIND(I$3,分類表!$E8)-1-FIND(H$3,分類表!$E8)-1)))</f>
        <v/>
      </c>
      <c r="I8" s="20" t="str">
        <f>IF(ISERROR(MID(分類表!$E8,FIND(I$3,分類表!$E8)+1,IF(ISERROR(FIND(J$3,分類表!$E8)-1-FIND(I$3,分類表!$E8)),FIND($M$3,分類表!$E8)-1-FIND(I$3,分類表!$E8)-1,FIND(J$3,分類表!$E8)-1-FIND(I$3,分類表!$E8)-1))),"",MID(分類表!$E8,FIND(I$3,分類表!$E8)+1,IF(ISERROR(FIND(J$3,分類表!$E8)-1-FIND(I$3,分類表!$E8)),FIND($M$3,分類表!$E8)-1-FIND(I$3,分類表!$E8)-1,FIND(J$3,分類表!$E8)-1-FIND(I$3,分類表!$E8)-1)))</f>
        <v/>
      </c>
      <c r="J8" s="20" t="str">
        <f>IF(ISERROR(MID(分類表!$E8,FIND(J$3,分類表!$E8)+1,IF(ISERROR(FIND(K$3,分類表!$E8)-1-FIND(J$3,分類表!$E8)),FIND($M$3,分類表!$E8)-1-FIND(J$3,分類表!$E8)-1,FIND(K$3,分類表!$E8)-1-FIND(J$3,分類表!$E8)-1))),"",MID(分類表!$E8,FIND(J$3,分類表!$E8)+1,IF(ISERROR(FIND(K$3,分類表!$E8)-1-FIND(J$3,分類表!$E8)),FIND($M$3,分類表!$E8)-1-FIND(J$3,分類表!$E8)-1,FIND(K$3,分類表!$E8)-1-FIND(J$3,分類表!$E8)-1)))</f>
        <v/>
      </c>
      <c r="K8" s="20" t="str">
        <f>IF(ISERROR(MID(分類表!$E8,FIND(K$3,分類表!$E8)+1,IF(ISERROR(FIND(L$3,分類表!$E8)-1-FIND(K$3,分類表!$E8)),FIND($M$3,分類表!$E8)-1-FIND(K$3,分類表!$E8)-1,FIND(L$3,分類表!$E8)-1-FIND(K$3,分類表!$E8)-1))),"",MID(分類表!$E8,FIND(K$3,分類表!$E8)+1,IF(ISERROR(FIND(L$3,分類表!$E8)-1-FIND(K$3,分類表!$E8)),FIND($M$3,分類表!$E8)-1-FIND(K$3,分類表!$E8)-1,FIND(L$3,分類表!$E8)-1-FIND(K$3,分類表!$E8)-1)))</f>
        <v/>
      </c>
      <c r="L8" s="20" t="str">
        <f>IF(ISERROR(MID(分類表!$E8,FIND(L$3,分類表!$E8)+1,IF(ISERROR(FIND(M$3,分類表!$E8)-1-FIND(L$3,分類表!$E8)),FIND($M$3,分類表!$E8)-1-FIND(L$3,分類表!$E8)-1,FIND(M$3,分類表!$E8)-1-FIND(L$3,分類表!$E8)-1))),"",MID(分類表!$E8,FIND(L$3,分類表!$E8)+1,IF(ISERROR(FIND(M$3,分類表!$E8)-1-FIND(L$3,分類表!$E8)),FIND($M$3,分類表!$E8)-1-FIND(L$3,分類表!$E8)-1,FIND(M$3,分類表!$E8)-1-FIND(L$3,分類表!$E8)-1)))</f>
        <v/>
      </c>
      <c r="M8" s="21" t="str">
        <f>IF(ISERROR(MID(分類表!$E8,FIND(M$3,分類表!$E8)+1,LEN(分類表!$E8)-FIND(M$3,分類表!$E8)+1)),"",MID(分類表!$E8,FIND(M$3,分類表!$E8)+1,LEN(分類表!$E8)-FIND(M$3,分類表!$E8)+1))</f>
        <v>その他</v>
      </c>
      <c r="O8" s="15" t="s">
        <v>572</v>
      </c>
      <c r="P8" s="15">
        <v>5</v>
      </c>
    </row>
    <row r="9" spans="2:27" ht="45" customHeight="1" x14ac:dyDescent="0.15">
      <c r="B9" s="17" t="str">
        <f>分類表!C9</f>
        <v>06</v>
      </c>
      <c r="C9" s="16" t="str">
        <f>分類表!D9</f>
        <v>保育教材　保育用品</v>
      </c>
      <c r="D9" s="19" t="str">
        <f>IF(ISERROR(MID(分類表!$E9,FIND(D$3,分類表!$E9)+1,IF(ISERROR(FIND(E$3,分類表!$E9)-1-FIND(D$3,分類表!$E9)),FIND($M$3,分類表!$E9)-1-FIND(D$3,分類表!$E9)-1,FIND(E$3,分類表!$E9)-1-FIND(D$3,分類表!$E9)-1))),"",MID(分類表!$E9,FIND(D$3,分類表!$E9)+1,IF(ISERROR(FIND(E$3,分類表!$E9)-1-FIND(D$3,分類表!$E9)),FIND($M$3,分類表!$E9)-1-FIND(D$3,分類表!$E9)-1,FIND(E$3,分類表!$E9)-1-FIND(D$3,分類表!$E9)-1)))</f>
        <v>保育園等教材</v>
      </c>
      <c r="E9" s="20" t="str">
        <f>IF(ISERROR(MID(分類表!$E9,FIND(E$3,分類表!$E9)+1,IF(ISERROR(FIND(F$3,分類表!$E9)-1-FIND(E$3,分類表!$E9)),FIND($M$3,分類表!$E9)-1-FIND(E$3,分類表!$E9)-1,FIND(F$3,分類表!$E9)-1-FIND(E$3,分類表!$E9)-1))),"",MID(分類表!$E9,FIND(E$3,分類表!$E9)+1,IF(ISERROR(FIND(F$3,分類表!$E9)-1-FIND(E$3,分類表!$E9)),FIND($M$3,分類表!$E9)-1-FIND(E$3,分類表!$E9)-1,FIND(F$3,分類表!$E9)-1-FIND(E$3,分類表!$E9)-1)))</f>
        <v>保育用品</v>
      </c>
      <c r="F9" s="20" t="str">
        <f>IF(ISERROR(MID(分類表!$E9,FIND(F$3,分類表!$E9)+1,IF(ISERROR(FIND(G$3,分類表!$E9)-1-FIND(F$3,分類表!$E9)),FIND($M$3,分類表!$E9)-1-FIND(F$3,分類表!$E9)-1,FIND(G$3,分類表!$E9)-1-FIND(F$3,分類表!$E9)-1))),"",MID(分類表!$E9,FIND(F$3,分類表!$E9)+1,IF(ISERROR(FIND(G$3,分類表!$E9)-1-FIND(F$3,分類表!$E9)),FIND($M$3,分類表!$E9)-1-FIND(F$3,分類表!$E9)-1,FIND(G$3,分類表!$E9)-1-FIND(F$3,分類表!$E9)-1)))</f>
        <v/>
      </c>
      <c r="G9" s="20" t="str">
        <f>IF(ISERROR(MID(分類表!$E9,FIND(G$3,分類表!$E9)+1,IF(ISERROR(FIND(H$3,分類表!$E9)-1-FIND(G$3,分類表!$E9)),FIND($M$3,分類表!$E9)-1-FIND(G$3,分類表!$E9)-1,FIND(H$3,分類表!$E9)-1-FIND(G$3,分類表!$E9)-1))),"",MID(分類表!$E9,FIND(G$3,分類表!$E9)+1,IF(ISERROR(FIND(H$3,分類表!$E9)-1-FIND(G$3,分類表!$E9)),FIND($M$3,分類表!$E9)-1-FIND(G$3,分類表!$E9)-1,FIND(H$3,分類表!$E9)-1-FIND(G$3,分類表!$E9)-1)))</f>
        <v/>
      </c>
      <c r="H9" s="20" t="str">
        <f>IF(ISERROR(MID(分類表!$E9,FIND(H$3,分類表!$E9)+1,IF(ISERROR(FIND(I$3,分類表!$E9)-1-FIND(H$3,分類表!$E9)),FIND($M$3,分類表!$E9)-1-FIND(H$3,分類表!$E9)-1,FIND(I$3,分類表!$E9)-1-FIND(H$3,分類表!$E9)-1))),"",MID(分類表!$E9,FIND(H$3,分類表!$E9)+1,IF(ISERROR(FIND(I$3,分類表!$E9)-1-FIND(H$3,分類表!$E9)),FIND($M$3,分類表!$E9)-1-FIND(H$3,分類表!$E9)-1,FIND(I$3,分類表!$E9)-1-FIND(H$3,分類表!$E9)-1)))</f>
        <v/>
      </c>
      <c r="I9" s="20" t="str">
        <f>IF(ISERROR(MID(分類表!$E9,FIND(I$3,分類表!$E9)+1,IF(ISERROR(FIND(J$3,分類表!$E9)-1-FIND(I$3,分類表!$E9)),FIND($M$3,分類表!$E9)-1-FIND(I$3,分類表!$E9)-1,FIND(J$3,分類表!$E9)-1-FIND(I$3,分類表!$E9)-1))),"",MID(分類表!$E9,FIND(I$3,分類表!$E9)+1,IF(ISERROR(FIND(J$3,分類表!$E9)-1-FIND(I$3,分類表!$E9)),FIND($M$3,分類表!$E9)-1-FIND(I$3,分類表!$E9)-1,FIND(J$3,分類表!$E9)-1-FIND(I$3,分類表!$E9)-1)))</f>
        <v/>
      </c>
      <c r="J9" s="20" t="str">
        <f>IF(ISERROR(MID(分類表!$E9,FIND(J$3,分類表!$E9)+1,IF(ISERROR(FIND(K$3,分類表!$E9)-1-FIND(J$3,分類表!$E9)),FIND($M$3,分類表!$E9)-1-FIND(J$3,分類表!$E9)-1,FIND(K$3,分類表!$E9)-1-FIND(J$3,分類表!$E9)-1))),"",MID(分類表!$E9,FIND(J$3,分類表!$E9)+1,IF(ISERROR(FIND(K$3,分類表!$E9)-1-FIND(J$3,分類表!$E9)),FIND($M$3,分類表!$E9)-1-FIND(J$3,分類表!$E9)-1,FIND(K$3,分類表!$E9)-1-FIND(J$3,分類表!$E9)-1)))</f>
        <v/>
      </c>
      <c r="K9" s="20" t="str">
        <f>IF(ISERROR(MID(分類表!$E9,FIND(K$3,分類表!$E9)+1,IF(ISERROR(FIND(L$3,分類表!$E9)-1-FIND(K$3,分類表!$E9)),FIND($M$3,分類表!$E9)-1-FIND(K$3,分類表!$E9)-1,FIND(L$3,分類表!$E9)-1-FIND(K$3,分類表!$E9)-1))),"",MID(分類表!$E9,FIND(K$3,分類表!$E9)+1,IF(ISERROR(FIND(L$3,分類表!$E9)-1-FIND(K$3,分類表!$E9)),FIND($M$3,分類表!$E9)-1-FIND(K$3,分類表!$E9)-1,FIND(L$3,分類表!$E9)-1-FIND(K$3,分類表!$E9)-1)))</f>
        <v/>
      </c>
      <c r="L9" s="20" t="str">
        <f>IF(ISERROR(MID(分類表!$E9,FIND(L$3,分類表!$E9)+1,IF(ISERROR(FIND(M$3,分類表!$E9)-1-FIND(L$3,分類表!$E9)),FIND($M$3,分類表!$E9)-1-FIND(L$3,分類表!$E9)-1,FIND(M$3,分類表!$E9)-1-FIND(L$3,分類表!$E9)-1))),"",MID(分類表!$E9,FIND(L$3,分類表!$E9)+1,IF(ISERROR(FIND(M$3,分類表!$E9)-1-FIND(L$3,分類表!$E9)),FIND($M$3,分類表!$E9)-1-FIND(L$3,分類表!$E9)-1,FIND(M$3,分類表!$E9)-1-FIND(L$3,分類表!$E9)-1)))</f>
        <v/>
      </c>
      <c r="M9" s="21" t="str">
        <f>IF(ISERROR(MID(分類表!$E9,FIND(M$3,分類表!$E9)+1,LEN(分類表!$E9)-FIND(M$3,分類表!$E9)+1)),"",MID(分類表!$E9,FIND(M$3,分類表!$E9)+1,LEN(分類表!$E9)-FIND(M$3,分類表!$E9)+1))</f>
        <v>その他</v>
      </c>
      <c r="O9" s="15" t="s">
        <v>573</v>
      </c>
      <c r="P9" s="15">
        <v>6</v>
      </c>
    </row>
    <row r="10" spans="2:27" ht="45" customHeight="1" x14ac:dyDescent="0.15">
      <c r="B10" s="17" t="str">
        <f>分類表!C10</f>
        <v>07</v>
      </c>
      <c r="C10" s="16" t="str">
        <f>分類表!D10</f>
        <v>遊具</v>
      </c>
      <c r="D10" s="19" t="str">
        <f>IF(ISERROR(MID(分類表!$E10,FIND(D$3,分類表!$E10)+1,IF(ISERROR(FIND(E$3,分類表!$E10)-1-FIND(D$3,分類表!$E10)),FIND($M$3,分類表!$E10)-1-FIND(D$3,分類表!$E10)-1,FIND(E$3,分類表!$E10)-1-FIND(D$3,分類表!$E10)-1))),"",MID(分類表!$E10,FIND(D$3,分類表!$E10)+1,IF(ISERROR(FIND(E$3,分類表!$E10)-1-FIND(D$3,分類表!$E10)),FIND($M$3,分類表!$E10)-1-FIND(D$3,分類表!$E10)-1,FIND(E$3,分類表!$E10)-1-FIND(D$3,分類表!$E10)-1)))</f>
        <v>大型遊具</v>
      </c>
      <c r="E10" s="20" t="str">
        <f>IF(ISERROR(MID(分類表!$E10,FIND(E$3,分類表!$E10)+1,IF(ISERROR(FIND(F$3,分類表!$E10)-1-FIND(E$3,分類表!$E10)),FIND($M$3,分類表!$E10)-1-FIND(E$3,分類表!$E10)-1,FIND(F$3,分類表!$E10)-1-FIND(E$3,分類表!$E10)-1))),"",MID(分類表!$E10,FIND(E$3,分類表!$E10)+1,IF(ISERROR(FIND(F$3,分類表!$E10)-1-FIND(E$3,分類表!$E10)),FIND($M$3,分類表!$E10)-1-FIND(E$3,分類表!$E10)-1,FIND(F$3,分類表!$E10)-1-FIND(E$3,分類表!$E10)-1)))</f>
        <v>ブランコ</v>
      </c>
      <c r="F10" s="20" t="str">
        <f>IF(ISERROR(MID(分類表!$E10,FIND(F$3,分類表!$E10)+1,IF(ISERROR(FIND(G$3,分類表!$E10)-1-FIND(F$3,分類表!$E10)),FIND($M$3,分類表!$E10)-1-FIND(F$3,分類表!$E10)-1,FIND(G$3,分類表!$E10)-1-FIND(F$3,分類表!$E10)-1))),"",MID(分類表!$E10,FIND(F$3,分類表!$E10)+1,IF(ISERROR(FIND(G$3,分類表!$E10)-1-FIND(F$3,分類表!$E10)),FIND($M$3,分類表!$E10)-1-FIND(F$3,分類表!$E10)-1,FIND(G$3,分類表!$E10)-1-FIND(F$3,分類表!$E10)-1)))</f>
        <v>滑り台</v>
      </c>
      <c r="G10" s="20" t="str">
        <f>IF(ISERROR(MID(分類表!$E10,FIND(G$3,分類表!$E10)+1,IF(ISERROR(FIND(H$3,分類表!$E10)-1-FIND(G$3,分類表!$E10)),FIND($M$3,分類表!$E10)-1-FIND(G$3,分類表!$E10)-1,FIND(H$3,分類表!$E10)-1-FIND(G$3,分類表!$E10)-1))),"",MID(分類表!$E10,FIND(G$3,分類表!$E10)+1,IF(ISERROR(FIND(H$3,分類表!$E10)-1-FIND(G$3,分類表!$E10)),FIND($M$3,分類表!$E10)-1-FIND(G$3,分類表!$E10)-1,FIND(H$3,分類表!$E10)-1-FIND(G$3,分類表!$E10)-1)))</f>
        <v/>
      </c>
      <c r="H10" s="20" t="str">
        <f>IF(ISERROR(MID(分類表!$E10,FIND(H$3,分類表!$E10)+1,IF(ISERROR(FIND(I$3,分類表!$E10)-1-FIND(H$3,分類表!$E10)),FIND($M$3,分類表!$E10)-1-FIND(H$3,分類表!$E10)-1,FIND(I$3,分類表!$E10)-1-FIND(H$3,分類表!$E10)-1))),"",MID(分類表!$E10,FIND(H$3,分類表!$E10)+1,IF(ISERROR(FIND(I$3,分類表!$E10)-1-FIND(H$3,分類表!$E10)),FIND($M$3,分類表!$E10)-1-FIND(H$3,分類表!$E10)-1,FIND(I$3,分類表!$E10)-1-FIND(H$3,分類表!$E10)-1)))</f>
        <v/>
      </c>
      <c r="I10" s="20" t="str">
        <f>IF(ISERROR(MID(分類表!$E10,FIND(I$3,分類表!$E10)+1,IF(ISERROR(FIND(J$3,分類表!$E10)-1-FIND(I$3,分類表!$E10)),FIND($M$3,分類表!$E10)-1-FIND(I$3,分類表!$E10)-1,FIND(J$3,分類表!$E10)-1-FIND(I$3,分類表!$E10)-1))),"",MID(分類表!$E10,FIND(I$3,分類表!$E10)+1,IF(ISERROR(FIND(J$3,分類表!$E10)-1-FIND(I$3,分類表!$E10)),FIND($M$3,分類表!$E10)-1-FIND(I$3,分類表!$E10)-1,FIND(J$3,分類表!$E10)-1-FIND(I$3,分類表!$E10)-1)))</f>
        <v/>
      </c>
      <c r="J10" s="20" t="str">
        <f>IF(ISERROR(MID(分類表!$E10,FIND(J$3,分類表!$E10)+1,IF(ISERROR(FIND(K$3,分類表!$E10)-1-FIND(J$3,分類表!$E10)),FIND($M$3,分類表!$E10)-1-FIND(J$3,分類表!$E10)-1,FIND(K$3,分類表!$E10)-1-FIND(J$3,分類表!$E10)-1))),"",MID(分類表!$E10,FIND(J$3,分類表!$E10)+1,IF(ISERROR(FIND(K$3,分類表!$E10)-1-FIND(J$3,分類表!$E10)),FIND($M$3,分類表!$E10)-1-FIND(J$3,分類表!$E10)-1,FIND(K$3,分類表!$E10)-1-FIND(J$3,分類表!$E10)-1)))</f>
        <v/>
      </c>
      <c r="K10" s="20" t="str">
        <f>IF(ISERROR(MID(分類表!$E10,FIND(K$3,分類表!$E10)+1,IF(ISERROR(FIND(L$3,分類表!$E10)-1-FIND(K$3,分類表!$E10)),FIND($M$3,分類表!$E10)-1-FIND(K$3,分類表!$E10)-1,FIND(L$3,分類表!$E10)-1-FIND(K$3,分類表!$E10)-1))),"",MID(分類表!$E10,FIND(K$3,分類表!$E10)+1,IF(ISERROR(FIND(L$3,分類表!$E10)-1-FIND(K$3,分類表!$E10)),FIND($M$3,分類表!$E10)-1-FIND(K$3,分類表!$E10)-1,FIND(L$3,分類表!$E10)-1-FIND(K$3,分類表!$E10)-1)))</f>
        <v/>
      </c>
      <c r="L10" s="20" t="str">
        <f>IF(ISERROR(MID(分類表!$E10,FIND(L$3,分類表!$E10)+1,IF(ISERROR(FIND(M$3,分類表!$E10)-1-FIND(L$3,分類表!$E10)),FIND($M$3,分類表!$E10)-1-FIND(L$3,分類表!$E10)-1,FIND(M$3,分類表!$E10)-1-FIND(L$3,分類表!$E10)-1))),"",MID(分類表!$E10,FIND(L$3,分類表!$E10)+1,IF(ISERROR(FIND(M$3,分類表!$E10)-1-FIND(L$3,分類表!$E10)),FIND($M$3,分類表!$E10)-1-FIND(L$3,分類表!$E10)-1,FIND(M$3,分類表!$E10)-1-FIND(L$3,分類表!$E10)-1)))</f>
        <v/>
      </c>
      <c r="M10" s="21" t="str">
        <f>IF(ISERROR(MID(分類表!$E10,FIND(M$3,分類表!$E10)+1,LEN(分類表!$E10)-FIND(M$3,分類表!$E10)+1)),"",MID(分類表!$E10,FIND(M$3,分類表!$E10)+1,LEN(分類表!$E10)-FIND(M$3,分類表!$E10)+1))</f>
        <v>その他</v>
      </c>
      <c r="O10" s="15" t="s">
        <v>574</v>
      </c>
      <c r="P10" s="15">
        <v>7</v>
      </c>
    </row>
    <row r="11" spans="2:27" ht="45" customHeight="1" x14ac:dyDescent="0.15">
      <c r="B11" s="17" t="str">
        <f>分類表!C11</f>
        <v>08</v>
      </c>
      <c r="C11" s="16" t="str">
        <f>分類表!D11</f>
        <v>学校教材　学校用品</v>
      </c>
      <c r="D11" s="19" t="str">
        <f>IF(ISERROR(MID(分類表!$E11,FIND(D$3,分類表!$E11)+1,IF(ISERROR(FIND(E$3,分類表!$E11)-1-FIND(D$3,分類表!$E11)),FIND($M$3,分類表!$E11)-1-FIND(D$3,分類表!$E11)-1,FIND(E$3,分類表!$E11)-1-FIND(D$3,分類表!$E11)-1))),"",MID(分類表!$E11,FIND(D$3,分類表!$E11)+1,IF(ISERROR(FIND(E$3,分類表!$E11)-1-FIND(D$3,分類表!$E11)),FIND($M$3,分類表!$E11)-1-FIND(D$3,分類表!$E11)-1,FIND(E$3,分類表!$E11)-1-FIND(D$3,分類表!$E11)-1)))</f>
        <v>養護教材</v>
      </c>
      <c r="E11" s="20" t="str">
        <f>IF(ISERROR(MID(分類表!$E11,FIND(E$3,分類表!$E11)+1,IF(ISERROR(FIND(F$3,分類表!$E11)-1-FIND(E$3,分類表!$E11)),FIND($M$3,分類表!$E11)-1-FIND(E$3,分類表!$E11)-1,FIND(F$3,分類表!$E11)-1-FIND(E$3,分類表!$E11)-1))),"",MID(分類表!$E11,FIND(E$3,分類表!$E11)+1,IF(ISERROR(FIND(F$3,分類表!$E11)-1-FIND(E$3,分類表!$E11)),FIND($M$3,分類表!$E11)-1-FIND(E$3,分類表!$E11)-1,FIND(F$3,分類表!$E11)-1-FIND(E$3,分類表!$E11)-1)))</f>
        <v>理科用標本模型</v>
      </c>
      <c r="F11" s="20" t="str">
        <f>IF(ISERROR(MID(分類表!$E11,FIND(F$3,分類表!$E11)+1,IF(ISERROR(FIND(G$3,分類表!$E11)-1-FIND(F$3,分類表!$E11)),FIND($M$3,分類表!$E11)-1-FIND(F$3,分類表!$E11)-1,FIND(G$3,分類表!$E11)-1-FIND(F$3,分類表!$E11)-1))),"",MID(分類表!$E11,FIND(F$3,分類表!$E11)+1,IF(ISERROR(FIND(G$3,分類表!$E11)-1-FIND(F$3,分類表!$E11)),FIND($M$3,分類表!$E11)-1-FIND(F$3,分類表!$E11)-1,FIND(G$3,分類表!$E11)-1-FIND(F$3,分類表!$E11)-1)))</f>
        <v>ミシン</v>
      </c>
      <c r="G11" s="20" t="str">
        <f>IF(ISERROR(MID(分類表!$E11,FIND(G$3,分類表!$E11)+1,IF(ISERROR(FIND(H$3,分類表!$E11)-1-FIND(G$3,分類表!$E11)),FIND($M$3,分類表!$E11)-1-FIND(G$3,分類表!$E11)-1,FIND(H$3,分類表!$E11)-1-FIND(G$3,分類表!$E11)-1))),"",MID(分類表!$E11,FIND(G$3,分類表!$E11)+1,IF(ISERROR(FIND(H$3,分類表!$E11)-1-FIND(G$3,分類表!$E11)),FIND($M$3,分類表!$E11)-1-FIND(G$3,分類表!$E11)-1,FIND(H$3,分類表!$E11)-1-FIND(G$3,分類表!$E11)-1)))</f>
        <v>各種教材</v>
      </c>
      <c r="H11" s="20" t="str">
        <f>IF(ISERROR(MID(分類表!$E11,FIND(H$3,分類表!$E11)+1,IF(ISERROR(FIND(I$3,分類表!$E11)-1-FIND(H$3,分類表!$E11)),FIND($M$3,分類表!$E11)-1-FIND(H$3,分類表!$E11)-1,FIND(I$3,分類表!$E11)-1-FIND(H$3,分類表!$E11)-1))),"",MID(分類表!$E11,FIND(H$3,分類表!$E11)+1,IF(ISERROR(FIND(I$3,分類表!$E11)-1-FIND(H$3,分類表!$E11)),FIND($M$3,分類表!$E11)-1-FIND(H$3,分類表!$E11)-1,FIND(I$3,分類表!$E11)-1-FIND(H$3,分類表!$E11)-1)))</f>
        <v/>
      </c>
      <c r="I11" s="20" t="str">
        <f>IF(ISERROR(MID(分類表!$E11,FIND(I$3,分類表!$E11)+1,IF(ISERROR(FIND(J$3,分類表!$E11)-1-FIND(I$3,分類表!$E11)),FIND($M$3,分類表!$E11)-1-FIND(I$3,分類表!$E11)-1,FIND(J$3,分類表!$E11)-1-FIND(I$3,分類表!$E11)-1))),"",MID(分類表!$E11,FIND(I$3,分類表!$E11)+1,IF(ISERROR(FIND(J$3,分類表!$E11)-1-FIND(I$3,分類表!$E11)),FIND($M$3,分類表!$E11)-1-FIND(I$3,分類表!$E11)-1,FIND(J$3,分類表!$E11)-1-FIND(I$3,分類表!$E11)-1)))</f>
        <v/>
      </c>
      <c r="J11" s="20" t="str">
        <f>IF(ISERROR(MID(分類表!$E11,FIND(J$3,分類表!$E11)+1,IF(ISERROR(FIND(K$3,分類表!$E11)-1-FIND(J$3,分類表!$E11)),FIND($M$3,分類表!$E11)-1-FIND(J$3,分類表!$E11)-1,FIND(K$3,分類表!$E11)-1-FIND(J$3,分類表!$E11)-1))),"",MID(分類表!$E11,FIND(J$3,分類表!$E11)+1,IF(ISERROR(FIND(K$3,分類表!$E11)-1-FIND(J$3,分類表!$E11)),FIND($M$3,分類表!$E11)-1-FIND(J$3,分類表!$E11)-1,FIND(K$3,分類表!$E11)-1-FIND(J$3,分類表!$E11)-1)))</f>
        <v/>
      </c>
      <c r="K11" s="20" t="str">
        <f>IF(ISERROR(MID(分類表!$E11,FIND(K$3,分類表!$E11)+1,IF(ISERROR(FIND(L$3,分類表!$E11)-1-FIND(K$3,分類表!$E11)),FIND($M$3,分類表!$E11)-1-FIND(K$3,分類表!$E11)-1,FIND(L$3,分類表!$E11)-1-FIND(K$3,分類表!$E11)-1))),"",MID(分類表!$E11,FIND(K$3,分類表!$E11)+1,IF(ISERROR(FIND(L$3,分類表!$E11)-1-FIND(K$3,分類表!$E11)),FIND($M$3,分類表!$E11)-1-FIND(K$3,分類表!$E11)-1,FIND(L$3,分類表!$E11)-1-FIND(K$3,分類表!$E11)-1)))</f>
        <v/>
      </c>
      <c r="L11" s="20" t="str">
        <f>IF(ISERROR(MID(分類表!$E11,FIND(L$3,分類表!$E11)+1,IF(ISERROR(FIND(M$3,分類表!$E11)-1-FIND(L$3,分類表!$E11)),FIND($M$3,分類表!$E11)-1-FIND(L$3,分類表!$E11)-1,FIND(M$3,分類表!$E11)-1-FIND(L$3,分類表!$E11)-1))),"",MID(分類表!$E11,FIND(L$3,分類表!$E11)+1,IF(ISERROR(FIND(M$3,分類表!$E11)-1-FIND(L$3,分類表!$E11)),FIND($M$3,分類表!$E11)-1-FIND(L$3,分類表!$E11)-1,FIND(M$3,分類表!$E11)-1-FIND(L$3,分類表!$E11)-1)))</f>
        <v/>
      </c>
      <c r="M11" s="21" t="str">
        <f>IF(ISERROR(MID(分類表!$E11,FIND(M$3,分類表!$E11)+1,LEN(分類表!$E11)-FIND(M$3,分類表!$E11)+1)),"",MID(分類表!$E11,FIND(M$3,分類表!$E11)+1,LEN(分類表!$E11)-FIND(M$3,分類表!$E11)+1))</f>
        <v>その他</v>
      </c>
      <c r="O11" s="15" t="s">
        <v>575</v>
      </c>
      <c r="P11" s="15">
        <v>8</v>
      </c>
    </row>
    <row r="12" spans="2:27" ht="45" customHeight="1" x14ac:dyDescent="0.15">
      <c r="B12" s="17" t="str">
        <f>分類表!C12</f>
        <v>09</v>
      </c>
      <c r="C12" s="16" t="str">
        <f>分類表!D12</f>
        <v>運動用具　運動着類</v>
      </c>
      <c r="D12" s="19" t="str">
        <f>IF(ISERROR(MID(分類表!$E12,FIND(D$3,分類表!$E12)+1,IF(ISERROR(FIND(E$3,分類表!$E12)-1-FIND(D$3,分類表!$E12)),FIND($M$3,分類表!$E12)-1-FIND(D$3,分類表!$E12)-1,FIND(E$3,分類表!$E12)-1-FIND(D$3,分類表!$E12)-1))),"",MID(分類表!$E12,FIND(D$3,分類表!$E12)+1,IF(ISERROR(FIND(E$3,分類表!$E12)-1-FIND(D$3,分類表!$E12)),FIND($M$3,分類表!$E12)-1-FIND(D$3,分類表!$E12)-1,FIND(E$3,分類表!$E12)-1-FIND(D$3,分類表!$E12)-1)))</f>
        <v>運動用品（ボール、武道具等）</v>
      </c>
      <c r="E12" s="20" t="str">
        <f>IF(ISERROR(MID(分類表!$E12,FIND(E$3,分類表!$E12)+1,IF(ISERROR(FIND(F$3,分類表!$E12)-1-FIND(E$3,分類表!$E12)),FIND($M$3,分類表!$E12)-1-FIND(E$3,分類表!$E12)-1,FIND(F$3,分類表!$E12)-1-FIND(E$3,分類表!$E12)-1))),"",MID(分類表!$E12,FIND(E$3,分類表!$E12)+1,IF(ISERROR(FIND(F$3,分類表!$E12)-1-FIND(E$3,分類表!$E12)),FIND($M$3,分類表!$E12)-1-FIND(E$3,分類表!$E12)-1,FIND(F$3,分類表!$E12)-1-FIND(E$3,分類表!$E12)-1)))</f>
        <v>運動器具（サッカーゴール、跳箱、卓球台等）</v>
      </c>
      <c r="F12" s="20" t="str">
        <f>IF(ISERROR(MID(分類表!$E12,FIND(F$3,分類表!$E12)+1,IF(ISERROR(FIND(G$3,分類表!$E12)-1-FIND(F$3,分類表!$E12)),FIND($M$3,分類表!$E12)-1-FIND(F$3,分類表!$E12)-1,FIND(G$3,分類表!$E12)-1-FIND(F$3,分類表!$E12)-1))),"",MID(分類表!$E12,FIND(F$3,分類表!$E12)+1,IF(ISERROR(FIND(G$3,分類表!$E12)-1-FIND(F$3,分類表!$E12)),FIND($M$3,分類表!$E12)-1-FIND(F$3,分類表!$E12)-1,FIND(G$3,分類表!$E12)-1-FIND(F$3,分類表!$E12)-1)))</f>
        <v>トレーニング機器・測定機器</v>
      </c>
      <c r="G12" s="20" t="str">
        <f>IF(ISERROR(MID(分類表!$E12,FIND(G$3,分類表!$E12)+1,IF(ISERROR(FIND(H$3,分類表!$E12)-1-FIND(G$3,分類表!$E12)),FIND($M$3,分類表!$E12)-1-FIND(G$3,分類表!$E12)-1,FIND(H$3,分類表!$E12)-1-FIND(G$3,分類表!$E12)-1))),"",MID(分類表!$E12,FIND(G$3,分類表!$E12)+1,IF(ISERROR(FIND(H$3,分類表!$E12)-1-FIND(G$3,分類表!$E12)),FIND($M$3,分類表!$E12)-1-FIND(G$3,分類表!$E12)-1,FIND(H$3,分類表!$E12)-1-FIND(G$3,分類表!$E12)-1)))</f>
        <v>アウトドア用品</v>
      </c>
      <c r="H12" s="20" t="str">
        <f>IF(ISERROR(MID(分類表!$E12,FIND(H$3,分類表!$E12)+1,IF(ISERROR(FIND(I$3,分類表!$E12)-1-FIND(H$3,分類表!$E12)),FIND($M$3,分類表!$E12)-1-FIND(H$3,分類表!$E12)-1,FIND(I$3,分類表!$E12)-1-FIND(H$3,分類表!$E12)-1))),"",MID(分類表!$E12,FIND(H$3,分類表!$E12)+1,IF(ISERROR(FIND(I$3,分類表!$E12)-1-FIND(H$3,分類表!$E12)),FIND($M$3,分類表!$E12)-1-FIND(H$3,分類表!$E12)-1,FIND(I$3,分類表!$E12)-1-FIND(H$3,分類表!$E12)-1)))</f>
        <v>運動用着衣・靴</v>
      </c>
      <c r="I12" s="20" t="str">
        <f>IF(ISERROR(MID(分類表!$E12,FIND(I$3,分類表!$E12)+1,IF(ISERROR(FIND(J$3,分類表!$E12)-1-FIND(I$3,分類表!$E12)),FIND($M$3,分類表!$E12)-1-FIND(I$3,分類表!$E12)-1,FIND(J$3,分類表!$E12)-1-FIND(I$3,分類表!$E12)-1))),"",MID(分類表!$E12,FIND(I$3,分類表!$E12)+1,IF(ISERROR(FIND(J$3,分類表!$E12)-1-FIND(I$3,分類表!$E12)),FIND($M$3,分類表!$E12)-1-FIND(I$3,分類表!$E12)-1,FIND(J$3,分類表!$E12)-1-FIND(I$3,分類表!$E12)-1)))</f>
        <v/>
      </c>
      <c r="J12" s="20" t="str">
        <f>IF(ISERROR(MID(分類表!$E12,FIND(J$3,分類表!$E12)+1,IF(ISERROR(FIND(K$3,分類表!$E12)-1-FIND(J$3,分類表!$E12)),FIND($M$3,分類表!$E12)-1-FIND(J$3,分類表!$E12)-1,FIND(K$3,分類表!$E12)-1-FIND(J$3,分類表!$E12)-1))),"",MID(分類表!$E12,FIND(J$3,分類表!$E12)+1,IF(ISERROR(FIND(K$3,分類表!$E12)-1-FIND(J$3,分類表!$E12)),FIND($M$3,分類表!$E12)-1-FIND(J$3,分類表!$E12)-1,FIND(K$3,分類表!$E12)-1-FIND(J$3,分類表!$E12)-1)))</f>
        <v/>
      </c>
      <c r="K12" s="20" t="str">
        <f>IF(ISERROR(MID(分類表!$E12,FIND(K$3,分類表!$E12)+1,IF(ISERROR(FIND(L$3,分類表!$E12)-1-FIND(K$3,分類表!$E12)),FIND($M$3,分類表!$E12)-1-FIND(K$3,分類表!$E12)-1,FIND(L$3,分類表!$E12)-1-FIND(K$3,分類表!$E12)-1))),"",MID(分類表!$E12,FIND(K$3,分類表!$E12)+1,IF(ISERROR(FIND(L$3,分類表!$E12)-1-FIND(K$3,分類表!$E12)),FIND($M$3,分類表!$E12)-1-FIND(K$3,分類表!$E12)-1,FIND(L$3,分類表!$E12)-1-FIND(K$3,分類表!$E12)-1)))</f>
        <v/>
      </c>
      <c r="L12" s="20" t="str">
        <f>IF(ISERROR(MID(分類表!$E12,FIND(L$3,分類表!$E12)+1,IF(ISERROR(FIND(M$3,分類表!$E12)-1-FIND(L$3,分類表!$E12)),FIND($M$3,分類表!$E12)-1-FIND(L$3,分類表!$E12)-1,FIND(M$3,分類表!$E12)-1-FIND(L$3,分類表!$E12)-1))),"",MID(分類表!$E12,FIND(L$3,分類表!$E12)+1,IF(ISERROR(FIND(M$3,分類表!$E12)-1-FIND(L$3,分類表!$E12)),FIND($M$3,分類表!$E12)-1-FIND(L$3,分類表!$E12)-1,FIND(M$3,分類表!$E12)-1-FIND(L$3,分類表!$E12)-1)))</f>
        <v/>
      </c>
      <c r="M12" s="21" t="str">
        <f>IF(ISERROR(MID(分類表!$E12,FIND(M$3,分類表!$E12)+1,LEN(分類表!$E12)-FIND(M$3,分類表!$E12)+1)),"",MID(分類表!$E12,FIND(M$3,分類表!$E12)+1,LEN(分類表!$E12)-FIND(M$3,分類表!$E12)+1))</f>
        <v>その他</v>
      </c>
      <c r="O12" s="15" t="s">
        <v>576</v>
      </c>
      <c r="P12" s="15">
        <v>9</v>
      </c>
    </row>
    <row r="13" spans="2:27" ht="45" customHeight="1" x14ac:dyDescent="0.15">
      <c r="B13" s="17" t="str">
        <f>分類表!C13</f>
        <v>10</v>
      </c>
      <c r="C13" s="16" t="str">
        <f>分類表!D13</f>
        <v>楽器</v>
      </c>
      <c r="D13" s="19" t="str">
        <f>IF(ISERROR(MID(分類表!$E13,FIND(D$3,分類表!$E13)+1,IF(ISERROR(FIND(E$3,分類表!$E13)-1-FIND(D$3,分類表!$E13)),FIND($M$3,分類表!$E13)-1-FIND(D$3,分類表!$E13)-1,FIND(E$3,分類表!$E13)-1-FIND(D$3,分類表!$E13)-1))),"",MID(分類表!$E13,FIND(D$3,分類表!$E13)+1,IF(ISERROR(FIND(E$3,分類表!$E13)-1-FIND(D$3,分類表!$E13)),FIND($M$3,分類表!$E13)-1-FIND(D$3,分類表!$E13)-1,FIND(E$3,分類表!$E13)-1-FIND(D$3,分類表!$E13)-1)))</f>
        <v>楽器類</v>
      </c>
      <c r="E13" s="20" t="str">
        <f>IF(ISERROR(MID(分類表!$E13,FIND(E$3,分類表!$E13)+1,IF(ISERROR(FIND(F$3,分類表!$E13)-1-FIND(E$3,分類表!$E13)),FIND($M$3,分類表!$E13)-1-FIND(E$3,分類表!$E13)-1,FIND(F$3,分類表!$E13)-1-FIND(E$3,分類表!$E13)-1))),"",MID(分類表!$E13,FIND(E$3,分類表!$E13)+1,IF(ISERROR(FIND(F$3,分類表!$E13)-1-FIND(E$3,分類表!$E13)),FIND($M$3,分類表!$E13)-1-FIND(E$3,分類表!$E13)-1,FIND(F$3,分類表!$E13)-1-FIND(E$3,分類表!$E13)-1)))</f>
        <v>音楽CD</v>
      </c>
      <c r="F13" s="20" t="str">
        <f>IF(ISERROR(MID(分類表!$E13,FIND(F$3,分類表!$E13)+1,IF(ISERROR(FIND(G$3,分類表!$E13)-1-FIND(F$3,分類表!$E13)),FIND($M$3,分類表!$E13)-1-FIND(F$3,分類表!$E13)-1,FIND(G$3,分類表!$E13)-1-FIND(F$3,分類表!$E13)-1))),"",MID(分類表!$E13,FIND(F$3,分類表!$E13)+1,IF(ISERROR(FIND(G$3,分類表!$E13)-1-FIND(F$3,分類表!$E13)),FIND($M$3,分類表!$E13)-1-FIND(F$3,分類表!$E13)-1,FIND(G$3,分類表!$E13)-1-FIND(F$3,分類表!$E13)-1)))</f>
        <v>ピアノ調律</v>
      </c>
      <c r="G13" s="20" t="str">
        <f>IF(ISERROR(MID(分類表!$E13,FIND(G$3,分類表!$E13)+1,IF(ISERROR(FIND(H$3,分類表!$E13)-1-FIND(G$3,分類表!$E13)),FIND($M$3,分類表!$E13)-1-FIND(G$3,分類表!$E13)-1,FIND(H$3,分類表!$E13)-1-FIND(G$3,分類表!$E13)-1))),"",MID(分類表!$E13,FIND(G$3,分類表!$E13)+1,IF(ISERROR(FIND(H$3,分類表!$E13)-1-FIND(G$3,分類表!$E13)),FIND($M$3,分類表!$E13)-1-FIND(G$3,分類表!$E13)-1,FIND(H$3,分類表!$E13)-1-FIND(G$3,分類表!$E13)-1)))</f>
        <v/>
      </c>
      <c r="H13" s="20" t="str">
        <f>IF(ISERROR(MID(分類表!$E13,FIND(H$3,分類表!$E13)+1,IF(ISERROR(FIND(I$3,分類表!$E13)-1-FIND(H$3,分類表!$E13)),FIND($M$3,分類表!$E13)-1-FIND(H$3,分類表!$E13)-1,FIND(I$3,分類表!$E13)-1-FIND(H$3,分類表!$E13)-1))),"",MID(分類表!$E13,FIND(H$3,分類表!$E13)+1,IF(ISERROR(FIND(I$3,分類表!$E13)-1-FIND(H$3,分類表!$E13)),FIND($M$3,分類表!$E13)-1-FIND(H$3,分類表!$E13)-1,FIND(I$3,分類表!$E13)-1-FIND(H$3,分類表!$E13)-1)))</f>
        <v/>
      </c>
      <c r="I13" s="20" t="str">
        <f>IF(ISERROR(MID(分類表!$E13,FIND(I$3,分類表!$E13)+1,IF(ISERROR(FIND(J$3,分類表!$E13)-1-FIND(I$3,分類表!$E13)),FIND($M$3,分類表!$E13)-1-FIND(I$3,分類表!$E13)-1,FIND(J$3,分類表!$E13)-1-FIND(I$3,分類表!$E13)-1))),"",MID(分類表!$E13,FIND(I$3,分類表!$E13)+1,IF(ISERROR(FIND(J$3,分類表!$E13)-1-FIND(I$3,分類表!$E13)),FIND($M$3,分類表!$E13)-1-FIND(I$3,分類表!$E13)-1,FIND(J$3,分類表!$E13)-1-FIND(I$3,分類表!$E13)-1)))</f>
        <v/>
      </c>
      <c r="J13" s="20" t="str">
        <f>IF(ISERROR(MID(分類表!$E13,FIND(J$3,分類表!$E13)+1,IF(ISERROR(FIND(K$3,分類表!$E13)-1-FIND(J$3,分類表!$E13)),FIND($M$3,分類表!$E13)-1-FIND(J$3,分類表!$E13)-1,FIND(K$3,分類表!$E13)-1-FIND(J$3,分類表!$E13)-1))),"",MID(分類表!$E13,FIND(J$3,分類表!$E13)+1,IF(ISERROR(FIND(K$3,分類表!$E13)-1-FIND(J$3,分類表!$E13)),FIND($M$3,分類表!$E13)-1-FIND(J$3,分類表!$E13)-1,FIND(K$3,分類表!$E13)-1-FIND(J$3,分類表!$E13)-1)))</f>
        <v/>
      </c>
      <c r="K13" s="20" t="str">
        <f>IF(ISERROR(MID(分類表!$E13,FIND(K$3,分類表!$E13)+1,IF(ISERROR(FIND(L$3,分類表!$E13)-1-FIND(K$3,分類表!$E13)),FIND($M$3,分類表!$E13)-1-FIND(K$3,分類表!$E13)-1,FIND(L$3,分類表!$E13)-1-FIND(K$3,分類表!$E13)-1))),"",MID(分類表!$E13,FIND(K$3,分類表!$E13)+1,IF(ISERROR(FIND(L$3,分類表!$E13)-1-FIND(K$3,分類表!$E13)),FIND($M$3,分類表!$E13)-1-FIND(K$3,分類表!$E13)-1,FIND(L$3,分類表!$E13)-1-FIND(K$3,分類表!$E13)-1)))</f>
        <v/>
      </c>
      <c r="L13" s="20" t="str">
        <f>IF(ISERROR(MID(分類表!$E13,FIND(L$3,分類表!$E13)+1,IF(ISERROR(FIND(M$3,分類表!$E13)-1-FIND(L$3,分類表!$E13)),FIND($M$3,分類表!$E13)-1-FIND(L$3,分類表!$E13)-1,FIND(M$3,分類表!$E13)-1-FIND(L$3,分類表!$E13)-1))),"",MID(分類表!$E13,FIND(L$3,分類表!$E13)+1,IF(ISERROR(FIND(M$3,分類表!$E13)-1-FIND(L$3,分類表!$E13)),FIND($M$3,分類表!$E13)-1-FIND(L$3,分類表!$E13)-1,FIND(M$3,分類表!$E13)-1-FIND(L$3,分類表!$E13)-1)))</f>
        <v/>
      </c>
      <c r="M13" s="21" t="str">
        <f>IF(ISERROR(MID(分類表!$E13,FIND(M$3,分類表!$E13)+1,LEN(分類表!$E13)-FIND(M$3,分類表!$E13)+1)),"",MID(分類表!$E13,FIND(M$3,分類表!$E13)+1,LEN(分類表!$E13)-FIND(M$3,分類表!$E13)+1))</f>
        <v>その他</v>
      </c>
      <c r="O13" s="15" t="s">
        <v>577</v>
      </c>
      <c r="P13" s="15">
        <v>10</v>
      </c>
    </row>
    <row r="14" spans="2:27" ht="45" customHeight="1" x14ac:dyDescent="0.15">
      <c r="B14" s="17" t="str">
        <f>分類表!C14</f>
        <v>11</v>
      </c>
      <c r="C14" s="16" t="str">
        <f>分類表!D14</f>
        <v>室内装飾品</v>
      </c>
      <c r="D14" s="19" t="str">
        <f>IF(ISERROR(MID(分類表!$E14,FIND(D$3,分類表!$E14)+1,IF(ISERROR(FIND(E$3,分類表!$E14)-1-FIND(D$3,分類表!$E14)),FIND($M$3,分類表!$E14)-1-FIND(D$3,分類表!$E14)-1,FIND(E$3,分類表!$E14)-1-FIND(D$3,分類表!$E14)-1))),"",MID(分類表!$E14,FIND(D$3,分類表!$E14)+1,IF(ISERROR(FIND(E$3,分類表!$E14)-1-FIND(D$3,分類表!$E14)),FIND($M$3,分類表!$E14)-1-FIND(D$3,分類表!$E14)-1,FIND(E$3,分類表!$E14)-1-FIND(D$3,分類表!$E14)-1)))</f>
        <v>カーテン</v>
      </c>
      <c r="E14" s="20" t="str">
        <f>IF(ISERROR(MID(分類表!$E14,FIND(E$3,分類表!$E14)+1,IF(ISERROR(FIND(F$3,分類表!$E14)-1-FIND(E$3,分類表!$E14)),FIND($M$3,分類表!$E14)-1-FIND(E$3,分類表!$E14)-1,FIND(F$3,分類表!$E14)-1-FIND(E$3,分類表!$E14)-1))),"",MID(分類表!$E14,FIND(E$3,分類表!$E14)+1,IF(ISERROR(FIND(F$3,分類表!$E14)-1-FIND(E$3,分類表!$E14)),FIND($M$3,分類表!$E14)-1-FIND(E$3,分類表!$E14)-1,FIND(F$3,分類表!$E14)-1-FIND(E$3,分類表!$E14)-1)))</f>
        <v>ブラインド</v>
      </c>
      <c r="F14" s="20" t="str">
        <f>IF(ISERROR(MID(分類表!$E14,FIND(F$3,分類表!$E14)+1,IF(ISERROR(FIND(G$3,分類表!$E14)-1-FIND(F$3,分類表!$E14)),FIND($M$3,分類表!$E14)-1-FIND(F$3,分類表!$E14)-1,FIND(G$3,分類表!$E14)-1-FIND(F$3,分類表!$E14)-1))),"",MID(分類表!$E14,FIND(F$3,分類表!$E14)+1,IF(ISERROR(FIND(G$3,分類表!$E14)-1-FIND(F$3,分類表!$E14)),FIND($M$3,分類表!$E14)-1-FIND(F$3,分類表!$E14)-1,FIND(G$3,分類表!$E14)-1-FIND(F$3,分類表!$E14)-1)))</f>
        <v>暗幕</v>
      </c>
      <c r="G14" s="20" t="str">
        <f>IF(ISERROR(MID(分類表!$E14,FIND(G$3,分類表!$E14)+1,IF(ISERROR(FIND(H$3,分類表!$E14)-1-FIND(G$3,分類表!$E14)),FIND($M$3,分類表!$E14)-1-FIND(G$3,分類表!$E14)-1,FIND(H$3,分類表!$E14)-1-FIND(G$3,分類表!$E14)-1))),"",MID(分類表!$E14,FIND(G$3,分類表!$E14)+1,IF(ISERROR(FIND(H$3,分類表!$E14)-1-FIND(G$3,分類表!$E14)),FIND($M$3,分類表!$E14)-1-FIND(G$3,分類表!$E14)-1,FIND(H$3,分類表!$E14)-1-FIND(G$3,分類表!$E14)-1)))</f>
        <v>じゅうたん・カーペット</v>
      </c>
      <c r="H14" s="20" t="str">
        <f>IF(ISERROR(MID(分類表!$E14,FIND(H$3,分類表!$E14)+1,IF(ISERROR(FIND(I$3,分類表!$E14)-1-FIND(H$3,分類表!$E14)),FIND($M$3,分類表!$E14)-1-FIND(H$3,分類表!$E14)-1,FIND(I$3,分類表!$E14)-1-FIND(H$3,分類表!$E14)-1))),"",MID(分類表!$E14,FIND(H$3,分類表!$E14)+1,IF(ISERROR(FIND(I$3,分類表!$E14)-1-FIND(H$3,分類表!$E14)),FIND($M$3,分類表!$E14)-1-FIND(H$3,分類表!$E14)-1,FIND(I$3,分類表!$E14)-1-FIND(H$3,分類表!$E14)-1)))</f>
        <v>間仕切り</v>
      </c>
      <c r="I14" s="20" t="str">
        <f>IF(ISERROR(MID(分類表!$E14,FIND(I$3,分類表!$E14)+1,IF(ISERROR(FIND(J$3,分類表!$E14)-1-FIND(I$3,分類表!$E14)),FIND($M$3,分類表!$E14)-1-FIND(I$3,分類表!$E14)-1,FIND(J$3,分類表!$E14)-1-FIND(I$3,分類表!$E14)-1))),"",MID(分類表!$E14,FIND(I$3,分類表!$E14)+1,IF(ISERROR(FIND(J$3,分類表!$E14)-1-FIND(I$3,分類表!$E14)),FIND($M$3,分類表!$E14)-1-FIND(I$3,分類表!$E14)-1,FIND(J$3,分類表!$E14)-1-FIND(I$3,分類表!$E14)-1)))</f>
        <v/>
      </c>
      <c r="J14" s="20" t="str">
        <f>IF(ISERROR(MID(分類表!$E14,FIND(J$3,分類表!$E14)+1,IF(ISERROR(FIND(K$3,分類表!$E14)-1-FIND(J$3,分類表!$E14)),FIND($M$3,分類表!$E14)-1-FIND(J$3,分類表!$E14)-1,FIND(K$3,分類表!$E14)-1-FIND(J$3,分類表!$E14)-1))),"",MID(分類表!$E14,FIND(J$3,分類表!$E14)+1,IF(ISERROR(FIND(K$3,分類表!$E14)-1-FIND(J$3,分類表!$E14)),FIND($M$3,分類表!$E14)-1-FIND(J$3,分類表!$E14)-1,FIND(K$3,分類表!$E14)-1-FIND(J$3,分類表!$E14)-1)))</f>
        <v/>
      </c>
      <c r="K14" s="20" t="str">
        <f>IF(ISERROR(MID(分類表!$E14,FIND(K$3,分類表!$E14)+1,IF(ISERROR(FIND(L$3,分類表!$E14)-1-FIND(K$3,分類表!$E14)),FIND($M$3,分類表!$E14)-1-FIND(K$3,分類表!$E14)-1,FIND(L$3,分類表!$E14)-1-FIND(K$3,分類表!$E14)-1))),"",MID(分類表!$E14,FIND(K$3,分類表!$E14)+1,IF(ISERROR(FIND(L$3,分類表!$E14)-1-FIND(K$3,分類表!$E14)),FIND($M$3,分類表!$E14)-1-FIND(K$3,分類表!$E14)-1,FIND(L$3,分類表!$E14)-1-FIND(K$3,分類表!$E14)-1)))</f>
        <v/>
      </c>
      <c r="L14" s="20" t="str">
        <f>IF(ISERROR(MID(分類表!$E14,FIND(L$3,分類表!$E14)+1,IF(ISERROR(FIND(M$3,分類表!$E14)-1-FIND(L$3,分類表!$E14)),FIND($M$3,分類表!$E14)-1-FIND(L$3,分類表!$E14)-1,FIND(M$3,分類表!$E14)-1-FIND(L$3,分類表!$E14)-1))),"",MID(分類表!$E14,FIND(L$3,分類表!$E14)+1,IF(ISERROR(FIND(M$3,分類表!$E14)-1-FIND(L$3,分類表!$E14)),FIND($M$3,分類表!$E14)-1-FIND(L$3,分類表!$E14)-1,FIND(M$3,分類表!$E14)-1-FIND(L$3,分類表!$E14)-1)))</f>
        <v/>
      </c>
      <c r="M14" s="21" t="str">
        <f>IF(ISERROR(MID(分類表!$E14,FIND(M$3,分類表!$E14)+1,LEN(分類表!$E14)-FIND(M$3,分類表!$E14)+1)),"",MID(分類表!$E14,FIND(M$3,分類表!$E14)+1,LEN(分類表!$E14)-FIND(M$3,分類表!$E14)+1))</f>
        <v>その他</v>
      </c>
    </row>
    <row r="15" spans="2:27" ht="45" customHeight="1" x14ac:dyDescent="0.15">
      <c r="B15" s="17" t="str">
        <f>分類表!C15</f>
        <v>12</v>
      </c>
      <c r="C15" s="16" t="str">
        <f>分類表!D15</f>
        <v>家具</v>
      </c>
      <c r="D15" s="19" t="str">
        <f>IF(ISERROR(MID(分類表!$E15,FIND(D$3,分類表!$E15)+1,IF(ISERROR(FIND(E$3,分類表!$E15)-1-FIND(D$3,分類表!$E15)),FIND($M$3,分類表!$E15)-1-FIND(D$3,分類表!$E15)-1,FIND(E$3,分類表!$E15)-1-FIND(D$3,分類表!$E15)-1))),"",MID(分類表!$E15,FIND(D$3,分類表!$E15)+1,IF(ISERROR(FIND(E$3,分類表!$E15)-1-FIND(D$3,分類表!$E15)),FIND($M$3,分類表!$E15)-1-FIND(D$3,分類表!$E15)-1,FIND(E$3,分類表!$E15)-1-FIND(D$3,分類表!$E15)-1)))</f>
        <v>机・椅子（学校用含む）</v>
      </c>
      <c r="E15" s="20" t="str">
        <f>IF(ISERROR(MID(分類表!$E15,FIND(E$3,分類表!$E15)+1,IF(ISERROR(FIND(F$3,分類表!$E15)-1-FIND(E$3,分類表!$E15)),FIND($M$3,分類表!$E15)-1-FIND(E$3,分類表!$E15)-1,FIND(F$3,分類表!$E15)-1-FIND(E$3,分類表!$E15)-1))),"",MID(分類表!$E15,FIND(E$3,分類表!$E15)+1,IF(ISERROR(FIND(F$3,分類表!$E15)-1-FIND(E$3,分類表!$E15)),FIND($M$3,分類表!$E15)-1-FIND(E$3,分類表!$E15)-1,FIND(F$3,分類表!$E15)-1-FIND(E$3,分類表!$E15)-1)))</f>
        <v>応接セット</v>
      </c>
      <c r="F15" s="20" t="str">
        <f>IF(ISERROR(MID(分類表!$E15,FIND(F$3,分類表!$E15)+1,IF(ISERROR(FIND(G$3,分類表!$E15)-1-FIND(F$3,分類表!$E15)),FIND($M$3,分類表!$E15)-1-FIND(F$3,分類表!$E15)-1,FIND(G$3,分類表!$E15)-1-FIND(F$3,分類表!$E15)-1))),"",MID(分類表!$E15,FIND(F$3,分類表!$E15)+1,IF(ISERROR(FIND(G$3,分類表!$E15)-1-FIND(F$3,分類表!$E15)),FIND($M$3,分類表!$E15)-1-FIND(F$3,分類表!$E15)-1,FIND(G$3,分類表!$E15)-1-FIND(F$3,分類表!$E15)-1)))</f>
        <v>木製家具</v>
      </c>
      <c r="G15" s="20" t="str">
        <f>IF(ISERROR(MID(分類表!$E15,FIND(G$3,分類表!$E15)+1,IF(ISERROR(FIND(H$3,分類表!$E15)-1-FIND(G$3,分類表!$E15)),FIND($M$3,分類表!$E15)-1-FIND(G$3,分類表!$E15)-1,FIND(H$3,分類表!$E15)-1-FIND(G$3,分類表!$E15)-1))),"",MID(分類表!$E15,FIND(G$3,分類表!$E15)+1,IF(ISERROR(FIND(H$3,分類表!$E15)-1-FIND(G$3,分類表!$E15)),FIND($M$3,分類表!$E15)-1-FIND(G$3,分類表!$E15)-1,FIND(H$3,分類表!$E15)-1-FIND(G$3,分類表!$E15)-1)))</f>
        <v/>
      </c>
      <c r="H15" s="20" t="str">
        <f>IF(ISERROR(MID(分類表!$E15,FIND(H$3,分類表!$E15)+1,IF(ISERROR(FIND(I$3,分類表!$E15)-1-FIND(H$3,分類表!$E15)),FIND($M$3,分類表!$E15)-1-FIND(H$3,分類表!$E15)-1,FIND(I$3,分類表!$E15)-1-FIND(H$3,分類表!$E15)-1))),"",MID(分類表!$E15,FIND(H$3,分類表!$E15)+1,IF(ISERROR(FIND(I$3,分類表!$E15)-1-FIND(H$3,分類表!$E15)),FIND($M$3,分類表!$E15)-1-FIND(H$3,分類表!$E15)-1,FIND(I$3,分類表!$E15)-1-FIND(H$3,分類表!$E15)-1)))</f>
        <v/>
      </c>
      <c r="I15" s="20" t="str">
        <f>IF(ISERROR(MID(分類表!$E15,FIND(I$3,分類表!$E15)+1,IF(ISERROR(FIND(J$3,分類表!$E15)-1-FIND(I$3,分類表!$E15)),FIND($M$3,分類表!$E15)-1-FIND(I$3,分類表!$E15)-1,FIND(J$3,分類表!$E15)-1-FIND(I$3,分類表!$E15)-1))),"",MID(分類表!$E15,FIND(I$3,分類表!$E15)+1,IF(ISERROR(FIND(J$3,分類表!$E15)-1-FIND(I$3,分類表!$E15)),FIND($M$3,分類表!$E15)-1-FIND(I$3,分類表!$E15)-1,FIND(J$3,分類表!$E15)-1-FIND(I$3,分類表!$E15)-1)))</f>
        <v/>
      </c>
      <c r="J15" s="20" t="str">
        <f>IF(ISERROR(MID(分類表!$E15,FIND(J$3,分類表!$E15)+1,IF(ISERROR(FIND(K$3,分類表!$E15)-1-FIND(J$3,分類表!$E15)),FIND($M$3,分類表!$E15)-1-FIND(J$3,分類表!$E15)-1,FIND(K$3,分類表!$E15)-1-FIND(J$3,分類表!$E15)-1))),"",MID(分類表!$E15,FIND(J$3,分類表!$E15)+1,IF(ISERROR(FIND(K$3,分類表!$E15)-1-FIND(J$3,分類表!$E15)),FIND($M$3,分類表!$E15)-1-FIND(J$3,分類表!$E15)-1,FIND(K$3,分類表!$E15)-1-FIND(J$3,分類表!$E15)-1)))</f>
        <v/>
      </c>
      <c r="K15" s="20" t="str">
        <f>IF(ISERROR(MID(分類表!$E15,FIND(K$3,分類表!$E15)+1,IF(ISERROR(FIND(L$3,分類表!$E15)-1-FIND(K$3,分類表!$E15)),FIND($M$3,分類表!$E15)-1-FIND(K$3,分類表!$E15)-1,FIND(L$3,分類表!$E15)-1-FIND(K$3,分類表!$E15)-1))),"",MID(分類表!$E15,FIND(K$3,分類表!$E15)+1,IF(ISERROR(FIND(L$3,分類表!$E15)-1-FIND(K$3,分類表!$E15)),FIND($M$3,分類表!$E15)-1-FIND(K$3,分類表!$E15)-1,FIND(L$3,分類表!$E15)-1-FIND(K$3,分類表!$E15)-1)))</f>
        <v/>
      </c>
      <c r="L15" s="20" t="str">
        <f>IF(ISERROR(MID(分類表!$E15,FIND(L$3,分類表!$E15)+1,IF(ISERROR(FIND(M$3,分類表!$E15)-1-FIND(L$3,分類表!$E15)),FIND($M$3,分類表!$E15)-1-FIND(L$3,分類表!$E15)-1,FIND(M$3,分類表!$E15)-1-FIND(L$3,分類表!$E15)-1))),"",MID(分類表!$E15,FIND(L$3,分類表!$E15)+1,IF(ISERROR(FIND(M$3,分類表!$E15)-1-FIND(L$3,分類表!$E15)),FIND($M$3,分類表!$E15)-1-FIND(L$3,分類表!$E15)-1,FIND(M$3,分類表!$E15)-1-FIND(L$3,分類表!$E15)-1)))</f>
        <v/>
      </c>
      <c r="M15" s="21" t="str">
        <f>IF(ISERROR(MID(分類表!$E15,FIND(M$3,分類表!$E15)+1,LEN(分類表!$E15)-FIND(M$3,分類表!$E15)+1)),"",MID(分類表!$E15,FIND(M$3,分類表!$E15)+1,LEN(分類表!$E15)-FIND(M$3,分類表!$E15)+1))</f>
        <v>その他</v>
      </c>
    </row>
    <row r="16" spans="2:27" ht="45" customHeight="1" x14ac:dyDescent="0.15">
      <c r="B16" s="17" t="str">
        <f>分類表!C16</f>
        <v>13</v>
      </c>
      <c r="C16" s="16" t="str">
        <f>分類表!D16</f>
        <v>着衣類</v>
      </c>
      <c r="D16" s="19" t="str">
        <f>IF(ISERROR(MID(分類表!$E16,FIND(D$3,分類表!$E16)+1,IF(ISERROR(FIND(E$3,分類表!$E16)-1-FIND(D$3,分類表!$E16)),FIND($M$3,分類表!$E16)-1-FIND(D$3,分類表!$E16)-1,FIND(E$3,分類表!$E16)-1-FIND(D$3,分類表!$E16)-1))),"",MID(分類表!$E16,FIND(D$3,分類表!$E16)+1,IF(ISERROR(FIND(E$3,分類表!$E16)-1-FIND(D$3,分類表!$E16)),FIND($M$3,分類表!$E16)-1-FIND(D$3,分類表!$E16)-1,FIND(E$3,分類表!$E16)-1-FIND(D$3,分類表!$E16)-1)))</f>
        <v>調理用服</v>
      </c>
      <c r="E16" s="20" t="str">
        <f>IF(ISERROR(MID(分類表!$E16,FIND(E$3,分類表!$E16)+1,IF(ISERROR(FIND(F$3,分類表!$E16)-1-FIND(E$3,分類表!$E16)),FIND($M$3,分類表!$E16)-1-FIND(E$3,分類表!$E16)-1,FIND(F$3,分類表!$E16)-1-FIND(E$3,分類表!$E16)-1))),"",MID(分類表!$E16,FIND(E$3,分類表!$E16)+1,IF(ISERROR(FIND(F$3,分類表!$E16)-1-FIND(E$3,分類表!$E16)),FIND($M$3,分類表!$E16)-1-FIND(E$3,分類表!$E16)-1,FIND(F$3,分類表!$E16)-1-FIND(E$3,分類表!$E16)-1)))</f>
        <v>保育用エプロン</v>
      </c>
      <c r="F16" s="20" t="str">
        <f>IF(ISERROR(MID(分類表!$E16,FIND(F$3,分類表!$E16)+1,IF(ISERROR(FIND(G$3,分類表!$E16)-1-FIND(F$3,分類表!$E16)),FIND($M$3,分類表!$E16)-1-FIND(F$3,分類表!$E16)-1,FIND(G$3,分類表!$E16)-1-FIND(F$3,分類表!$E16)-1))),"",MID(分類表!$E16,FIND(F$3,分類表!$E16)+1,IF(ISERROR(FIND(G$3,分類表!$E16)-1-FIND(F$3,分類表!$E16)),FIND($M$3,分類表!$E16)-1-FIND(F$3,分類表!$E16)-1,FIND(G$3,分類表!$E16)-1-FIND(F$3,分類表!$E16)-1)))</f>
        <v>作業服</v>
      </c>
      <c r="G16" s="20" t="str">
        <f>IF(ISERROR(MID(分類表!$E16,FIND(G$3,分類表!$E16)+1,IF(ISERROR(FIND(H$3,分類表!$E16)-1-FIND(G$3,分類表!$E16)),FIND($M$3,分類表!$E16)-1-FIND(G$3,分類表!$E16)-1,FIND(H$3,分類表!$E16)-1-FIND(G$3,分類表!$E16)-1))),"",MID(分類表!$E16,FIND(G$3,分類表!$E16)+1,IF(ISERROR(FIND(H$3,分類表!$E16)-1-FIND(G$3,分類表!$E16)),FIND($M$3,分類表!$E16)-1-FIND(G$3,分類表!$E16)-1,FIND(H$3,分類表!$E16)-1-FIND(G$3,分類表!$E16)-1)))</f>
        <v>防寒着</v>
      </c>
      <c r="H16" s="20" t="str">
        <f>IF(ISERROR(MID(分類表!$E16,FIND(H$3,分類表!$E16)+1,IF(ISERROR(FIND(I$3,分類表!$E16)-1-FIND(H$3,分類表!$E16)),FIND($M$3,分類表!$E16)-1-FIND(H$3,分類表!$E16)-1,FIND(I$3,分類表!$E16)-1-FIND(H$3,分類表!$E16)-1))),"",MID(分類表!$E16,FIND(H$3,分類表!$E16)+1,IF(ISERROR(FIND(I$3,分類表!$E16)-1-FIND(H$3,分類表!$E16)),FIND($M$3,分類表!$E16)-1-FIND(H$3,分類表!$E16)-1,FIND(I$3,分類表!$E16)-1-FIND(H$3,分類表!$E16)-1)))</f>
        <v>雨具</v>
      </c>
      <c r="I16" s="20" t="str">
        <f>IF(ISERROR(MID(分類表!$E16,FIND(I$3,分類表!$E16)+1,IF(ISERROR(FIND(J$3,分類表!$E16)-1-FIND(I$3,分類表!$E16)),FIND($M$3,分類表!$E16)-1-FIND(I$3,分類表!$E16)-1,FIND(J$3,分類表!$E16)-1-FIND(I$3,分類表!$E16)-1))),"",MID(分類表!$E16,FIND(I$3,分類表!$E16)+1,IF(ISERROR(FIND(J$3,分類表!$E16)-1-FIND(I$3,分類表!$E16)),FIND($M$3,分類表!$E16)-1-FIND(I$3,分類表!$E16)-1,FIND(J$3,分類表!$E16)-1-FIND(I$3,分類表!$E16)-1)))</f>
        <v>帽子</v>
      </c>
      <c r="J16" s="20" t="str">
        <f>IF(ISERROR(MID(分類表!$E16,FIND(J$3,分類表!$E16)+1,IF(ISERROR(FIND(K$3,分類表!$E16)-1-FIND(J$3,分類表!$E16)),FIND($M$3,分類表!$E16)-1-FIND(J$3,分類表!$E16)-1,FIND(K$3,分類表!$E16)-1-FIND(J$3,分類表!$E16)-1))),"",MID(分類表!$E16,FIND(J$3,分類表!$E16)+1,IF(ISERROR(FIND(K$3,分類表!$E16)-1-FIND(J$3,分類表!$E16)),FIND($M$3,分類表!$E16)-1-FIND(J$3,分類表!$E16)-1,FIND(K$3,分類表!$E16)-1-FIND(J$3,分類表!$E16)-1)))</f>
        <v/>
      </c>
      <c r="K16" s="20" t="str">
        <f>IF(ISERROR(MID(分類表!$E16,FIND(K$3,分類表!$E16)+1,IF(ISERROR(FIND(L$3,分類表!$E16)-1-FIND(K$3,分類表!$E16)),FIND($M$3,分類表!$E16)-1-FIND(K$3,分類表!$E16)-1,FIND(L$3,分類表!$E16)-1-FIND(K$3,分類表!$E16)-1))),"",MID(分類表!$E16,FIND(K$3,分類表!$E16)+1,IF(ISERROR(FIND(L$3,分類表!$E16)-1-FIND(K$3,分類表!$E16)),FIND($M$3,分類表!$E16)-1-FIND(K$3,分類表!$E16)-1,FIND(L$3,分類表!$E16)-1-FIND(K$3,分類表!$E16)-1)))</f>
        <v/>
      </c>
      <c r="L16" s="20" t="str">
        <f>IF(ISERROR(MID(分類表!$E16,FIND(L$3,分類表!$E16)+1,IF(ISERROR(FIND(M$3,分類表!$E16)-1-FIND(L$3,分類表!$E16)),FIND($M$3,分類表!$E16)-1-FIND(L$3,分類表!$E16)-1,FIND(M$3,分類表!$E16)-1-FIND(L$3,分類表!$E16)-1))),"",MID(分類表!$E16,FIND(L$3,分類表!$E16)+1,IF(ISERROR(FIND(M$3,分類表!$E16)-1-FIND(L$3,分類表!$E16)),FIND($M$3,分類表!$E16)-1-FIND(L$3,分類表!$E16)-1,FIND(M$3,分類表!$E16)-1-FIND(L$3,分類表!$E16)-1)))</f>
        <v/>
      </c>
      <c r="M16" s="21" t="str">
        <f>IF(ISERROR(MID(分類表!$E16,FIND(M$3,分類表!$E16)+1,LEN(分類表!$E16)-FIND(M$3,分類表!$E16)+1)),"",MID(分類表!$E16,FIND(M$3,分類表!$E16)+1,LEN(分類表!$E16)-FIND(M$3,分類表!$E16)+1))</f>
        <v>その他</v>
      </c>
    </row>
    <row r="17" spans="2:13" ht="45" customHeight="1" x14ac:dyDescent="0.15">
      <c r="B17" s="17" t="str">
        <f>分類表!C17</f>
        <v>14</v>
      </c>
      <c r="C17" s="16" t="str">
        <f>分類表!D17</f>
        <v>靴</v>
      </c>
      <c r="D17" s="19" t="str">
        <f>IF(ISERROR(MID(分類表!$E17,FIND(D$3,分類表!$E17)+1,IF(ISERROR(FIND(E$3,分類表!$E17)-1-FIND(D$3,分類表!$E17)),FIND($M$3,分類表!$E17)-1-FIND(D$3,分類表!$E17)-1,FIND(E$3,分類表!$E17)-1-FIND(D$3,分類表!$E17)-1))),"",MID(分類表!$E17,FIND(D$3,分類表!$E17)+1,IF(ISERROR(FIND(E$3,分類表!$E17)-1-FIND(D$3,分類表!$E17)),FIND($M$3,分類表!$E17)-1-FIND(D$3,分類表!$E17)-1,FIND(E$3,分類表!$E17)-1-FIND(D$3,分類表!$E17)-1)))</f>
        <v>教育シューズ</v>
      </c>
      <c r="E17" s="20" t="str">
        <f>IF(ISERROR(MID(分類表!$E17,FIND(E$3,分類表!$E17)+1,IF(ISERROR(FIND(F$3,分類表!$E17)-1-FIND(E$3,分類表!$E17)),FIND($M$3,分類表!$E17)-1-FIND(E$3,分類表!$E17)-1,FIND(F$3,分類表!$E17)-1-FIND(E$3,分類表!$E17)-1))),"",MID(分類表!$E17,FIND(E$3,分類表!$E17)+1,IF(ISERROR(FIND(F$3,分類表!$E17)-1-FIND(E$3,分類表!$E17)),FIND($M$3,分類表!$E17)-1-FIND(E$3,分類表!$E17)-1,FIND(F$3,分類表!$E17)-1-FIND(E$3,分類表!$E17)-1)))</f>
        <v>安全靴</v>
      </c>
      <c r="F17" s="20" t="str">
        <f>IF(ISERROR(MID(分類表!$E17,FIND(F$3,分類表!$E17)+1,IF(ISERROR(FIND(G$3,分類表!$E17)-1-FIND(F$3,分類表!$E17)),FIND($M$3,分類表!$E17)-1-FIND(F$3,分類表!$E17)-1,FIND(G$3,分類表!$E17)-1-FIND(F$3,分類表!$E17)-1))),"",MID(分類表!$E17,FIND(F$3,分類表!$E17)+1,IF(ISERROR(FIND(G$3,分類表!$E17)-1-FIND(F$3,分類表!$E17)),FIND($M$3,分類表!$E17)-1-FIND(F$3,分類表!$E17)-1,FIND(G$3,分類表!$E17)-1-FIND(F$3,分類表!$E17)-1)))</f>
        <v>室内履き</v>
      </c>
      <c r="G17" s="20" t="str">
        <f>IF(ISERROR(MID(分類表!$E17,FIND(G$3,分類表!$E17)+1,IF(ISERROR(FIND(H$3,分類表!$E17)-1-FIND(G$3,分類表!$E17)),FIND($M$3,分類表!$E17)-1-FIND(G$3,分類表!$E17)-1,FIND(H$3,分類表!$E17)-1-FIND(G$3,分類表!$E17)-1))),"",MID(分類表!$E17,FIND(G$3,分類表!$E17)+1,IF(ISERROR(FIND(H$3,分類表!$E17)-1-FIND(G$3,分類表!$E17)),FIND($M$3,分類表!$E17)-1-FIND(G$3,分類表!$E17)-1,FIND(H$3,分類表!$E17)-1-FIND(G$3,分類表!$E17)-1)))</f>
        <v>厨房シューズ</v>
      </c>
      <c r="H17" s="20" t="str">
        <f>IF(ISERROR(MID(分類表!$E17,FIND(H$3,分類表!$E17)+1,IF(ISERROR(FIND(I$3,分類表!$E17)-1-FIND(H$3,分類表!$E17)),FIND($M$3,分類表!$E17)-1-FIND(H$3,分類表!$E17)-1,FIND(I$3,分類表!$E17)-1-FIND(H$3,分類表!$E17)-1))),"",MID(分類表!$E17,FIND(H$3,分類表!$E17)+1,IF(ISERROR(FIND(I$3,分類表!$E17)-1-FIND(H$3,分類表!$E17)),FIND($M$3,分類表!$E17)-1-FIND(H$3,分類表!$E17)-1,FIND(I$3,分類表!$E17)-1-FIND(H$3,分類表!$E17)-1)))</f>
        <v>長靴</v>
      </c>
      <c r="I17" s="20" t="str">
        <f>IF(ISERROR(MID(分類表!$E17,FIND(I$3,分類表!$E17)+1,IF(ISERROR(FIND(J$3,分類表!$E17)-1-FIND(I$3,分類表!$E17)),FIND($M$3,分類表!$E17)-1-FIND(I$3,分類表!$E17)-1,FIND(J$3,分類表!$E17)-1-FIND(I$3,分類表!$E17)-1))),"",MID(分類表!$E17,FIND(I$3,分類表!$E17)+1,IF(ISERROR(FIND(J$3,分類表!$E17)-1-FIND(I$3,分類表!$E17)),FIND($M$3,分類表!$E17)-1-FIND(I$3,分類表!$E17)-1,FIND(J$3,分類表!$E17)-1-FIND(I$3,分類表!$E17)-1)))</f>
        <v/>
      </c>
      <c r="J17" s="20" t="str">
        <f>IF(ISERROR(MID(分類表!$E17,FIND(J$3,分類表!$E17)+1,IF(ISERROR(FIND(K$3,分類表!$E17)-1-FIND(J$3,分類表!$E17)),FIND($M$3,分類表!$E17)-1-FIND(J$3,分類表!$E17)-1,FIND(K$3,分類表!$E17)-1-FIND(J$3,分類表!$E17)-1))),"",MID(分類表!$E17,FIND(J$3,分類表!$E17)+1,IF(ISERROR(FIND(K$3,分類表!$E17)-1-FIND(J$3,分類表!$E17)),FIND($M$3,分類表!$E17)-1-FIND(J$3,分類表!$E17)-1,FIND(K$3,分類表!$E17)-1-FIND(J$3,分類表!$E17)-1)))</f>
        <v/>
      </c>
      <c r="K17" s="20" t="str">
        <f>IF(ISERROR(MID(分類表!$E17,FIND(K$3,分類表!$E17)+1,IF(ISERROR(FIND(L$3,分類表!$E17)-1-FIND(K$3,分類表!$E17)),FIND($M$3,分類表!$E17)-1-FIND(K$3,分類表!$E17)-1,FIND(L$3,分類表!$E17)-1-FIND(K$3,分類表!$E17)-1))),"",MID(分類表!$E17,FIND(K$3,分類表!$E17)+1,IF(ISERROR(FIND(L$3,分類表!$E17)-1-FIND(K$3,分類表!$E17)),FIND($M$3,分類表!$E17)-1-FIND(K$3,分類表!$E17)-1,FIND(L$3,分類表!$E17)-1-FIND(K$3,分類表!$E17)-1)))</f>
        <v/>
      </c>
      <c r="L17" s="20" t="str">
        <f>IF(ISERROR(MID(分類表!$E17,FIND(L$3,分類表!$E17)+1,IF(ISERROR(FIND(M$3,分類表!$E17)-1-FIND(L$3,分類表!$E17)),FIND($M$3,分類表!$E17)-1-FIND(L$3,分類表!$E17)-1,FIND(M$3,分類表!$E17)-1-FIND(L$3,分類表!$E17)-1))),"",MID(分類表!$E17,FIND(L$3,分類表!$E17)+1,IF(ISERROR(FIND(M$3,分類表!$E17)-1-FIND(L$3,分類表!$E17)),FIND($M$3,分類表!$E17)-1-FIND(L$3,分類表!$E17)-1,FIND(M$3,分類表!$E17)-1-FIND(L$3,分類表!$E17)-1)))</f>
        <v/>
      </c>
      <c r="M17" s="21" t="str">
        <f>IF(ISERROR(MID(分類表!$E17,FIND(M$3,分類表!$E17)+1,LEN(分類表!$E17)-FIND(M$3,分類表!$E17)+1)),"",MID(分類表!$E17,FIND(M$3,分類表!$E17)+1,LEN(分類表!$E17)-FIND(M$3,分類表!$E17)+1))</f>
        <v>その他　</v>
      </c>
    </row>
    <row r="18" spans="2:13" ht="45" customHeight="1" x14ac:dyDescent="0.15">
      <c r="B18" s="17" t="str">
        <f>分類表!C18</f>
        <v>15</v>
      </c>
      <c r="C18" s="16" t="str">
        <f>分類表!D18</f>
        <v>寝具類</v>
      </c>
      <c r="D18" s="19" t="str">
        <f>IF(ISERROR(MID(分類表!$E18,FIND(D$3,分類表!$E18)+1,IF(ISERROR(FIND(E$3,分類表!$E18)-1-FIND(D$3,分類表!$E18)),FIND($M$3,分類表!$E18)-1-FIND(D$3,分類表!$E18)-1,FIND(E$3,分類表!$E18)-1-FIND(D$3,分類表!$E18)-1))),"",MID(分類表!$E18,FIND(D$3,分類表!$E18)+1,IF(ISERROR(FIND(E$3,分類表!$E18)-1-FIND(D$3,分類表!$E18)),FIND($M$3,分類表!$E18)-1-FIND(D$3,分類表!$E18)-1,FIND(E$3,分類表!$E18)-1-FIND(D$3,分類表!$E18)-1)))</f>
        <v>布団</v>
      </c>
      <c r="E18" s="20" t="str">
        <f>IF(ISERROR(MID(分類表!$E18,FIND(E$3,分類表!$E18)+1,IF(ISERROR(FIND(F$3,分類表!$E18)-1-FIND(E$3,分類表!$E18)),FIND($M$3,分類表!$E18)-1-FIND(E$3,分類表!$E18)-1,FIND(F$3,分類表!$E18)-1-FIND(E$3,分類表!$E18)-1))),"",MID(分類表!$E18,FIND(E$3,分類表!$E18)+1,IF(ISERROR(FIND(F$3,分類表!$E18)-1-FIND(E$3,分類表!$E18)),FIND($M$3,分類表!$E18)-1-FIND(E$3,分類表!$E18)-1,FIND(F$3,分類表!$E18)-1-FIND(E$3,分類表!$E18)-1)))</f>
        <v>毛布</v>
      </c>
      <c r="F18" s="20" t="str">
        <f>IF(ISERROR(MID(分類表!$E18,FIND(F$3,分類表!$E18)+1,IF(ISERROR(FIND(G$3,分類表!$E18)-1-FIND(F$3,分類表!$E18)),FIND($M$3,分類表!$E18)-1-FIND(F$3,分類表!$E18)-1,FIND(G$3,分類表!$E18)-1-FIND(F$3,分類表!$E18)-1))),"",MID(分類表!$E18,FIND(F$3,分類表!$E18)+1,IF(ISERROR(FIND(G$3,分類表!$E18)-1-FIND(F$3,分類表!$E18)),FIND($M$3,分類表!$E18)-1-FIND(F$3,分類表!$E18)-1,FIND(G$3,分類表!$E18)-1-FIND(F$3,分類表!$E18)-1)))</f>
        <v>座布団</v>
      </c>
      <c r="G18" s="20" t="str">
        <f>IF(ISERROR(MID(分類表!$E18,FIND(G$3,分類表!$E18)+1,IF(ISERROR(FIND(H$3,分類表!$E18)-1-FIND(G$3,分類表!$E18)),FIND($M$3,分類表!$E18)-1-FIND(G$3,分類表!$E18)-1,FIND(H$3,分類表!$E18)-1-FIND(G$3,分類表!$E18)-1))),"",MID(分類表!$E18,FIND(G$3,分類表!$E18)+1,IF(ISERROR(FIND(H$3,分類表!$E18)-1-FIND(G$3,分類表!$E18)),FIND($M$3,分類表!$E18)-1-FIND(G$3,分類表!$E18)-1,FIND(H$3,分類表!$E18)-1-FIND(G$3,分類表!$E18)-1)))</f>
        <v/>
      </c>
      <c r="H18" s="20" t="str">
        <f>IF(ISERROR(MID(分類表!$E18,FIND(H$3,分類表!$E18)+1,IF(ISERROR(FIND(I$3,分類表!$E18)-1-FIND(H$3,分類表!$E18)),FIND($M$3,分類表!$E18)-1-FIND(H$3,分類表!$E18)-1,FIND(I$3,分類表!$E18)-1-FIND(H$3,分類表!$E18)-1))),"",MID(分類表!$E18,FIND(H$3,分類表!$E18)+1,IF(ISERROR(FIND(I$3,分類表!$E18)-1-FIND(H$3,分類表!$E18)),FIND($M$3,分類表!$E18)-1-FIND(H$3,分類表!$E18)-1,FIND(I$3,分類表!$E18)-1-FIND(H$3,分類表!$E18)-1)))</f>
        <v/>
      </c>
      <c r="I18" s="20" t="str">
        <f>IF(ISERROR(MID(分類表!$E18,FIND(I$3,分類表!$E18)+1,IF(ISERROR(FIND(J$3,分類表!$E18)-1-FIND(I$3,分類表!$E18)),FIND($M$3,分類表!$E18)-1-FIND(I$3,分類表!$E18)-1,FIND(J$3,分類表!$E18)-1-FIND(I$3,分類表!$E18)-1))),"",MID(分類表!$E18,FIND(I$3,分類表!$E18)+1,IF(ISERROR(FIND(J$3,分類表!$E18)-1-FIND(I$3,分類表!$E18)),FIND($M$3,分類表!$E18)-1-FIND(I$3,分類表!$E18)-1,FIND(J$3,分類表!$E18)-1-FIND(I$3,分類表!$E18)-1)))</f>
        <v/>
      </c>
      <c r="J18" s="20" t="str">
        <f>IF(ISERROR(MID(分類表!$E18,FIND(J$3,分類表!$E18)+1,IF(ISERROR(FIND(K$3,分類表!$E18)-1-FIND(J$3,分類表!$E18)),FIND($M$3,分類表!$E18)-1-FIND(J$3,分類表!$E18)-1,FIND(K$3,分類表!$E18)-1-FIND(J$3,分類表!$E18)-1))),"",MID(分類表!$E18,FIND(J$3,分類表!$E18)+1,IF(ISERROR(FIND(K$3,分類表!$E18)-1-FIND(J$3,分類表!$E18)),FIND($M$3,分類表!$E18)-1-FIND(J$3,分類表!$E18)-1,FIND(K$3,分類表!$E18)-1-FIND(J$3,分類表!$E18)-1)))</f>
        <v/>
      </c>
      <c r="K18" s="20" t="str">
        <f>IF(ISERROR(MID(分類表!$E18,FIND(K$3,分類表!$E18)+1,IF(ISERROR(FIND(L$3,分類表!$E18)-1-FIND(K$3,分類表!$E18)),FIND($M$3,分類表!$E18)-1-FIND(K$3,分類表!$E18)-1,FIND(L$3,分類表!$E18)-1-FIND(K$3,分類表!$E18)-1))),"",MID(分類表!$E18,FIND(K$3,分類表!$E18)+1,IF(ISERROR(FIND(L$3,分類表!$E18)-1-FIND(K$3,分類表!$E18)),FIND($M$3,分類表!$E18)-1-FIND(K$3,分類表!$E18)-1,FIND(L$3,分類表!$E18)-1-FIND(K$3,分類表!$E18)-1)))</f>
        <v/>
      </c>
      <c r="L18" s="20" t="str">
        <f>IF(ISERROR(MID(分類表!$E18,FIND(L$3,分類表!$E18)+1,IF(ISERROR(FIND(M$3,分類表!$E18)-1-FIND(L$3,分類表!$E18)),FIND($M$3,分類表!$E18)-1-FIND(L$3,分類表!$E18)-1,FIND(M$3,分類表!$E18)-1-FIND(L$3,分類表!$E18)-1))),"",MID(分類表!$E18,FIND(L$3,分類表!$E18)+1,IF(ISERROR(FIND(M$3,分類表!$E18)-1-FIND(L$3,分類表!$E18)),FIND($M$3,分類表!$E18)-1-FIND(L$3,分類表!$E18)-1,FIND(M$3,分類表!$E18)-1-FIND(L$3,分類表!$E18)-1)))</f>
        <v/>
      </c>
      <c r="M18" s="21" t="str">
        <f>IF(ISERROR(MID(分類表!$E18,FIND(M$3,分類表!$E18)+1,LEN(分類表!$E18)-FIND(M$3,分類表!$E18)+1)),"",MID(分類表!$E18,FIND(M$3,分類表!$E18)+1,LEN(分類表!$E18)-FIND(M$3,分類表!$E18)+1))</f>
        <v>その他</v>
      </c>
    </row>
    <row r="19" spans="2:13" ht="45" customHeight="1" x14ac:dyDescent="0.15">
      <c r="B19" s="17" t="str">
        <f>分類表!C19</f>
        <v>16</v>
      </c>
      <c r="C19" s="16" t="str">
        <f>分類表!D19</f>
        <v>家庭用電化製品</v>
      </c>
      <c r="D19" s="19" t="str">
        <f>IF(ISERROR(MID(分類表!$E19,FIND(D$3,分類表!$E19)+1,IF(ISERROR(FIND(E$3,分類表!$E19)-1-FIND(D$3,分類表!$E19)),FIND($M$3,分類表!$E19)-1-FIND(D$3,分類表!$E19)-1,FIND(E$3,分類表!$E19)-1-FIND(D$3,分類表!$E19)-1))),"",MID(分類表!$E19,FIND(D$3,分類表!$E19)+1,IF(ISERROR(FIND(E$3,分類表!$E19)-1-FIND(D$3,分類表!$E19)),FIND($M$3,分類表!$E19)-1-FIND(D$3,分類表!$E19)-1,FIND(E$3,分類表!$E19)-1-FIND(D$3,分類表!$E19)-1)))</f>
        <v>テレビ</v>
      </c>
      <c r="E19" s="20" t="str">
        <f>IF(ISERROR(MID(分類表!$E19,FIND(E$3,分類表!$E19)+1,IF(ISERROR(FIND(F$3,分類表!$E19)-1-FIND(E$3,分類表!$E19)),FIND($M$3,分類表!$E19)-1-FIND(E$3,分類表!$E19)-1,FIND(F$3,分類表!$E19)-1-FIND(E$3,分類表!$E19)-1))),"",MID(分類表!$E19,FIND(E$3,分類表!$E19)+1,IF(ISERROR(FIND(F$3,分類表!$E19)-1-FIND(E$3,分類表!$E19)),FIND($M$3,分類表!$E19)-1-FIND(E$3,分類表!$E19)-1,FIND(F$3,分類表!$E19)-1-FIND(E$3,分類表!$E19)-1)))</f>
        <v>録画再生機</v>
      </c>
      <c r="F19" s="20" t="str">
        <f>IF(ISERROR(MID(分類表!$E19,FIND(F$3,分類表!$E19)+1,IF(ISERROR(FIND(G$3,分類表!$E19)-1-FIND(F$3,分類表!$E19)),FIND($M$3,分類表!$E19)-1-FIND(F$3,分類表!$E19)-1,FIND(G$3,分類表!$E19)-1-FIND(F$3,分類表!$E19)-1))),"",MID(分類表!$E19,FIND(F$3,分類表!$E19)+1,IF(ISERROR(FIND(G$3,分類表!$E19)-1-FIND(F$3,分類表!$E19)),FIND($M$3,分類表!$E19)-1-FIND(F$3,分類表!$E19)-1,FIND(G$3,分類表!$E19)-1-FIND(F$3,分類表!$E19)-1)))</f>
        <v>冷蔵庫</v>
      </c>
      <c r="G19" s="20" t="str">
        <f>IF(ISERROR(MID(分類表!$E19,FIND(G$3,分類表!$E19)+1,IF(ISERROR(FIND(H$3,分類表!$E19)-1-FIND(G$3,分類表!$E19)),FIND($M$3,分類表!$E19)-1-FIND(G$3,分類表!$E19)-1,FIND(H$3,分類表!$E19)-1-FIND(G$3,分類表!$E19)-1))),"",MID(分類表!$E19,FIND(G$3,分類表!$E19)+1,IF(ISERROR(FIND(H$3,分類表!$E19)-1-FIND(G$3,分類表!$E19)),FIND($M$3,分類表!$E19)-1-FIND(G$3,分類表!$E19)-1,FIND(H$3,分類表!$E19)-1-FIND(G$3,分類表!$E19)-1)))</f>
        <v>掃除機</v>
      </c>
      <c r="H19" s="20" t="str">
        <f>IF(ISERROR(MID(分類表!$E19,FIND(H$3,分類表!$E19)+1,IF(ISERROR(FIND(I$3,分類表!$E19)-1-FIND(H$3,分類表!$E19)),FIND($M$3,分類表!$E19)-1-FIND(H$3,分類表!$E19)-1,FIND(I$3,分類表!$E19)-1-FIND(H$3,分類表!$E19)-1))),"",MID(分類表!$E19,FIND(H$3,分類表!$E19)+1,IF(ISERROR(FIND(I$3,分類表!$E19)-1-FIND(H$3,分類表!$E19)),FIND($M$3,分類表!$E19)-1-FIND(H$3,分類表!$E19)-1,FIND(I$3,分類表!$E19)-1-FIND(H$3,分類表!$E19)-1)))</f>
        <v>洗濯機</v>
      </c>
      <c r="I19" s="20" t="str">
        <f>IF(ISERROR(MID(分類表!$E19,FIND(I$3,分類表!$E19)+1,IF(ISERROR(FIND(J$3,分類表!$E19)-1-FIND(I$3,分類表!$E19)),FIND($M$3,分類表!$E19)-1-FIND(I$3,分類表!$E19)-1,FIND(J$3,分類表!$E19)-1-FIND(I$3,分類表!$E19)-1))),"",MID(分類表!$E19,FIND(I$3,分類表!$E19)+1,IF(ISERROR(FIND(J$3,分類表!$E19)-1-FIND(I$3,分類表!$E19)),FIND($M$3,分類表!$E19)-1-FIND(I$3,分類表!$E19)-1,FIND(J$3,分類表!$E19)-1-FIND(I$3,分類表!$E19)-1)))</f>
        <v>空気清浄機</v>
      </c>
      <c r="J19" s="20" t="str">
        <f>IF(ISERROR(MID(分類表!$E19,FIND(J$3,分類表!$E19)+1,IF(ISERROR(FIND(K$3,分類表!$E19)-1-FIND(J$3,分類表!$E19)),FIND($M$3,分類表!$E19)-1-FIND(J$3,分類表!$E19)-1,FIND(K$3,分類表!$E19)-1-FIND(J$3,分類表!$E19)-1))),"",MID(分類表!$E19,FIND(J$3,分類表!$E19)+1,IF(ISERROR(FIND(K$3,分類表!$E19)-1-FIND(J$3,分類表!$E19)),FIND($M$3,分類表!$E19)-1-FIND(J$3,分類表!$E19)-1,FIND(K$3,分類表!$E19)-1-FIND(J$3,分類表!$E19)-1)))</f>
        <v>加湿器</v>
      </c>
      <c r="K19" s="20" t="str">
        <f>IF(ISERROR(MID(分類表!$E19,FIND(K$3,分類表!$E19)+1,IF(ISERROR(FIND(L$3,分類表!$E19)-1-FIND(K$3,分類表!$E19)),FIND($M$3,分類表!$E19)-1-FIND(K$3,分類表!$E19)-1,FIND(L$3,分類表!$E19)-1-FIND(K$3,分類表!$E19)-1))),"",MID(分類表!$E19,FIND(K$3,分類表!$E19)+1,IF(ISERROR(FIND(L$3,分類表!$E19)-1-FIND(K$3,分類表!$E19)),FIND($M$3,分類表!$E19)-1-FIND(K$3,分類表!$E19)-1,FIND(L$3,分類表!$E19)-1-FIND(K$3,分類表!$E19)-1)))</f>
        <v>電子レンジ</v>
      </c>
      <c r="L19" s="20" t="str">
        <f>IF(ISERROR(MID(分類表!$E19,FIND(L$3,分類表!$E19)+1,IF(ISERROR(FIND(M$3,分類表!$E19)-1-FIND(L$3,分類表!$E19)),FIND($M$3,分類表!$E19)-1-FIND(L$3,分類表!$E19)-1,FIND(M$3,分類表!$E19)-1-FIND(L$3,分類表!$E19)-1))),"",MID(分類表!$E19,FIND(L$3,分類表!$E19)+1,IF(ISERROR(FIND(M$3,分類表!$E19)-1-FIND(L$3,分類表!$E19)),FIND($M$3,分類表!$E19)-1-FIND(L$3,分類表!$E19)-1,FIND(M$3,分類表!$E19)-1-FIND(L$3,分類表!$E19)-1)))</f>
        <v>施設用電器部品</v>
      </c>
      <c r="M19" s="21" t="str">
        <f>IF(ISERROR(MID(分類表!$E19,FIND(M$3,分類表!$E19)+1,LEN(分類表!$E19)-FIND(M$3,分類表!$E19)+1)),"",MID(分類表!$E19,FIND(M$3,分類表!$E19)+1,LEN(分類表!$E19)-FIND(M$3,分類表!$E19)+1))</f>
        <v>その他</v>
      </c>
    </row>
    <row r="20" spans="2:13" ht="45" customHeight="1" x14ac:dyDescent="0.15">
      <c r="B20" s="17" t="str">
        <f>分類表!C20</f>
        <v>17</v>
      </c>
      <c r="C20" s="16" t="str">
        <f>分類表!D20</f>
        <v>音響器具</v>
      </c>
      <c r="D20" s="19" t="str">
        <f>IF(ISERROR(MID(分類表!$E20,FIND(D$3,分類表!$E20)+1,IF(ISERROR(FIND(E$3,分類表!$E20)-1-FIND(D$3,分類表!$E20)),FIND($M$3,分類表!$E20)-1-FIND(D$3,分類表!$E20)-1,FIND(E$3,分類表!$E20)-1-FIND(D$3,分類表!$E20)-1))),"",MID(分類表!$E20,FIND(D$3,分類表!$E20)+1,IF(ISERROR(FIND(E$3,分類表!$E20)-1-FIND(D$3,分類表!$E20)),FIND($M$3,分類表!$E20)-1-FIND(D$3,分類表!$E20)-1,FIND(E$3,分類表!$E20)-1-FIND(D$3,分類表!$E20)-1)))</f>
        <v>アンプ</v>
      </c>
      <c r="E20" s="20" t="str">
        <f>IF(ISERROR(MID(分類表!$E20,FIND(E$3,分類表!$E20)+1,IF(ISERROR(FIND(F$3,分類表!$E20)-1-FIND(E$3,分類表!$E20)),FIND($M$3,分類表!$E20)-1-FIND(E$3,分類表!$E20)-1,FIND(F$3,分類表!$E20)-1-FIND(E$3,分類表!$E20)-1))),"",MID(分類表!$E20,FIND(E$3,分類表!$E20)+1,IF(ISERROR(FIND(F$3,分類表!$E20)-1-FIND(E$3,分類表!$E20)),FIND($M$3,分類表!$E20)-1-FIND(E$3,分類表!$E20)-1,FIND(F$3,分類表!$E20)-1-FIND(E$3,分類表!$E20)-1)))</f>
        <v>マイク　</v>
      </c>
      <c r="F20" s="20" t="str">
        <f>IF(ISERROR(MID(分類表!$E20,FIND(F$3,分類表!$E20)+1,IF(ISERROR(FIND(G$3,分類表!$E20)-1-FIND(F$3,分類表!$E20)),FIND($M$3,分類表!$E20)-1-FIND(F$3,分類表!$E20)-1,FIND(G$3,分類表!$E20)-1-FIND(F$3,分類表!$E20)-1))),"",MID(分類表!$E20,FIND(F$3,分類表!$E20)+1,IF(ISERROR(FIND(G$3,分類表!$E20)-1-FIND(F$3,分類表!$E20)),FIND($M$3,分類表!$E20)-1-FIND(F$3,分類表!$E20)-1,FIND(G$3,分類表!$E20)-1-FIND(F$3,分類表!$E20)-1)))</f>
        <v/>
      </c>
      <c r="G20" s="20" t="str">
        <f>IF(ISERROR(MID(分類表!$E20,FIND(G$3,分類表!$E20)+1,IF(ISERROR(FIND(H$3,分類表!$E20)-1-FIND(G$3,分類表!$E20)),FIND($M$3,分類表!$E20)-1-FIND(G$3,分類表!$E20)-1,FIND(H$3,分類表!$E20)-1-FIND(G$3,分類表!$E20)-1))),"",MID(分類表!$E20,FIND(G$3,分類表!$E20)+1,IF(ISERROR(FIND(H$3,分類表!$E20)-1-FIND(G$3,分類表!$E20)),FIND($M$3,分類表!$E20)-1-FIND(G$3,分類表!$E20)-1,FIND(H$3,分類表!$E20)-1-FIND(G$3,分類表!$E20)-1)))</f>
        <v/>
      </c>
      <c r="H20" s="20" t="str">
        <f>IF(ISERROR(MID(分類表!$E20,FIND(H$3,分類表!$E20)+1,IF(ISERROR(FIND(I$3,分類表!$E20)-1-FIND(H$3,分類表!$E20)),FIND($M$3,分類表!$E20)-1-FIND(H$3,分類表!$E20)-1,FIND(I$3,分類表!$E20)-1-FIND(H$3,分類表!$E20)-1))),"",MID(分類表!$E20,FIND(H$3,分類表!$E20)+1,IF(ISERROR(FIND(I$3,分類表!$E20)-1-FIND(H$3,分類表!$E20)),FIND($M$3,分類表!$E20)-1-FIND(H$3,分類表!$E20)-1,FIND(I$3,分類表!$E20)-1-FIND(H$3,分類表!$E20)-1)))</f>
        <v/>
      </c>
      <c r="I20" s="20" t="str">
        <f>IF(ISERROR(MID(分類表!$E20,FIND(I$3,分類表!$E20)+1,IF(ISERROR(FIND(J$3,分類表!$E20)-1-FIND(I$3,分類表!$E20)),FIND($M$3,分類表!$E20)-1-FIND(I$3,分類表!$E20)-1,FIND(J$3,分類表!$E20)-1-FIND(I$3,分類表!$E20)-1))),"",MID(分類表!$E20,FIND(I$3,分類表!$E20)+1,IF(ISERROR(FIND(J$3,分類表!$E20)-1-FIND(I$3,分類表!$E20)),FIND($M$3,分類表!$E20)-1-FIND(I$3,分類表!$E20)-1,FIND(J$3,分類表!$E20)-1-FIND(I$3,分類表!$E20)-1)))</f>
        <v/>
      </c>
      <c r="J20" s="20" t="str">
        <f>IF(ISERROR(MID(分類表!$E20,FIND(J$3,分類表!$E20)+1,IF(ISERROR(FIND(K$3,分類表!$E20)-1-FIND(J$3,分類表!$E20)),FIND($M$3,分類表!$E20)-1-FIND(J$3,分類表!$E20)-1,FIND(K$3,分類表!$E20)-1-FIND(J$3,分類表!$E20)-1))),"",MID(分類表!$E20,FIND(J$3,分類表!$E20)+1,IF(ISERROR(FIND(K$3,分類表!$E20)-1-FIND(J$3,分類表!$E20)),FIND($M$3,分類表!$E20)-1-FIND(J$3,分類表!$E20)-1,FIND(K$3,分類表!$E20)-1-FIND(J$3,分類表!$E20)-1)))</f>
        <v/>
      </c>
      <c r="K20" s="20" t="str">
        <f>IF(ISERROR(MID(分類表!$E20,FIND(K$3,分類表!$E20)+1,IF(ISERROR(FIND(L$3,分類表!$E20)-1-FIND(K$3,分類表!$E20)),FIND($M$3,分類表!$E20)-1-FIND(K$3,分類表!$E20)-1,FIND(L$3,分類表!$E20)-1-FIND(K$3,分類表!$E20)-1))),"",MID(分類表!$E20,FIND(K$3,分類表!$E20)+1,IF(ISERROR(FIND(L$3,分類表!$E20)-1-FIND(K$3,分類表!$E20)),FIND($M$3,分類表!$E20)-1-FIND(K$3,分類表!$E20)-1,FIND(L$3,分類表!$E20)-1-FIND(K$3,分類表!$E20)-1)))</f>
        <v/>
      </c>
      <c r="L20" s="20" t="str">
        <f>IF(ISERROR(MID(分類表!$E20,FIND(L$3,分類表!$E20)+1,IF(ISERROR(FIND(M$3,分類表!$E20)-1-FIND(L$3,分類表!$E20)),FIND($M$3,分類表!$E20)-1-FIND(L$3,分類表!$E20)-1,FIND(M$3,分類表!$E20)-1-FIND(L$3,分類表!$E20)-1))),"",MID(分類表!$E20,FIND(L$3,分類表!$E20)+1,IF(ISERROR(FIND(M$3,分類表!$E20)-1-FIND(L$3,分類表!$E20)),FIND($M$3,分類表!$E20)-1-FIND(L$3,分類表!$E20)-1,FIND(M$3,分類表!$E20)-1-FIND(L$3,分類表!$E20)-1)))</f>
        <v/>
      </c>
      <c r="M20" s="21" t="str">
        <f>IF(ISERROR(MID(分類表!$E20,FIND(M$3,分類表!$E20)+1,LEN(分類表!$E20)-FIND(M$3,分類表!$E20)+1)),"",MID(分類表!$E20,FIND(M$3,分類表!$E20)+1,LEN(分類表!$E20)-FIND(M$3,分類表!$E20)+1))</f>
        <v>その他</v>
      </c>
    </row>
    <row r="21" spans="2:13" ht="45" customHeight="1" x14ac:dyDescent="0.15">
      <c r="B21" s="17" t="str">
        <f>分類表!C21</f>
        <v>18</v>
      </c>
      <c r="C21" s="16" t="str">
        <f>分類表!D21</f>
        <v>通信機器</v>
      </c>
      <c r="D21" s="19" t="str">
        <f>IF(ISERROR(MID(分類表!$E21,FIND(D$3,分類表!$E21)+1,IF(ISERROR(FIND(E$3,分類表!$E21)-1-FIND(D$3,分類表!$E21)),FIND($M$3,分類表!$E21)-1-FIND(D$3,分類表!$E21)-1,FIND(E$3,分類表!$E21)-1-FIND(D$3,分類表!$E21)-1))),"",MID(分類表!$E21,FIND(D$3,分類表!$E21)+1,IF(ISERROR(FIND(E$3,分類表!$E21)-1-FIND(D$3,分類表!$E21)),FIND($M$3,分類表!$E21)-1-FIND(D$3,分類表!$E21)-1,FIND(E$3,分類表!$E21)-1-FIND(D$3,分類表!$E21)-1)))</f>
        <v>電話機（携帯電話含む）</v>
      </c>
      <c r="E21" s="20" t="str">
        <f>IF(ISERROR(MID(分類表!$E21,FIND(E$3,分類表!$E21)+1,IF(ISERROR(FIND(F$3,分類表!$E21)-1-FIND(E$3,分類表!$E21)),FIND($M$3,分類表!$E21)-1-FIND(E$3,分類表!$E21)-1,FIND(F$3,分類表!$E21)-1-FIND(E$3,分類表!$E21)-1))),"",MID(分類表!$E21,FIND(E$3,分類表!$E21)+1,IF(ISERROR(FIND(F$3,分類表!$E21)-1-FIND(E$3,分類表!$E21)),FIND($M$3,分類表!$E21)-1-FIND(E$3,分類表!$E21)-1,FIND(F$3,分類表!$E21)-1-FIND(E$3,分類表!$E21)-1)))</f>
        <v>FAX</v>
      </c>
      <c r="F21" s="20" t="str">
        <f>IF(ISERROR(MID(分類表!$E21,FIND(F$3,分類表!$E21)+1,IF(ISERROR(FIND(G$3,分類表!$E21)-1-FIND(F$3,分類表!$E21)),FIND($M$3,分類表!$E21)-1-FIND(F$3,分類表!$E21)-1,FIND(G$3,分類表!$E21)-1-FIND(F$3,分類表!$E21)-1))),"",MID(分類表!$E21,FIND(F$3,分類表!$E21)+1,IF(ISERROR(FIND(G$3,分類表!$E21)-1-FIND(F$3,分類表!$E21)),FIND($M$3,分類表!$E21)-1-FIND(F$3,分類表!$E21)-1,FIND(G$3,分類表!$E21)-1-FIND(F$3,分類表!$E21)-1)))</f>
        <v>無線機</v>
      </c>
      <c r="G21" s="20" t="str">
        <f>IF(ISERROR(MID(分類表!$E21,FIND(G$3,分類表!$E21)+1,IF(ISERROR(FIND(H$3,分類表!$E21)-1-FIND(G$3,分類表!$E21)),FIND($M$3,分類表!$E21)-1-FIND(G$3,分類表!$E21)-1,FIND(H$3,分類表!$E21)-1-FIND(G$3,分類表!$E21)-1))),"",MID(分類表!$E21,FIND(G$3,分類表!$E21)+1,IF(ISERROR(FIND(H$3,分類表!$E21)-1-FIND(G$3,分類表!$E21)),FIND($M$3,分類表!$E21)-1-FIND(G$3,分類表!$E21)-1,FIND(H$3,分類表!$E21)-1-FIND(G$3,分類表!$E21)-1)))</f>
        <v/>
      </c>
      <c r="H21" s="20" t="str">
        <f>IF(ISERROR(MID(分類表!$E21,FIND(H$3,分類表!$E21)+1,IF(ISERROR(FIND(I$3,分類表!$E21)-1-FIND(H$3,分類表!$E21)),FIND($M$3,分類表!$E21)-1-FIND(H$3,分類表!$E21)-1,FIND(I$3,分類表!$E21)-1-FIND(H$3,分類表!$E21)-1))),"",MID(分類表!$E21,FIND(H$3,分類表!$E21)+1,IF(ISERROR(FIND(I$3,分類表!$E21)-1-FIND(H$3,分類表!$E21)),FIND($M$3,分類表!$E21)-1-FIND(H$3,分類表!$E21)-1,FIND(I$3,分類表!$E21)-1-FIND(H$3,分類表!$E21)-1)))</f>
        <v/>
      </c>
      <c r="I21" s="20" t="str">
        <f>IF(ISERROR(MID(分類表!$E21,FIND(I$3,分類表!$E21)+1,IF(ISERROR(FIND(J$3,分類表!$E21)-1-FIND(I$3,分類表!$E21)),FIND($M$3,分類表!$E21)-1-FIND(I$3,分類表!$E21)-1,FIND(J$3,分類表!$E21)-1-FIND(I$3,分類表!$E21)-1))),"",MID(分類表!$E21,FIND(I$3,分類表!$E21)+1,IF(ISERROR(FIND(J$3,分類表!$E21)-1-FIND(I$3,分類表!$E21)),FIND($M$3,分類表!$E21)-1-FIND(I$3,分類表!$E21)-1,FIND(J$3,分類表!$E21)-1-FIND(I$3,分類表!$E21)-1)))</f>
        <v/>
      </c>
      <c r="J21" s="20" t="str">
        <f>IF(ISERROR(MID(分類表!$E21,FIND(J$3,分類表!$E21)+1,IF(ISERROR(FIND(K$3,分類表!$E21)-1-FIND(J$3,分類表!$E21)),FIND($M$3,分類表!$E21)-1-FIND(J$3,分類表!$E21)-1,FIND(K$3,分類表!$E21)-1-FIND(J$3,分類表!$E21)-1))),"",MID(分類表!$E21,FIND(J$3,分類表!$E21)+1,IF(ISERROR(FIND(K$3,分類表!$E21)-1-FIND(J$3,分類表!$E21)),FIND($M$3,分類表!$E21)-1-FIND(J$3,分類表!$E21)-1,FIND(K$3,分類表!$E21)-1-FIND(J$3,分類表!$E21)-1)))</f>
        <v/>
      </c>
      <c r="K21" s="20" t="str">
        <f>IF(ISERROR(MID(分類表!$E21,FIND(K$3,分類表!$E21)+1,IF(ISERROR(FIND(L$3,分類表!$E21)-1-FIND(K$3,分類表!$E21)),FIND($M$3,分類表!$E21)-1-FIND(K$3,分類表!$E21)-1,FIND(L$3,分類表!$E21)-1-FIND(K$3,分類表!$E21)-1))),"",MID(分類表!$E21,FIND(K$3,分類表!$E21)+1,IF(ISERROR(FIND(L$3,分類表!$E21)-1-FIND(K$3,分類表!$E21)),FIND($M$3,分類表!$E21)-1-FIND(K$3,分類表!$E21)-1,FIND(L$3,分類表!$E21)-1-FIND(K$3,分類表!$E21)-1)))</f>
        <v/>
      </c>
      <c r="L21" s="20" t="str">
        <f>IF(ISERROR(MID(分類表!$E21,FIND(L$3,分類表!$E21)+1,IF(ISERROR(FIND(M$3,分類表!$E21)-1-FIND(L$3,分類表!$E21)),FIND($M$3,分類表!$E21)-1-FIND(L$3,分類表!$E21)-1,FIND(M$3,分類表!$E21)-1-FIND(L$3,分類表!$E21)-1))),"",MID(分類表!$E21,FIND(L$3,分類表!$E21)+1,IF(ISERROR(FIND(M$3,分類表!$E21)-1-FIND(L$3,分類表!$E21)),FIND($M$3,分類表!$E21)-1-FIND(L$3,分類表!$E21)-1,FIND(M$3,分類表!$E21)-1-FIND(L$3,分類表!$E21)-1)))</f>
        <v/>
      </c>
      <c r="M21" s="21" t="str">
        <f>IF(ISERROR(MID(分類表!$E21,FIND(M$3,分類表!$E21)+1,LEN(分類表!$E21)-FIND(M$3,分類表!$E21)+1)),"",MID(分類表!$E21,FIND(M$3,分類表!$E21)+1,LEN(分類表!$E21)-FIND(M$3,分類表!$E21)+1))</f>
        <v>その他　</v>
      </c>
    </row>
    <row r="22" spans="2:13" ht="45" customHeight="1" x14ac:dyDescent="0.15">
      <c r="B22" s="17" t="str">
        <f>分類表!C22</f>
        <v>19</v>
      </c>
      <c r="C22" s="16" t="str">
        <f>分類表!D22</f>
        <v>電気冷暖房器具</v>
      </c>
      <c r="D22" s="19" t="str">
        <f>IF(ISERROR(MID(分類表!$E22,FIND(D$3,分類表!$E22)+1,IF(ISERROR(FIND(E$3,分類表!$E22)-1-FIND(D$3,分類表!$E22)),FIND($M$3,分類表!$E22)-1-FIND(D$3,分類表!$E22)-1,FIND(E$3,分類表!$E22)-1-FIND(D$3,分類表!$E22)-1))),"",MID(分類表!$E22,FIND(D$3,分類表!$E22)+1,IF(ISERROR(FIND(E$3,分類表!$E22)-1-FIND(D$3,分類表!$E22)),FIND($M$3,分類表!$E22)-1-FIND(D$3,分類表!$E22)-1,FIND(E$3,分類表!$E22)-1-FIND(D$3,分類表!$E22)-1)))</f>
        <v>エアコン</v>
      </c>
      <c r="E22" s="20" t="str">
        <f>IF(ISERROR(MID(分類表!$E22,FIND(E$3,分類表!$E22)+1,IF(ISERROR(FIND(F$3,分類表!$E22)-1-FIND(E$3,分類表!$E22)),FIND($M$3,分類表!$E22)-1-FIND(E$3,分類表!$E22)-1,FIND(F$3,分類表!$E22)-1-FIND(E$3,分類表!$E22)-1))),"",MID(分類表!$E22,FIND(E$3,分類表!$E22)+1,IF(ISERROR(FIND(F$3,分類表!$E22)-1-FIND(E$3,分類表!$E22)),FIND($M$3,分類表!$E22)-1-FIND(E$3,分類表!$E22)-1,FIND(F$3,分類表!$E22)-1-FIND(E$3,分類表!$E22)-1)))</f>
        <v>扇風機</v>
      </c>
      <c r="F22" s="20" t="str">
        <f>IF(ISERROR(MID(分類表!$E22,FIND(F$3,分類表!$E22)+1,IF(ISERROR(FIND(G$3,分類表!$E22)-1-FIND(F$3,分類表!$E22)),FIND($M$3,分類表!$E22)-1-FIND(F$3,分類表!$E22)-1,FIND(G$3,分類表!$E22)-1-FIND(F$3,分類表!$E22)-1))),"",MID(分類表!$E22,FIND(F$3,分類表!$E22)+1,IF(ISERROR(FIND(G$3,分類表!$E22)-1-FIND(F$3,分類表!$E22)),FIND($M$3,分類表!$E22)-1-FIND(F$3,分類表!$E22)-1,FIND(G$3,分類表!$E22)-1-FIND(F$3,分類表!$E22)-1)))</f>
        <v>電気ストーブ</v>
      </c>
      <c r="G22" s="20" t="str">
        <f>IF(ISERROR(MID(分類表!$E22,FIND(G$3,分類表!$E22)+1,IF(ISERROR(FIND(H$3,分類表!$E22)-1-FIND(G$3,分類表!$E22)),FIND($M$3,分類表!$E22)-1-FIND(G$3,分類表!$E22)-1,FIND(H$3,分類表!$E22)-1-FIND(G$3,分類表!$E22)-1))),"",MID(分類表!$E22,FIND(G$3,分類表!$E22)+1,IF(ISERROR(FIND(H$3,分類表!$E22)-1-FIND(G$3,分類表!$E22)),FIND($M$3,分類表!$E22)-1-FIND(G$3,分類表!$E22)-1,FIND(H$3,分類表!$E22)-1-FIND(G$3,分類表!$E22)-1)))</f>
        <v/>
      </c>
      <c r="H22" s="20" t="str">
        <f>IF(ISERROR(MID(分類表!$E22,FIND(H$3,分類表!$E22)+1,IF(ISERROR(FIND(I$3,分類表!$E22)-1-FIND(H$3,分類表!$E22)),FIND($M$3,分類表!$E22)-1-FIND(H$3,分類表!$E22)-1,FIND(I$3,分類表!$E22)-1-FIND(H$3,分類表!$E22)-1))),"",MID(分類表!$E22,FIND(H$3,分類表!$E22)+1,IF(ISERROR(FIND(I$3,分類表!$E22)-1-FIND(H$3,分類表!$E22)),FIND($M$3,分類表!$E22)-1-FIND(H$3,分類表!$E22)-1,FIND(I$3,分類表!$E22)-1-FIND(H$3,分類表!$E22)-1)))</f>
        <v/>
      </c>
      <c r="I22" s="20" t="str">
        <f>IF(ISERROR(MID(分類表!$E22,FIND(I$3,分類表!$E22)+1,IF(ISERROR(FIND(J$3,分類表!$E22)-1-FIND(I$3,分類表!$E22)),FIND($M$3,分類表!$E22)-1-FIND(I$3,分類表!$E22)-1,FIND(J$3,分類表!$E22)-1-FIND(I$3,分類表!$E22)-1))),"",MID(分類表!$E22,FIND(I$3,分類表!$E22)+1,IF(ISERROR(FIND(J$3,分類表!$E22)-1-FIND(I$3,分類表!$E22)),FIND($M$3,分類表!$E22)-1-FIND(I$3,分類表!$E22)-1,FIND(J$3,分類表!$E22)-1-FIND(I$3,分類表!$E22)-1)))</f>
        <v/>
      </c>
      <c r="J22" s="20" t="str">
        <f>IF(ISERROR(MID(分類表!$E22,FIND(J$3,分類表!$E22)+1,IF(ISERROR(FIND(K$3,分類表!$E22)-1-FIND(J$3,分類表!$E22)),FIND($M$3,分類表!$E22)-1-FIND(J$3,分類表!$E22)-1,FIND(K$3,分類表!$E22)-1-FIND(J$3,分類表!$E22)-1))),"",MID(分類表!$E22,FIND(J$3,分類表!$E22)+1,IF(ISERROR(FIND(K$3,分類表!$E22)-1-FIND(J$3,分類表!$E22)),FIND($M$3,分類表!$E22)-1-FIND(J$3,分類表!$E22)-1,FIND(K$3,分類表!$E22)-1-FIND(J$3,分類表!$E22)-1)))</f>
        <v/>
      </c>
      <c r="K22" s="20" t="str">
        <f>IF(ISERROR(MID(分類表!$E22,FIND(K$3,分類表!$E22)+1,IF(ISERROR(FIND(L$3,分類表!$E22)-1-FIND(K$3,分類表!$E22)),FIND($M$3,分類表!$E22)-1-FIND(K$3,分類表!$E22)-1,FIND(L$3,分類表!$E22)-1-FIND(K$3,分類表!$E22)-1))),"",MID(分類表!$E22,FIND(K$3,分類表!$E22)+1,IF(ISERROR(FIND(L$3,分類表!$E22)-1-FIND(K$3,分類表!$E22)),FIND($M$3,分類表!$E22)-1-FIND(K$3,分類表!$E22)-1,FIND(L$3,分類表!$E22)-1-FIND(K$3,分類表!$E22)-1)))</f>
        <v/>
      </c>
      <c r="L22" s="20" t="str">
        <f>IF(ISERROR(MID(分類表!$E22,FIND(L$3,分類表!$E22)+1,IF(ISERROR(FIND(M$3,分類表!$E22)-1-FIND(L$3,分類表!$E22)),FIND($M$3,分類表!$E22)-1-FIND(L$3,分類表!$E22)-1,FIND(M$3,分類表!$E22)-1-FIND(L$3,分類表!$E22)-1))),"",MID(分類表!$E22,FIND(L$3,分類表!$E22)+1,IF(ISERROR(FIND(M$3,分類表!$E22)-1-FIND(L$3,分類表!$E22)),FIND($M$3,分類表!$E22)-1-FIND(L$3,分類表!$E22)-1,FIND(M$3,分類表!$E22)-1-FIND(L$3,分類表!$E22)-1)))</f>
        <v/>
      </c>
      <c r="M22" s="21" t="str">
        <f>IF(ISERROR(MID(分類表!$E22,FIND(M$3,分類表!$E22)+1,LEN(分類表!$E22)-FIND(M$3,分類表!$E22)+1)),"",MID(分類表!$E22,FIND(M$3,分類表!$E22)+1,LEN(分類表!$E22)-FIND(M$3,分類表!$E22)+1))</f>
        <v>その他</v>
      </c>
    </row>
    <row r="23" spans="2:13" ht="45" customHeight="1" x14ac:dyDescent="0.15">
      <c r="B23" s="17" t="str">
        <f>分類表!C23</f>
        <v>20</v>
      </c>
      <c r="C23" s="16" t="str">
        <f>分類表!D23</f>
        <v>石油・ガス暖房器具</v>
      </c>
      <c r="D23" s="19" t="str">
        <f>IF(ISERROR(MID(分類表!$E23,FIND(D$3,分類表!$E23)+1,IF(ISERROR(FIND(E$3,分類表!$E23)-1-FIND(D$3,分類表!$E23)),FIND($M$3,分類表!$E23)-1-FIND(D$3,分類表!$E23)-1,FIND(E$3,分類表!$E23)-1-FIND(D$3,分類表!$E23)-1))),"",MID(分類表!$E23,FIND(D$3,分類表!$E23)+1,IF(ISERROR(FIND(E$3,分類表!$E23)-1-FIND(D$3,分類表!$E23)),FIND($M$3,分類表!$E23)-1-FIND(D$3,分類表!$E23)-1,FIND(E$3,分類表!$E23)-1-FIND(D$3,分類表!$E23)-1)))</f>
        <v>石油暖房機</v>
      </c>
      <c r="E23" s="20" t="str">
        <f>IF(ISERROR(MID(分類表!$E23,FIND(E$3,分類表!$E23)+1,IF(ISERROR(FIND(F$3,分類表!$E23)-1-FIND(E$3,分類表!$E23)),FIND($M$3,分類表!$E23)-1-FIND(E$3,分類表!$E23)-1,FIND(F$3,分類表!$E23)-1-FIND(E$3,分類表!$E23)-1))),"",MID(分類表!$E23,FIND(E$3,分類表!$E23)+1,IF(ISERROR(FIND(F$3,分類表!$E23)-1-FIND(E$3,分類表!$E23)),FIND($M$3,分類表!$E23)-1-FIND(E$3,分類表!$E23)-1,FIND(F$3,分類表!$E23)-1-FIND(E$3,分類表!$E23)-1)))</f>
        <v>ガス暖房機</v>
      </c>
      <c r="F23" s="20" t="str">
        <f>IF(ISERROR(MID(分類表!$E23,FIND(F$3,分類表!$E23)+1,IF(ISERROR(FIND(G$3,分類表!$E23)-1-FIND(F$3,分類表!$E23)),FIND($M$3,分類表!$E23)-1-FIND(F$3,分類表!$E23)-1,FIND(G$3,分類表!$E23)-1-FIND(F$3,分類表!$E23)-1))),"",MID(分類表!$E23,FIND(F$3,分類表!$E23)+1,IF(ISERROR(FIND(G$3,分類表!$E23)-1-FIND(F$3,分類表!$E23)),FIND($M$3,分類表!$E23)-1-FIND(F$3,分類表!$E23)-1,FIND(G$3,分類表!$E23)-1-FIND(F$3,分類表!$E23)-1)))</f>
        <v/>
      </c>
      <c r="G23" s="20" t="str">
        <f>IF(ISERROR(MID(分類表!$E23,FIND(G$3,分類表!$E23)+1,IF(ISERROR(FIND(H$3,分類表!$E23)-1-FIND(G$3,分類表!$E23)),FIND($M$3,分類表!$E23)-1-FIND(G$3,分類表!$E23)-1,FIND(H$3,分類表!$E23)-1-FIND(G$3,分類表!$E23)-1))),"",MID(分類表!$E23,FIND(G$3,分類表!$E23)+1,IF(ISERROR(FIND(H$3,分類表!$E23)-1-FIND(G$3,分類表!$E23)),FIND($M$3,分類表!$E23)-1-FIND(G$3,分類表!$E23)-1,FIND(H$3,分類表!$E23)-1-FIND(G$3,分類表!$E23)-1)))</f>
        <v/>
      </c>
      <c r="H23" s="20" t="str">
        <f>IF(ISERROR(MID(分類表!$E23,FIND(H$3,分類表!$E23)+1,IF(ISERROR(FIND(I$3,分類表!$E23)-1-FIND(H$3,分類表!$E23)),FIND($M$3,分類表!$E23)-1-FIND(H$3,分類表!$E23)-1,FIND(I$3,分類表!$E23)-1-FIND(H$3,分類表!$E23)-1))),"",MID(分類表!$E23,FIND(H$3,分類表!$E23)+1,IF(ISERROR(FIND(I$3,分類表!$E23)-1-FIND(H$3,分類表!$E23)),FIND($M$3,分類表!$E23)-1-FIND(H$3,分類表!$E23)-1,FIND(I$3,分類表!$E23)-1-FIND(H$3,分類表!$E23)-1)))</f>
        <v/>
      </c>
      <c r="I23" s="20" t="str">
        <f>IF(ISERROR(MID(分類表!$E23,FIND(I$3,分類表!$E23)+1,IF(ISERROR(FIND(J$3,分類表!$E23)-1-FIND(I$3,分類表!$E23)),FIND($M$3,分類表!$E23)-1-FIND(I$3,分類表!$E23)-1,FIND(J$3,分類表!$E23)-1-FIND(I$3,分類表!$E23)-1))),"",MID(分類表!$E23,FIND(I$3,分類表!$E23)+1,IF(ISERROR(FIND(J$3,分類表!$E23)-1-FIND(I$3,分類表!$E23)),FIND($M$3,分類表!$E23)-1-FIND(I$3,分類表!$E23)-1,FIND(J$3,分類表!$E23)-1-FIND(I$3,分類表!$E23)-1)))</f>
        <v/>
      </c>
      <c r="J23" s="20" t="str">
        <f>IF(ISERROR(MID(分類表!$E23,FIND(J$3,分類表!$E23)+1,IF(ISERROR(FIND(K$3,分類表!$E23)-1-FIND(J$3,分類表!$E23)),FIND($M$3,分類表!$E23)-1-FIND(J$3,分類表!$E23)-1,FIND(K$3,分類表!$E23)-1-FIND(J$3,分類表!$E23)-1))),"",MID(分類表!$E23,FIND(J$3,分類表!$E23)+1,IF(ISERROR(FIND(K$3,分類表!$E23)-1-FIND(J$3,分類表!$E23)),FIND($M$3,分類表!$E23)-1-FIND(J$3,分類表!$E23)-1,FIND(K$3,分類表!$E23)-1-FIND(J$3,分類表!$E23)-1)))</f>
        <v/>
      </c>
      <c r="K23" s="20" t="str">
        <f>IF(ISERROR(MID(分類表!$E23,FIND(K$3,分類表!$E23)+1,IF(ISERROR(FIND(L$3,分類表!$E23)-1-FIND(K$3,分類表!$E23)),FIND($M$3,分類表!$E23)-1-FIND(K$3,分類表!$E23)-1,FIND(L$3,分類表!$E23)-1-FIND(K$3,分類表!$E23)-1))),"",MID(分類表!$E23,FIND(K$3,分類表!$E23)+1,IF(ISERROR(FIND(L$3,分類表!$E23)-1-FIND(K$3,分類表!$E23)),FIND($M$3,分類表!$E23)-1-FIND(K$3,分類表!$E23)-1,FIND(L$3,分類表!$E23)-1-FIND(K$3,分類表!$E23)-1)))</f>
        <v/>
      </c>
      <c r="L23" s="20" t="str">
        <f>IF(ISERROR(MID(分類表!$E23,FIND(L$3,分類表!$E23)+1,IF(ISERROR(FIND(M$3,分類表!$E23)-1-FIND(L$3,分類表!$E23)),FIND($M$3,分類表!$E23)-1-FIND(L$3,分類表!$E23)-1,FIND(M$3,分類表!$E23)-1-FIND(L$3,分類表!$E23)-1))),"",MID(分類表!$E23,FIND(L$3,分類表!$E23)+1,IF(ISERROR(FIND(M$3,分類表!$E23)-1-FIND(L$3,分類表!$E23)),FIND($M$3,分類表!$E23)-1-FIND(L$3,分類表!$E23)-1,FIND(M$3,分類表!$E23)-1-FIND(L$3,分類表!$E23)-1)))</f>
        <v/>
      </c>
      <c r="M23" s="21" t="str">
        <f>IF(ISERROR(MID(分類表!$E23,FIND(M$3,分類表!$E23)+1,LEN(分類表!$E23)-FIND(M$3,分類表!$E23)+1)),"",MID(分類表!$E23,FIND(M$3,分類表!$E23)+1,LEN(分類表!$E23)-FIND(M$3,分類表!$E23)+1))</f>
        <v>その他</v>
      </c>
    </row>
    <row r="24" spans="2:13" ht="45" customHeight="1" x14ac:dyDescent="0.15">
      <c r="B24" s="17" t="str">
        <f>分類表!C24</f>
        <v>21</v>
      </c>
      <c r="C24" s="16" t="str">
        <f>分類表!D24</f>
        <v>厨房機器</v>
      </c>
      <c r="D24" s="19" t="str">
        <f>IF(ISERROR(MID(分類表!$E24,FIND(D$3,分類表!$E24)+1,IF(ISERROR(FIND(E$3,分類表!$E24)-1-FIND(D$3,分類表!$E24)),FIND($M$3,分類表!$E24)-1-FIND(D$3,分類表!$E24)-1,FIND(E$3,分類表!$E24)-1-FIND(D$3,分類表!$E24)-1))),"",MID(分類表!$E24,FIND(D$3,分類表!$E24)+1,IF(ISERROR(FIND(E$3,分類表!$E24)-1-FIND(D$3,分類表!$E24)),FIND($M$3,分類表!$E24)-1-FIND(D$3,分類表!$E24)-1,FIND(E$3,分類表!$E24)-1-FIND(D$3,分類表!$E24)-1)))</f>
        <v>シンク</v>
      </c>
      <c r="E24" s="20" t="str">
        <f>IF(ISERROR(MID(分類表!$E24,FIND(E$3,分類表!$E24)+1,IF(ISERROR(FIND(F$3,分類表!$E24)-1-FIND(E$3,分類表!$E24)),FIND($M$3,分類表!$E24)-1-FIND(E$3,分類表!$E24)-1,FIND(F$3,分類表!$E24)-1-FIND(E$3,分類表!$E24)-1))),"",MID(分類表!$E24,FIND(E$3,分類表!$E24)+1,IF(ISERROR(FIND(F$3,分類表!$E24)-1-FIND(E$3,分類表!$E24)),FIND($M$3,分類表!$E24)-1-FIND(E$3,分類表!$E24)-1,FIND(F$3,分類表!$E24)-1-FIND(E$3,分類表!$E24)-1)))</f>
        <v>ガステーブル</v>
      </c>
      <c r="F24" s="20" t="str">
        <f>IF(ISERROR(MID(分類表!$E24,FIND(F$3,分類表!$E24)+1,IF(ISERROR(FIND(G$3,分類表!$E24)-1-FIND(F$3,分類表!$E24)),FIND($M$3,分類表!$E24)-1-FIND(F$3,分類表!$E24)-1,FIND(G$3,分類表!$E24)-1-FIND(F$3,分類表!$E24)-1))),"",MID(分類表!$E24,FIND(F$3,分類表!$E24)+1,IF(ISERROR(FIND(G$3,分類表!$E24)-1-FIND(F$3,分類表!$E24)),FIND($M$3,分類表!$E24)-1-FIND(F$3,分類表!$E24)-1,FIND(G$3,分類表!$E24)-1-FIND(F$3,分類表!$E24)-1)))</f>
        <v>給食用厨房機器　</v>
      </c>
      <c r="G24" s="20" t="str">
        <f>IF(ISERROR(MID(分類表!$E24,FIND(G$3,分類表!$E24)+1,IF(ISERROR(FIND(H$3,分類表!$E24)-1-FIND(G$3,分類表!$E24)),FIND($M$3,分類表!$E24)-1-FIND(G$3,分類表!$E24)-1,FIND(H$3,分類表!$E24)-1-FIND(G$3,分類表!$E24)-1))),"",MID(分類表!$E24,FIND(G$3,分類表!$E24)+1,IF(ISERROR(FIND(H$3,分類表!$E24)-1-FIND(G$3,分類表!$E24)),FIND($M$3,分類表!$E24)-1-FIND(G$3,分類表!$E24)-1,FIND(H$3,分類表!$E24)-1-FIND(G$3,分類表!$E24)-1)))</f>
        <v/>
      </c>
      <c r="H24" s="20" t="str">
        <f>IF(ISERROR(MID(分類表!$E24,FIND(H$3,分類表!$E24)+1,IF(ISERROR(FIND(I$3,分類表!$E24)-1-FIND(H$3,分類表!$E24)),FIND($M$3,分類表!$E24)-1-FIND(H$3,分類表!$E24)-1,FIND(I$3,分類表!$E24)-1-FIND(H$3,分類表!$E24)-1))),"",MID(分類表!$E24,FIND(H$3,分類表!$E24)+1,IF(ISERROR(FIND(I$3,分類表!$E24)-1-FIND(H$3,分類表!$E24)),FIND($M$3,分類表!$E24)-1-FIND(H$3,分類表!$E24)-1,FIND(I$3,分類表!$E24)-1-FIND(H$3,分類表!$E24)-1)))</f>
        <v/>
      </c>
      <c r="I24" s="20" t="str">
        <f>IF(ISERROR(MID(分類表!$E24,FIND(I$3,分類表!$E24)+1,IF(ISERROR(FIND(J$3,分類表!$E24)-1-FIND(I$3,分類表!$E24)),FIND($M$3,分類表!$E24)-1-FIND(I$3,分類表!$E24)-1,FIND(J$3,分類表!$E24)-1-FIND(I$3,分類表!$E24)-1))),"",MID(分類表!$E24,FIND(I$3,分類表!$E24)+1,IF(ISERROR(FIND(J$3,分類表!$E24)-1-FIND(I$3,分類表!$E24)),FIND($M$3,分類表!$E24)-1-FIND(I$3,分類表!$E24)-1,FIND(J$3,分類表!$E24)-1-FIND(I$3,分類表!$E24)-1)))</f>
        <v/>
      </c>
      <c r="J24" s="20" t="str">
        <f>IF(ISERROR(MID(分類表!$E24,FIND(J$3,分類表!$E24)+1,IF(ISERROR(FIND(K$3,分類表!$E24)-1-FIND(J$3,分類表!$E24)),FIND($M$3,分類表!$E24)-1-FIND(J$3,分類表!$E24)-1,FIND(K$3,分類表!$E24)-1-FIND(J$3,分類表!$E24)-1))),"",MID(分類表!$E24,FIND(J$3,分類表!$E24)+1,IF(ISERROR(FIND(K$3,分類表!$E24)-1-FIND(J$3,分類表!$E24)),FIND($M$3,分類表!$E24)-1-FIND(J$3,分類表!$E24)-1,FIND(K$3,分類表!$E24)-1-FIND(J$3,分類表!$E24)-1)))</f>
        <v/>
      </c>
      <c r="K24" s="20" t="str">
        <f>IF(ISERROR(MID(分類表!$E24,FIND(K$3,分類表!$E24)+1,IF(ISERROR(FIND(L$3,分類表!$E24)-1-FIND(K$3,分類表!$E24)),FIND($M$3,分類表!$E24)-1-FIND(K$3,分類表!$E24)-1,FIND(L$3,分類表!$E24)-1-FIND(K$3,分類表!$E24)-1))),"",MID(分類表!$E24,FIND(K$3,分類表!$E24)+1,IF(ISERROR(FIND(L$3,分類表!$E24)-1-FIND(K$3,分類表!$E24)),FIND($M$3,分類表!$E24)-1-FIND(K$3,分類表!$E24)-1,FIND(L$3,分類表!$E24)-1-FIND(K$3,分類表!$E24)-1)))</f>
        <v/>
      </c>
      <c r="L24" s="20" t="str">
        <f>IF(ISERROR(MID(分類表!$E24,FIND(L$3,分類表!$E24)+1,IF(ISERROR(FIND(M$3,分類表!$E24)-1-FIND(L$3,分類表!$E24)),FIND($M$3,分類表!$E24)-1-FIND(L$3,分類表!$E24)-1,FIND(M$3,分類表!$E24)-1-FIND(L$3,分類表!$E24)-1))),"",MID(分類表!$E24,FIND(L$3,分類表!$E24)+1,IF(ISERROR(FIND(M$3,分類表!$E24)-1-FIND(L$3,分類表!$E24)),FIND($M$3,分類表!$E24)-1-FIND(L$3,分類表!$E24)-1,FIND(M$3,分類表!$E24)-1-FIND(L$3,分類表!$E24)-1)))</f>
        <v/>
      </c>
      <c r="M24" s="21" t="str">
        <f>IF(ISERROR(MID(分類表!$E24,FIND(M$3,分類表!$E24)+1,LEN(分類表!$E24)-FIND(M$3,分類表!$E24)+1)),"",MID(分類表!$E24,FIND(M$3,分類表!$E24)+1,LEN(分類表!$E24)-FIND(M$3,分類表!$E24)+1))</f>
        <v>その他</v>
      </c>
    </row>
    <row r="25" spans="2:13" ht="45" customHeight="1" x14ac:dyDescent="0.15">
      <c r="B25" s="17" t="str">
        <f>分類表!C25</f>
        <v>22</v>
      </c>
      <c r="C25" s="16" t="str">
        <f>分類表!D25</f>
        <v>食器　調理用器具</v>
      </c>
      <c r="D25" s="19" t="str">
        <f>IF(ISERROR(MID(分類表!$E25,FIND(D$3,分類表!$E25)+1,IF(ISERROR(FIND(E$3,分類表!$E25)-1-FIND(D$3,分類表!$E25)),FIND($M$3,分類表!$E25)-1-FIND(D$3,分類表!$E25)-1,FIND(E$3,分類表!$E25)-1-FIND(D$3,分類表!$E25)-1))),"",MID(分類表!$E25,FIND(D$3,分類表!$E25)+1,IF(ISERROR(FIND(E$3,分類表!$E25)-1-FIND(D$3,分類表!$E25)),FIND($M$3,分類表!$E25)-1-FIND(D$3,分類表!$E25)-1,FIND(E$3,分類表!$E25)-1-FIND(D$3,分類表!$E25)-1)))</f>
        <v>給食用食器類</v>
      </c>
      <c r="E25" s="20" t="str">
        <f>IF(ISERROR(MID(分類表!$E25,FIND(E$3,分類表!$E25)+1,IF(ISERROR(FIND(F$3,分類表!$E25)-1-FIND(E$3,分類表!$E25)),FIND($M$3,分類表!$E25)-1-FIND(E$3,分類表!$E25)-1,FIND(F$3,分類表!$E25)-1-FIND(E$3,分類表!$E25)-1))),"",MID(分類表!$E25,FIND(E$3,分類表!$E25)+1,IF(ISERROR(FIND(F$3,分類表!$E25)-1-FIND(E$3,分類表!$E25)),FIND($M$3,分類表!$E25)-1-FIND(E$3,分類表!$E25)-1,FIND(F$3,分類表!$E25)-1-FIND(E$3,分類表!$E25)-1)))</f>
        <v>鍋</v>
      </c>
      <c r="F25" s="20" t="str">
        <f>IF(ISERROR(MID(分類表!$E25,FIND(F$3,分類表!$E25)+1,IF(ISERROR(FIND(G$3,分類表!$E25)-1-FIND(F$3,分類表!$E25)),FIND($M$3,分類表!$E25)-1-FIND(F$3,分類表!$E25)-1,FIND(G$3,分類表!$E25)-1-FIND(F$3,分類表!$E25)-1))),"",MID(分類表!$E25,FIND(F$3,分類表!$E25)+1,IF(ISERROR(FIND(G$3,分類表!$E25)-1-FIND(F$3,分類表!$E25)),FIND($M$3,分類表!$E25)-1-FIND(F$3,分類表!$E25)-1,FIND(G$3,分類表!$E25)-1-FIND(F$3,分類表!$E25)-1)))</f>
        <v>食缶　</v>
      </c>
      <c r="G25" s="20" t="str">
        <f>IF(ISERROR(MID(分類表!$E25,FIND(G$3,分類表!$E25)+1,IF(ISERROR(FIND(H$3,分類表!$E25)-1-FIND(G$3,分類表!$E25)),FIND($M$3,分類表!$E25)-1-FIND(G$3,分類表!$E25)-1,FIND(H$3,分類表!$E25)-1-FIND(G$3,分類表!$E25)-1))),"",MID(分類表!$E25,FIND(G$3,分類表!$E25)+1,IF(ISERROR(FIND(H$3,分類表!$E25)-1-FIND(G$3,分類表!$E25)),FIND($M$3,分類表!$E25)-1-FIND(G$3,分類表!$E25)-1,FIND(H$3,分類表!$E25)-1-FIND(G$3,分類表!$E25)-1)))</f>
        <v/>
      </c>
      <c r="H25" s="20" t="str">
        <f>IF(ISERROR(MID(分類表!$E25,FIND(H$3,分類表!$E25)+1,IF(ISERROR(FIND(I$3,分類表!$E25)-1-FIND(H$3,分類表!$E25)),FIND($M$3,分類表!$E25)-1-FIND(H$3,分類表!$E25)-1,FIND(I$3,分類表!$E25)-1-FIND(H$3,分類表!$E25)-1))),"",MID(分類表!$E25,FIND(H$3,分類表!$E25)+1,IF(ISERROR(FIND(I$3,分類表!$E25)-1-FIND(H$3,分類表!$E25)),FIND($M$3,分類表!$E25)-1-FIND(H$3,分類表!$E25)-1,FIND(I$3,分類表!$E25)-1-FIND(H$3,分類表!$E25)-1)))</f>
        <v/>
      </c>
      <c r="I25" s="20" t="str">
        <f>IF(ISERROR(MID(分類表!$E25,FIND(I$3,分類表!$E25)+1,IF(ISERROR(FIND(J$3,分類表!$E25)-1-FIND(I$3,分類表!$E25)),FIND($M$3,分類表!$E25)-1-FIND(I$3,分類表!$E25)-1,FIND(J$3,分類表!$E25)-1-FIND(I$3,分類表!$E25)-1))),"",MID(分類表!$E25,FIND(I$3,分類表!$E25)+1,IF(ISERROR(FIND(J$3,分類表!$E25)-1-FIND(I$3,分類表!$E25)),FIND($M$3,分類表!$E25)-1-FIND(I$3,分類表!$E25)-1,FIND(J$3,分類表!$E25)-1-FIND(I$3,分類表!$E25)-1)))</f>
        <v/>
      </c>
      <c r="J25" s="20" t="str">
        <f>IF(ISERROR(MID(分類表!$E25,FIND(J$3,分類表!$E25)+1,IF(ISERROR(FIND(K$3,分類表!$E25)-1-FIND(J$3,分類表!$E25)),FIND($M$3,分類表!$E25)-1-FIND(J$3,分類表!$E25)-1,FIND(K$3,分類表!$E25)-1-FIND(J$3,分類表!$E25)-1))),"",MID(分類表!$E25,FIND(J$3,分類表!$E25)+1,IF(ISERROR(FIND(K$3,分類表!$E25)-1-FIND(J$3,分類表!$E25)),FIND($M$3,分類表!$E25)-1-FIND(J$3,分類表!$E25)-1,FIND(K$3,分類表!$E25)-1-FIND(J$3,分類表!$E25)-1)))</f>
        <v/>
      </c>
      <c r="K25" s="20" t="str">
        <f>IF(ISERROR(MID(分類表!$E25,FIND(K$3,分類表!$E25)+1,IF(ISERROR(FIND(L$3,分類表!$E25)-1-FIND(K$3,分類表!$E25)),FIND($M$3,分類表!$E25)-1-FIND(K$3,分類表!$E25)-1,FIND(L$3,分類表!$E25)-1-FIND(K$3,分類表!$E25)-1))),"",MID(分類表!$E25,FIND(K$3,分類表!$E25)+1,IF(ISERROR(FIND(L$3,分類表!$E25)-1-FIND(K$3,分類表!$E25)),FIND($M$3,分類表!$E25)-1-FIND(K$3,分類表!$E25)-1,FIND(L$3,分類表!$E25)-1-FIND(K$3,分類表!$E25)-1)))</f>
        <v/>
      </c>
      <c r="L25" s="20" t="str">
        <f>IF(ISERROR(MID(分類表!$E25,FIND(L$3,分類表!$E25)+1,IF(ISERROR(FIND(M$3,分類表!$E25)-1-FIND(L$3,分類表!$E25)),FIND($M$3,分類表!$E25)-1-FIND(L$3,分類表!$E25)-1,FIND(M$3,分類表!$E25)-1-FIND(L$3,分類表!$E25)-1))),"",MID(分類表!$E25,FIND(L$3,分類表!$E25)+1,IF(ISERROR(FIND(M$3,分類表!$E25)-1-FIND(L$3,分類表!$E25)),FIND($M$3,分類表!$E25)-1-FIND(L$3,分類表!$E25)-1,FIND(M$3,分類表!$E25)-1-FIND(L$3,分類表!$E25)-1)))</f>
        <v/>
      </c>
      <c r="M25" s="21" t="str">
        <f>IF(ISERROR(MID(分類表!$E25,FIND(M$3,分類表!$E25)+1,LEN(分類表!$E25)-FIND(M$3,分類表!$E25)+1)),"",MID(分類表!$E25,FIND(M$3,分類表!$E25)+1,LEN(分類表!$E25)-FIND(M$3,分類表!$E25)+1))</f>
        <v>その他　</v>
      </c>
    </row>
    <row r="26" spans="2:13" ht="45" customHeight="1" x14ac:dyDescent="0.15">
      <c r="B26" s="17" t="str">
        <f>分類表!C26</f>
        <v>23</v>
      </c>
      <c r="C26" s="16" t="str">
        <f>分類表!D26</f>
        <v>厨房用消耗品</v>
      </c>
      <c r="D26" s="19" t="str">
        <f>IF(ISERROR(MID(分類表!$E26,FIND(D$3,分類表!$E26)+1,IF(ISERROR(FIND(E$3,分類表!$E26)-1-FIND(D$3,分類表!$E26)),FIND($M$3,分類表!$E26)-1-FIND(D$3,分類表!$E26)-1,FIND(E$3,分類表!$E26)-1-FIND(D$3,分類表!$E26)-1))),"",MID(分類表!$E26,FIND(D$3,分類表!$E26)+1,IF(ISERROR(FIND(E$3,分類表!$E26)-1-FIND(D$3,分類表!$E26)),FIND($M$3,分類表!$E26)-1-FIND(D$3,分類表!$E26)-1,FIND(E$3,分類表!$E26)-1-FIND(D$3,分類表!$E26)-1)))</f>
        <v>調理用ポリ手袋</v>
      </c>
      <c r="E26" s="20" t="str">
        <f>IF(ISERROR(MID(分類表!$E26,FIND(E$3,分類表!$E26)+1,IF(ISERROR(FIND(F$3,分類表!$E26)-1-FIND(E$3,分類表!$E26)),FIND($M$3,分類表!$E26)-1-FIND(E$3,分類表!$E26)-1,FIND(F$3,分類表!$E26)-1-FIND(E$3,分類表!$E26)-1))),"",MID(分類表!$E26,FIND(E$3,分類表!$E26)+1,IF(ISERROR(FIND(F$3,分類表!$E26)-1-FIND(E$3,分類表!$E26)),FIND($M$3,分類表!$E26)-1-FIND(E$3,分類表!$E26)-1,FIND(F$3,分類表!$E26)-1-FIND(E$3,分類表!$E26)-1)))</f>
        <v>ポリ袋</v>
      </c>
      <c r="F26" s="20" t="str">
        <f>IF(ISERROR(MID(分類表!$E26,FIND(F$3,分類表!$E26)+1,IF(ISERROR(FIND(G$3,分類表!$E26)-1-FIND(F$3,分類表!$E26)),FIND($M$3,分類表!$E26)-1-FIND(F$3,分類表!$E26)-1,FIND(G$3,分類表!$E26)-1-FIND(F$3,分類表!$E26)-1))),"",MID(分類表!$E26,FIND(F$3,分類表!$E26)+1,IF(ISERROR(FIND(G$3,分類表!$E26)-1-FIND(F$3,分類表!$E26)),FIND($M$3,分類表!$E26)-1-FIND(F$3,分類表!$E26)-1,FIND(G$3,分類表!$E26)-1-FIND(F$3,分類表!$E26)-1)))</f>
        <v>食品包装用ラップ</v>
      </c>
      <c r="G26" s="20" t="str">
        <f>IF(ISERROR(MID(分類表!$E26,FIND(G$3,分類表!$E26)+1,IF(ISERROR(FIND(H$3,分類表!$E26)-1-FIND(G$3,分類表!$E26)),FIND($M$3,分類表!$E26)-1-FIND(G$3,分類表!$E26)-1,FIND(H$3,分類表!$E26)-1-FIND(G$3,分類表!$E26)-1))),"",MID(分類表!$E26,FIND(G$3,分類表!$E26)+1,IF(ISERROR(FIND(H$3,分類表!$E26)-1-FIND(G$3,分類表!$E26)),FIND($M$3,分類表!$E26)-1-FIND(G$3,分類表!$E26)-1,FIND(H$3,分類表!$E26)-1-FIND(G$3,分類表!$E26)-1)))</f>
        <v>食中毒予防消耗品　</v>
      </c>
      <c r="H26" s="20" t="str">
        <f>IF(ISERROR(MID(分類表!$E26,FIND(H$3,分類表!$E26)+1,IF(ISERROR(FIND(I$3,分類表!$E26)-1-FIND(H$3,分類表!$E26)),FIND($M$3,分類表!$E26)-1-FIND(H$3,分類表!$E26)-1,FIND(I$3,分類表!$E26)-1-FIND(H$3,分類表!$E26)-1))),"",MID(分類表!$E26,FIND(H$3,分類表!$E26)+1,IF(ISERROR(FIND(I$3,分類表!$E26)-1-FIND(H$3,分類表!$E26)),FIND($M$3,分類表!$E26)-1-FIND(H$3,分類表!$E26)-1,FIND(I$3,分類表!$E26)-1-FIND(H$3,分類表!$E26)-1)))</f>
        <v/>
      </c>
      <c r="I26" s="20" t="str">
        <f>IF(ISERROR(MID(分類表!$E26,FIND(I$3,分類表!$E26)+1,IF(ISERROR(FIND(J$3,分類表!$E26)-1-FIND(I$3,分類表!$E26)),FIND($M$3,分類表!$E26)-1-FIND(I$3,分類表!$E26)-1,FIND(J$3,分類表!$E26)-1-FIND(I$3,分類表!$E26)-1))),"",MID(分類表!$E26,FIND(I$3,分類表!$E26)+1,IF(ISERROR(FIND(J$3,分類表!$E26)-1-FIND(I$3,分類表!$E26)),FIND($M$3,分類表!$E26)-1-FIND(I$3,分類表!$E26)-1,FIND(J$3,分類表!$E26)-1-FIND(I$3,分類表!$E26)-1)))</f>
        <v/>
      </c>
      <c r="J26" s="20" t="str">
        <f>IF(ISERROR(MID(分類表!$E26,FIND(J$3,分類表!$E26)+1,IF(ISERROR(FIND(K$3,分類表!$E26)-1-FIND(J$3,分類表!$E26)),FIND($M$3,分類表!$E26)-1-FIND(J$3,分類表!$E26)-1,FIND(K$3,分類表!$E26)-1-FIND(J$3,分類表!$E26)-1))),"",MID(分類表!$E26,FIND(J$3,分類表!$E26)+1,IF(ISERROR(FIND(K$3,分類表!$E26)-1-FIND(J$3,分類表!$E26)),FIND($M$3,分類表!$E26)-1-FIND(J$3,分類表!$E26)-1,FIND(K$3,分類表!$E26)-1-FIND(J$3,分類表!$E26)-1)))</f>
        <v/>
      </c>
      <c r="K26" s="20" t="str">
        <f>IF(ISERROR(MID(分類表!$E26,FIND(K$3,分類表!$E26)+1,IF(ISERROR(FIND(L$3,分類表!$E26)-1-FIND(K$3,分類表!$E26)),FIND($M$3,分類表!$E26)-1-FIND(K$3,分類表!$E26)-1,FIND(L$3,分類表!$E26)-1-FIND(K$3,分類表!$E26)-1))),"",MID(分類表!$E26,FIND(K$3,分類表!$E26)+1,IF(ISERROR(FIND(L$3,分類表!$E26)-1-FIND(K$3,分類表!$E26)),FIND($M$3,分類表!$E26)-1-FIND(K$3,分類表!$E26)-1,FIND(L$3,分類表!$E26)-1-FIND(K$3,分類表!$E26)-1)))</f>
        <v/>
      </c>
      <c r="L26" s="20" t="str">
        <f>IF(ISERROR(MID(分類表!$E26,FIND(L$3,分類表!$E26)+1,IF(ISERROR(FIND(M$3,分類表!$E26)-1-FIND(L$3,分類表!$E26)),FIND($M$3,分類表!$E26)-1-FIND(L$3,分類表!$E26)-1,FIND(M$3,分類表!$E26)-1-FIND(L$3,分類表!$E26)-1))),"",MID(分類表!$E26,FIND(L$3,分類表!$E26)+1,IF(ISERROR(FIND(M$3,分類表!$E26)-1-FIND(L$3,分類表!$E26)),FIND($M$3,分類表!$E26)-1-FIND(L$3,分類表!$E26)-1,FIND(M$3,分類表!$E26)-1-FIND(L$3,分類表!$E26)-1)))</f>
        <v/>
      </c>
      <c r="M26" s="21" t="str">
        <f>IF(ISERROR(MID(分類表!$E26,FIND(M$3,分類表!$E26)+1,LEN(分類表!$E26)-FIND(M$3,分類表!$E26)+1)),"",MID(分類表!$E26,FIND(M$3,分類表!$E26)+1,LEN(分類表!$E26)-FIND(M$3,分類表!$E26)+1))</f>
        <v>その他　</v>
      </c>
    </row>
    <row r="27" spans="2:13" ht="45" customHeight="1" x14ac:dyDescent="0.15">
      <c r="B27" s="17" t="str">
        <f>分類表!C27</f>
        <v>小分類№</v>
      </c>
      <c r="C27" s="16" t="str">
        <f>分類表!D27</f>
        <v>小分類名</v>
      </c>
      <c r="D27" s="19" t="str">
        <f>IF(ISERROR(MID(分類表!$E27,FIND(D$3,分類表!$E27)+1,IF(ISERROR(FIND(E$3,分類表!$E27)-1-FIND(D$3,分類表!$E27)),FIND($M$3,分類表!$E27)-1-FIND(D$3,分類表!$E27)-1,FIND(E$3,分類表!$E27)-1-FIND(D$3,分類表!$E27)-1))),"",MID(分類表!$E27,FIND(D$3,分類表!$E27)+1,IF(ISERROR(FIND(E$3,分類表!$E27)-1-FIND(D$3,分類表!$E27)),FIND($M$3,分類表!$E27)-1-FIND(D$3,分類表!$E27)-1,FIND(E$3,分類表!$E27)-1-FIND(D$3,分類表!$E27)-1)))</f>
        <v/>
      </c>
      <c r="E27" s="20" t="str">
        <f>IF(ISERROR(MID(分類表!$E27,FIND(E$3,分類表!$E27)+1,IF(ISERROR(FIND(F$3,分類表!$E27)-1-FIND(E$3,分類表!$E27)),FIND($M$3,分類表!$E27)-1-FIND(E$3,分類表!$E27)-1,FIND(F$3,分類表!$E27)-1-FIND(E$3,分類表!$E27)-1))),"",MID(分類表!$E27,FIND(E$3,分類表!$E27)+1,IF(ISERROR(FIND(F$3,分類表!$E27)-1-FIND(E$3,分類表!$E27)),FIND($M$3,分類表!$E27)-1-FIND(E$3,分類表!$E27)-1,FIND(F$3,分類表!$E27)-1-FIND(E$3,分類表!$E27)-1)))</f>
        <v/>
      </c>
      <c r="F27" s="20" t="str">
        <f>IF(ISERROR(MID(分類表!$E27,FIND(F$3,分類表!$E27)+1,IF(ISERROR(FIND(G$3,分類表!$E27)-1-FIND(F$3,分類表!$E27)),FIND($M$3,分類表!$E27)-1-FIND(F$3,分類表!$E27)-1,FIND(G$3,分類表!$E27)-1-FIND(F$3,分類表!$E27)-1))),"",MID(分類表!$E27,FIND(F$3,分類表!$E27)+1,IF(ISERROR(FIND(G$3,分類表!$E27)-1-FIND(F$3,分類表!$E27)),FIND($M$3,分類表!$E27)-1-FIND(F$3,分類表!$E27)-1,FIND(G$3,分類表!$E27)-1-FIND(F$3,分類表!$E27)-1)))</f>
        <v/>
      </c>
      <c r="G27" s="20" t="str">
        <f>IF(ISERROR(MID(分類表!$E27,FIND(G$3,分類表!$E27)+1,IF(ISERROR(FIND(H$3,分類表!$E27)-1-FIND(G$3,分類表!$E27)),FIND($M$3,分類表!$E27)-1-FIND(G$3,分類表!$E27)-1,FIND(H$3,分類表!$E27)-1-FIND(G$3,分類表!$E27)-1))),"",MID(分類表!$E27,FIND(G$3,分類表!$E27)+1,IF(ISERROR(FIND(H$3,分類表!$E27)-1-FIND(G$3,分類表!$E27)),FIND($M$3,分類表!$E27)-1-FIND(G$3,分類表!$E27)-1,FIND(H$3,分類表!$E27)-1-FIND(G$3,分類表!$E27)-1)))</f>
        <v/>
      </c>
      <c r="H27" s="20" t="str">
        <f>IF(ISERROR(MID(分類表!$E27,FIND(H$3,分類表!$E27)+1,IF(ISERROR(FIND(I$3,分類表!$E27)-1-FIND(H$3,分類表!$E27)),FIND($M$3,分類表!$E27)-1-FIND(H$3,分類表!$E27)-1,FIND(I$3,分類表!$E27)-1-FIND(H$3,分類表!$E27)-1))),"",MID(分類表!$E27,FIND(H$3,分類表!$E27)+1,IF(ISERROR(FIND(I$3,分類表!$E27)-1-FIND(H$3,分類表!$E27)),FIND($M$3,分類表!$E27)-1-FIND(H$3,分類表!$E27)-1,FIND(I$3,分類表!$E27)-1-FIND(H$3,分類表!$E27)-1)))</f>
        <v/>
      </c>
      <c r="I27" s="20" t="str">
        <f>IF(ISERROR(MID(分類表!$E27,FIND(I$3,分類表!$E27)+1,IF(ISERROR(FIND(J$3,分類表!$E27)-1-FIND(I$3,分類表!$E27)),FIND($M$3,分類表!$E27)-1-FIND(I$3,分類表!$E27)-1,FIND(J$3,分類表!$E27)-1-FIND(I$3,分類表!$E27)-1))),"",MID(分類表!$E27,FIND(I$3,分類表!$E27)+1,IF(ISERROR(FIND(J$3,分類表!$E27)-1-FIND(I$3,分類表!$E27)),FIND($M$3,分類表!$E27)-1-FIND(I$3,分類表!$E27)-1,FIND(J$3,分類表!$E27)-1-FIND(I$3,分類表!$E27)-1)))</f>
        <v/>
      </c>
      <c r="J27" s="20" t="str">
        <f>IF(ISERROR(MID(分類表!$E27,FIND(J$3,分類表!$E27)+1,IF(ISERROR(FIND(K$3,分類表!$E27)-1-FIND(J$3,分類表!$E27)),FIND($M$3,分類表!$E27)-1-FIND(J$3,分類表!$E27)-1,FIND(K$3,分類表!$E27)-1-FIND(J$3,分類表!$E27)-1))),"",MID(分類表!$E27,FIND(J$3,分類表!$E27)+1,IF(ISERROR(FIND(K$3,分類表!$E27)-1-FIND(J$3,分類表!$E27)),FIND($M$3,分類表!$E27)-1-FIND(J$3,分類表!$E27)-1,FIND(K$3,分類表!$E27)-1-FIND(J$3,分類表!$E27)-1)))</f>
        <v/>
      </c>
      <c r="K27" s="20" t="str">
        <f>IF(ISERROR(MID(分類表!$E27,FIND(K$3,分類表!$E27)+1,IF(ISERROR(FIND(L$3,分類表!$E27)-1-FIND(K$3,分類表!$E27)),FIND($M$3,分類表!$E27)-1-FIND(K$3,分類表!$E27)-1,FIND(L$3,分類表!$E27)-1-FIND(K$3,分類表!$E27)-1))),"",MID(分類表!$E27,FIND(K$3,分類表!$E27)+1,IF(ISERROR(FIND(L$3,分類表!$E27)-1-FIND(K$3,分類表!$E27)),FIND($M$3,分類表!$E27)-1-FIND(K$3,分類表!$E27)-1,FIND(L$3,分類表!$E27)-1-FIND(K$3,分類表!$E27)-1)))</f>
        <v/>
      </c>
      <c r="L27" s="20" t="str">
        <f>IF(ISERROR(MID(分類表!$E27,FIND(L$3,分類表!$E27)+1,IF(ISERROR(FIND(M$3,分類表!$E27)-1-FIND(L$3,分類表!$E27)),FIND($M$3,分類表!$E27)-1-FIND(L$3,分類表!$E27)-1,FIND(M$3,分類表!$E27)-1-FIND(L$3,分類表!$E27)-1))),"",MID(分類表!$E27,FIND(L$3,分類表!$E27)+1,IF(ISERROR(FIND(M$3,分類表!$E27)-1-FIND(L$3,分類表!$E27)),FIND($M$3,分類表!$E27)-1-FIND(L$3,分類表!$E27)-1,FIND(M$3,分類表!$E27)-1-FIND(L$3,分類表!$E27)-1)))</f>
        <v/>
      </c>
      <c r="M27" s="21" t="str">
        <f>IF(ISERROR(MID(分類表!$E27,FIND(M$3,分類表!$E27)+1,LEN(分類表!$E27)-FIND(M$3,分類表!$E27)+1)),"",MID(分類表!$E27,FIND(M$3,分類表!$E27)+1,LEN(分類表!$E27)-FIND(M$3,分類表!$E27)+1))</f>
        <v/>
      </c>
    </row>
    <row r="28" spans="2:13" ht="45" customHeight="1" x14ac:dyDescent="0.15">
      <c r="B28" s="17" t="str">
        <f>分類表!C28</f>
        <v>24</v>
      </c>
      <c r="C28" s="16" t="str">
        <f>分類表!D28</f>
        <v>医療用機器　器具</v>
      </c>
      <c r="D28" s="19" t="str">
        <f>IF(ISERROR(MID(分類表!$E28,FIND(D$3,分類表!$E28)+1,IF(ISERROR(FIND(E$3,分類表!$E28)-1-FIND(D$3,分類表!$E28)),FIND($M$3,分類表!$E28)-1-FIND(D$3,分類表!$E28)-1,FIND(E$3,分類表!$E28)-1-FIND(D$3,分類表!$E28)-1))),"",MID(分類表!$E28,FIND(D$3,分類表!$E28)+1,IF(ISERROR(FIND(E$3,分類表!$E28)-1-FIND(D$3,分類表!$E28)),FIND($M$3,分類表!$E28)-1-FIND(D$3,分類表!$E28)-1,FIND(E$3,分類表!$E28)-1-FIND(D$3,分類表!$E28)-1)))</f>
        <v>ＡＥＤ</v>
      </c>
      <c r="E28" s="20" t="str">
        <f>IF(ISERROR(MID(分類表!$E28,FIND(E$3,分類表!$E28)+1,IF(ISERROR(FIND(F$3,分類表!$E28)-1-FIND(E$3,分類表!$E28)),FIND($M$3,分類表!$E28)-1-FIND(E$3,分類表!$E28)-1,FIND(F$3,分類表!$E28)-1-FIND(E$3,分類表!$E28)-1))),"",MID(分類表!$E28,FIND(E$3,分類表!$E28)+1,IF(ISERROR(FIND(F$3,分類表!$E28)-1-FIND(E$3,分類表!$E28)),FIND($M$3,分類表!$E28)-1-FIND(E$3,分類表!$E28)-1,FIND(F$3,分類表!$E28)-1-FIND(E$3,分類表!$E28)-1)))</f>
        <v>診療所用医療機器</v>
      </c>
      <c r="F28" s="20" t="str">
        <f>IF(ISERROR(MID(分類表!$E28,FIND(F$3,分類表!$E28)+1,IF(ISERROR(FIND(G$3,分類表!$E28)-1-FIND(F$3,分類表!$E28)),FIND($M$3,分類表!$E28)-1-FIND(F$3,分類表!$E28)-1,FIND(G$3,分類表!$E28)-1-FIND(F$3,分類表!$E28)-1))),"",MID(分類表!$E28,FIND(F$3,分類表!$E28)+1,IF(ISERROR(FIND(G$3,分類表!$E28)-1-FIND(F$3,分類表!$E28)),FIND($M$3,分類表!$E28)-1-FIND(F$3,分類表!$E28)-1,FIND(G$3,分類表!$E28)-1-FIND(F$3,分類表!$E28)-1)))</f>
        <v>薬用保冷庫</v>
      </c>
      <c r="G28" s="20" t="str">
        <f>IF(ISERROR(MID(分類表!$E28,FIND(G$3,分類表!$E28)+1,IF(ISERROR(FIND(H$3,分類表!$E28)-1-FIND(G$3,分類表!$E28)),FIND($M$3,分類表!$E28)-1-FIND(G$3,分類表!$E28)-1,FIND(H$3,分類表!$E28)-1-FIND(G$3,分類表!$E28)-1))),"",MID(分類表!$E28,FIND(G$3,分類表!$E28)+1,IF(ISERROR(FIND(H$3,分類表!$E28)-1-FIND(G$3,分類表!$E28)),FIND($M$3,分類表!$E28)-1-FIND(G$3,分類表!$E28)-1,FIND(H$3,分類表!$E28)-1-FIND(G$3,分類表!$E28)-1)))</f>
        <v>保健室用機器　</v>
      </c>
      <c r="H28" s="20" t="str">
        <f>IF(ISERROR(MID(分類表!$E28,FIND(H$3,分類表!$E28)+1,IF(ISERROR(FIND(I$3,分類表!$E28)-1-FIND(H$3,分類表!$E28)),FIND($M$3,分類表!$E28)-1-FIND(H$3,分類表!$E28)-1,FIND(I$3,分類表!$E28)-1-FIND(H$3,分類表!$E28)-1))),"",MID(分類表!$E28,FIND(H$3,分類表!$E28)+1,IF(ISERROR(FIND(I$3,分類表!$E28)-1-FIND(H$3,分類表!$E28)),FIND($M$3,分類表!$E28)-1-FIND(H$3,分類表!$E28)-1,FIND(I$3,分類表!$E28)-1-FIND(H$3,分類表!$E28)-1)))</f>
        <v/>
      </c>
      <c r="I28" s="20" t="str">
        <f>IF(ISERROR(MID(分類表!$E28,FIND(I$3,分類表!$E28)+1,IF(ISERROR(FIND(J$3,分類表!$E28)-1-FIND(I$3,分類表!$E28)),FIND($M$3,分類表!$E28)-1-FIND(I$3,分類表!$E28)-1,FIND(J$3,分類表!$E28)-1-FIND(I$3,分類表!$E28)-1))),"",MID(分類表!$E28,FIND(I$3,分類表!$E28)+1,IF(ISERROR(FIND(J$3,分類表!$E28)-1-FIND(I$3,分類表!$E28)),FIND($M$3,分類表!$E28)-1-FIND(I$3,分類表!$E28)-1,FIND(J$3,分類表!$E28)-1-FIND(I$3,分類表!$E28)-1)))</f>
        <v/>
      </c>
      <c r="J28" s="20" t="str">
        <f>IF(ISERROR(MID(分類表!$E28,FIND(J$3,分類表!$E28)+1,IF(ISERROR(FIND(K$3,分類表!$E28)-1-FIND(J$3,分類表!$E28)),FIND($M$3,分類表!$E28)-1-FIND(J$3,分類表!$E28)-1,FIND(K$3,分類表!$E28)-1-FIND(J$3,分類表!$E28)-1))),"",MID(分類表!$E28,FIND(J$3,分類表!$E28)+1,IF(ISERROR(FIND(K$3,分類表!$E28)-1-FIND(J$3,分類表!$E28)),FIND($M$3,分類表!$E28)-1-FIND(J$3,分類表!$E28)-1,FIND(K$3,分類表!$E28)-1-FIND(J$3,分類表!$E28)-1)))</f>
        <v/>
      </c>
      <c r="K28" s="20" t="str">
        <f>IF(ISERROR(MID(分類表!$E28,FIND(K$3,分類表!$E28)+1,IF(ISERROR(FIND(L$3,分類表!$E28)-1-FIND(K$3,分類表!$E28)),FIND($M$3,分類表!$E28)-1-FIND(K$3,分類表!$E28)-1,FIND(L$3,分類表!$E28)-1-FIND(K$3,分類表!$E28)-1))),"",MID(分類表!$E28,FIND(K$3,分類表!$E28)+1,IF(ISERROR(FIND(L$3,分類表!$E28)-1-FIND(K$3,分類表!$E28)),FIND($M$3,分類表!$E28)-1-FIND(K$3,分類表!$E28)-1,FIND(L$3,分類表!$E28)-1-FIND(K$3,分類表!$E28)-1)))</f>
        <v/>
      </c>
      <c r="L28" s="20" t="str">
        <f>IF(ISERROR(MID(分類表!$E28,FIND(L$3,分類表!$E28)+1,IF(ISERROR(FIND(M$3,分類表!$E28)-1-FIND(L$3,分類表!$E28)),FIND($M$3,分類表!$E28)-1-FIND(L$3,分類表!$E28)-1,FIND(M$3,分類表!$E28)-1-FIND(L$3,分類表!$E28)-1))),"",MID(分類表!$E28,FIND(L$3,分類表!$E28)+1,IF(ISERROR(FIND(M$3,分類表!$E28)-1-FIND(L$3,分類表!$E28)),FIND($M$3,分類表!$E28)-1-FIND(L$3,分類表!$E28)-1,FIND(M$3,分類表!$E28)-1-FIND(L$3,分類表!$E28)-1)))</f>
        <v/>
      </c>
      <c r="M28" s="21" t="str">
        <f>IF(ISERROR(MID(分類表!$E28,FIND(M$3,分類表!$E28)+1,LEN(分類表!$E28)-FIND(M$3,分類表!$E28)+1)),"",MID(分類表!$E28,FIND(M$3,分類表!$E28)+1,LEN(分類表!$E28)-FIND(M$3,分類表!$E28)+1))</f>
        <v>その他</v>
      </c>
    </row>
    <row r="29" spans="2:13" ht="45" customHeight="1" x14ac:dyDescent="0.15">
      <c r="B29" s="17" t="str">
        <f>分類表!C29</f>
        <v>25</v>
      </c>
      <c r="C29" s="16" t="str">
        <f>分類表!D29</f>
        <v>福祉機器　介護用品</v>
      </c>
      <c r="D29" s="19" t="str">
        <f>IF(ISERROR(MID(分類表!$E29,FIND(D$3,分類表!$E29)+1,IF(ISERROR(FIND(E$3,分類表!$E29)-1-FIND(D$3,分類表!$E29)),FIND($M$3,分類表!$E29)-1-FIND(D$3,分類表!$E29)-1,FIND(E$3,分類表!$E29)-1-FIND(D$3,分類表!$E29)-1))),"",MID(分類表!$E29,FIND(D$3,分類表!$E29)+1,IF(ISERROR(FIND(E$3,分類表!$E29)-1-FIND(D$3,分類表!$E29)),FIND($M$3,分類表!$E29)-1-FIND(D$3,分類表!$E29)-1,FIND(E$3,分類表!$E29)-1-FIND(D$3,分類表!$E29)-1)))</f>
        <v>車椅子</v>
      </c>
      <c r="E29" s="20" t="str">
        <f>IF(ISERROR(MID(分類表!$E29,FIND(E$3,分類表!$E29)+1,IF(ISERROR(FIND(F$3,分類表!$E29)-1-FIND(E$3,分類表!$E29)),FIND($M$3,分類表!$E29)-1-FIND(E$3,分類表!$E29)-1,FIND(F$3,分類表!$E29)-1-FIND(E$3,分類表!$E29)-1))),"",MID(分類表!$E29,FIND(E$3,分類表!$E29)+1,IF(ISERROR(FIND(F$3,分類表!$E29)-1-FIND(E$3,分類表!$E29)),FIND($M$3,分類表!$E29)-1-FIND(E$3,分類表!$E29)-1,FIND(F$3,分類表!$E29)-1-FIND(E$3,分類表!$E29)-1)))</f>
        <v>リハビリ器具</v>
      </c>
      <c r="F29" s="20" t="str">
        <f>IF(ISERROR(MID(分類表!$E29,FIND(F$3,分類表!$E29)+1,IF(ISERROR(FIND(G$3,分類表!$E29)-1-FIND(F$3,分類表!$E29)),FIND($M$3,分類表!$E29)-1-FIND(F$3,分類表!$E29)-1,FIND(G$3,分類表!$E29)-1-FIND(F$3,分類表!$E29)-1))),"",MID(分類表!$E29,FIND(F$3,分類表!$E29)+1,IF(ISERROR(FIND(G$3,分類表!$E29)-1-FIND(F$3,分類表!$E29)),FIND($M$3,分類表!$E29)-1-FIND(F$3,分類表!$E29)-1,FIND(G$3,分類表!$E29)-1-FIND(F$3,分類表!$E29)-1)))</f>
        <v>補聴器</v>
      </c>
      <c r="G29" s="20" t="str">
        <f>IF(ISERROR(MID(分類表!$E29,FIND(G$3,分類表!$E29)+1,IF(ISERROR(FIND(H$3,分類表!$E29)-1-FIND(G$3,分類表!$E29)),FIND($M$3,分類表!$E29)-1-FIND(G$3,分類表!$E29)-1,FIND(H$3,分類表!$E29)-1-FIND(G$3,分類表!$E29)-1))),"",MID(分類表!$E29,FIND(G$3,分類表!$E29)+1,IF(ISERROR(FIND(H$3,分類表!$E29)-1-FIND(G$3,分類表!$E29)),FIND($M$3,分類表!$E29)-1-FIND(G$3,分類表!$E29)-1,FIND(H$3,分類表!$E29)-1-FIND(G$3,分類表!$E29)-1)))</f>
        <v>介護用品</v>
      </c>
      <c r="H29" s="20" t="str">
        <f>IF(ISERROR(MID(分類表!$E29,FIND(H$3,分類表!$E29)+1,IF(ISERROR(FIND(I$3,分類表!$E29)-1-FIND(H$3,分類表!$E29)),FIND($M$3,分類表!$E29)-1-FIND(H$3,分類表!$E29)-1,FIND(I$3,分類表!$E29)-1-FIND(H$3,分類表!$E29)-1))),"",MID(分類表!$E29,FIND(H$3,分類表!$E29)+1,IF(ISERROR(FIND(I$3,分類表!$E29)-1-FIND(H$3,分類表!$E29)),FIND($M$3,分類表!$E29)-1-FIND(H$3,分類表!$E29)-1,FIND(I$3,分類表!$E29)-1-FIND(H$3,分類表!$E29)-1)))</f>
        <v/>
      </c>
      <c r="I29" s="20" t="str">
        <f>IF(ISERROR(MID(分類表!$E29,FIND(I$3,分類表!$E29)+1,IF(ISERROR(FIND(J$3,分類表!$E29)-1-FIND(I$3,分類表!$E29)),FIND($M$3,分類表!$E29)-1-FIND(I$3,分類表!$E29)-1,FIND(J$3,分類表!$E29)-1-FIND(I$3,分類表!$E29)-1))),"",MID(分類表!$E29,FIND(I$3,分類表!$E29)+1,IF(ISERROR(FIND(J$3,分類表!$E29)-1-FIND(I$3,分類表!$E29)),FIND($M$3,分類表!$E29)-1-FIND(I$3,分類表!$E29)-1,FIND(J$3,分類表!$E29)-1-FIND(I$3,分類表!$E29)-1)))</f>
        <v/>
      </c>
      <c r="J29" s="20" t="str">
        <f>IF(ISERROR(MID(分類表!$E29,FIND(J$3,分類表!$E29)+1,IF(ISERROR(FIND(K$3,分類表!$E29)-1-FIND(J$3,分類表!$E29)),FIND($M$3,分類表!$E29)-1-FIND(J$3,分類表!$E29)-1,FIND(K$3,分類表!$E29)-1-FIND(J$3,分類表!$E29)-1))),"",MID(分類表!$E29,FIND(J$3,分類表!$E29)+1,IF(ISERROR(FIND(K$3,分類表!$E29)-1-FIND(J$3,分類表!$E29)),FIND($M$3,分類表!$E29)-1-FIND(J$3,分類表!$E29)-1,FIND(K$3,分類表!$E29)-1-FIND(J$3,分類表!$E29)-1)))</f>
        <v/>
      </c>
      <c r="K29" s="20" t="str">
        <f>IF(ISERROR(MID(分類表!$E29,FIND(K$3,分類表!$E29)+1,IF(ISERROR(FIND(L$3,分類表!$E29)-1-FIND(K$3,分類表!$E29)),FIND($M$3,分類表!$E29)-1-FIND(K$3,分類表!$E29)-1,FIND(L$3,分類表!$E29)-1-FIND(K$3,分類表!$E29)-1))),"",MID(分類表!$E29,FIND(K$3,分類表!$E29)+1,IF(ISERROR(FIND(L$3,分類表!$E29)-1-FIND(K$3,分類表!$E29)),FIND($M$3,分類表!$E29)-1-FIND(K$3,分類表!$E29)-1,FIND(L$3,分類表!$E29)-1-FIND(K$3,分類表!$E29)-1)))</f>
        <v/>
      </c>
      <c r="L29" s="20" t="str">
        <f>IF(ISERROR(MID(分類表!$E29,FIND(L$3,分類表!$E29)+1,IF(ISERROR(FIND(M$3,分類表!$E29)-1-FIND(L$3,分類表!$E29)),FIND($M$3,分類表!$E29)-1-FIND(L$3,分類表!$E29)-1,FIND(M$3,分類表!$E29)-1-FIND(L$3,分類表!$E29)-1))),"",MID(分類表!$E29,FIND(L$3,分類表!$E29)+1,IF(ISERROR(FIND(M$3,分類表!$E29)-1-FIND(L$3,分類表!$E29)),FIND($M$3,分類表!$E29)-1-FIND(L$3,分類表!$E29)-1,FIND(M$3,分類表!$E29)-1-FIND(L$3,分類表!$E29)-1)))</f>
        <v/>
      </c>
      <c r="M29" s="21" t="str">
        <f>IF(ISERROR(MID(分類表!$E29,FIND(M$3,分類表!$E29)+1,LEN(分類表!$E29)-FIND(M$3,分類表!$E29)+1)),"",MID(分類表!$E29,FIND(M$3,分類表!$E29)+1,LEN(分類表!$E29)-FIND(M$3,分類表!$E29)+1))</f>
        <v>その他　</v>
      </c>
    </row>
    <row r="30" spans="2:13" ht="45" customHeight="1" x14ac:dyDescent="0.15">
      <c r="B30" s="17" t="str">
        <f>分類表!C30</f>
        <v>26</v>
      </c>
      <c r="C30" s="16" t="str">
        <f>分類表!D30</f>
        <v>衛生材料</v>
      </c>
      <c r="D30" s="19" t="str">
        <f>IF(ISERROR(MID(分類表!$E30,FIND(D$3,分類表!$E30)+1,IF(ISERROR(FIND(E$3,分類表!$E30)-1-FIND(D$3,分類表!$E30)),FIND($M$3,分類表!$E30)-1-FIND(D$3,分類表!$E30)-1,FIND(E$3,分類表!$E30)-1-FIND(D$3,分類表!$E30)-1))),"",MID(分類表!$E30,FIND(D$3,分類表!$E30)+1,IF(ISERROR(FIND(E$3,分類表!$E30)-1-FIND(D$3,分類表!$E30)),FIND($M$3,分類表!$E30)-1-FIND(D$3,分類表!$E30)-1,FIND(E$3,分類表!$E30)-1-FIND(D$3,分類表!$E30)-1)))</f>
        <v>包帯</v>
      </c>
      <c r="E30" s="20" t="str">
        <f>IF(ISERROR(MID(分類表!$E30,FIND(E$3,分類表!$E30)+1,IF(ISERROR(FIND(F$3,分類表!$E30)-1-FIND(E$3,分類表!$E30)),FIND($M$3,分類表!$E30)-1-FIND(E$3,分類表!$E30)-1,FIND(F$3,分類表!$E30)-1-FIND(E$3,分類表!$E30)-1))),"",MID(分類表!$E30,FIND(E$3,分類表!$E30)+1,IF(ISERROR(FIND(F$3,分類表!$E30)-1-FIND(E$3,分類表!$E30)),FIND($M$3,分類表!$E30)-1-FIND(E$3,分類表!$E30)-1,FIND(F$3,分類表!$E30)-1-FIND(E$3,分類表!$E30)-1)))</f>
        <v>ガーゼ</v>
      </c>
      <c r="F30" s="20" t="str">
        <f>IF(ISERROR(MID(分類表!$E30,FIND(F$3,分類表!$E30)+1,IF(ISERROR(FIND(G$3,分類表!$E30)-1-FIND(F$3,分類表!$E30)),FIND($M$3,分類表!$E30)-1-FIND(F$3,分類表!$E30)-1,FIND(G$3,分類表!$E30)-1-FIND(F$3,分類表!$E30)-1))),"",MID(分類表!$E30,FIND(F$3,分類表!$E30)+1,IF(ISERROR(FIND(G$3,分類表!$E30)-1-FIND(F$3,分類表!$E30)),FIND($M$3,分類表!$E30)-1-FIND(F$3,分類表!$E30)-1,FIND(G$3,分類表!$E30)-1-FIND(F$3,分類表!$E30)-1)))</f>
        <v>脱脂綿</v>
      </c>
      <c r="G30" s="20" t="str">
        <f>IF(ISERROR(MID(分類表!$E30,FIND(G$3,分類表!$E30)+1,IF(ISERROR(FIND(H$3,分類表!$E30)-1-FIND(G$3,分類表!$E30)),FIND($M$3,分類表!$E30)-1-FIND(G$3,分類表!$E30)-1,FIND(H$3,分類表!$E30)-1-FIND(G$3,分類表!$E30)-1))),"",MID(分類表!$E30,FIND(G$3,分類表!$E30)+1,IF(ISERROR(FIND(H$3,分類表!$E30)-1-FIND(G$3,分類表!$E30)),FIND($M$3,分類表!$E30)-1-FIND(G$3,分類表!$E30)-1,FIND(H$3,分類表!$E30)-1-FIND(G$3,分類表!$E30)-1)))</f>
        <v>マスク</v>
      </c>
      <c r="H30" s="20" t="str">
        <f>IF(ISERROR(MID(分類表!$E30,FIND(H$3,分類表!$E30)+1,IF(ISERROR(FIND(I$3,分類表!$E30)-1-FIND(H$3,分類表!$E30)),FIND($M$3,分類表!$E30)-1-FIND(H$3,分類表!$E30)-1,FIND(I$3,分類表!$E30)-1-FIND(H$3,分類表!$E30)-1))),"",MID(分類表!$E30,FIND(H$3,分類表!$E30)+1,IF(ISERROR(FIND(I$3,分類表!$E30)-1-FIND(H$3,分類表!$E30)),FIND($M$3,分類表!$E30)-1-FIND(H$3,分類表!$E30)-1,FIND(I$3,分類表!$E30)-1-FIND(H$3,分類表!$E30)-1)))</f>
        <v>手指消毒剤</v>
      </c>
      <c r="I30" s="20" t="str">
        <f>IF(ISERROR(MID(分類表!$E30,FIND(I$3,分類表!$E30)+1,IF(ISERROR(FIND(J$3,分類表!$E30)-1-FIND(I$3,分類表!$E30)),FIND($M$3,分類表!$E30)-1-FIND(I$3,分類表!$E30)-1,FIND(J$3,分類表!$E30)-1-FIND(I$3,分類表!$E30)-1))),"",MID(分類表!$E30,FIND(I$3,分類表!$E30)+1,IF(ISERROR(FIND(J$3,分類表!$E30)-1-FIND(I$3,分類表!$E30)),FIND($M$3,分類表!$E30)-1-FIND(I$3,分類表!$E30)-1,FIND(J$3,分類表!$E30)-1-FIND(I$3,分類表!$E30)-1)))</f>
        <v/>
      </c>
      <c r="J30" s="20" t="str">
        <f>IF(ISERROR(MID(分類表!$E30,FIND(J$3,分類表!$E30)+1,IF(ISERROR(FIND(K$3,分類表!$E30)-1-FIND(J$3,分類表!$E30)),FIND($M$3,分類表!$E30)-1-FIND(J$3,分類表!$E30)-1,FIND(K$3,分類表!$E30)-1-FIND(J$3,分類表!$E30)-1))),"",MID(分類表!$E30,FIND(J$3,分類表!$E30)+1,IF(ISERROR(FIND(K$3,分類表!$E30)-1-FIND(J$3,分類表!$E30)),FIND($M$3,分類表!$E30)-1-FIND(J$3,分類表!$E30)-1,FIND(K$3,分類表!$E30)-1-FIND(J$3,分類表!$E30)-1)))</f>
        <v/>
      </c>
      <c r="K30" s="20" t="str">
        <f>IF(ISERROR(MID(分類表!$E30,FIND(K$3,分類表!$E30)+1,IF(ISERROR(FIND(L$3,分類表!$E30)-1-FIND(K$3,分類表!$E30)),FIND($M$3,分類表!$E30)-1-FIND(K$3,分類表!$E30)-1,FIND(L$3,分類表!$E30)-1-FIND(K$3,分類表!$E30)-1))),"",MID(分類表!$E30,FIND(K$3,分類表!$E30)+1,IF(ISERROR(FIND(L$3,分類表!$E30)-1-FIND(K$3,分類表!$E30)),FIND($M$3,分類表!$E30)-1-FIND(K$3,分類表!$E30)-1,FIND(L$3,分類表!$E30)-1-FIND(K$3,分類表!$E30)-1)))</f>
        <v/>
      </c>
      <c r="L30" s="20" t="str">
        <f>IF(ISERROR(MID(分類表!$E30,FIND(L$3,分類表!$E30)+1,IF(ISERROR(FIND(M$3,分類表!$E30)-1-FIND(L$3,分類表!$E30)),FIND($M$3,分類表!$E30)-1-FIND(L$3,分類表!$E30)-1,FIND(M$3,分類表!$E30)-1-FIND(L$3,分類表!$E30)-1))),"",MID(分類表!$E30,FIND(L$3,分類表!$E30)+1,IF(ISERROR(FIND(M$3,分類表!$E30)-1-FIND(L$3,分類表!$E30)),FIND($M$3,分類表!$E30)-1-FIND(L$3,分類表!$E30)-1,FIND(M$3,分類表!$E30)-1-FIND(L$3,分類表!$E30)-1)))</f>
        <v/>
      </c>
      <c r="M30" s="21" t="str">
        <f>IF(ISERROR(MID(分類表!$E30,FIND(M$3,分類表!$E30)+1,LEN(分類表!$E30)-FIND(M$3,分類表!$E30)+1)),"",MID(分類表!$E30,FIND(M$3,分類表!$E30)+1,LEN(分類表!$E30)-FIND(M$3,分類表!$E30)+1))</f>
        <v>その他　</v>
      </c>
    </row>
    <row r="31" spans="2:13" ht="45" customHeight="1" x14ac:dyDescent="0.15">
      <c r="B31" s="17" t="str">
        <f>分類表!C31</f>
        <v>27</v>
      </c>
      <c r="C31" s="16" t="str">
        <f>分類表!D31</f>
        <v>医療薬品</v>
      </c>
      <c r="D31" s="19" t="str">
        <f>IF(ISERROR(MID(分類表!$E31,FIND(D$3,分類表!$E31)+1,IF(ISERROR(FIND(E$3,分類表!$E31)-1-FIND(D$3,分類表!$E31)),FIND($M$3,分類表!$E31)-1-FIND(D$3,分類表!$E31)-1,FIND(E$3,分類表!$E31)-1-FIND(D$3,分類表!$E31)-1))),"",MID(分類表!$E31,FIND(D$3,分類表!$E31)+1,IF(ISERROR(FIND(E$3,分類表!$E31)-1-FIND(D$3,分類表!$E31)),FIND($M$3,分類表!$E31)-1-FIND(D$3,分類表!$E31)-1,FIND(E$3,分類表!$E31)-1-FIND(D$3,分類表!$E31)-1)))</f>
        <v>医薬品</v>
      </c>
      <c r="E31" s="20" t="str">
        <f>IF(ISERROR(MID(分類表!$E31,FIND(E$3,分類表!$E31)+1,IF(ISERROR(FIND(F$3,分類表!$E31)-1-FIND(E$3,分類表!$E31)),FIND($M$3,分類表!$E31)-1-FIND(E$3,分類表!$E31)-1,FIND(F$3,分類表!$E31)-1-FIND(E$3,分類表!$E31)-1))),"",MID(分類表!$E31,FIND(E$3,分類表!$E31)+1,IF(ISERROR(FIND(F$3,分類表!$E31)-1-FIND(E$3,分類表!$E31)),FIND($M$3,分類表!$E31)-1-FIND(E$3,分類表!$E31)-1,FIND(F$3,分類表!$E31)-1-FIND(E$3,分類表!$E31)-1)))</f>
        <v>ワクチン</v>
      </c>
      <c r="F31" s="20" t="str">
        <f>IF(ISERROR(MID(分類表!$E31,FIND(F$3,分類表!$E31)+1,IF(ISERROR(FIND(G$3,分類表!$E31)-1-FIND(F$3,分類表!$E31)),FIND($M$3,分類表!$E31)-1-FIND(F$3,分類表!$E31)-1,FIND(G$3,分類表!$E31)-1-FIND(F$3,分類表!$E31)-1))),"",MID(分類表!$E31,FIND(F$3,分類表!$E31)+1,IF(ISERROR(FIND(G$3,分類表!$E31)-1-FIND(F$3,分類表!$E31)),FIND($M$3,分類表!$E31)-1-FIND(F$3,分類表!$E31)-1,FIND(G$3,分類表!$E31)-1-FIND(F$3,分類表!$E31)-1)))</f>
        <v/>
      </c>
      <c r="G31" s="20" t="str">
        <f>IF(ISERROR(MID(分類表!$E31,FIND(G$3,分類表!$E31)+1,IF(ISERROR(FIND(H$3,分類表!$E31)-1-FIND(G$3,分類表!$E31)),FIND($M$3,分類表!$E31)-1-FIND(G$3,分類表!$E31)-1,FIND(H$3,分類表!$E31)-1-FIND(G$3,分類表!$E31)-1))),"",MID(分類表!$E31,FIND(G$3,分類表!$E31)+1,IF(ISERROR(FIND(H$3,分類表!$E31)-1-FIND(G$3,分類表!$E31)),FIND($M$3,分類表!$E31)-1-FIND(G$3,分類表!$E31)-1,FIND(H$3,分類表!$E31)-1-FIND(G$3,分類表!$E31)-1)))</f>
        <v/>
      </c>
      <c r="H31" s="20" t="str">
        <f>IF(ISERROR(MID(分類表!$E31,FIND(H$3,分類表!$E31)+1,IF(ISERROR(FIND(I$3,分類表!$E31)-1-FIND(H$3,分類表!$E31)),FIND($M$3,分類表!$E31)-1-FIND(H$3,分類表!$E31)-1,FIND(I$3,分類表!$E31)-1-FIND(H$3,分類表!$E31)-1))),"",MID(分類表!$E31,FIND(H$3,分類表!$E31)+1,IF(ISERROR(FIND(I$3,分類表!$E31)-1-FIND(H$3,分類表!$E31)),FIND($M$3,分類表!$E31)-1-FIND(H$3,分類表!$E31)-1,FIND(I$3,分類表!$E31)-1-FIND(H$3,分類表!$E31)-1)))</f>
        <v/>
      </c>
      <c r="I31" s="20" t="str">
        <f>IF(ISERROR(MID(分類表!$E31,FIND(I$3,分類表!$E31)+1,IF(ISERROR(FIND(J$3,分類表!$E31)-1-FIND(I$3,分類表!$E31)),FIND($M$3,分類表!$E31)-1-FIND(I$3,分類表!$E31)-1,FIND(J$3,分類表!$E31)-1-FIND(I$3,分類表!$E31)-1))),"",MID(分類表!$E31,FIND(I$3,分類表!$E31)+1,IF(ISERROR(FIND(J$3,分類表!$E31)-1-FIND(I$3,分類表!$E31)),FIND($M$3,分類表!$E31)-1-FIND(I$3,分類表!$E31)-1,FIND(J$3,分類表!$E31)-1-FIND(I$3,分類表!$E31)-1)))</f>
        <v/>
      </c>
      <c r="J31" s="20" t="str">
        <f>IF(ISERROR(MID(分類表!$E31,FIND(J$3,分類表!$E31)+1,IF(ISERROR(FIND(K$3,分類表!$E31)-1-FIND(J$3,分類表!$E31)),FIND($M$3,分類表!$E31)-1-FIND(J$3,分類表!$E31)-1,FIND(K$3,分類表!$E31)-1-FIND(J$3,分類表!$E31)-1))),"",MID(分類表!$E31,FIND(J$3,分類表!$E31)+1,IF(ISERROR(FIND(K$3,分類表!$E31)-1-FIND(J$3,分類表!$E31)),FIND($M$3,分類表!$E31)-1-FIND(J$3,分類表!$E31)-1,FIND(K$3,分類表!$E31)-1-FIND(J$3,分類表!$E31)-1)))</f>
        <v/>
      </c>
      <c r="K31" s="20" t="str">
        <f>IF(ISERROR(MID(分類表!$E31,FIND(K$3,分類表!$E31)+1,IF(ISERROR(FIND(L$3,分類表!$E31)-1-FIND(K$3,分類表!$E31)),FIND($M$3,分類表!$E31)-1-FIND(K$3,分類表!$E31)-1,FIND(L$3,分類表!$E31)-1-FIND(K$3,分類表!$E31)-1))),"",MID(分類表!$E31,FIND(K$3,分類表!$E31)+1,IF(ISERROR(FIND(L$3,分類表!$E31)-1-FIND(K$3,分類表!$E31)),FIND($M$3,分類表!$E31)-1-FIND(K$3,分類表!$E31)-1,FIND(L$3,分類表!$E31)-1-FIND(K$3,分類表!$E31)-1)))</f>
        <v/>
      </c>
      <c r="L31" s="20" t="str">
        <f>IF(ISERROR(MID(分類表!$E31,FIND(L$3,分類表!$E31)+1,IF(ISERROR(FIND(M$3,分類表!$E31)-1-FIND(L$3,分類表!$E31)),FIND($M$3,分類表!$E31)-1-FIND(L$3,分類表!$E31)-1,FIND(M$3,分類表!$E31)-1-FIND(L$3,分類表!$E31)-1))),"",MID(分類表!$E31,FIND(L$3,分類表!$E31)+1,IF(ISERROR(FIND(M$3,分類表!$E31)-1-FIND(L$3,分類表!$E31)),FIND($M$3,分類表!$E31)-1-FIND(L$3,分類表!$E31)-1,FIND(M$3,分類表!$E31)-1-FIND(L$3,分類表!$E31)-1)))</f>
        <v/>
      </c>
      <c r="M31" s="21" t="str">
        <f>IF(ISERROR(MID(分類表!$E31,FIND(M$3,分類表!$E31)+1,LEN(分類表!$E31)-FIND(M$3,分類表!$E31)+1)),"",MID(分類表!$E31,FIND(M$3,分類表!$E31)+1,LEN(分類表!$E31)-FIND(M$3,分類表!$E31)+1))</f>
        <v>その他　</v>
      </c>
    </row>
    <row r="32" spans="2:13" ht="45" customHeight="1" x14ac:dyDescent="0.15">
      <c r="B32" s="17" t="str">
        <f>分類表!C32</f>
        <v>28</v>
      </c>
      <c r="C32" s="16" t="str">
        <f>分類表!D32</f>
        <v>防疫用薬品</v>
      </c>
      <c r="D32" s="19" t="str">
        <f>IF(ISERROR(MID(分類表!$E32,FIND(D$3,分類表!$E32)+1,IF(ISERROR(FIND(E$3,分類表!$E32)-1-FIND(D$3,分類表!$E32)),FIND($M$3,分類表!$E32)-1-FIND(D$3,分類表!$E32)-1,FIND(E$3,分類表!$E32)-1-FIND(D$3,分類表!$E32)-1))),"",MID(分類表!$E32,FIND(D$3,分類表!$E32)+1,IF(ISERROR(FIND(E$3,分類表!$E32)-1-FIND(D$3,分類表!$E32)),FIND($M$3,分類表!$E32)-1-FIND(D$3,分類表!$E32)-1,FIND(E$3,分類表!$E32)-1-FIND(D$3,分類表!$E32)-1)))</f>
        <v>害虫防除剤　</v>
      </c>
      <c r="E32" s="20" t="str">
        <f>IF(ISERROR(MID(分類表!$E32,FIND(E$3,分類表!$E32)+1,IF(ISERROR(FIND(F$3,分類表!$E32)-1-FIND(E$3,分類表!$E32)),FIND($M$3,分類表!$E32)-1-FIND(E$3,分類表!$E32)-1,FIND(F$3,分類表!$E32)-1-FIND(E$3,分類表!$E32)-1))),"",MID(分類表!$E32,FIND(E$3,分類表!$E32)+1,IF(ISERROR(FIND(F$3,分類表!$E32)-1-FIND(E$3,分類表!$E32)),FIND($M$3,分類表!$E32)-1-FIND(E$3,分類表!$E32)-1,FIND(F$3,分類表!$E32)-1-FIND(E$3,分類表!$E32)-1)))</f>
        <v/>
      </c>
      <c r="F32" s="20" t="str">
        <f>IF(ISERROR(MID(分類表!$E32,FIND(F$3,分類表!$E32)+1,IF(ISERROR(FIND(G$3,分類表!$E32)-1-FIND(F$3,分類表!$E32)),FIND($M$3,分類表!$E32)-1-FIND(F$3,分類表!$E32)-1,FIND(G$3,分類表!$E32)-1-FIND(F$3,分類表!$E32)-1))),"",MID(分類表!$E32,FIND(F$3,分類表!$E32)+1,IF(ISERROR(FIND(G$3,分類表!$E32)-1-FIND(F$3,分類表!$E32)),FIND($M$3,分類表!$E32)-1-FIND(F$3,分類表!$E32)-1,FIND(G$3,分類表!$E32)-1-FIND(F$3,分類表!$E32)-1)))</f>
        <v/>
      </c>
      <c r="G32" s="20" t="str">
        <f>IF(ISERROR(MID(分類表!$E32,FIND(G$3,分類表!$E32)+1,IF(ISERROR(FIND(H$3,分類表!$E32)-1-FIND(G$3,分類表!$E32)),FIND($M$3,分類表!$E32)-1-FIND(G$3,分類表!$E32)-1,FIND(H$3,分類表!$E32)-1-FIND(G$3,分類表!$E32)-1))),"",MID(分類表!$E32,FIND(G$3,分類表!$E32)+1,IF(ISERROR(FIND(H$3,分類表!$E32)-1-FIND(G$3,分類表!$E32)),FIND($M$3,分類表!$E32)-1-FIND(G$3,分類表!$E32)-1,FIND(H$3,分類表!$E32)-1-FIND(G$3,分類表!$E32)-1)))</f>
        <v/>
      </c>
      <c r="H32" s="20" t="str">
        <f>IF(ISERROR(MID(分類表!$E32,FIND(H$3,分類表!$E32)+1,IF(ISERROR(FIND(I$3,分類表!$E32)-1-FIND(H$3,分類表!$E32)),FIND($M$3,分類表!$E32)-1-FIND(H$3,分類表!$E32)-1,FIND(I$3,分類表!$E32)-1-FIND(H$3,分類表!$E32)-1))),"",MID(分類表!$E32,FIND(H$3,分類表!$E32)+1,IF(ISERROR(FIND(I$3,分類表!$E32)-1-FIND(H$3,分類表!$E32)),FIND($M$3,分類表!$E32)-1-FIND(H$3,分類表!$E32)-1,FIND(I$3,分類表!$E32)-1-FIND(H$3,分類表!$E32)-1)))</f>
        <v/>
      </c>
      <c r="I32" s="20" t="str">
        <f>IF(ISERROR(MID(分類表!$E32,FIND(I$3,分類表!$E32)+1,IF(ISERROR(FIND(J$3,分類表!$E32)-1-FIND(I$3,分類表!$E32)),FIND($M$3,分類表!$E32)-1-FIND(I$3,分類表!$E32)-1,FIND(J$3,分類表!$E32)-1-FIND(I$3,分類表!$E32)-1))),"",MID(分類表!$E32,FIND(I$3,分類表!$E32)+1,IF(ISERROR(FIND(J$3,分類表!$E32)-1-FIND(I$3,分類表!$E32)),FIND($M$3,分類表!$E32)-1-FIND(I$3,分類表!$E32)-1,FIND(J$3,分類表!$E32)-1-FIND(I$3,分類表!$E32)-1)))</f>
        <v/>
      </c>
      <c r="J32" s="20" t="str">
        <f>IF(ISERROR(MID(分類表!$E32,FIND(J$3,分類表!$E32)+1,IF(ISERROR(FIND(K$3,分類表!$E32)-1-FIND(J$3,分類表!$E32)),FIND($M$3,分類表!$E32)-1-FIND(J$3,分類表!$E32)-1,FIND(K$3,分類表!$E32)-1-FIND(J$3,分類表!$E32)-1))),"",MID(分類表!$E32,FIND(J$3,分類表!$E32)+1,IF(ISERROR(FIND(K$3,分類表!$E32)-1-FIND(J$3,分類表!$E32)),FIND($M$3,分類表!$E32)-1-FIND(J$3,分類表!$E32)-1,FIND(K$3,分類表!$E32)-1-FIND(J$3,分類表!$E32)-1)))</f>
        <v/>
      </c>
      <c r="K32" s="20" t="str">
        <f>IF(ISERROR(MID(分類表!$E32,FIND(K$3,分類表!$E32)+1,IF(ISERROR(FIND(L$3,分類表!$E32)-1-FIND(K$3,分類表!$E32)),FIND($M$3,分類表!$E32)-1-FIND(K$3,分類表!$E32)-1,FIND(L$3,分類表!$E32)-1-FIND(K$3,分類表!$E32)-1))),"",MID(分類表!$E32,FIND(K$3,分類表!$E32)+1,IF(ISERROR(FIND(L$3,分類表!$E32)-1-FIND(K$3,分類表!$E32)),FIND($M$3,分類表!$E32)-1-FIND(K$3,分類表!$E32)-1,FIND(L$3,分類表!$E32)-1-FIND(K$3,分類表!$E32)-1)))</f>
        <v/>
      </c>
      <c r="L32" s="20" t="str">
        <f>IF(ISERROR(MID(分類表!$E32,FIND(L$3,分類表!$E32)+1,IF(ISERROR(FIND(M$3,分類表!$E32)-1-FIND(L$3,分類表!$E32)),FIND($M$3,分類表!$E32)-1-FIND(L$3,分類表!$E32)-1,FIND(M$3,分類表!$E32)-1-FIND(L$3,分類表!$E32)-1))),"",MID(分類表!$E32,FIND(L$3,分類表!$E32)+1,IF(ISERROR(FIND(M$3,分類表!$E32)-1-FIND(L$3,分類表!$E32)),FIND($M$3,分類表!$E32)-1-FIND(L$3,分類表!$E32)-1,FIND(M$3,分類表!$E32)-1-FIND(L$3,分類表!$E32)-1)))</f>
        <v/>
      </c>
      <c r="M32" s="21" t="str">
        <f>IF(ISERROR(MID(分類表!$E32,FIND(M$3,分類表!$E32)+1,LEN(分類表!$E32)-FIND(M$3,分類表!$E32)+1)),"",MID(分類表!$E32,FIND(M$3,分類表!$E32)+1,LEN(分類表!$E32)-FIND(M$3,分類表!$E32)+1))</f>
        <v>その他　</v>
      </c>
    </row>
    <row r="33" spans="2:13" ht="45" customHeight="1" x14ac:dyDescent="0.15">
      <c r="B33" s="17" t="str">
        <f>分類表!C33</f>
        <v>29</v>
      </c>
      <c r="C33" s="16" t="str">
        <f>分類表!D33</f>
        <v>農業薬品</v>
      </c>
      <c r="D33" s="19" t="str">
        <f>IF(ISERROR(MID(分類表!$E33,FIND(D$3,分類表!$E33)+1,IF(ISERROR(FIND(E$3,分類表!$E33)-1-FIND(D$3,分類表!$E33)),FIND($M$3,分類表!$E33)-1-FIND(D$3,分類表!$E33)-1,FIND(E$3,分類表!$E33)-1-FIND(D$3,分類表!$E33)-1))),"",MID(分類表!$E33,FIND(D$3,分類表!$E33)+1,IF(ISERROR(FIND(E$3,分類表!$E33)-1-FIND(D$3,分類表!$E33)),FIND($M$3,分類表!$E33)-1-FIND(D$3,分類表!$E33)-1,FIND(E$3,分類表!$E33)-1-FIND(D$3,分類表!$E33)-1)))</f>
        <v>農薬</v>
      </c>
      <c r="E33" s="20" t="str">
        <f>IF(ISERROR(MID(分類表!$E33,FIND(E$3,分類表!$E33)+1,IF(ISERROR(FIND(F$3,分類表!$E33)-1-FIND(E$3,分類表!$E33)),FIND($M$3,分類表!$E33)-1-FIND(E$3,分類表!$E33)-1,FIND(F$3,分類表!$E33)-1-FIND(E$3,分類表!$E33)-1))),"",MID(分類表!$E33,FIND(E$3,分類表!$E33)+1,IF(ISERROR(FIND(F$3,分類表!$E33)-1-FIND(E$3,分類表!$E33)),FIND($M$3,分類表!$E33)-1-FIND(E$3,分類表!$E33)-1,FIND(F$3,分類表!$E33)-1-FIND(E$3,分類表!$E33)-1)))</f>
        <v>除草剤　</v>
      </c>
      <c r="F33" s="20" t="str">
        <f>IF(ISERROR(MID(分類表!$E33,FIND(F$3,分類表!$E33)+1,IF(ISERROR(FIND(G$3,分類表!$E33)-1-FIND(F$3,分類表!$E33)),FIND($M$3,分類表!$E33)-1-FIND(F$3,分類表!$E33)-1,FIND(G$3,分類表!$E33)-1-FIND(F$3,分類表!$E33)-1))),"",MID(分類表!$E33,FIND(F$3,分類表!$E33)+1,IF(ISERROR(FIND(G$3,分類表!$E33)-1-FIND(F$3,分類表!$E33)),FIND($M$3,分類表!$E33)-1-FIND(F$3,分類表!$E33)-1,FIND(G$3,分類表!$E33)-1-FIND(F$3,分類表!$E33)-1)))</f>
        <v/>
      </c>
      <c r="G33" s="20" t="str">
        <f>IF(ISERROR(MID(分類表!$E33,FIND(G$3,分類表!$E33)+1,IF(ISERROR(FIND(H$3,分類表!$E33)-1-FIND(G$3,分類表!$E33)),FIND($M$3,分類表!$E33)-1-FIND(G$3,分類表!$E33)-1,FIND(H$3,分類表!$E33)-1-FIND(G$3,分類表!$E33)-1))),"",MID(分類表!$E33,FIND(G$3,分類表!$E33)+1,IF(ISERROR(FIND(H$3,分類表!$E33)-1-FIND(G$3,分類表!$E33)),FIND($M$3,分類表!$E33)-1-FIND(G$3,分類表!$E33)-1,FIND(H$3,分類表!$E33)-1-FIND(G$3,分類表!$E33)-1)))</f>
        <v/>
      </c>
      <c r="H33" s="20" t="str">
        <f>IF(ISERROR(MID(分類表!$E33,FIND(H$3,分類表!$E33)+1,IF(ISERROR(FIND(I$3,分類表!$E33)-1-FIND(H$3,分類表!$E33)),FIND($M$3,分類表!$E33)-1-FIND(H$3,分類表!$E33)-1,FIND(I$3,分類表!$E33)-1-FIND(H$3,分類表!$E33)-1))),"",MID(分類表!$E33,FIND(H$3,分類表!$E33)+1,IF(ISERROR(FIND(I$3,分類表!$E33)-1-FIND(H$3,分類表!$E33)),FIND($M$3,分類表!$E33)-1-FIND(H$3,分類表!$E33)-1,FIND(I$3,分類表!$E33)-1-FIND(H$3,分類表!$E33)-1)))</f>
        <v/>
      </c>
      <c r="I33" s="20" t="str">
        <f>IF(ISERROR(MID(分類表!$E33,FIND(I$3,分類表!$E33)+1,IF(ISERROR(FIND(J$3,分類表!$E33)-1-FIND(I$3,分類表!$E33)),FIND($M$3,分類表!$E33)-1-FIND(I$3,分類表!$E33)-1,FIND(J$3,分類表!$E33)-1-FIND(I$3,分類表!$E33)-1))),"",MID(分類表!$E33,FIND(I$3,分類表!$E33)+1,IF(ISERROR(FIND(J$3,分類表!$E33)-1-FIND(I$3,分類表!$E33)),FIND($M$3,分類表!$E33)-1-FIND(I$3,分類表!$E33)-1,FIND(J$3,分類表!$E33)-1-FIND(I$3,分類表!$E33)-1)))</f>
        <v/>
      </c>
      <c r="J33" s="20" t="str">
        <f>IF(ISERROR(MID(分類表!$E33,FIND(J$3,分類表!$E33)+1,IF(ISERROR(FIND(K$3,分類表!$E33)-1-FIND(J$3,分類表!$E33)),FIND($M$3,分類表!$E33)-1-FIND(J$3,分類表!$E33)-1,FIND(K$3,分類表!$E33)-1-FIND(J$3,分類表!$E33)-1))),"",MID(分類表!$E33,FIND(J$3,分類表!$E33)+1,IF(ISERROR(FIND(K$3,分類表!$E33)-1-FIND(J$3,分類表!$E33)),FIND($M$3,分類表!$E33)-1-FIND(J$3,分類表!$E33)-1,FIND(K$3,分類表!$E33)-1-FIND(J$3,分類表!$E33)-1)))</f>
        <v/>
      </c>
      <c r="K33" s="20" t="str">
        <f>IF(ISERROR(MID(分類表!$E33,FIND(K$3,分類表!$E33)+1,IF(ISERROR(FIND(L$3,分類表!$E33)-1-FIND(K$3,分類表!$E33)),FIND($M$3,分類表!$E33)-1-FIND(K$3,分類表!$E33)-1,FIND(L$3,分類表!$E33)-1-FIND(K$3,分類表!$E33)-1))),"",MID(分類表!$E33,FIND(K$3,分類表!$E33)+1,IF(ISERROR(FIND(L$3,分類表!$E33)-1-FIND(K$3,分類表!$E33)),FIND($M$3,分類表!$E33)-1-FIND(K$3,分類表!$E33)-1,FIND(L$3,分類表!$E33)-1-FIND(K$3,分類表!$E33)-1)))</f>
        <v/>
      </c>
      <c r="L33" s="20" t="str">
        <f>IF(ISERROR(MID(分類表!$E33,FIND(L$3,分類表!$E33)+1,IF(ISERROR(FIND(M$3,分類表!$E33)-1-FIND(L$3,分類表!$E33)),FIND($M$3,分類表!$E33)-1-FIND(L$3,分類表!$E33)-1,FIND(M$3,分類表!$E33)-1-FIND(L$3,分類表!$E33)-1))),"",MID(分類表!$E33,FIND(L$3,分類表!$E33)+1,IF(ISERROR(FIND(M$3,分類表!$E33)-1-FIND(L$3,分類表!$E33)),FIND($M$3,分類表!$E33)-1-FIND(L$3,分類表!$E33)-1,FIND(M$3,分類表!$E33)-1-FIND(L$3,分類表!$E33)-1)))</f>
        <v/>
      </c>
      <c r="M33" s="21" t="str">
        <f>IF(ISERROR(MID(分類表!$E33,FIND(M$3,分類表!$E33)+1,LEN(分類表!$E33)-FIND(M$3,分類表!$E33)+1)),"",MID(分類表!$E33,FIND(M$3,分類表!$E33)+1,LEN(分類表!$E33)-FIND(M$3,分類表!$E33)+1))</f>
        <v>その他　</v>
      </c>
    </row>
    <row r="34" spans="2:13" ht="45" customHeight="1" x14ac:dyDescent="0.15">
      <c r="B34" s="17" t="str">
        <f>分類表!C34</f>
        <v>30</v>
      </c>
      <c r="C34" s="16" t="str">
        <f>分類表!D34</f>
        <v>工業薬品</v>
      </c>
      <c r="D34" s="19" t="str">
        <f>IF(ISERROR(MID(分類表!$E34,FIND(D$3,分類表!$E34)+1,IF(ISERROR(FIND(E$3,分類表!$E34)-1-FIND(D$3,分類表!$E34)),FIND($M$3,分類表!$E34)-1-FIND(D$3,分類表!$E34)-1,FIND(E$3,分類表!$E34)-1-FIND(D$3,分類表!$E34)-1))),"",MID(分類表!$E34,FIND(D$3,分類表!$E34)+1,IF(ISERROR(FIND(E$3,分類表!$E34)-1-FIND(D$3,分類表!$E34)),FIND($M$3,分類表!$E34)-1-FIND(D$3,分類表!$E34)-1,FIND(E$3,分類表!$E34)-1-FIND(D$3,分類表!$E34)-1)))</f>
        <v>下水道処理施設使用薬品</v>
      </c>
      <c r="E34" s="20" t="str">
        <f>IF(ISERROR(MID(分類表!$E34,FIND(E$3,分類表!$E34)+1,IF(ISERROR(FIND(F$3,分類表!$E34)-1-FIND(E$3,分類表!$E34)),FIND($M$3,分類表!$E34)-1-FIND(E$3,分類表!$E34)-1,FIND(F$3,分類表!$E34)-1-FIND(E$3,分類表!$E34)-1))),"",MID(分類表!$E34,FIND(E$3,分類表!$E34)+1,IF(ISERROR(FIND(F$3,分類表!$E34)-1-FIND(E$3,分類表!$E34)),FIND($M$3,分類表!$E34)-1-FIND(E$3,分類表!$E34)-1,FIND(F$3,分類表!$E34)-1-FIND(E$3,分類表!$E34)-1)))</f>
        <v>水道水処理施設使用薬品</v>
      </c>
      <c r="F34" s="20" t="str">
        <f>IF(ISERROR(MID(分類表!$E34,FIND(F$3,分類表!$E34)+1,IF(ISERROR(FIND(G$3,分類表!$E34)-1-FIND(F$3,分類表!$E34)),FIND($M$3,分類表!$E34)-1-FIND(F$3,分類表!$E34)-1,FIND(G$3,分類表!$E34)-1-FIND(F$3,分類表!$E34)-1))),"",MID(分類表!$E34,FIND(F$3,分類表!$E34)+1,IF(ISERROR(FIND(G$3,分類表!$E34)-1-FIND(F$3,分類表!$E34)),FIND($M$3,分類表!$E34)-1-FIND(F$3,分類表!$E34)-1,FIND(G$3,分類表!$E34)-1-FIND(F$3,分類表!$E34)-1)))</f>
        <v>プール薬品　</v>
      </c>
      <c r="G34" s="20" t="str">
        <f>IF(ISERROR(MID(分類表!$E34,FIND(G$3,分類表!$E34)+1,IF(ISERROR(FIND(H$3,分類表!$E34)-1-FIND(G$3,分類表!$E34)),FIND($M$3,分類表!$E34)-1-FIND(G$3,分類表!$E34)-1,FIND(H$3,分類表!$E34)-1-FIND(G$3,分類表!$E34)-1))),"",MID(分類表!$E34,FIND(G$3,分類表!$E34)+1,IF(ISERROR(FIND(H$3,分類表!$E34)-1-FIND(G$3,分類表!$E34)),FIND($M$3,分類表!$E34)-1-FIND(G$3,分類表!$E34)-1,FIND(H$3,分類表!$E34)-1-FIND(G$3,分類表!$E34)-1)))</f>
        <v/>
      </c>
      <c r="H34" s="20" t="str">
        <f>IF(ISERROR(MID(分類表!$E34,FIND(H$3,分類表!$E34)+1,IF(ISERROR(FIND(I$3,分類表!$E34)-1-FIND(H$3,分類表!$E34)),FIND($M$3,分類表!$E34)-1-FIND(H$3,分類表!$E34)-1,FIND(I$3,分類表!$E34)-1-FIND(H$3,分類表!$E34)-1))),"",MID(分類表!$E34,FIND(H$3,分類表!$E34)+1,IF(ISERROR(FIND(I$3,分類表!$E34)-1-FIND(H$3,分類表!$E34)),FIND($M$3,分類表!$E34)-1-FIND(H$3,分類表!$E34)-1,FIND(I$3,分類表!$E34)-1-FIND(H$3,分類表!$E34)-1)))</f>
        <v/>
      </c>
      <c r="I34" s="20" t="str">
        <f>IF(ISERROR(MID(分類表!$E34,FIND(I$3,分類表!$E34)+1,IF(ISERROR(FIND(J$3,分類表!$E34)-1-FIND(I$3,分類表!$E34)),FIND($M$3,分類表!$E34)-1-FIND(I$3,分類表!$E34)-1,FIND(J$3,分類表!$E34)-1-FIND(I$3,分類表!$E34)-1))),"",MID(分類表!$E34,FIND(I$3,分類表!$E34)+1,IF(ISERROR(FIND(J$3,分類表!$E34)-1-FIND(I$3,分類表!$E34)),FIND($M$3,分類表!$E34)-1-FIND(I$3,分類表!$E34)-1,FIND(J$3,分類表!$E34)-1-FIND(I$3,分類表!$E34)-1)))</f>
        <v/>
      </c>
      <c r="J34" s="20" t="str">
        <f>IF(ISERROR(MID(分類表!$E34,FIND(J$3,分類表!$E34)+1,IF(ISERROR(FIND(K$3,分類表!$E34)-1-FIND(J$3,分類表!$E34)),FIND($M$3,分類表!$E34)-1-FIND(J$3,分類表!$E34)-1,FIND(K$3,分類表!$E34)-1-FIND(J$3,分類表!$E34)-1))),"",MID(分類表!$E34,FIND(J$3,分類表!$E34)+1,IF(ISERROR(FIND(K$3,分類表!$E34)-1-FIND(J$3,分類表!$E34)),FIND($M$3,分類表!$E34)-1-FIND(J$3,分類表!$E34)-1,FIND(K$3,分類表!$E34)-1-FIND(J$3,分類表!$E34)-1)))</f>
        <v/>
      </c>
      <c r="K34" s="20" t="str">
        <f>IF(ISERROR(MID(分類表!$E34,FIND(K$3,分類表!$E34)+1,IF(ISERROR(FIND(L$3,分類表!$E34)-1-FIND(K$3,分類表!$E34)),FIND($M$3,分類表!$E34)-1-FIND(K$3,分類表!$E34)-1,FIND(L$3,分類表!$E34)-1-FIND(K$3,分類表!$E34)-1))),"",MID(分類表!$E34,FIND(K$3,分類表!$E34)+1,IF(ISERROR(FIND(L$3,分類表!$E34)-1-FIND(K$3,分類表!$E34)),FIND($M$3,分類表!$E34)-1-FIND(K$3,分類表!$E34)-1,FIND(L$3,分類表!$E34)-1-FIND(K$3,分類表!$E34)-1)))</f>
        <v/>
      </c>
      <c r="L34" s="20" t="str">
        <f>IF(ISERROR(MID(分類表!$E34,FIND(L$3,分類表!$E34)+1,IF(ISERROR(FIND(M$3,分類表!$E34)-1-FIND(L$3,分類表!$E34)),FIND($M$3,分類表!$E34)-1-FIND(L$3,分類表!$E34)-1,FIND(M$3,分類表!$E34)-1-FIND(L$3,分類表!$E34)-1))),"",MID(分類表!$E34,FIND(L$3,分類表!$E34)+1,IF(ISERROR(FIND(M$3,分類表!$E34)-1-FIND(L$3,分類表!$E34)),FIND($M$3,分類表!$E34)-1-FIND(L$3,分類表!$E34)-1,FIND(M$3,分類表!$E34)-1-FIND(L$3,分類表!$E34)-1)))</f>
        <v/>
      </c>
      <c r="M34" s="21" t="str">
        <f>IF(ISERROR(MID(分類表!$E34,FIND(M$3,分類表!$E34)+1,LEN(分類表!$E34)-FIND(M$3,分類表!$E34)+1)),"",MID(分類表!$E34,FIND(M$3,分類表!$E34)+1,LEN(分類表!$E34)-FIND(M$3,分類表!$E34)+1))</f>
        <v>その他　</v>
      </c>
    </row>
    <row r="35" spans="2:13" ht="45" customHeight="1" x14ac:dyDescent="0.15">
      <c r="B35" s="17" t="str">
        <f>分類表!C35</f>
        <v>31</v>
      </c>
      <c r="C35" s="16" t="str">
        <f>分類表!D35</f>
        <v>計測機器</v>
      </c>
      <c r="D35" s="19" t="str">
        <f>IF(ISERROR(MID(分類表!$E35,FIND(D$3,分類表!$E35)+1,IF(ISERROR(FIND(E$3,分類表!$E35)-1-FIND(D$3,分類表!$E35)),FIND($M$3,分類表!$E35)-1-FIND(D$3,分類表!$E35)-1,FIND(E$3,分類表!$E35)-1-FIND(D$3,分類表!$E35)-1))),"",MID(分類表!$E35,FIND(D$3,分類表!$E35)+1,IF(ISERROR(FIND(E$3,分類表!$E35)-1-FIND(D$3,分類表!$E35)),FIND($M$3,分類表!$E35)-1-FIND(D$3,分類表!$E35)-1,FIND(E$3,分類表!$E35)-1-FIND(D$3,分類表!$E35)-1)))</f>
        <v>水質・環境測定機器</v>
      </c>
      <c r="E35" s="20" t="str">
        <f>IF(ISERROR(MID(分類表!$E35,FIND(E$3,分類表!$E35)+1,IF(ISERROR(FIND(F$3,分類表!$E35)-1-FIND(E$3,分類表!$E35)),FIND($M$3,分類表!$E35)-1-FIND(E$3,分類表!$E35)-1,FIND(F$3,分類表!$E35)-1-FIND(E$3,分類表!$E35)-1))),"",MID(分類表!$E35,FIND(E$3,分類表!$E35)+1,IF(ISERROR(FIND(F$3,分類表!$E35)-1-FIND(E$3,分類表!$E35)),FIND($M$3,分類表!$E35)-1-FIND(E$3,分類表!$E35)-1,FIND(F$3,分類表!$E35)-1-FIND(E$3,分類表!$E35)-1)))</f>
        <v>計量機器</v>
      </c>
      <c r="F35" s="20" t="str">
        <f>IF(ISERROR(MID(分類表!$E35,FIND(F$3,分類表!$E35)+1,IF(ISERROR(FIND(G$3,分類表!$E35)-1-FIND(F$3,分類表!$E35)),FIND($M$3,分類表!$E35)-1-FIND(F$3,分類表!$E35)-1,FIND(G$3,分類表!$E35)-1-FIND(F$3,分類表!$E35)-1))),"",MID(分類表!$E35,FIND(F$3,分類表!$E35)+1,IF(ISERROR(FIND(G$3,分類表!$E35)-1-FIND(F$3,分類表!$E35)),FIND($M$3,分類表!$E35)-1-FIND(F$3,分類表!$E35)-1,FIND(G$3,分類表!$E35)-1-FIND(F$3,分類表!$E35)-1)))</f>
        <v>観測機器</v>
      </c>
      <c r="G35" s="20" t="str">
        <f>IF(ISERROR(MID(分類表!$E35,FIND(G$3,分類表!$E35)+1,IF(ISERROR(FIND(H$3,分類表!$E35)-1-FIND(G$3,分類表!$E35)),FIND($M$3,分類表!$E35)-1-FIND(G$3,分類表!$E35)-1,FIND(H$3,分類表!$E35)-1-FIND(G$3,分類表!$E35)-1))),"",MID(分類表!$E35,FIND(G$3,分類表!$E35)+1,IF(ISERROR(FIND(H$3,分類表!$E35)-1-FIND(G$3,分類表!$E35)),FIND($M$3,分類表!$E35)-1-FIND(G$3,分類表!$E35)-1,FIND(H$3,分類表!$E35)-1-FIND(G$3,分類表!$E35)-1)))</f>
        <v>分析機器　</v>
      </c>
      <c r="H35" s="20" t="str">
        <f>IF(ISERROR(MID(分類表!$E35,FIND(H$3,分類表!$E35)+1,IF(ISERROR(FIND(I$3,分類表!$E35)-1-FIND(H$3,分類表!$E35)),FIND($M$3,分類表!$E35)-1-FIND(H$3,分類表!$E35)-1,FIND(I$3,分類表!$E35)-1-FIND(H$3,分類表!$E35)-1))),"",MID(分類表!$E35,FIND(H$3,分類表!$E35)+1,IF(ISERROR(FIND(I$3,分類表!$E35)-1-FIND(H$3,分類表!$E35)),FIND($M$3,分類表!$E35)-1-FIND(H$3,分類表!$E35)-1,FIND(I$3,分類表!$E35)-1-FIND(H$3,分類表!$E35)-1)))</f>
        <v/>
      </c>
      <c r="I35" s="20" t="str">
        <f>IF(ISERROR(MID(分類表!$E35,FIND(I$3,分類表!$E35)+1,IF(ISERROR(FIND(J$3,分類表!$E35)-1-FIND(I$3,分類表!$E35)),FIND($M$3,分類表!$E35)-1-FIND(I$3,分類表!$E35)-1,FIND(J$3,分類表!$E35)-1-FIND(I$3,分類表!$E35)-1))),"",MID(分類表!$E35,FIND(I$3,分類表!$E35)+1,IF(ISERROR(FIND(J$3,分類表!$E35)-1-FIND(I$3,分類表!$E35)),FIND($M$3,分類表!$E35)-1-FIND(I$3,分類表!$E35)-1,FIND(J$3,分類表!$E35)-1-FIND(I$3,分類表!$E35)-1)))</f>
        <v/>
      </c>
      <c r="J35" s="20" t="str">
        <f>IF(ISERROR(MID(分類表!$E35,FIND(J$3,分類表!$E35)+1,IF(ISERROR(FIND(K$3,分類表!$E35)-1-FIND(J$3,分類表!$E35)),FIND($M$3,分類表!$E35)-1-FIND(J$3,分類表!$E35)-1,FIND(K$3,分類表!$E35)-1-FIND(J$3,分類表!$E35)-1))),"",MID(分類表!$E35,FIND(J$3,分類表!$E35)+1,IF(ISERROR(FIND(K$3,分類表!$E35)-1-FIND(J$3,分類表!$E35)),FIND($M$3,分類表!$E35)-1-FIND(J$3,分類表!$E35)-1,FIND(K$3,分類表!$E35)-1-FIND(J$3,分類表!$E35)-1)))</f>
        <v/>
      </c>
      <c r="K35" s="20" t="str">
        <f>IF(ISERROR(MID(分類表!$E35,FIND(K$3,分類表!$E35)+1,IF(ISERROR(FIND(L$3,分類表!$E35)-1-FIND(K$3,分類表!$E35)),FIND($M$3,分類表!$E35)-1-FIND(K$3,分類表!$E35)-1,FIND(L$3,分類表!$E35)-1-FIND(K$3,分類表!$E35)-1))),"",MID(分類表!$E35,FIND(K$3,分類表!$E35)+1,IF(ISERROR(FIND(L$3,分類表!$E35)-1-FIND(K$3,分類表!$E35)),FIND($M$3,分類表!$E35)-1-FIND(K$3,分類表!$E35)-1,FIND(L$3,分類表!$E35)-1-FIND(K$3,分類表!$E35)-1)))</f>
        <v/>
      </c>
      <c r="L35" s="20" t="str">
        <f>IF(ISERROR(MID(分類表!$E35,FIND(L$3,分類表!$E35)+1,IF(ISERROR(FIND(M$3,分類表!$E35)-1-FIND(L$3,分類表!$E35)),FIND($M$3,分類表!$E35)-1-FIND(L$3,分類表!$E35)-1,FIND(M$3,分類表!$E35)-1-FIND(L$3,分類表!$E35)-1))),"",MID(分類表!$E35,FIND(L$3,分類表!$E35)+1,IF(ISERROR(FIND(M$3,分類表!$E35)-1-FIND(L$3,分類表!$E35)),FIND($M$3,分類表!$E35)-1-FIND(L$3,分類表!$E35)-1,FIND(M$3,分類表!$E35)-1-FIND(L$3,分類表!$E35)-1)))</f>
        <v/>
      </c>
      <c r="M35" s="21" t="str">
        <f>IF(ISERROR(MID(分類表!$E35,FIND(M$3,分類表!$E35)+1,LEN(分類表!$E35)-FIND(M$3,分類表!$E35)+1)),"",MID(分類表!$E35,FIND(M$3,分類表!$E35)+1,LEN(分類表!$E35)-FIND(M$3,分類表!$E35)+1))</f>
        <v>その他</v>
      </c>
    </row>
    <row r="36" spans="2:13" ht="45" customHeight="1" x14ac:dyDescent="0.15">
      <c r="B36" s="17" t="str">
        <f>分類表!C36</f>
        <v>32</v>
      </c>
      <c r="C36" s="16" t="str">
        <f>分類表!D36</f>
        <v>農畜用機器</v>
      </c>
      <c r="D36" s="19" t="str">
        <f>IF(ISERROR(MID(分類表!$E36,FIND(D$3,分類表!$E36)+1,IF(ISERROR(FIND(E$3,分類表!$E36)-1-FIND(D$3,分類表!$E36)),FIND($M$3,分類表!$E36)-1-FIND(D$3,分類表!$E36)-1,FIND(E$3,分類表!$E36)-1-FIND(D$3,分類表!$E36)-1))),"",MID(分類表!$E36,FIND(D$3,分類表!$E36)+1,IF(ISERROR(FIND(E$3,分類表!$E36)-1-FIND(D$3,分類表!$E36)),FIND($M$3,分類表!$E36)-1-FIND(D$3,分類表!$E36)-1,FIND(E$3,分類表!$E36)-1-FIND(D$3,分類表!$E36)-1)))</f>
        <v>草刈機</v>
      </c>
      <c r="E36" s="20" t="str">
        <f>IF(ISERROR(MID(分類表!$E36,FIND(E$3,分類表!$E36)+1,IF(ISERROR(FIND(F$3,分類表!$E36)-1-FIND(E$3,分類表!$E36)),FIND($M$3,分類表!$E36)-1-FIND(E$3,分類表!$E36)-1,FIND(F$3,分類表!$E36)-1-FIND(E$3,分類表!$E36)-1))),"",MID(分類表!$E36,FIND(E$3,分類表!$E36)+1,IF(ISERROR(FIND(F$3,分類表!$E36)-1-FIND(E$3,分類表!$E36)),FIND($M$3,分類表!$E36)-1-FIND(E$3,分類表!$E36)-1,FIND(F$3,分類表!$E36)-1-FIND(E$3,分類表!$E36)-1)))</f>
        <v>刈払機</v>
      </c>
      <c r="F36" s="20" t="str">
        <f>IF(ISERROR(MID(分類表!$E36,FIND(F$3,分類表!$E36)+1,IF(ISERROR(FIND(G$3,分類表!$E36)-1-FIND(F$3,分類表!$E36)),FIND($M$3,分類表!$E36)-1-FIND(F$3,分類表!$E36)-1,FIND(G$3,分類表!$E36)-1-FIND(F$3,分類表!$E36)-1))),"",MID(分類表!$E36,FIND(F$3,分類表!$E36)+1,IF(ISERROR(FIND(G$3,分類表!$E36)-1-FIND(F$3,分類表!$E36)),FIND($M$3,分類表!$E36)-1-FIND(F$3,分類表!$E36)-1,FIND(G$3,分類表!$E36)-1-FIND(F$3,分類表!$E36)-1)))</f>
        <v>動力トラクター</v>
      </c>
      <c r="G36" s="20" t="str">
        <f>IF(ISERROR(MID(分類表!$E36,FIND(G$3,分類表!$E36)+1,IF(ISERROR(FIND(H$3,分類表!$E36)-1-FIND(G$3,分類表!$E36)),FIND($M$3,分類表!$E36)-1-FIND(G$3,分類表!$E36)-1,FIND(H$3,分類表!$E36)-1-FIND(G$3,分類表!$E36)-1))),"",MID(分類表!$E36,FIND(G$3,分類表!$E36)+1,IF(ISERROR(FIND(H$3,分類表!$E36)-1-FIND(G$3,分類表!$E36)),FIND($M$3,分類表!$E36)-1-FIND(G$3,分類表!$E36)-1,FIND(H$3,分類表!$E36)-1-FIND(G$3,分類表!$E36)-1)))</f>
        <v>コンバイン</v>
      </c>
      <c r="H36" s="20" t="str">
        <f>IF(ISERROR(MID(分類表!$E36,FIND(H$3,分類表!$E36)+1,IF(ISERROR(FIND(I$3,分類表!$E36)-1-FIND(H$3,分類表!$E36)),FIND($M$3,分類表!$E36)-1-FIND(H$3,分類表!$E36)-1,FIND(I$3,分類表!$E36)-1-FIND(H$3,分類表!$E36)-1))),"",MID(分類表!$E36,FIND(H$3,分類表!$E36)+1,IF(ISERROR(FIND(I$3,分類表!$E36)-1-FIND(H$3,分類表!$E36)),FIND($M$3,分類表!$E36)-1-FIND(H$3,分類表!$E36)-1,FIND(I$3,分類表!$E36)-1-FIND(H$3,分類表!$E36)-1)))</f>
        <v/>
      </c>
      <c r="I36" s="20" t="str">
        <f>IF(ISERROR(MID(分類表!$E36,FIND(I$3,分類表!$E36)+1,IF(ISERROR(FIND(J$3,分類表!$E36)-1-FIND(I$3,分類表!$E36)),FIND($M$3,分類表!$E36)-1-FIND(I$3,分類表!$E36)-1,FIND(J$3,分類表!$E36)-1-FIND(I$3,分類表!$E36)-1))),"",MID(分類表!$E36,FIND(I$3,分類表!$E36)+1,IF(ISERROR(FIND(J$3,分類表!$E36)-1-FIND(I$3,分類表!$E36)),FIND($M$3,分類表!$E36)-1-FIND(I$3,分類表!$E36)-1,FIND(J$3,分類表!$E36)-1-FIND(I$3,分類表!$E36)-1)))</f>
        <v/>
      </c>
      <c r="J36" s="20" t="str">
        <f>IF(ISERROR(MID(分類表!$E36,FIND(J$3,分類表!$E36)+1,IF(ISERROR(FIND(K$3,分類表!$E36)-1-FIND(J$3,分類表!$E36)),FIND($M$3,分類表!$E36)-1-FIND(J$3,分類表!$E36)-1,FIND(K$3,分類表!$E36)-1-FIND(J$3,分類表!$E36)-1))),"",MID(分類表!$E36,FIND(J$3,分類表!$E36)+1,IF(ISERROR(FIND(K$3,分類表!$E36)-1-FIND(J$3,分類表!$E36)),FIND($M$3,分類表!$E36)-1-FIND(J$3,分類表!$E36)-1,FIND(K$3,分類表!$E36)-1-FIND(J$3,分類表!$E36)-1)))</f>
        <v/>
      </c>
      <c r="K36" s="20" t="str">
        <f>IF(ISERROR(MID(分類表!$E36,FIND(K$3,分類表!$E36)+1,IF(ISERROR(FIND(L$3,分類表!$E36)-1-FIND(K$3,分類表!$E36)),FIND($M$3,分類表!$E36)-1-FIND(K$3,分類表!$E36)-1,FIND(L$3,分類表!$E36)-1-FIND(K$3,分類表!$E36)-1))),"",MID(分類表!$E36,FIND(K$3,分類表!$E36)+1,IF(ISERROR(FIND(L$3,分類表!$E36)-1-FIND(K$3,分類表!$E36)),FIND($M$3,分類表!$E36)-1-FIND(K$3,分類表!$E36)-1,FIND(L$3,分類表!$E36)-1-FIND(K$3,分類表!$E36)-1)))</f>
        <v/>
      </c>
      <c r="L36" s="20" t="str">
        <f>IF(ISERROR(MID(分類表!$E36,FIND(L$3,分類表!$E36)+1,IF(ISERROR(FIND(M$3,分類表!$E36)-1-FIND(L$3,分類表!$E36)),FIND($M$3,分類表!$E36)-1-FIND(L$3,分類表!$E36)-1,FIND(M$3,分類表!$E36)-1-FIND(L$3,分類表!$E36)-1))),"",MID(分類表!$E36,FIND(L$3,分類表!$E36)+1,IF(ISERROR(FIND(M$3,分類表!$E36)-1-FIND(L$3,分類表!$E36)),FIND($M$3,分類表!$E36)-1-FIND(L$3,分類表!$E36)-1,FIND(M$3,分類表!$E36)-1-FIND(L$3,分類表!$E36)-1)))</f>
        <v/>
      </c>
      <c r="M36" s="21" t="str">
        <f>IF(ISERROR(MID(分類表!$E36,FIND(M$3,分類表!$E36)+1,LEN(分類表!$E36)-FIND(M$3,分類表!$E36)+1)),"",MID(分類表!$E36,FIND(M$3,分類表!$E36)+1,LEN(分類表!$E36)-FIND(M$3,分類表!$E36)+1))</f>
        <v>その他</v>
      </c>
    </row>
    <row r="37" spans="2:13" ht="45" customHeight="1" x14ac:dyDescent="0.15">
      <c r="B37" s="17" t="str">
        <f>分類表!C37</f>
        <v>33</v>
      </c>
      <c r="C37" s="16" t="str">
        <f>分類表!D37</f>
        <v>環境用機器</v>
      </c>
      <c r="D37" s="19" t="str">
        <f>IF(ISERROR(MID(分類表!$E37,FIND(D$3,分類表!$E37)+1,IF(ISERROR(FIND(E$3,分類表!$E37)-1-FIND(D$3,分類表!$E37)),FIND($M$3,分類表!$E37)-1-FIND(D$3,分類表!$E37)-1,FIND(E$3,分類表!$E37)-1-FIND(D$3,分類表!$E37)-1))),"",MID(分類表!$E37,FIND(D$3,分類表!$E37)+1,IF(ISERROR(FIND(E$3,分類表!$E37)-1-FIND(D$3,分類表!$E37)),FIND($M$3,分類表!$E37)-1-FIND(D$3,分類表!$E37)-1,FIND(E$3,分類表!$E37)-1-FIND(D$3,分類表!$E37)-1)))</f>
        <v>生ごみ処理機</v>
      </c>
      <c r="E37" s="20" t="str">
        <f>IF(ISERROR(MID(分類表!$E37,FIND(E$3,分類表!$E37)+1,IF(ISERROR(FIND(F$3,分類表!$E37)-1-FIND(E$3,分類表!$E37)),FIND($M$3,分類表!$E37)-1-FIND(E$3,分類表!$E37)-1,FIND(F$3,分類表!$E37)-1-FIND(E$3,分類表!$E37)-1))),"",MID(分類表!$E37,FIND(E$3,分類表!$E37)+1,IF(ISERROR(FIND(F$3,分類表!$E37)-1-FIND(E$3,分類表!$E37)),FIND($M$3,分類表!$E37)-1-FIND(E$3,分類表!$E37)-1,FIND(F$3,分類表!$E37)-1-FIND(E$3,分類表!$E37)-1)))</f>
        <v>分煙機</v>
      </c>
      <c r="F37" s="20" t="str">
        <f>IF(ISERROR(MID(分類表!$E37,FIND(F$3,分類表!$E37)+1,IF(ISERROR(FIND(G$3,分類表!$E37)-1-FIND(F$3,分類表!$E37)),FIND($M$3,分類表!$E37)-1-FIND(F$3,分類表!$E37)-1,FIND(G$3,分類表!$E37)-1-FIND(F$3,分類表!$E37)-1))),"",MID(分類表!$E37,FIND(F$3,分類表!$E37)+1,IF(ISERROR(FIND(G$3,分類表!$E37)-1-FIND(F$3,分類表!$E37)),FIND($M$3,分類表!$E37)-1-FIND(F$3,分類表!$E37)-1,FIND(G$3,分類表!$E37)-1-FIND(F$3,分類表!$E37)-1)))</f>
        <v/>
      </c>
      <c r="G37" s="20" t="str">
        <f>IF(ISERROR(MID(分類表!$E37,FIND(G$3,分類表!$E37)+1,IF(ISERROR(FIND(H$3,分類表!$E37)-1-FIND(G$3,分類表!$E37)),FIND($M$3,分類表!$E37)-1-FIND(G$3,分類表!$E37)-1,FIND(H$3,分類表!$E37)-1-FIND(G$3,分類表!$E37)-1))),"",MID(分類表!$E37,FIND(G$3,分類表!$E37)+1,IF(ISERROR(FIND(H$3,分類表!$E37)-1-FIND(G$3,分類表!$E37)),FIND($M$3,分類表!$E37)-1-FIND(G$3,分類表!$E37)-1,FIND(H$3,分類表!$E37)-1-FIND(G$3,分類表!$E37)-1)))</f>
        <v/>
      </c>
      <c r="H37" s="20" t="str">
        <f>IF(ISERROR(MID(分類表!$E37,FIND(H$3,分類表!$E37)+1,IF(ISERROR(FIND(I$3,分類表!$E37)-1-FIND(H$3,分類表!$E37)),FIND($M$3,分類表!$E37)-1-FIND(H$3,分類表!$E37)-1,FIND(I$3,分類表!$E37)-1-FIND(H$3,分類表!$E37)-1))),"",MID(分類表!$E37,FIND(H$3,分類表!$E37)+1,IF(ISERROR(FIND(I$3,分類表!$E37)-1-FIND(H$3,分類表!$E37)),FIND($M$3,分類表!$E37)-1-FIND(H$3,分類表!$E37)-1,FIND(I$3,分類表!$E37)-1-FIND(H$3,分類表!$E37)-1)))</f>
        <v/>
      </c>
      <c r="I37" s="20" t="str">
        <f>IF(ISERROR(MID(分類表!$E37,FIND(I$3,分類表!$E37)+1,IF(ISERROR(FIND(J$3,分類表!$E37)-1-FIND(I$3,分類表!$E37)),FIND($M$3,分類表!$E37)-1-FIND(I$3,分類表!$E37)-1,FIND(J$3,分類表!$E37)-1-FIND(I$3,分類表!$E37)-1))),"",MID(分類表!$E37,FIND(I$3,分類表!$E37)+1,IF(ISERROR(FIND(J$3,分類表!$E37)-1-FIND(I$3,分類表!$E37)),FIND($M$3,分類表!$E37)-1-FIND(I$3,分類表!$E37)-1,FIND(J$3,分類表!$E37)-1-FIND(I$3,分類表!$E37)-1)))</f>
        <v/>
      </c>
      <c r="J37" s="20" t="str">
        <f>IF(ISERROR(MID(分類表!$E37,FIND(J$3,分類表!$E37)+1,IF(ISERROR(FIND(K$3,分類表!$E37)-1-FIND(J$3,分類表!$E37)),FIND($M$3,分類表!$E37)-1-FIND(J$3,分類表!$E37)-1,FIND(K$3,分類表!$E37)-1-FIND(J$3,分類表!$E37)-1))),"",MID(分類表!$E37,FIND(J$3,分類表!$E37)+1,IF(ISERROR(FIND(K$3,分類表!$E37)-1-FIND(J$3,分類表!$E37)),FIND($M$3,分類表!$E37)-1-FIND(J$3,分類表!$E37)-1,FIND(K$3,分類表!$E37)-1-FIND(J$3,分類表!$E37)-1)))</f>
        <v/>
      </c>
      <c r="K37" s="20" t="str">
        <f>IF(ISERROR(MID(分類表!$E37,FIND(K$3,分類表!$E37)+1,IF(ISERROR(FIND(L$3,分類表!$E37)-1-FIND(K$3,分類表!$E37)),FIND($M$3,分類表!$E37)-1-FIND(K$3,分類表!$E37)-1,FIND(L$3,分類表!$E37)-1-FIND(K$3,分類表!$E37)-1))),"",MID(分類表!$E37,FIND(K$3,分類表!$E37)+1,IF(ISERROR(FIND(L$3,分類表!$E37)-1-FIND(K$3,分類表!$E37)),FIND($M$3,分類表!$E37)-1-FIND(K$3,分類表!$E37)-1,FIND(L$3,分類表!$E37)-1-FIND(K$3,分類表!$E37)-1)))</f>
        <v/>
      </c>
      <c r="L37" s="20" t="str">
        <f>IF(ISERROR(MID(分類表!$E37,FIND(L$3,分類表!$E37)+1,IF(ISERROR(FIND(M$3,分類表!$E37)-1-FIND(L$3,分類表!$E37)),FIND($M$3,分類表!$E37)-1-FIND(L$3,分類表!$E37)-1,FIND(M$3,分類表!$E37)-1-FIND(L$3,分類表!$E37)-1))),"",MID(分類表!$E37,FIND(L$3,分類表!$E37)+1,IF(ISERROR(FIND(M$3,分類表!$E37)-1-FIND(L$3,分類表!$E37)),FIND($M$3,分類表!$E37)-1-FIND(L$3,分類表!$E37)-1,FIND(M$3,分類表!$E37)-1-FIND(L$3,分類表!$E37)-1)))</f>
        <v/>
      </c>
      <c r="M37" s="21" t="str">
        <f>IF(ISERROR(MID(分類表!$E37,FIND(M$3,分類表!$E37)+1,LEN(分類表!$E37)-FIND(M$3,分類表!$E37)+1)),"",MID(分類表!$E37,FIND(M$3,分類表!$E37)+1,LEN(分類表!$E37)-FIND(M$3,分類表!$E37)+1))</f>
        <v>その他</v>
      </c>
    </row>
    <row r="38" spans="2:13" ht="45" customHeight="1" x14ac:dyDescent="0.15">
      <c r="B38" s="17" t="str">
        <f>分類表!C38</f>
        <v>34</v>
      </c>
      <c r="C38" s="16" t="str">
        <f>分類表!D38</f>
        <v>一般工作機器</v>
      </c>
      <c r="D38" s="19" t="str">
        <f>IF(ISERROR(MID(分類表!$E38,FIND(D$3,分類表!$E38)+1,IF(ISERROR(FIND(E$3,分類表!$E38)-1-FIND(D$3,分類表!$E38)),FIND($M$3,分類表!$E38)-1-FIND(D$3,分類表!$E38)-1,FIND(E$3,分類表!$E38)-1-FIND(D$3,分類表!$E38)-1))),"",MID(分類表!$E38,FIND(D$3,分類表!$E38)+1,IF(ISERROR(FIND(E$3,分類表!$E38)-1-FIND(D$3,分類表!$E38)),FIND($M$3,分類表!$E38)-1-FIND(D$3,分類表!$E38)-1,FIND(E$3,分類表!$E38)-1-FIND(D$3,分類表!$E38)-1)))</f>
        <v>小型除雪機</v>
      </c>
      <c r="E38" s="20" t="str">
        <f>IF(ISERROR(MID(分類表!$E38,FIND(E$3,分類表!$E38)+1,IF(ISERROR(FIND(F$3,分類表!$E38)-1-FIND(E$3,分類表!$E38)),FIND($M$3,分類表!$E38)-1-FIND(E$3,分類表!$E38)-1,FIND(F$3,分類表!$E38)-1-FIND(E$3,分類表!$E38)-1))),"",MID(分類表!$E38,FIND(E$3,分類表!$E38)+1,IF(ISERROR(FIND(F$3,分類表!$E38)-1-FIND(E$3,分類表!$E38)),FIND($M$3,分類表!$E38)-1-FIND(E$3,分類表!$E38)-1,FIND(F$3,分類表!$E38)-1-FIND(E$3,分類表!$E38)-1)))</f>
        <v>発電機</v>
      </c>
      <c r="F38" s="20" t="str">
        <f>IF(ISERROR(MID(分類表!$E38,FIND(F$3,分類表!$E38)+1,IF(ISERROR(FIND(G$3,分類表!$E38)-1-FIND(F$3,分類表!$E38)),FIND($M$3,分類表!$E38)-1-FIND(F$3,分類表!$E38)-1,FIND(G$3,分類表!$E38)-1-FIND(F$3,分類表!$E38)-1))),"",MID(分類表!$E38,FIND(F$3,分類表!$E38)+1,IF(ISERROR(FIND(G$3,分類表!$E38)-1-FIND(F$3,分類表!$E38)),FIND($M$3,分類表!$E38)-1-FIND(F$3,分類表!$E38)-1,FIND(G$3,分類表!$E38)-1-FIND(F$3,分類表!$E38)-1)))</f>
        <v>クレーン</v>
      </c>
      <c r="G38" s="20" t="str">
        <f>IF(ISERROR(MID(分類表!$E38,FIND(G$3,分類表!$E38)+1,IF(ISERROR(FIND(H$3,分類表!$E38)-1-FIND(G$3,分類表!$E38)),FIND($M$3,分類表!$E38)-1-FIND(G$3,分類表!$E38)-1,FIND(H$3,分類表!$E38)-1-FIND(G$3,分類表!$E38)-1))),"",MID(分類表!$E38,FIND(G$3,分類表!$E38)+1,IF(ISERROR(FIND(H$3,分類表!$E38)-1-FIND(G$3,分類表!$E38)),FIND($M$3,分類表!$E38)-1-FIND(G$3,分類表!$E38)-1,FIND(H$3,分類表!$E38)-1-FIND(G$3,分類表!$E38)-1)))</f>
        <v/>
      </c>
      <c r="H38" s="20" t="str">
        <f>IF(ISERROR(MID(分類表!$E38,FIND(H$3,分類表!$E38)+1,IF(ISERROR(FIND(I$3,分類表!$E38)-1-FIND(H$3,分類表!$E38)),FIND($M$3,分類表!$E38)-1-FIND(H$3,分類表!$E38)-1,FIND(I$3,分類表!$E38)-1-FIND(H$3,分類表!$E38)-1))),"",MID(分類表!$E38,FIND(H$3,分類表!$E38)+1,IF(ISERROR(FIND(I$3,分類表!$E38)-1-FIND(H$3,分類表!$E38)),FIND($M$3,分類表!$E38)-1-FIND(H$3,分類表!$E38)-1,FIND(I$3,分類表!$E38)-1-FIND(H$3,分類表!$E38)-1)))</f>
        <v/>
      </c>
      <c r="I38" s="20" t="str">
        <f>IF(ISERROR(MID(分類表!$E38,FIND(I$3,分類表!$E38)+1,IF(ISERROR(FIND(J$3,分類表!$E38)-1-FIND(I$3,分類表!$E38)),FIND($M$3,分類表!$E38)-1-FIND(I$3,分類表!$E38)-1,FIND(J$3,分類表!$E38)-1-FIND(I$3,分類表!$E38)-1))),"",MID(分類表!$E38,FIND(I$3,分類表!$E38)+1,IF(ISERROR(FIND(J$3,分類表!$E38)-1-FIND(I$3,分類表!$E38)),FIND($M$3,分類表!$E38)-1-FIND(I$3,分類表!$E38)-1,FIND(J$3,分類表!$E38)-1-FIND(I$3,分類表!$E38)-1)))</f>
        <v/>
      </c>
      <c r="J38" s="20" t="str">
        <f>IF(ISERROR(MID(分類表!$E38,FIND(J$3,分類表!$E38)+1,IF(ISERROR(FIND(K$3,分類表!$E38)-1-FIND(J$3,分類表!$E38)),FIND($M$3,分類表!$E38)-1-FIND(J$3,分類表!$E38)-1,FIND(K$3,分類表!$E38)-1-FIND(J$3,分類表!$E38)-1))),"",MID(分類表!$E38,FIND(J$3,分類表!$E38)+1,IF(ISERROR(FIND(K$3,分類表!$E38)-1-FIND(J$3,分類表!$E38)),FIND($M$3,分類表!$E38)-1-FIND(J$3,分類表!$E38)-1,FIND(K$3,分類表!$E38)-1-FIND(J$3,分類表!$E38)-1)))</f>
        <v/>
      </c>
      <c r="K38" s="20" t="str">
        <f>IF(ISERROR(MID(分類表!$E38,FIND(K$3,分類表!$E38)+1,IF(ISERROR(FIND(L$3,分類表!$E38)-1-FIND(K$3,分類表!$E38)),FIND($M$3,分類表!$E38)-1-FIND(K$3,分類表!$E38)-1,FIND(L$3,分類表!$E38)-1-FIND(K$3,分類表!$E38)-1))),"",MID(分類表!$E38,FIND(K$3,分類表!$E38)+1,IF(ISERROR(FIND(L$3,分類表!$E38)-1-FIND(K$3,分類表!$E38)),FIND($M$3,分類表!$E38)-1-FIND(K$3,分類表!$E38)-1,FIND(L$3,分類表!$E38)-1-FIND(K$3,分類表!$E38)-1)))</f>
        <v/>
      </c>
      <c r="L38" s="20" t="str">
        <f>IF(ISERROR(MID(分類表!$E38,FIND(L$3,分類表!$E38)+1,IF(ISERROR(FIND(M$3,分類表!$E38)-1-FIND(L$3,分類表!$E38)),FIND($M$3,分類表!$E38)-1-FIND(L$3,分類表!$E38)-1,FIND(M$3,分類表!$E38)-1-FIND(L$3,分類表!$E38)-1))),"",MID(分類表!$E38,FIND(L$3,分類表!$E38)+1,IF(ISERROR(FIND(M$3,分類表!$E38)-1-FIND(L$3,分類表!$E38)),FIND($M$3,分類表!$E38)-1-FIND(L$3,分類表!$E38)-1,FIND(M$3,分類表!$E38)-1-FIND(L$3,分類表!$E38)-1)))</f>
        <v/>
      </c>
      <c r="M38" s="21" t="str">
        <f>IF(ISERROR(MID(分類表!$E38,FIND(M$3,分類表!$E38)+1,LEN(分類表!$E38)-FIND(M$3,分類表!$E38)+1)),"",MID(分類表!$E38,FIND(M$3,分類表!$E38)+1,LEN(分類表!$E38)-FIND(M$3,分類表!$E38)+1))</f>
        <v>その他</v>
      </c>
    </row>
    <row r="39" spans="2:13" ht="45" customHeight="1" x14ac:dyDescent="0.15">
      <c r="B39" s="17" t="str">
        <f>分類表!C39</f>
        <v>35</v>
      </c>
      <c r="C39" s="16" t="str">
        <f>分類表!D39</f>
        <v>上下水道用機器</v>
      </c>
      <c r="D39" s="19" t="str">
        <f>IF(ISERROR(MID(分類表!$E39,FIND(D$3,分類表!$E39)+1,IF(ISERROR(FIND(E$3,分類表!$E39)-1-FIND(D$3,分類表!$E39)),FIND($M$3,分類表!$E39)-1-FIND(D$3,分類表!$E39)-1,FIND(E$3,分類表!$E39)-1-FIND(D$3,分類表!$E39)-1))),"",MID(分類表!$E39,FIND(D$3,分類表!$E39)+1,IF(ISERROR(FIND(E$3,分類表!$E39)-1-FIND(D$3,分類表!$E39)),FIND($M$3,分類表!$E39)-1-FIND(D$3,分類表!$E39)-1,FIND(E$3,分類表!$E39)-1-FIND(D$3,分類表!$E39)-1)))</f>
        <v>水道メーター</v>
      </c>
      <c r="E39" s="20" t="str">
        <f>IF(ISERROR(MID(分類表!$E39,FIND(E$3,分類表!$E39)+1,IF(ISERROR(FIND(F$3,分類表!$E39)-1-FIND(E$3,分類表!$E39)),FIND($M$3,分類表!$E39)-1-FIND(E$3,分類表!$E39)-1,FIND(F$3,分類表!$E39)-1-FIND(E$3,分類表!$E39)-1))),"",MID(分類表!$E39,FIND(E$3,分類表!$E39)+1,IF(ISERROR(FIND(F$3,分類表!$E39)-1-FIND(E$3,分類表!$E39)),FIND($M$3,分類表!$E39)-1-FIND(E$3,分類表!$E39)-1,FIND(F$3,分類表!$E39)-1-FIND(E$3,分類表!$E39)-1)))</f>
        <v>可搬式ポンプ</v>
      </c>
      <c r="F39" s="20" t="str">
        <f>IF(ISERROR(MID(分類表!$E39,FIND(F$3,分類表!$E39)+1,IF(ISERROR(FIND(G$3,分類表!$E39)-1-FIND(F$3,分類表!$E39)),FIND($M$3,分類表!$E39)-1-FIND(F$3,分類表!$E39)-1,FIND(G$3,分類表!$E39)-1-FIND(F$3,分類表!$E39)-1))),"",MID(分類表!$E39,FIND(F$3,分類表!$E39)+1,IF(ISERROR(FIND(G$3,分類表!$E39)-1-FIND(F$3,分類表!$E39)),FIND($M$3,分類表!$E39)-1-FIND(F$3,分類表!$E39)-1,FIND(G$3,分類表!$E39)-1-FIND(F$3,分類表!$E39)-1)))</f>
        <v>汚泥脱水機</v>
      </c>
      <c r="G39" s="20" t="str">
        <f>IF(ISERROR(MID(分類表!$E39,FIND(G$3,分類表!$E39)+1,IF(ISERROR(FIND(H$3,分類表!$E39)-1-FIND(G$3,分類表!$E39)),FIND($M$3,分類表!$E39)-1-FIND(G$3,分類表!$E39)-1,FIND(H$3,分類表!$E39)-1-FIND(G$3,分類表!$E39)-1))),"",MID(分類表!$E39,FIND(G$3,分類表!$E39)+1,IF(ISERROR(FIND(H$3,分類表!$E39)-1-FIND(G$3,分類表!$E39)),FIND($M$3,分類表!$E39)-1-FIND(G$3,分類表!$E39)-1,FIND(H$3,分類表!$E39)-1-FIND(G$3,分類表!$E39)-1)))</f>
        <v>漏水防止機器</v>
      </c>
      <c r="H39" s="20" t="str">
        <f>IF(ISERROR(MID(分類表!$E39,FIND(H$3,分類表!$E39)+1,IF(ISERROR(FIND(I$3,分類表!$E39)-1-FIND(H$3,分類表!$E39)),FIND($M$3,分類表!$E39)-1-FIND(H$3,分類表!$E39)-1,FIND(I$3,分類表!$E39)-1-FIND(H$3,分類表!$E39)-1))),"",MID(分類表!$E39,FIND(H$3,分類表!$E39)+1,IF(ISERROR(FIND(I$3,分類表!$E39)-1-FIND(H$3,分類表!$E39)),FIND($M$3,分類表!$E39)-1-FIND(H$3,分類表!$E39)-1,FIND(I$3,分類表!$E39)-1-FIND(H$3,分類表!$E39)-1)))</f>
        <v>各種用水処理装置　</v>
      </c>
      <c r="I39" s="20" t="str">
        <f>IF(ISERROR(MID(分類表!$E39,FIND(I$3,分類表!$E39)+1,IF(ISERROR(FIND(J$3,分類表!$E39)-1-FIND(I$3,分類表!$E39)),FIND($M$3,分類表!$E39)-1-FIND(I$3,分類表!$E39)-1,FIND(J$3,分類表!$E39)-1-FIND(I$3,分類表!$E39)-1))),"",MID(分類表!$E39,FIND(I$3,分類表!$E39)+1,IF(ISERROR(FIND(J$3,分類表!$E39)-1-FIND(I$3,分類表!$E39)),FIND($M$3,分類表!$E39)-1-FIND(I$3,分類表!$E39)-1,FIND(J$3,分類表!$E39)-1-FIND(I$3,分類表!$E39)-1)))</f>
        <v/>
      </c>
      <c r="J39" s="20" t="str">
        <f>IF(ISERROR(MID(分類表!$E39,FIND(J$3,分類表!$E39)+1,IF(ISERROR(FIND(K$3,分類表!$E39)-1-FIND(J$3,分類表!$E39)),FIND($M$3,分類表!$E39)-1-FIND(J$3,分類表!$E39)-1,FIND(K$3,分類表!$E39)-1-FIND(J$3,分類表!$E39)-1))),"",MID(分類表!$E39,FIND(J$3,分類表!$E39)+1,IF(ISERROR(FIND(K$3,分類表!$E39)-1-FIND(J$3,分類表!$E39)),FIND($M$3,分類表!$E39)-1-FIND(J$3,分類表!$E39)-1,FIND(K$3,分類表!$E39)-1-FIND(J$3,分類表!$E39)-1)))</f>
        <v/>
      </c>
      <c r="K39" s="20" t="str">
        <f>IF(ISERROR(MID(分類表!$E39,FIND(K$3,分類表!$E39)+1,IF(ISERROR(FIND(L$3,分類表!$E39)-1-FIND(K$3,分類表!$E39)),FIND($M$3,分類表!$E39)-1-FIND(K$3,分類表!$E39)-1,FIND(L$3,分類表!$E39)-1-FIND(K$3,分類表!$E39)-1))),"",MID(分類表!$E39,FIND(K$3,分類表!$E39)+1,IF(ISERROR(FIND(L$3,分類表!$E39)-1-FIND(K$3,分類表!$E39)),FIND($M$3,分類表!$E39)-1-FIND(K$3,分類表!$E39)-1,FIND(L$3,分類表!$E39)-1-FIND(K$3,分類表!$E39)-1)))</f>
        <v/>
      </c>
      <c r="L39" s="20" t="str">
        <f>IF(ISERROR(MID(分類表!$E39,FIND(L$3,分類表!$E39)+1,IF(ISERROR(FIND(M$3,分類表!$E39)-1-FIND(L$3,分類表!$E39)),FIND($M$3,分類表!$E39)-1-FIND(L$3,分類表!$E39)-1,FIND(M$3,分類表!$E39)-1-FIND(L$3,分類表!$E39)-1))),"",MID(分類表!$E39,FIND(L$3,分類表!$E39)+1,IF(ISERROR(FIND(M$3,分類表!$E39)-1-FIND(L$3,分類表!$E39)),FIND($M$3,分類表!$E39)-1-FIND(L$3,分類表!$E39)-1,FIND(M$3,分類表!$E39)-1-FIND(L$3,分類表!$E39)-1)))</f>
        <v/>
      </c>
      <c r="M39" s="21" t="str">
        <f>IF(ISERROR(MID(分類表!$E39,FIND(M$3,分類表!$E39)+1,LEN(分類表!$E39)-FIND(M$3,分類表!$E39)+1)),"",MID(分類表!$E39,FIND(M$3,分類表!$E39)+1,LEN(分類表!$E39)-FIND(M$3,分類表!$E39)+1))</f>
        <v>その他</v>
      </c>
    </row>
    <row r="40" spans="2:13" ht="45" customHeight="1" x14ac:dyDescent="0.15">
      <c r="B40" s="17" t="str">
        <f>分類表!C40</f>
        <v>36</v>
      </c>
      <c r="C40" s="16" t="str">
        <f>分類表!D40</f>
        <v>有機資源センター用機器</v>
      </c>
      <c r="D40" s="19" t="str">
        <f>IF(ISERROR(MID(分類表!$E40,FIND(D$3,分類表!$E40)+1,IF(ISERROR(FIND(E$3,分類表!$E40)-1-FIND(D$3,分類表!$E40)),FIND($M$3,分類表!$E40)-1-FIND(D$3,分類表!$E40)-1,FIND(E$3,分類表!$E40)-1-FIND(D$3,分類表!$E40)-1))),"",MID(分類表!$E40,FIND(D$3,分類表!$E40)+1,IF(ISERROR(FIND(E$3,分類表!$E40)-1-FIND(D$3,分類表!$E40)),FIND($M$3,分類表!$E40)-1-FIND(D$3,分類表!$E40)-1,FIND(E$3,分類表!$E40)-1-FIND(D$3,分類表!$E40)-1)))</f>
        <v xml:space="preserve">たい肥製造用資材（かくはん機部品　チェーン） </v>
      </c>
      <c r="E40" s="20" t="str">
        <f>IF(ISERROR(MID(分類表!$E40,FIND(E$3,分類表!$E40)+1,IF(ISERROR(FIND(F$3,分類表!$E40)-1-FIND(E$3,分類表!$E40)),FIND($M$3,分類表!$E40)-1-FIND(E$3,分類表!$E40)-1,FIND(F$3,分類表!$E40)-1-FIND(E$3,分類表!$E40)-1))),"",MID(分類表!$E40,FIND(E$3,分類表!$E40)+1,IF(ISERROR(FIND(F$3,分類表!$E40)-1-FIND(E$3,分類表!$E40)),FIND($M$3,分類表!$E40)-1-FIND(E$3,分類表!$E40)-1,FIND(F$3,分類表!$E40)-1-FIND(E$3,分類表!$E40)-1)))</f>
        <v/>
      </c>
      <c r="F40" s="20" t="str">
        <f>IF(ISERROR(MID(分類表!$E40,FIND(F$3,分類表!$E40)+1,IF(ISERROR(FIND(G$3,分類表!$E40)-1-FIND(F$3,分類表!$E40)),FIND($M$3,分類表!$E40)-1-FIND(F$3,分類表!$E40)-1,FIND(G$3,分類表!$E40)-1-FIND(F$3,分類表!$E40)-1))),"",MID(分類表!$E40,FIND(F$3,分類表!$E40)+1,IF(ISERROR(FIND(G$3,分類表!$E40)-1-FIND(F$3,分類表!$E40)),FIND($M$3,分類表!$E40)-1-FIND(F$3,分類表!$E40)-1,FIND(G$3,分類表!$E40)-1-FIND(F$3,分類表!$E40)-1)))</f>
        <v/>
      </c>
      <c r="G40" s="20" t="str">
        <f>IF(ISERROR(MID(分類表!$E40,FIND(G$3,分類表!$E40)+1,IF(ISERROR(FIND(H$3,分類表!$E40)-1-FIND(G$3,分類表!$E40)),FIND($M$3,分類表!$E40)-1-FIND(G$3,分類表!$E40)-1,FIND(H$3,分類表!$E40)-1-FIND(G$3,分類表!$E40)-1))),"",MID(分類表!$E40,FIND(G$3,分類表!$E40)+1,IF(ISERROR(FIND(H$3,分類表!$E40)-1-FIND(G$3,分類表!$E40)),FIND($M$3,分類表!$E40)-1-FIND(G$3,分類表!$E40)-1,FIND(H$3,分類表!$E40)-1-FIND(G$3,分類表!$E40)-1)))</f>
        <v/>
      </c>
      <c r="H40" s="20" t="str">
        <f>IF(ISERROR(MID(分類表!$E40,FIND(H$3,分類表!$E40)+1,IF(ISERROR(FIND(I$3,分類表!$E40)-1-FIND(H$3,分類表!$E40)),FIND($M$3,分類表!$E40)-1-FIND(H$3,分類表!$E40)-1,FIND(I$3,分類表!$E40)-1-FIND(H$3,分類表!$E40)-1))),"",MID(分類表!$E40,FIND(H$3,分類表!$E40)+1,IF(ISERROR(FIND(I$3,分類表!$E40)-1-FIND(H$3,分類表!$E40)),FIND($M$3,分類表!$E40)-1-FIND(H$3,分類表!$E40)-1,FIND(I$3,分類表!$E40)-1-FIND(H$3,分類表!$E40)-1)))</f>
        <v/>
      </c>
      <c r="I40" s="20" t="str">
        <f>IF(ISERROR(MID(分類表!$E40,FIND(I$3,分類表!$E40)+1,IF(ISERROR(FIND(J$3,分類表!$E40)-1-FIND(I$3,分類表!$E40)),FIND($M$3,分類表!$E40)-1-FIND(I$3,分類表!$E40)-1,FIND(J$3,分類表!$E40)-1-FIND(I$3,分類表!$E40)-1))),"",MID(分類表!$E40,FIND(I$3,分類表!$E40)+1,IF(ISERROR(FIND(J$3,分類表!$E40)-1-FIND(I$3,分類表!$E40)),FIND($M$3,分類表!$E40)-1-FIND(I$3,分類表!$E40)-1,FIND(J$3,分類表!$E40)-1-FIND(I$3,分類表!$E40)-1)))</f>
        <v/>
      </c>
      <c r="J40" s="20" t="str">
        <f>IF(ISERROR(MID(分類表!$E40,FIND(J$3,分類表!$E40)+1,IF(ISERROR(FIND(K$3,分類表!$E40)-1-FIND(J$3,分類表!$E40)),FIND($M$3,分類表!$E40)-1-FIND(J$3,分類表!$E40)-1,FIND(K$3,分類表!$E40)-1-FIND(J$3,分類表!$E40)-1))),"",MID(分類表!$E40,FIND(J$3,分類表!$E40)+1,IF(ISERROR(FIND(K$3,分類表!$E40)-1-FIND(J$3,分類表!$E40)),FIND($M$3,分類表!$E40)-1-FIND(J$3,分類表!$E40)-1,FIND(K$3,分類表!$E40)-1-FIND(J$3,分類表!$E40)-1)))</f>
        <v/>
      </c>
      <c r="K40" s="20" t="str">
        <f>IF(ISERROR(MID(分類表!$E40,FIND(K$3,分類表!$E40)+1,IF(ISERROR(FIND(L$3,分類表!$E40)-1-FIND(K$3,分類表!$E40)),FIND($M$3,分類表!$E40)-1-FIND(K$3,分類表!$E40)-1,FIND(L$3,分類表!$E40)-1-FIND(K$3,分類表!$E40)-1))),"",MID(分類表!$E40,FIND(K$3,分類表!$E40)+1,IF(ISERROR(FIND(L$3,分類表!$E40)-1-FIND(K$3,分類表!$E40)),FIND($M$3,分類表!$E40)-1-FIND(K$3,分類表!$E40)-1,FIND(L$3,分類表!$E40)-1-FIND(K$3,分類表!$E40)-1)))</f>
        <v/>
      </c>
      <c r="L40" s="20" t="str">
        <f>IF(ISERROR(MID(分類表!$E40,FIND(L$3,分類表!$E40)+1,IF(ISERROR(FIND(M$3,分類表!$E40)-1-FIND(L$3,分類表!$E40)),FIND($M$3,分類表!$E40)-1-FIND(L$3,分類表!$E40)-1,FIND(M$3,分類表!$E40)-1-FIND(L$3,分類表!$E40)-1))),"",MID(分類表!$E40,FIND(L$3,分類表!$E40)+1,IF(ISERROR(FIND(M$3,分類表!$E40)-1-FIND(L$3,分類表!$E40)),FIND($M$3,分類表!$E40)-1-FIND(L$3,分類表!$E40)-1,FIND(M$3,分類表!$E40)-1-FIND(L$3,分類表!$E40)-1)))</f>
        <v/>
      </c>
      <c r="M40" s="21" t="str">
        <f>IF(ISERROR(MID(分類表!$E40,FIND(M$3,分類表!$E40)+1,LEN(分類表!$E40)-FIND(M$3,分類表!$E40)+1)),"",MID(分類表!$E40,FIND(M$3,分類表!$E40)+1,LEN(分類表!$E40)-FIND(M$3,分類表!$E40)+1))</f>
        <v>その他</v>
      </c>
    </row>
    <row r="41" spans="2:13" ht="45" customHeight="1" x14ac:dyDescent="0.15">
      <c r="B41" s="17" t="str">
        <f>分類表!C41</f>
        <v>37</v>
      </c>
      <c r="C41" s="16" t="str">
        <f>分類表!D41</f>
        <v>カメラ　写真材料</v>
      </c>
      <c r="D41" s="19" t="str">
        <f>IF(ISERROR(MID(分類表!$E41,FIND(D$3,分類表!$E41)+1,IF(ISERROR(FIND(E$3,分類表!$E41)-1-FIND(D$3,分類表!$E41)),FIND($M$3,分類表!$E41)-1-FIND(D$3,分類表!$E41)-1,FIND(E$3,分類表!$E41)-1-FIND(D$3,分類表!$E41)-1))),"",MID(分類表!$E41,FIND(D$3,分類表!$E41)+1,IF(ISERROR(FIND(E$3,分類表!$E41)-1-FIND(D$3,分類表!$E41)),FIND($M$3,分類表!$E41)-1-FIND(D$3,分類表!$E41)-1,FIND(E$3,分類表!$E41)-1-FIND(D$3,分類表!$E41)-1)))</f>
        <v>カメラ</v>
      </c>
      <c r="E41" s="20" t="str">
        <f>IF(ISERROR(MID(分類表!$E41,FIND(E$3,分類表!$E41)+1,IF(ISERROR(FIND(F$3,分類表!$E41)-1-FIND(E$3,分類表!$E41)),FIND($M$3,分類表!$E41)-1-FIND(E$3,分類表!$E41)-1,FIND(F$3,分類表!$E41)-1-FIND(E$3,分類表!$E41)-1))),"",MID(分類表!$E41,FIND(E$3,分類表!$E41)+1,IF(ISERROR(FIND(F$3,分類表!$E41)-1-FIND(E$3,分類表!$E41)),FIND($M$3,分類表!$E41)-1-FIND(E$3,分類表!$E41)-1,FIND(F$3,分類表!$E41)-1-FIND(E$3,分類表!$E41)-1)))</f>
        <v>映写機</v>
      </c>
      <c r="F41" s="20" t="str">
        <f>IF(ISERROR(MID(分類表!$E41,FIND(F$3,分類表!$E41)+1,IF(ISERROR(FIND(G$3,分類表!$E41)-1-FIND(F$3,分類表!$E41)),FIND($M$3,分類表!$E41)-1-FIND(F$3,分類表!$E41)-1,FIND(G$3,分類表!$E41)-1-FIND(F$3,分類表!$E41)-1))),"",MID(分類表!$E41,FIND(F$3,分類表!$E41)+1,IF(ISERROR(FIND(G$3,分類表!$E41)-1-FIND(F$3,分類表!$E41)),FIND($M$3,分類表!$E41)-1-FIND(F$3,分類表!$E41)-1,FIND(G$3,分類表!$E41)-1-FIND(F$3,分類表!$E41)-1)))</f>
        <v>フィルム・写真材料</v>
      </c>
      <c r="G41" s="20" t="str">
        <f>IF(ISERROR(MID(分類表!$E41,FIND(G$3,分類表!$E41)+1,IF(ISERROR(FIND(H$3,分類表!$E41)-1-FIND(G$3,分類表!$E41)),FIND($M$3,分類表!$E41)-1-FIND(G$3,分類表!$E41)-1,FIND(H$3,分類表!$E41)-1-FIND(G$3,分類表!$E41)-1))),"",MID(分類表!$E41,FIND(G$3,分類表!$E41)+1,IF(ISERROR(FIND(H$3,分類表!$E41)-1-FIND(G$3,分類表!$E41)),FIND($M$3,分類表!$E41)-1-FIND(G$3,分類表!$E41)-1,FIND(H$3,分類表!$E41)-1-FIND(G$3,分類表!$E41)-1)))</f>
        <v>写真撮影</v>
      </c>
      <c r="H41" s="20" t="str">
        <f>IF(ISERROR(MID(分類表!$E41,FIND(H$3,分類表!$E41)+1,IF(ISERROR(FIND(I$3,分類表!$E41)-1-FIND(H$3,分類表!$E41)),FIND($M$3,分類表!$E41)-1-FIND(H$3,分類表!$E41)-1,FIND(I$3,分類表!$E41)-1-FIND(H$3,分類表!$E41)-1))),"",MID(分類表!$E41,FIND(H$3,分類表!$E41)+1,IF(ISERROR(FIND(I$3,分類表!$E41)-1-FIND(H$3,分類表!$E41)),FIND($M$3,分類表!$E41)-1-FIND(H$3,分類表!$E41)-1,FIND(I$3,分類表!$E41)-1-FIND(H$3,分類表!$E41)-1)))</f>
        <v>現像</v>
      </c>
      <c r="I41" s="20" t="str">
        <f>IF(ISERROR(MID(分類表!$E41,FIND(I$3,分類表!$E41)+1,IF(ISERROR(FIND(J$3,分類表!$E41)-1-FIND(I$3,分類表!$E41)),FIND($M$3,分類表!$E41)-1-FIND(I$3,分類表!$E41)-1,FIND(J$3,分類表!$E41)-1-FIND(I$3,分類表!$E41)-1))),"",MID(分類表!$E41,FIND(I$3,分類表!$E41)+1,IF(ISERROR(FIND(J$3,分類表!$E41)-1-FIND(I$3,分類表!$E41)),FIND($M$3,分類表!$E41)-1-FIND(I$3,分類表!$E41)-1,FIND(J$3,分類表!$E41)-1-FIND(I$3,分類表!$E41)-1)))</f>
        <v/>
      </c>
      <c r="J41" s="20" t="str">
        <f>IF(ISERROR(MID(分類表!$E41,FIND(J$3,分類表!$E41)+1,IF(ISERROR(FIND(K$3,分類表!$E41)-1-FIND(J$3,分類表!$E41)),FIND($M$3,分類表!$E41)-1-FIND(J$3,分類表!$E41)-1,FIND(K$3,分類表!$E41)-1-FIND(J$3,分類表!$E41)-1))),"",MID(分類表!$E41,FIND(J$3,分類表!$E41)+1,IF(ISERROR(FIND(K$3,分類表!$E41)-1-FIND(J$3,分類表!$E41)),FIND($M$3,分類表!$E41)-1-FIND(J$3,分類表!$E41)-1,FIND(K$3,分類表!$E41)-1-FIND(J$3,分類表!$E41)-1)))</f>
        <v/>
      </c>
      <c r="K41" s="20" t="str">
        <f>IF(ISERROR(MID(分類表!$E41,FIND(K$3,分類表!$E41)+1,IF(ISERROR(FIND(L$3,分類表!$E41)-1-FIND(K$3,分類表!$E41)),FIND($M$3,分類表!$E41)-1-FIND(K$3,分類表!$E41)-1,FIND(L$3,分類表!$E41)-1-FIND(K$3,分類表!$E41)-1))),"",MID(分類表!$E41,FIND(K$3,分類表!$E41)+1,IF(ISERROR(FIND(L$3,分類表!$E41)-1-FIND(K$3,分類表!$E41)),FIND($M$3,分類表!$E41)-1-FIND(K$3,分類表!$E41)-1,FIND(L$3,分類表!$E41)-1-FIND(K$3,分類表!$E41)-1)))</f>
        <v/>
      </c>
      <c r="L41" s="20" t="str">
        <f>IF(ISERROR(MID(分類表!$E41,FIND(L$3,分類表!$E41)+1,IF(ISERROR(FIND(M$3,分類表!$E41)-1-FIND(L$3,分類表!$E41)),FIND($M$3,分類表!$E41)-1-FIND(L$3,分類表!$E41)-1,FIND(M$3,分類表!$E41)-1-FIND(L$3,分類表!$E41)-1))),"",MID(分類表!$E41,FIND(L$3,分類表!$E41)+1,IF(ISERROR(FIND(M$3,分類表!$E41)-1-FIND(L$3,分類表!$E41)),FIND($M$3,分類表!$E41)-1-FIND(L$3,分類表!$E41)-1,FIND(M$3,分類表!$E41)-1-FIND(L$3,分類表!$E41)-1)))</f>
        <v/>
      </c>
      <c r="M41" s="21" t="str">
        <f>IF(ISERROR(MID(分類表!$E41,FIND(M$3,分類表!$E41)+1,LEN(分類表!$E41)-FIND(M$3,分類表!$E41)+1)),"",MID(分類表!$E41,FIND(M$3,分類表!$E41)+1,LEN(分類表!$E41)-FIND(M$3,分類表!$E41)+1))</f>
        <v>その他　</v>
      </c>
    </row>
    <row r="42" spans="2:13" ht="45" customHeight="1" x14ac:dyDescent="0.15">
      <c r="B42" s="17" t="str">
        <f>分類表!C42</f>
        <v>38</v>
      </c>
      <c r="C42" s="16" t="str">
        <f>分類表!D42</f>
        <v>時計　メガネ</v>
      </c>
      <c r="D42" s="19" t="str">
        <f>IF(ISERROR(MID(分類表!$E42,FIND(D$3,分類表!$E42)+1,IF(ISERROR(FIND(E$3,分類表!$E42)-1-FIND(D$3,分類表!$E42)),FIND($M$3,分類表!$E42)-1-FIND(D$3,分類表!$E42)-1,FIND(E$3,分類表!$E42)-1-FIND(D$3,分類表!$E42)-1))),"",MID(分類表!$E42,FIND(D$3,分類表!$E42)+1,IF(ISERROR(FIND(E$3,分類表!$E42)-1-FIND(D$3,分類表!$E42)),FIND($M$3,分類表!$E42)-1-FIND(D$3,分類表!$E42)-1,FIND(E$3,分類表!$E42)-1-FIND(D$3,分類表!$E42)-1)))</f>
        <v>時計</v>
      </c>
      <c r="E42" s="20" t="str">
        <f>IF(ISERROR(MID(分類表!$E42,FIND(E$3,分類表!$E42)+1,IF(ISERROR(FIND(F$3,分類表!$E42)-1-FIND(E$3,分類表!$E42)),FIND($M$3,分類表!$E42)-1-FIND(E$3,分類表!$E42)-1,FIND(F$3,分類表!$E42)-1-FIND(E$3,分類表!$E42)-1))),"",MID(分類表!$E42,FIND(E$3,分類表!$E42)+1,IF(ISERROR(FIND(F$3,分類表!$E42)-1-FIND(E$3,分類表!$E42)),FIND($M$3,分類表!$E42)-1-FIND(E$3,分類表!$E42)-1,FIND(F$3,分類表!$E42)-1-FIND(E$3,分類表!$E42)-1)))</f>
        <v>メガネ</v>
      </c>
      <c r="F42" s="20" t="str">
        <f>IF(ISERROR(MID(分類表!$E42,FIND(F$3,分類表!$E42)+1,IF(ISERROR(FIND(G$3,分類表!$E42)-1-FIND(F$3,分類表!$E42)),FIND($M$3,分類表!$E42)-1-FIND(F$3,分類表!$E42)-1,FIND(G$3,分類表!$E42)-1-FIND(F$3,分類表!$E42)-1))),"",MID(分類表!$E42,FIND(F$3,分類表!$E42)+1,IF(ISERROR(FIND(G$3,分類表!$E42)-1-FIND(F$3,分類表!$E42)),FIND($M$3,分類表!$E42)-1-FIND(F$3,分類表!$E42)-1,FIND(G$3,分類表!$E42)-1-FIND(F$3,分類表!$E42)-1)))</f>
        <v/>
      </c>
      <c r="G42" s="20" t="str">
        <f>IF(ISERROR(MID(分類表!$E42,FIND(G$3,分類表!$E42)+1,IF(ISERROR(FIND(H$3,分類表!$E42)-1-FIND(G$3,分類表!$E42)),FIND($M$3,分類表!$E42)-1-FIND(G$3,分類表!$E42)-1,FIND(H$3,分類表!$E42)-1-FIND(G$3,分類表!$E42)-1))),"",MID(分類表!$E42,FIND(G$3,分類表!$E42)+1,IF(ISERROR(FIND(H$3,分類表!$E42)-1-FIND(G$3,分類表!$E42)),FIND($M$3,分類表!$E42)-1-FIND(G$3,分類表!$E42)-1,FIND(H$3,分類表!$E42)-1-FIND(G$3,分類表!$E42)-1)))</f>
        <v/>
      </c>
      <c r="H42" s="20" t="str">
        <f>IF(ISERROR(MID(分類表!$E42,FIND(H$3,分類表!$E42)+1,IF(ISERROR(FIND(I$3,分類表!$E42)-1-FIND(H$3,分類表!$E42)),FIND($M$3,分類表!$E42)-1-FIND(H$3,分類表!$E42)-1,FIND(I$3,分類表!$E42)-1-FIND(H$3,分類表!$E42)-1))),"",MID(分類表!$E42,FIND(H$3,分類表!$E42)+1,IF(ISERROR(FIND(I$3,分類表!$E42)-1-FIND(H$3,分類表!$E42)),FIND($M$3,分類表!$E42)-1-FIND(H$3,分類表!$E42)-1,FIND(I$3,分類表!$E42)-1-FIND(H$3,分類表!$E42)-1)))</f>
        <v/>
      </c>
      <c r="I42" s="20" t="str">
        <f>IF(ISERROR(MID(分類表!$E42,FIND(I$3,分類表!$E42)+1,IF(ISERROR(FIND(J$3,分類表!$E42)-1-FIND(I$3,分類表!$E42)),FIND($M$3,分類表!$E42)-1-FIND(I$3,分類表!$E42)-1,FIND(J$3,分類表!$E42)-1-FIND(I$3,分類表!$E42)-1))),"",MID(分類表!$E42,FIND(I$3,分類表!$E42)+1,IF(ISERROR(FIND(J$3,分類表!$E42)-1-FIND(I$3,分類表!$E42)),FIND($M$3,分類表!$E42)-1-FIND(I$3,分類表!$E42)-1,FIND(J$3,分類表!$E42)-1-FIND(I$3,分類表!$E42)-1)))</f>
        <v/>
      </c>
      <c r="J42" s="20" t="str">
        <f>IF(ISERROR(MID(分類表!$E42,FIND(J$3,分類表!$E42)+1,IF(ISERROR(FIND(K$3,分類表!$E42)-1-FIND(J$3,分類表!$E42)),FIND($M$3,分類表!$E42)-1-FIND(J$3,分類表!$E42)-1,FIND(K$3,分類表!$E42)-1-FIND(J$3,分類表!$E42)-1))),"",MID(分類表!$E42,FIND(J$3,分類表!$E42)+1,IF(ISERROR(FIND(K$3,分類表!$E42)-1-FIND(J$3,分類表!$E42)),FIND($M$3,分類表!$E42)-1-FIND(J$3,分類表!$E42)-1,FIND(K$3,分類表!$E42)-1-FIND(J$3,分類表!$E42)-1)))</f>
        <v/>
      </c>
      <c r="K42" s="20" t="str">
        <f>IF(ISERROR(MID(分類表!$E42,FIND(K$3,分類表!$E42)+1,IF(ISERROR(FIND(L$3,分類表!$E42)-1-FIND(K$3,分類表!$E42)),FIND($M$3,分類表!$E42)-1-FIND(K$3,分類表!$E42)-1,FIND(L$3,分類表!$E42)-1-FIND(K$3,分類表!$E42)-1))),"",MID(分類表!$E42,FIND(K$3,分類表!$E42)+1,IF(ISERROR(FIND(L$3,分類表!$E42)-1-FIND(K$3,分類表!$E42)),FIND($M$3,分類表!$E42)-1-FIND(K$3,分類表!$E42)-1,FIND(L$3,分類表!$E42)-1-FIND(K$3,分類表!$E42)-1)))</f>
        <v/>
      </c>
      <c r="L42" s="20" t="str">
        <f>IF(ISERROR(MID(分類表!$E42,FIND(L$3,分類表!$E42)+1,IF(ISERROR(FIND(M$3,分類表!$E42)-1-FIND(L$3,分類表!$E42)),FIND($M$3,分類表!$E42)-1-FIND(L$3,分類表!$E42)-1,FIND(M$3,分類表!$E42)-1-FIND(L$3,分類表!$E42)-1))),"",MID(分類表!$E42,FIND(L$3,分類表!$E42)+1,IF(ISERROR(FIND(M$3,分類表!$E42)-1-FIND(L$3,分類表!$E42)),FIND($M$3,分類表!$E42)-1-FIND(L$3,分類表!$E42)-1,FIND(M$3,分類表!$E42)-1-FIND(L$3,分類表!$E42)-1)))</f>
        <v/>
      </c>
      <c r="M42" s="21" t="str">
        <f>IF(ISERROR(MID(分類表!$E42,FIND(M$3,分類表!$E42)+1,LEN(分類表!$E42)-FIND(M$3,分類表!$E42)+1)),"",MID(分類表!$E42,FIND(M$3,分類表!$E42)+1,LEN(分類表!$E42)-FIND(M$3,分類表!$E42)+1))</f>
        <v>その他</v>
      </c>
    </row>
    <row r="43" spans="2:13" ht="45" customHeight="1" x14ac:dyDescent="0.15">
      <c r="B43" s="17" t="str">
        <f>分類表!C43</f>
        <v>39</v>
      </c>
      <c r="C43" s="16" t="str">
        <f>分類表!D43</f>
        <v>道路標識</v>
      </c>
      <c r="D43" s="19" t="str">
        <f>IF(ISERROR(MID(分類表!$E43,FIND(D$3,分類表!$E43)+1,IF(ISERROR(FIND(E$3,分類表!$E43)-1-FIND(D$3,分類表!$E43)),FIND($M$3,分類表!$E43)-1-FIND(D$3,分類表!$E43)-1,FIND(E$3,分類表!$E43)-1-FIND(D$3,分類表!$E43)-1))),"",MID(分類表!$E43,FIND(D$3,分類表!$E43)+1,IF(ISERROR(FIND(E$3,分類表!$E43)-1-FIND(D$3,分類表!$E43)),FIND($M$3,分類表!$E43)-1-FIND(D$3,分類表!$E43)-1,FIND(E$3,分類表!$E43)-1-FIND(D$3,分類表!$E43)-1)))</f>
        <v>道路標識</v>
      </c>
      <c r="E43" s="20" t="str">
        <f>IF(ISERROR(MID(分類表!$E43,FIND(E$3,分類表!$E43)+1,IF(ISERROR(FIND(F$3,分類表!$E43)-1-FIND(E$3,分類表!$E43)),FIND($M$3,分類表!$E43)-1-FIND(E$3,分類表!$E43)-1,FIND(F$3,分類表!$E43)-1-FIND(E$3,分類表!$E43)-1))),"",MID(分類表!$E43,FIND(E$3,分類表!$E43)+1,IF(ISERROR(FIND(F$3,分類表!$E43)-1-FIND(E$3,分類表!$E43)),FIND($M$3,分類表!$E43)-1-FIND(E$3,分類表!$E43)-1,FIND(F$3,分類表!$E43)-1-FIND(E$3,分類表!$E43)-1)))</f>
        <v>スノーポール</v>
      </c>
      <c r="F43" s="20" t="str">
        <f>IF(ISERROR(MID(分類表!$E43,FIND(F$3,分類表!$E43)+1,IF(ISERROR(FIND(G$3,分類表!$E43)-1-FIND(F$3,分類表!$E43)),FIND($M$3,分類表!$E43)-1-FIND(F$3,分類表!$E43)-1,FIND(G$3,分類表!$E43)-1-FIND(F$3,分類表!$E43)-1))),"",MID(分類表!$E43,FIND(F$3,分類表!$E43)+1,IF(ISERROR(FIND(G$3,分類表!$E43)-1-FIND(F$3,分類表!$E43)),FIND($M$3,分類表!$E43)-1-FIND(F$3,分類表!$E43)-1,FIND(G$3,分類表!$E43)-1-FIND(F$3,分類表!$E43)-1)))</f>
        <v>カーブミラー</v>
      </c>
      <c r="G43" s="20" t="str">
        <f>IF(ISERROR(MID(分類表!$E43,FIND(G$3,分類表!$E43)+1,IF(ISERROR(FIND(H$3,分類表!$E43)-1-FIND(G$3,分類表!$E43)),FIND($M$3,分類表!$E43)-1-FIND(G$3,分類表!$E43)-1,FIND(H$3,分類表!$E43)-1-FIND(G$3,分類表!$E43)-1))),"",MID(分類表!$E43,FIND(G$3,分類表!$E43)+1,IF(ISERROR(FIND(H$3,分類表!$E43)-1-FIND(G$3,分類表!$E43)),FIND($M$3,分類表!$E43)-1-FIND(G$3,分類表!$E43)-1,FIND(H$3,分類表!$E43)-1-FIND(G$3,分類表!$E43)-1)))</f>
        <v>デリネーター</v>
      </c>
      <c r="H43" s="20" t="str">
        <f>IF(ISERROR(MID(分類表!$E43,FIND(H$3,分類表!$E43)+1,IF(ISERROR(FIND(I$3,分類表!$E43)-1-FIND(H$3,分類表!$E43)),FIND($M$3,分類表!$E43)-1-FIND(H$3,分類表!$E43)-1,FIND(I$3,分類表!$E43)-1-FIND(H$3,分類表!$E43)-1))),"",MID(分類表!$E43,FIND(H$3,分類表!$E43)+1,IF(ISERROR(FIND(I$3,分類表!$E43)-1-FIND(H$3,分類表!$E43)),FIND($M$3,分類表!$E43)-1-FIND(H$3,分類表!$E43)-1,FIND(I$3,分類表!$E43)-1-FIND(H$3,分類表!$E43)-1)))</f>
        <v/>
      </c>
      <c r="I43" s="20" t="str">
        <f>IF(ISERROR(MID(分類表!$E43,FIND(I$3,分類表!$E43)+1,IF(ISERROR(FIND(J$3,分類表!$E43)-1-FIND(I$3,分類表!$E43)),FIND($M$3,分類表!$E43)-1-FIND(I$3,分類表!$E43)-1,FIND(J$3,分類表!$E43)-1-FIND(I$3,分類表!$E43)-1))),"",MID(分類表!$E43,FIND(I$3,分類表!$E43)+1,IF(ISERROR(FIND(J$3,分類表!$E43)-1-FIND(I$3,分類表!$E43)),FIND($M$3,分類表!$E43)-1-FIND(I$3,分類表!$E43)-1,FIND(J$3,分類表!$E43)-1-FIND(I$3,分類表!$E43)-1)))</f>
        <v/>
      </c>
      <c r="J43" s="20" t="str">
        <f>IF(ISERROR(MID(分類表!$E43,FIND(J$3,分類表!$E43)+1,IF(ISERROR(FIND(K$3,分類表!$E43)-1-FIND(J$3,分類表!$E43)),FIND($M$3,分類表!$E43)-1-FIND(J$3,分類表!$E43)-1,FIND(K$3,分類表!$E43)-1-FIND(J$3,分類表!$E43)-1))),"",MID(分類表!$E43,FIND(J$3,分類表!$E43)+1,IF(ISERROR(FIND(K$3,分類表!$E43)-1-FIND(J$3,分類表!$E43)),FIND($M$3,分類表!$E43)-1-FIND(J$3,分類表!$E43)-1,FIND(K$3,分類表!$E43)-1-FIND(J$3,分類表!$E43)-1)))</f>
        <v/>
      </c>
      <c r="K43" s="20" t="str">
        <f>IF(ISERROR(MID(分類表!$E43,FIND(K$3,分類表!$E43)+1,IF(ISERROR(FIND(L$3,分類表!$E43)-1-FIND(K$3,分類表!$E43)),FIND($M$3,分類表!$E43)-1-FIND(K$3,分類表!$E43)-1,FIND(L$3,分類表!$E43)-1-FIND(K$3,分類表!$E43)-1))),"",MID(分類表!$E43,FIND(K$3,分類表!$E43)+1,IF(ISERROR(FIND(L$3,分類表!$E43)-1-FIND(K$3,分類表!$E43)),FIND($M$3,分類表!$E43)-1-FIND(K$3,分類表!$E43)-1,FIND(L$3,分類表!$E43)-1-FIND(K$3,分類表!$E43)-1)))</f>
        <v/>
      </c>
      <c r="L43" s="20" t="str">
        <f>IF(ISERROR(MID(分類表!$E43,FIND(L$3,分類表!$E43)+1,IF(ISERROR(FIND(M$3,分類表!$E43)-1-FIND(L$3,分類表!$E43)),FIND($M$3,分類表!$E43)-1-FIND(L$3,分類表!$E43)-1,FIND(M$3,分類表!$E43)-1-FIND(L$3,分類表!$E43)-1))),"",MID(分類表!$E43,FIND(L$3,分類表!$E43)+1,IF(ISERROR(FIND(M$3,分類表!$E43)-1-FIND(L$3,分類表!$E43)),FIND($M$3,分類表!$E43)-1-FIND(L$3,分類表!$E43)-1,FIND(M$3,分類表!$E43)-1-FIND(L$3,分類表!$E43)-1)))</f>
        <v/>
      </c>
      <c r="M43" s="21" t="str">
        <f>IF(ISERROR(MID(分類表!$E43,FIND(M$3,分類表!$E43)+1,LEN(分類表!$E43)-FIND(M$3,分類表!$E43)+1)),"",MID(分類表!$E43,FIND(M$3,分類表!$E43)+1,LEN(分類表!$E43)-FIND(M$3,分類表!$E43)+1))</f>
        <v>その他　</v>
      </c>
    </row>
    <row r="44" spans="2:13" ht="45" customHeight="1" x14ac:dyDescent="0.15">
      <c r="B44" s="17" t="str">
        <f>分類表!C44</f>
        <v>40</v>
      </c>
      <c r="C44" s="16" t="str">
        <f>分類表!D44</f>
        <v>看板</v>
      </c>
      <c r="D44" s="19" t="str">
        <f>IF(ISERROR(MID(分類表!$E44,FIND(D$3,分類表!$E44)+1,IF(ISERROR(FIND(E$3,分類表!$E44)-1-FIND(D$3,分類表!$E44)),FIND($M$3,分類表!$E44)-1-FIND(D$3,分類表!$E44)-1,FIND(E$3,分類表!$E44)-1-FIND(D$3,分類表!$E44)-1))),"",MID(分類表!$E44,FIND(D$3,分類表!$E44)+1,IF(ISERROR(FIND(E$3,分類表!$E44)-1-FIND(D$3,分類表!$E44)),FIND($M$3,分類表!$E44)-1-FIND(D$3,分類表!$E44)-1,FIND(E$3,分類表!$E44)-1-FIND(D$3,分類表!$E44)-1)))</f>
        <v>スチール看板</v>
      </c>
      <c r="E44" s="20" t="str">
        <f>IF(ISERROR(MID(分類表!$E44,FIND(E$3,分類表!$E44)+1,IF(ISERROR(FIND(F$3,分類表!$E44)-1-FIND(E$3,分類表!$E44)),FIND($M$3,分類表!$E44)-1-FIND(E$3,分類表!$E44)-1,FIND(F$3,分類表!$E44)-1-FIND(E$3,分類表!$E44)-1))),"",MID(分類表!$E44,FIND(E$3,分類表!$E44)+1,IF(ISERROR(FIND(F$3,分類表!$E44)-1-FIND(E$3,分類表!$E44)),FIND($M$3,分類表!$E44)-1-FIND(E$3,分類表!$E44)-1,FIND(F$3,分類表!$E44)-1-FIND(E$3,分類表!$E44)-1)))</f>
        <v>アクリル看板</v>
      </c>
      <c r="F44" s="20" t="str">
        <f>IF(ISERROR(MID(分類表!$E44,FIND(F$3,分類表!$E44)+1,IF(ISERROR(FIND(G$3,分類表!$E44)-1-FIND(F$3,分類表!$E44)),FIND($M$3,分類表!$E44)-1-FIND(F$3,分類表!$E44)-1,FIND(G$3,分類表!$E44)-1-FIND(F$3,分類表!$E44)-1))),"",MID(分類表!$E44,FIND(F$3,分類表!$E44)+1,IF(ISERROR(FIND(G$3,分類表!$E44)-1-FIND(F$3,分類表!$E44)),FIND($M$3,分類表!$E44)-1-FIND(F$3,分類表!$E44)-1,FIND(G$3,分類表!$E44)-1-FIND(F$3,分類表!$E44)-1)))</f>
        <v>木製看板</v>
      </c>
      <c r="G44" s="20" t="str">
        <f>IF(ISERROR(MID(分類表!$E44,FIND(G$3,分類表!$E44)+1,IF(ISERROR(FIND(H$3,分類表!$E44)-1-FIND(G$3,分類表!$E44)),FIND($M$3,分類表!$E44)-1-FIND(G$3,分類表!$E44)-1,FIND(H$3,分類表!$E44)-1-FIND(G$3,分類表!$E44)-1))),"",MID(分類表!$E44,FIND(G$3,分類表!$E44)+1,IF(ISERROR(FIND(H$3,分類表!$E44)-1-FIND(G$3,分類表!$E44)),FIND($M$3,分類表!$E44)-1-FIND(G$3,分類表!$E44)-1,FIND(H$3,分類表!$E44)-1-FIND(G$3,分類表!$E44)-1)))</f>
        <v>マグネットシート</v>
      </c>
      <c r="H44" s="20" t="str">
        <f>IF(ISERROR(MID(分類表!$E44,FIND(H$3,分類表!$E44)+1,IF(ISERROR(FIND(I$3,分類表!$E44)-1-FIND(H$3,分類表!$E44)),FIND($M$3,分類表!$E44)-1-FIND(H$3,分類表!$E44)-1,FIND(I$3,分類表!$E44)-1-FIND(H$3,分類表!$E44)-1))),"",MID(分類表!$E44,FIND(H$3,分類表!$E44)+1,IF(ISERROR(FIND(I$3,分類表!$E44)-1-FIND(H$3,分類表!$E44)),FIND($M$3,分類表!$E44)-1-FIND(H$3,分類表!$E44)-1,FIND(I$3,分類表!$E44)-1-FIND(H$3,分類表!$E44)-1)))</f>
        <v/>
      </c>
      <c r="I44" s="20" t="str">
        <f>IF(ISERROR(MID(分類表!$E44,FIND(I$3,分類表!$E44)+1,IF(ISERROR(FIND(J$3,分類表!$E44)-1-FIND(I$3,分類表!$E44)),FIND($M$3,分類表!$E44)-1-FIND(I$3,分類表!$E44)-1,FIND(J$3,分類表!$E44)-1-FIND(I$3,分類表!$E44)-1))),"",MID(分類表!$E44,FIND(I$3,分類表!$E44)+1,IF(ISERROR(FIND(J$3,分類表!$E44)-1-FIND(I$3,分類表!$E44)),FIND($M$3,分類表!$E44)-1-FIND(I$3,分類表!$E44)-1,FIND(J$3,分類表!$E44)-1-FIND(I$3,分類表!$E44)-1)))</f>
        <v/>
      </c>
      <c r="J44" s="20" t="str">
        <f>IF(ISERROR(MID(分類表!$E44,FIND(J$3,分類表!$E44)+1,IF(ISERROR(FIND(K$3,分類表!$E44)-1-FIND(J$3,分類表!$E44)),FIND($M$3,分類表!$E44)-1-FIND(J$3,分類表!$E44)-1,FIND(K$3,分類表!$E44)-1-FIND(J$3,分類表!$E44)-1))),"",MID(分類表!$E44,FIND(J$3,分類表!$E44)+1,IF(ISERROR(FIND(K$3,分類表!$E44)-1-FIND(J$3,分類表!$E44)),FIND($M$3,分類表!$E44)-1-FIND(J$3,分類表!$E44)-1,FIND(K$3,分類表!$E44)-1-FIND(J$3,分類表!$E44)-1)))</f>
        <v/>
      </c>
      <c r="K44" s="20" t="str">
        <f>IF(ISERROR(MID(分類表!$E44,FIND(K$3,分類表!$E44)+1,IF(ISERROR(FIND(L$3,分類表!$E44)-1-FIND(K$3,分類表!$E44)),FIND($M$3,分類表!$E44)-1-FIND(K$3,分類表!$E44)-1,FIND(L$3,分類表!$E44)-1-FIND(K$3,分類表!$E44)-1))),"",MID(分類表!$E44,FIND(K$3,分類表!$E44)+1,IF(ISERROR(FIND(L$3,分類表!$E44)-1-FIND(K$3,分類表!$E44)),FIND($M$3,分類表!$E44)-1-FIND(K$3,分類表!$E44)-1,FIND(L$3,分類表!$E44)-1-FIND(K$3,分類表!$E44)-1)))</f>
        <v/>
      </c>
      <c r="L44" s="20" t="str">
        <f>IF(ISERROR(MID(分類表!$E44,FIND(L$3,分類表!$E44)+1,IF(ISERROR(FIND(M$3,分類表!$E44)-1-FIND(L$3,分類表!$E44)),FIND($M$3,分類表!$E44)-1-FIND(L$3,分類表!$E44)-1,FIND(M$3,分類表!$E44)-1-FIND(L$3,分類表!$E44)-1))),"",MID(分類表!$E44,FIND(L$3,分類表!$E44)+1,IF(ISERROR(FIND(M$3,分類表!$E44)-1-FIND(L$3,分類表!$E44)),FIND($M$3,分類表!$E44)-1-FIND(L$3,分類表!$E44)-1,FIND(M$3,分類表!$E44)-1-FIND(L$3,分類表!$E44)-1)))</f>
        <v/>
      </c>
      <c r="M44" s="21" t="str">
        <f>IF(ISERROR(MID(分類表!$E44,FIND(M$3,分類表!$E44)+1,LEN(分類表!$E44)-FIND(M$3,分類表!$E44)+1)),"",MID(分類表!$E44,FIND(M$3,分類表!$E44)+1,LEN(分類表!$E44)-FIND(M$3,分類表!$E44)+1))</f>
        <v>その他　</v>
      </c>
    </row>
    <row r="45" spans="2:13" ht="45" customHeight="1" x14ac:dyDescent="0.15">
      <c r="B45" s="17" t="str">
        <f>分類表!C45</f>
        <v>41</v>
      </c>
      <c r="C45" s="16" t="str">
        <f>分類表!D45</f>
        <v>選挙用看板</v>
      </c>
      <c r="D45" s="19" t="str">
        <f>IF(ISERROR(MID(分類表!$E45,FIND(D$3,分類表!$E45)+1,IF(ISERROR(FIND(E$3,分類表!$E45)-1-FIND(D$3,分類表!$E45)),FIND($M$3,分類表!$E45)-1-FIND(D$3,分類表!$E45)-1,FIND(E$3,分類表!$E45)-1-FIND(D$3,分類表!$E45)-1))),"",MID(分類表!$E45,FIND(D$3,分類表!$E45)+1,IF(ISERROR(FIND(E$3,分類表!$E45)-1-FIND(D$3,分類表!$E45)),FIND($M$3,分類表!$E45)-1-FIND(D$3,分類表!$E45)-1,FIND(E$3,分類表!$E45)-1-FIND(D$3,分類表!$E45)-1)))</f>
        <v>選挙用ポスター掲示板</v>
      </c>
      <c r="E45" s="20" t="str">
        <f>IF(ISERROR(MID(分類表!$E45,FIND(E$3,分類表!$E45)+1,IF(ISERROR(FIND(F$3,分類表!$E45)-1-FIND(E$3,分類表!$E45)),FIND($M$3,分類表!$E45)-1-FIND(E$3,分類表!$E45)-1,FIND(F$3,分類表!$E45)-1-FIND(E$3,分類表!$E45)-1))),"",MID(分類表!$E45,FIND(E$3,分類表!$E45)+1,IF(ISERROR(FIND(F$3,分類表!$E45)-1-FIND(E$3,分類表!$E45)),FIND($M$3,分類表!$E45)-1-FIND(E$3,分類表!$E45)-1,FIND(F$3,分類表!$E45)-1-FIND(E$3,分類表!$E45)-1)))</f>
        <v/>
      </c>
      <c r="F45" s="20" t="str">
        <f>IF(ISERROR(MID(分類表!$E45,FIND(F$3,分類表!$E45)+1,IF(ISERROR(FIND(G$3,分類表!$E45)-1-FIND(F$3,分類表!$E45)),FIND($M$3,分類表!$E45)-1-FIND(F$3,分類表!$E45)-1,FIND(G$3,分類表!$E45)-1-FIND(F$3,分類表!$E45)-1))),"",MID(分類表!$E45,FIND(F$3,分類表!$E45)+1,IF(ISERROR(FIND(G$3,分類表!$E45)-1-FIND(F$3,分類表!$E45)),FIND($M$3,分類表!$E45)-1-FIND(F$3,分類表!$E45)-1,FIND(G$3,分類表!$E45)-1-FIND(F$3,分類表!$E45)-1)))</f>
        <v/>
      </c>
      <c r="G45" s="20" t="str">
        <f>IF(ISERROR(MID(分類表!$E45,FIND(G$3,分類表!$E45)+1,IF(ISERROR(FIND(H$3,分類表!$E45)-1-FIND(G$3,分類表!$E45)),FIND($M$3,分類表!$E45)-1-FIND(G$3,分類表!$E45)-1,FIND(H$3,分類表!$E45)-1-FIND(G$3,分類表!$E45)-1))),"",MID(分類表!$E45,FIND(G$3,分類表!$E45)+1,IF(ISERROR(FIND(H$3,分類表!$E45)-1-FIND(G$3,分類表!$E45)),FIND($M$3,分類表!$E45)-1-FIND(G$3,分類表!$E45)-1,FIND(H$3,分類表!$E45)-1-FIND(G$3,分類表!$E45)-1)))</f>
        <v/>
      </c>
      <c r="H45" s="20" t="str">
        <f>IF(ISERROR(MID(分類表!$E45,FIND(H$3,分類表!$E45)+1,IF(ISERROR(FIND(I$3,分類表!$E45)-1-FIND(H$3,分類表!$E45)),FIND($M$3,分類表!$E45)-1-FIND(H$3,分類表!$E45)-1,FIND(I$3,分類表!$E45)-1-FIND(H$3,分類表!$E45)-1))),"",MID(分類表!$E45,FIND(H$3,分類表!$E45)+1,IF(ISERROR(FIND(I$3,分類表!$E45)-1-FIND(H$3,分類表!$E45)),FIND($M$3,分類表!$E45)-1-FIND(H$3,分類表!$E45)-1,FIND(I$3,分類表!$E45)-1-FIND(H$3,分類表!$E45)-1)))</f>
        <v/>
      </c>
      <c r="I45" s="20" t="str">
        <f>IF(ISERROR(MID(分類表!$E45,FIND(I$3,分類表!$E45)+1,IF(ISERROR(FIND(J$3,分類表!$E45)-1-FIND(I$3,分類表!$E45)),FIND($M$3,分類表!$E45)-1-FIND(I$3,分類表!$E45)-1,FIND(J$3,分類表!$E45)-1-FIND(I$3,分類表!$E45)-1))),"",MID(分類表!$E45,FIND(I$3,分類表!$E45)+1,IF(ISERROR(FIND(J$3,分類表!$E45)-1-FIND(I$3,分類表!$E45)),FIND($M$3,分類表!$E45)-1-FIND(I$3,分類表!$E45)-1,FIND(J$3,分類表!$E45)-1-FIND(I$3,分類表!$E45)-1)))</f>
        <v/>
      </c>
      <c r="J45" s="20" t="str">
        <f>IF(ISERROR(MID(分類表!$E45,FIND(J$3,分類表!$E45)+1,IF(ISERROR(FIND(K$3,分類表!$E45)-1-FIND(J$3,分類表!$E45)),FIND($M$3,分類表!$E45)-1-FIND(J$3,分類表!$E45)-1,FIND(K$3,分類表!$E45)-1-FIND(J$3,分類表!$E45)-1))),"",MID(分類表!$E45,FIND(J$3,分類表!$E45)+1,IF(ISERROR(FIND(K$3,分類表!$E45)-1-FIND(J$3,分類表!$E45)),FIND($M$3,分類表!$E45)-1-FIND(J$3,分類表!$E45)-1,FIND(K$3,分類表!$E45)-1-FIND(J$3,分類表!$E45)-1)))</f>
        <v/>
      </c>
      <c r="K45" s="20" t="str">
        <f>IF(ISERROR(MID(分類表!$E45,FIND(K$3,分類表!$E45)+1,IF(ISERROR(FIND(L$3,分類表!$E45)-1-FIND(K$3,分類表!$E45)),FIND($M$3,分類表!$E45)-1-FIND(K$3,分類表!$E45)-1,FIND(L$3,分類表!$E45)-1-FIND(K$3,分類表!$E45)-1))),"",MID(分類表!$E45,FIND(K$3,分類表!$E45)+1,IF(ISERROR(FIND(L$3,分類表!$E45)-1-FIND(K$3,分類表!$E45)),FIND($M$3,分類表!$E45)-1-FIND(K$3,分類表!$E45)-1,FIND(L$3,分類表!$E45)-1-FIND(K$3,分類表!$E45)-1)))</f>
        <v/>
      </c>
      <c r="L45" s="20" t="str">
        <f>IF(ISERROR(MID(分類表!$E45,FIND(L$3,分類表!$E45)+1,IF(ISERROR(FIND(M$3,分類表!$E45)-1-FIND(L$3,分類表!$E45)),FIND($M$3,分類表!$E45)-1-FIND(L$3,分類表!$E45)-1,FIND(M$3,分類表!$E45)-1-FIND(L$3,分類表!$E45)-1))),"",MID(分類表!$E45,FIND(L$3,分類表!$E45)+1,IF(ISERROR(FIND(M$3,分類表!$E45)-1-FIND(L$3,分類表!$E45)),FIND($M$3,分類表!$E45)-1-FIND(L$3,分類表!$E45)-1,FIND(M$3,分類表!$E45)-1-FIND(L$3,分類表!$E45)-1)))</f>
        <v/>
      </c>
      <c r="M45" s="21" t="str">
        <f>IF(ISERROR(MID(分類表!$E45,FIND(M$3,分類表!$E45)+1,LEN(分類表!$E45)-FIND(M$3,分類表!$E45)+1)),"",MID(分類表!$E45,FIND(M$3,分類表!$E45)+1,LEN(分類表!$E45)-FIND(M$3,分類表!$E45)+1))</f>
        <v>その他　</v>
      </c>
    </row>
    <row r="46" spans="2:13" ht="45" customHeight="1" x14ac:dyDescent="0.15">
      <c r="B46" s="17" t="str">
        <f>分類表!C46</f>
        <v>42</v>
      </c>
      <c r="C46" s="16" t="str">
        <f>分類表!D46</f>
        <v>横断幕　のぼり旗</v>
      </c>
      <c r="D46" s="19" t="str">
        <f>IF(ISERROR(MID(分類表!$E46,FIND(D$3,分類表!$E46)+1,IF(ISERROR(FIND(E$3,分類表!$E46)-1-FIND(D$3,分類表!$E46)),FIND($M$3,分類表!$E46)-1-FIND(D$3,分類表!$E46)-1,FIND(E$3,分類表!$E46)-1-FIND(D$3,分類表!$E46)-1))),"",MID(分類表!$E46,FIND(D$3,分類表!$E46)+1,IF(ISERROR(FIND(E$3,分類表!$E46)-1-FIND(D$3,分類表!$E46)),FIND($M$3,分類表!$E46)-1-FIND(D$3,分類表!$E46)-1,FIND(E$3,分類表!$E46)-1-FIND(D$3,分類表!$E46)-1)))</f>
        <v>消防団旗</v>
      </c>
      <c r="E46" s="20" t="str">
        <f>IF(ISERROR(MID(分類表!$E46,FIND(E$3,分類表!$E46)+1,IF(ISERROR(FIND(F$3,分類表!$E46)-1-FIND(E$3,分類表!$E46)),FIND($M$3,分類表!$E46)-1-FIND(E$3,分類表!$E46)-1,FIND(F$3,分類表!$E46)-1-FIND(E$3,分類表!$E46)-1))),"",MID(分類表!$E46,FIND(E$3,分類表!$E46)+1,IF(ISERROR(FIND(F$3,分類表!$E46)-1-FIND(E$3,分類表!$E46)),FIND($M$3,分類表!$E46)-1-FIND(E$3,分類表!$E46)-1,FIND(F$3,分類表!$E46)-1-FIND(E$3,分類表!$E46)-1)))</f>
        <v>横断幕</v>
      </c>
      <c r="F46" s="20" t="str">
        <f>IF(ISERROR(MID(分類表!$E46,FIND(F$3,分類表!$E46)+1,IF(ISERROR(FIND(G$3,分類表!$E46)-1-FIND(F$3,分類表!$E46)),FIND($M$3,分類表!$E46)-1-FIND(F$3,分類表!$E46)-1,FIND(G$3,分類表!$E46)-1-FIND(F$3,分類表!$E46)-1))),"",MID(分類表!$E46,FIND(F$3,分類表!$E46)+1,IF(ISERROR(FIND(G$3,分類表!$E46)-1-FIND(F$3,分類表!$E46)),FIND($M$3,分類表!$E46)-1-FIND(F$3,分類表!$E46)-1,FIND(G$3,分類表!$E46)-1-FIND(F$3,分類表!$E46)-1)))</f>
        <v>のぼり旗</v>
      </c>
      <c r="G46" s="20" t="str">
        <f>IF(ISERROR(MID(分類表!$E46,FIND(G$3,分類表!$E46)+1,IF(ISERROR(FIND(H$3,分類表!$E46)-1-FIND(G$3,分類表!$E46)),FIND($M$3,分類表!$E46)-1-FIND(G$3,分類表!$E46)-1,FIND(H$3,分類表!$E46)-1-FIND(G$3,分類表!$E46)-1))),"",MID(分類表!$E46,FIND(G$3,分類表!$E46)+1,IF(ISERROR(FIND(H$3,分類表!$E46)-1-FIND(G$3,分類表!$E46)),FIND($M$3,分類表!$E46)-1-FIND(G$3,分類表!$E46)-1,FIND(H$3,分類表!$E46)-1-FIND(G$3,分類表!$E46)-1)))</f>
        <v>校旗</v>
      </c>
      <c r="H46" s="20" t="str">
        <f>IF(ISERROR(MID(分類表!$E46,FIND(H$3,分類表!$E46)+1,IF(ISERROR(FIND(I$3,分類表!$E46)-1-FIND(H$3,分類表!$E46)),FIND($M$3,分類表!$E46)-1-FIND(H$3,分類表!$E46)-1,FIND(I$3,分類表!$E46)-1-FIND(H$3,分類表!$E46)-1))),"",MID(分類表!$E46,FIND(H$3,分類表!$E46)+1,IF(ISERROR(FIND(I$3,分類表!$E46)-1-FIND(H$3,分類表!$E46)),FIND($M$3,分類表!$E46)-1-FIND(H$3,分類表!$E46)-1,FIND(I$3,分類表!$E46)-1-FIND(H$3,分類表!$E46)-1)))</f>
        <v/>
      </c>
      <c r="I46" s="20" t="str">
        <f>IF(ISERROR(MID(分類表!$E46,FIND(I$3,分類表!$E46)+1,IF(ISERROR(FIND(J$3,分類表!$E46)-1-FIND(I$3,分類表!$E46)),FIND($M$3,分類表!$E46)-1-FIND(I$3,分類表!$E46)-1,FIND(J$3,分類表!$E46)-1-FIND(I$3,分類表!$E46)-1))),"",MID(分類表!$E46,FIND(I$3,分類表!$E46)+1,IF(ISERROR(FIND(J$3,分類表!$E46)-1-FIND(I$3,分類表!$E46)),FIND($M$3,分類表!$E46)-1-FIND(I$3,分類表!$E46)-1,FIND(J$3,分類表!$E46)-1-FIND(I$3,分類表!$E46)-1)))</f>
        <v/>
      </c>
      <c r="J46" s="20" t="str">
        <f>IF(ISERROR(MID(分類表!$E46,FIND(J$3,分類表!$E46)+1,IF(ISERROR(FIND(K$3,分類表!$E46)-1-FIND(J$3,分類表!$E46)),FIND($M$3,分類表!$E46)-1-FIND(J$3,分類表!$E46)-1,FIND(K$3,分類表!$E46)-1-FIND(J$3,分類表!$E46)-1))),"",MID(分類表!$E46,FIND(J$3,分類表!$E46)+1,IF(ISERROR(FIND(K$3,分類表!$E46)-1-FIND(J$3,分類表!$E46)),FIND($M$3,分類表!$E46)-1-FIND(J$3,分類表!$E46)-1,FIND(K$3,分類表!$E46)-1-FIND(J$3,分類表!$E46)-1)))</f>
        <v/>
      </c>
      <c r="K46" s="20" t="str">
        <f>IF(ISERROR(MID(分類表!$E46,FIND(K$3,分類表!$E46)+1,IF(ISERROR(FIND(L$3,分類表!$E46)-1-FIND(K$3,分類表!$E46)),FIND($M$3,分類表!$E46)-1-FIND(K$3,分類表!$E46)-1,FIND(L$3,分類表!$E46)-1-FIND(K$3,分類表!$E46)-1))),"",MID(分類表!$E46,FIND(K$3,分類表!$E46)+1,IF(ISERROR(FIND(L$3,分類表!$E46)-1-FIND(K$3,分類表!$E46)),FIND($M$3,分類表!$E46)-1-FIND(K$3,分類表!$E46)-1,FIND(L$3,分類表!$E46)-1-FIND(K$3,分類表!$E46)-1)))</f>
        <v/>
      </c>
      <c r="L46" s="20" t="str">
        <f>IF(ISERROR(MID(分類表!$E46,FIND(L$3,分類表!$E46)+1,IF(ISERROR(FIND(M$3,分類表!$E46)-1-FIND(L$3,分類表!$E46)),FIND($M$3,分類表!$E46)-1-FIND(L$3,分類表!$E46)-1,FIND(M$3,分類表!$E46)-1-FIND(L$3,分類表!$E46)-1))),"",MID(分類表!$E46,FIND(L$3,分類表!$E46)+1,IF(ISERROR(FIND(M$3,分類表!$E46)-1-FIND(L$3,分類表!$E46)),FIND($M$3,分類表!$E46)-1-FIND(L$3,分類表!$E46)-1,FIND(M$3,分類表!$E46)-1-FIND(L$3,分類表!$E46)-1)))</f>
        <v/>
      </c>
      <c r="M46" s="21" t="str">
        <f>IF(ISERROR(MID(分類表!$E46,FIND(M$3,分類表!$E46)+1,LEN(分類表!$E46)-FIND(M$3,分類表!$E46)+1)),"",MID(分類表!$E46,FIND(M$3,分類表!$E46)+1,LEN(分類表!$E46)-FIND(M$3,分類表!$E46)+1))</f>
        <v>その他　</v>
      </c>
    </row>
    <row r="47" spans="2:13" ht="45" customHeight="1" x14ac:dyDescent="0.15">
      <c r="B47" s="17" t="str">
        <f>分類表!C47</f>
        <v>43</v>
      </c>
      <c r="C47" s="16" t="str">
        <f>分類表!D47</f>
        <v>鋼材</v>
      </c>
      <c r="D47" s="19" t="str">
        <f>IF(ISERROR(MID(分類表!$E47,FIND(D$3,分類表!$E47)+1,IF(ISERROR(FIND(E$3,分類表!$E47)-1-FIND(D$3,分類表!$E47)),FIND($M$3,分類表!$E47)-1-FIND(D$3,分類表!$E47)-1,FIND(E$3,分類表!$E47)-1-FIND(D$3,分類表!$E47)-1))),"",MID(分類表!$E47,FIND(D$3,分類表!$E47)+1,IF(ISERROR(FIND(E$3,分類表!$E47)-1-FIND(D$3,分類表!$E47)),FIND($M$3,分類表!$E47)-1-FIND(D$3,分類表!$E47)-1,FIND(E$3,分類表!$E47)-1-FIND(D$3,分類表!$E47)-1)))</f>
        <v>鉄筋</v>
      </c>
      <c r="E47" s="20" t="str">
        <f>IF(ISERROR(MID(分類表!$E47,FIND(E$3,分類表!$E47)+1,IF(ISERROR(FIND(F$3,分類表!$E47)-1-FIND(E$3,分類表!$E47)),FIND($M$3,分類表!$E47)-1-FIND(E$3,分類表!$E47)-1,FIND(F$3,分類表!$E47)-1-FIND(E$3,分類表!$E47)-1))),"",MID(分類表!$E47,FIND(E$3,分類表!$E47)+1,IF(ISERROR(FIND(F$3,分類表!$E47)-1-FIND(E$3,分類表!$E47)),FIND($M$3,分類表!$E47)-1-FIND(E$3,分類表!$E47)-1,FIND(F$3,分類表!$E47)-1-FIND(E$3,分類表!$E47)-1)))</f>
        <v>鉄骨</v>
      </c>
      <c r="F47" s="20" t="str">
        <f>IF(ISERROR(MID(分類表!$E47,FIND(F$3,分類表!$E47)+1,IF(ISERROR(FIND(G$3,分類表!$E47)-1-FIND(F$3,分類表!$E47)),FIND($M$3,分類表!$E47)-1-FIND(F$3,分類表!$E47)-1,FIND(G$3,分類表!$E47)-1-FIND(F$3,分類表!$E47)-1))),"",MID(分類表!$E47,FIND(F$3,分類表!$E47)+1,IF(ISERROR(FIND(G$3,分類表!$E47)-1-FIND(F$3,分類表!$E47)),FIND($M$3,分類表!$E47)-1-FIND(F$3,分類表!$E47)-1,FIND(G$3,分類表!$E47)-1-FIND(F$3,分類表!$E47)-1)))</f>
        <v>鋼管</v>
      </c>
      <c r="G47" s="20" t="str">
        <f>IF(ISERROR(MID(分類表!$E47,FIND(G$3,分類表!$E47)+1,IF(ISERROR(FIND(H$3,分類表!$E47)-1-FIND(G$3,分類表!$E47)),FIND($M$3,分類表!$E47)-1-FIND(G$3,分類表!$E47)-1,FIND(H$3,分類表!$E47)-1-FIND(G$3,分類表!$E47)-1))),"",MID(分類表!$E47,FIND(G$3,分類表!$E47)+1,IF(ISERROR(FIND(H$3,分類表!$E47)-1-FIND(G$3,分類表!$E47)),FIND($M$3,分類表!$E47)-1-FIND(G$3,分類表!$E47)-1,FIND(H$3,分類表!$E47)-1-FIND(G$3,分類表!$E47)-1)))</f>
        <v>アルミ</v>
      </c>
      <c r="H47" s="20" t="str">
        <f>IF(ISERROR(MID(分類表!$E47,FIND(H$3,分類表!$E47)+1,IF(ISERROR(FIND(I$3,分類表!$E47)-1-FIND(H$3,分類表!$E47)),FIND($M$3,分類表!$E47)-1-FIND(H$3,分類表!$E47)-1,FIND(I$3,分類表!$E47)-1-FIND(H$3,分類表!$E47)-1))),"",MID(分類表!$E47,FIND(H$3,分類表!$E47)+1,IF(ISERROR(FIND(I$3,分類表!$E47)-1-FIND(H$3,分類表!$E47)),FIND($M$3,分類表!$E47)-1-FIND(H$3,分類表!$E47)-1,FIND(I$3,分類表!$E47)-1-FIND(H$3,分類表!$E47)-1)))</f>
        <v/>
      </c>
      <c r="I47" s="20" t="str">
        <f>IF(ISERROR(MID(分類表!$E47,FIND(I$3,分類表!$E47)+1,IF(ISERROR(FIND(J$3,分類表!$E47)-1-FIND(I$3,分類表!$E47)),FIND($M$3,分類表!$E47)-1-FIND(I$3,分類表!$E47)-1,FIND(J$3,分類表!$E47)-1-FIND(I$3,分類表!$E47)-1))),"",MID(分類表!$E47,FIND(I$3,分類表!$E47)+1,IF(ISERROR(FIND(J$3,分類表!$E47)-1-FIND(I$3,分類表!$E47)),FIND($M$3,分類表!$E47)-1-FIND(I$3,分類表!$E47)-1,FIND(J$3,分類表!$E47)-1-FIND(I$3,分類表!$E47)-1)))</f>
        <v/>
      </c>
      <c r="J47" s="20" t="str">
        <f>IF(ISERROR(MID(分類表!$E47,FIND(J$3,分類表!$E47)+1,IF(ISERROR(FIND(K$3,分類表!$E47)-1-FIND(J$3,分類表!$E47)),FIND($M$3,分類表!$E47)-1-FIND(J$3,分類表!$E47)-1,FIND(K$3,分類表!$E47)-1-FIND(J$3,分類表!$E47)-1))),"",MID(分類表!$E47,FIND(J$3,分類表!$E47)+1,IF(ISERROR(FIND(K$3,分類表!$E47)-1-FIND(J$3,分類表!$E47)),FIND($M$3,分類表!$E47)-1-FIND(J$3,分類表!$E47)-1,FIND(K$3,分類表!$E47)-1-FIND(J$3,分類表!$E47)-1)))</f>
        <v/>
      </c>
      <c r="K47" s="20" t="str">
        <f>IF(ISERROR(MID(分類表!$E47,FIND(K$3,分類表!$E47)+1,IF(ISERROR(FIND(L$3,分類表!$E47)-1-FIND(K$3,分類表!$E47)),FIND($M$3,分類表!$E47)-1-FIND(K$3,分類表!$E47)-1,FIND(L$3,分類表!$E47)-1-FIND(K$3,分類表!$E47)-1))),"",MID(分類表!$E47,FIND(K$3,分類表!$E47)+1,IF(ISERROR(FIND(L$3,分類表!$E47)-1-FIND(K$3,分類表!$E47)),FIND($M$3,分類表!$E47)-1-FIND(K$3,分類表!$E47)-1,FIND(L$3,分類表!$E47)-1-FIND(K$3,分類表!$E47)-1)))</f>
        <v/>
      </c>
      <c r="L47" s="20" t="str">
        <f>IF(ISERROR(MID(分類表!$E47,FIND(L$3,分類表!$E47)+1,IF(ISERROR(FIND(M$3,分類表!$E47)-1-FIND(L$3,分類表!$E47)),FIND($M$3,分類表!$E47)-1-FIND(L$3,分類表!$E47)-1,FIND(M$3,分類表!$E47)-1-FIND(L$3,分類表!$E47)-1))),"",MID(分類表!$E47,FIND(L$3,分類表!$E47)+1,IF(ISERROR(FIND(M$3,分類表!$E47)-1-FIND(L$3,分類表!$E47)),FIND($M$3,分類表!$E47)-1-FIND(L$3,分類表!$E47)-1,FIND(M$3,分類表!$E47)-1-FIND(L$3,分類表!$E47)-1)))</f>
        <v/>
      </c>
      <c r="M47" s="21" t="str">
        <f>IF(ISERROR(MID(分類表!$E47,FIND(M$3,分類表!$E47)+1,LEN(分類表!$E47)-FIND(M$3,分類表!$E47)+1)),"",MID(分類表!$E47,FIND(M$3,分類表!$E47)+1,LEN(分類表!$E47)-FIND(M$3,分類表!$E47)+1))</f>
        <v>その他　</v>
      </c>
    </row>
    <row r="48" spans="2:13" ht="45" customHeight="1" x14ac:dyDescent="0.15">
      <c r="B48" s="17" t="str">
        <f>分類表!C48</f>
        <v>44</v>
      </c>
      <c r="C48" s="16" t="str">
        <f>分類表!D48</f>
        <v>コンクリート　セメント　舗装材</v>
      </c>
      <c r="D48" s="19" t="str">
        <f>IF(ISERROR(MID(分類表!$E48,FIND(D$3,分類表!$E48)+1,IF(ISERROR(FIND(E$3,分類表!$E48)-1-FIND(D$3,分類表!$E48)),FIND($M$3,分類表!$E48)-1-FIND(D$3,分類表!$E48)-1,FIND(E$3,分類表!$E48)-1-FIND(D$3,分類表!$E48)-1))),"",MID(分類表!$E48,FIND(D$3,分類表!$E48)+1,IF(ISERROR(FIND(E$3,分類表!$E48)-1-FIND(D$3,分類表!$E48)),FIND($M$3,分類表!$E48)-1-FIND(D$3,分類表!$E48)-1,FIND(E$3,分類表!$E48)-1-FIND(D$3,分類表!$E48)-1)))</f>
        <v>アスファルト混合物</v>
      </c>
      <c r="E48" s="20" t="str">
        <f>IF(ISERROR(MID(分類表!$E48,FIND(E$3,分類表!$E48)+1,IF(ISERROR(FIND(F$3,分類表!$E48)-1-FIND(E$3,分類表!$E48)),FIND($M$3,分類表!$E48)-1-FIND(E$3,分類表!$E48)-1,FIND(F$3,分類表!$E48)-1-FIND(E$3,分類表!$E48)-1))),"",MID(分類表!$E48,FIND(E$3,分類表!$E48)+1,IF(ISERROR(FIND(F$3,分類表!$E48)-1-FIND(E$3,分類表!$E48)),FIND($M$3,分類表!$E48)-1-FIND(E$3,分類表!$E48)-1,FIND(F$3,分類表!$E48)-1-FIND(E$3,分類表!$E48)-1)))</f>
        <v>セメント</v>
      </c>
      <c r="F48" s="20" t="str">
        <f>IF(ISERROR(MID(分類表!$E48,FIND(F$3,分類表!$E48)+1,IF(ISERROR(FIND(G$3,分類表!$E48)-1-FIND(F$3,分類表!$E48)),FIND($M$3,分類表!$E48)-1-FIND(F$3,分類表!$E48)-1,FIND(G$3,分類表!$E48)-1-FIND(F$3,分類表!$E48)-1))),"",MID(分類表!$E48,FIND(F$3,分類表!$E48)+1,IF(ISERROR(FIND(G$3,分類表!$E48)-1-FIND(F$3,分類表!$E48)),FIND($M$3,分類表!$E48)-1-FIND(F$3,分類表!$E48)-1,FIND(G$3,分類表!$E48)-1-FIND(F$3,分類表!$E48)-1)))</f>
        <v>石灰</v>
      </c>
      <c r="G48" s="20" t="str">
        <f>IF(ISERROR(MID(分類表!$E48,FIND(G$3,分類表!$E48)+1,IF(ISERROR(FIND(H$3,分類表!$E48)-1-FIND(G$3,分類表!$E48)),FIND($M$3,分類表!$E48)-1-FIND(G$3,分類表!$E48)-1,FIND(H$3,分類表!$E48)-1-FIND(G$3,分類表!$E48)-1))),"",MID(分類表!$E48,FIND(G$3,分類表!$E48)+1,IF(ISERROR(FIND(H$3,分類表!$E48)-1-FIND(G$3,分類表!$E48)),FIND($M$3,分類表!$E48)-1-FIND(G$3,分類表!$E48)-1,FIND(H$3,分類表!$E48)-1-FIND(G$3,分類表!$E48)-1)))</f>
        <v>コンクリート</v>
      </c>
      <c r="H48" s="20" t="str">
        <f>IF(ISERROR(MID(分類表!$E48,FIND(H$3,分類表!$E48)+1,IF(ISERROR(FIND(I$3,分類表!$E48)-1-FIND(H$3,分類表!$E48)),FIND($M$3,分類表!$E48)-1-FIND(H$3,分類表!$E48)-1,FIND(I$3,分類表!$E48)-1-FIND(H$3,分類表!$E48)-1))),"",MID(分類表!$E48,FIND(H$3,分類表!$E48)+1,IF(ISERROR(FIND(I$3,分類表!$E48)-1-FIND(H$3,分類表!$E48)),FIND($M$3,分類表!$E48)-1-FIND(H$3,分類表!$E48)-1,FIND(I$3,分類表!$E48)-1-FIND(H$3,分類表!$E48)-1)))</f>
        <v>舗装用資材</v>
      </c>
      <c r="I48" s="20" t="str">
        <f>IF(ISERROR(MID(分類表!$E48,FIND(I$3,分類表!$E48)+1,IF(ISERROR(FIND(J$3,分類表!$E48)-1-FIND(I$3,分類表!$E48)),FIND($M$3,分類表!$E48)-1-FIND(I$3,分類表!$E48)-1,FIND(J$3,分類表!$E48)-1-FIND(I$3,分類表!$E48)-1))),"",MID(分類表!$E48,FIND(I$3,分類表!$E48)+1,IF(ISERROR(FIND(J$3,分類表!$E48)-1-FIND(I$3,分類表!$E48)),FIND($M$3,分類表!$E48)-1-FIND(I$3,分類表!$E48)-1,FIND(J$3,分類表!$E48)-1-FIND(I$3,分類表!$E48)-1)))</f>
        <v>潤滑油</v>
      </c>
      <c r="J48" s="20" t="str">
        <f>IF(ISERROR(MID(分類表!$E48,FIND(J$3,分類表!$E48)+1,IF(ISERROR(FIND(K$3,分類表!$E48)-1-FIND(J$3,分類表!$E48)),FIND($M$3,分類表!$E48)-1-FIND(J$3,分類表!$E48)-1,FIND(K$3,分類表!$E48)-1-FIND(J$3,分類表!$E48)-1))),"",MID(分類表!$E48,FIND(J$3,分類表!$E48)+1,IF(ISERROR(FIND(K$3,分類表!$E48)-1-FIND(J$3,分類表!$E48)),FIND($M$3,分類表!$E48)-1-FIND(J$3,分類表!$E48)-1,FIND(K$3,分類表!$E48)-1-FIND(J$3,分類表!$E48)-1)))</f>
        <v>融雪剤</v>
      </c>
      <c r="K48" s="20" t="str">
        <f>IF(ISERROR(MID(分類表!$E48,FIND(K$3,分類表!$E48)+1,IF(ISERROR(FIND(L$3,分類表!$E48)-1-FIND(K$3,分類表!$E48)),FIND($M$3,分類表!$E48)-1-FIND(K$3,分類表!$E48)-1,FIND(L$3,分類表!$E48)-1-FIND(K$3,分類表!$E48)-1))),"",MID(分類表!$E48,FIND(K$3,分類表!$E48)+1,IF(ISERROR(FIND(L$3,分類表!$E48)-1-FIND(K$3,分類表!$E48)),FIND($M$3,分類表!$E48)-1-FIND(K$3,分類表!$E48)-1,FIND(L$3,分類表!$E48)-1-FIND(K$3,分類表!$E48)-1)))</f>
        <v>凍結防止剤</v>
      </c>
      <c r="L48" s="20" t="str">
        <f>IF(ISERROR(MID(分類表!$E48,FIND(L$3,分類表!$E48)+1,IF(ISERROR(FIND(M$3,分類表!$E48)-1-FIND(L$3,分類表!$E48)),FIND($M$3,分類表!$E48)-1-FIND(L$3,分類表!$E48)-1,FIND(M$3,分類表!$E48)-1-FIND(L$3,分類表!$E48)-1))),"",MID(分類表!$E48,FIND(L$3,分類表!$E48)+1,IF(ISERROR(FIND(M$3,分類表!$E48)-1-FIND(L$3,分類表!$E48)),FIND($M$3,分類表!$E48)-1-FIND(L$3,分類表!$E48)-1,FIND(M$3,分類表!$E48)-1-FIND(L$3,分類表!$E48)-1)))</f>
        <v>常温合剤</v>
      </c>
      <c r="M48" s="21" t="str">
        <f>IF(ISERROR(MID(分類表!$E48,FIND(M$3,分類表!$E48)+1,LEN(分類表!$E48)-FIND(M$3,分類表!$E48)+1)),"",MID(分類表!$E48,FIND(M$3,分類表!$E48)+1,LEN(分類表!$E48)-FIND(M$3,分類表!$E48)+1))</f>
        <v>その他　</v>
      </c>
    </row>
    <row r="49" spans="2:13" ht="45" customHeight="1" x14ac:dyDescent="0.15">
      <c r="B49" s="17" t="str">
        <f>分類表!C49</f>
        <v>45</v>
      </c>
      <c r="C49" s="16" t="str">
        <f>分類表!D49</f>
        <v>石材</v>
      </c>
      <c r="D49" s="19" t="str">
        <f>IF(ISERROR(MID(分類表!$E49,FIND(D$3,分類表!$E49)+1,IF(ISERROR(FIND(E$3,分類表!$E49)-1-FIND(D$3,分類表!$E49)),FIND($M$3,分類表!$E49)-1-FIND(D$3,分類表!$E49)-1,FIND(E$3,分類表!$E49)-1-FIND(D$3,分類表!$E49)-1))),"",MID(分類表!$E49,FIND(D$3,分類表!$E49)+1,IF(ISERROR(FIND(E$3,分類表!$E49)-1-FIND(D$3,分類表!$E49)),FIND($M$3,分類表!$E49)-1-FIND(D$3,分類表!$E49)-1,FIND(E$3,分類表!$E49)-1-FIND(D$3,分類表!$E49)-1)))</f>
        <v>砂</v>
      </c>
      <c r="E49" s="20" t="str">
        <f>IF(ISERROR(MID(分類表!$E49,FIND(E$3,分類表!$E49)+1,IF(ISERROR(FIND(F$3,分類表!$E49)-1-FIND(E$3,分類表!$E49)),FIND($M$3,分類表!$E49)-1-FIND(E$3,分類表!$E49)-1,FIND(F$3,分類表!$E49)-1-FIND(E$3,分類表!$E49)-1))),"",MID(分類表!$E49,FIND(E$3,分類表!$E49)+1,IF(ISERROR(FIND(F$3,分類表!$E49)-1-FIND(E$3,分類表!$E49)),FIND($M$3,分類表!$E49)-1-FIND(E$3,分類表!$E49)-1,FIND(F$3,分類表!$E49)-1-FIND(E$3,分類表!$E49)-1)))</f>
        <v>砂利</v>
      </c>
      <c r="F49" s="20" t="str">
        <f>IF(ISERROR(MID(分類表!$E49,FIND(F$3,分類表!$E49)+1,IF(ISERROR(FIND(G$3,分類表!$E49)-1-FIND(F$3,分類表!$E49)),FIND($M$3,分類表!$E49)-1-FIND(F$3,分類表!$E49)-1,FIND(G$3,分類表!$E49)-1-FIND(F$3,分類表!$E49)-1))),"",MID(分類表!$E49,FIND(F$3,分類表!$E49)+1,IF(ISERROR(FIND(G$3,分類表!$E49)-1-FIND(F$3,分類表!$E49)),FIND($M$3,分類表!$E49)-1-FIND(F$3,分類表!$E49)-1,FIND(G$3,分類表!$E49)-1-FIND(F$3,分類表!$E49)-1)))</f>
        <v>土</v>
      </c>
      <c r="G49" s="20" t="str">
        <f>IF(ISERROR(MID(分類表!$E49,FIND(G$3,分類表!$E49)+1,IF(ISERROR(FIND(H$3,分類表!$E49)-1-FIND(G$3,分類表!$E49)),FIND($M$3,分類表!$E49)-1-FIND(G$3,分類表!$E49)-1,FIND(H$3,分類表!$E49)-1-FIND(G$3,分類表!$E49)-1))),"",MID(分類表!$E49,FIND(G$3,分類表!$E49)+1,IF(ISERROR(FIND(H$3,分類表!$E49)-1-FIND(G$3,分類表!$E49)),FIND($M$3,分類表!$E49)-1-FIND(G$3,分類表!$E49)-1,FIND(H$3,分類表!$E49)-1-FIND(G$3,分類表!$E49)-1)))</f>
        <v>人造石</v>
      </c>
      <c r="H49" s="20" t="str">
        <f>IF(ISERROR(MID(分類表!$E49,FIND(H$3,分類表!$E49)+1,IF(ISERROR(FIND(I$3,分類表!$E49)-1-FIND(H$3,分類表!$E49)),FIND($M$3,分類表!$E49)-1-FIND(H$3,分類表!$E49)-1,FIND(I$3,分類表!$E49)-1-FIND(H$3,分類表!$E49)-1))),"",MID(分類表!$E49,FIND(H$3,分類表!$E49)+1,IF(ISERROR(FIND(I$3,分類表!$E49)-1-FIND(H$3,分類表!$E49)),FIND($M$3,分類表!$E49)-1-FIND(H$3,分類表!$E49)-1,FIND(I$3,分類表!$E49)-1-FIND(H$3,分類表!$E49)-1)))</f>
        <v>砕石</v>
      </c>
      <c r="I49" s="20" t="str">
        <f>IF(ISERROR(MID(分類表!$E49,FIND(I$3,分類表!$E49)+1,IF(ISERROR(FIND(J$3,分類表!$E49)-1-FIND(I$3,分類表!$E49)),FIND($M$3,分類表!$E49)-1-FIND(I$3,分類表!$E49)-1,FIND(J$3,分類表!$E49)-1-FIND(I$3,分類表!$E49)-1))),"",MID(分類表!$E49,FIND(I$3,分類表!$E49)+1,IF(ISERROR(FIND(J$3,分類表!$E49)-1-FIND(I$3,分類表!$E49)),FIND($M$3,分類表!$E49)-1-FIND(I$3,分類表!$E49)-1,FIND(J$3,分類表!$E49)-1-FIND(I$3,分類表!$E49)-1)))</f>
        <v>レンガ</v>
      </c>
      <c r="J49" s="20" t="str">
        <f>IF(ISERROR(MID(分類表!$E49,FIND(J$3,分類表!$E49)+1,IF(ISERROR(FIND(K$3,分類表!$E49)-1-FIND(J$3,分類表!$E49)),FIND($M$3,分類表!$E49)-1-FIND(J$3,分類表!$E49)-1,FIND(K$3,分類表!$E49)-1-FIND(J$3,分類表!$E49)-1))),"",MID(分類表!$E49,FIND(J$3,分類表!$E49)+1,IF(ISERROR(FIND(K$3,分類表!$E49)-1-FIND(J$3,分類表!$E49)),FIND($M$3,分類表!$E49)-1-FIND(J$3,分類表!$E49)-1,FIND(K$3,分類表!$E49)-1-FIND(J$3,分類表!$E49)-1)))</f>
        <v>ブロック</v>
      </c>
      <c r="K49" s="20" t="str">
        <f>IF(ISERROR(MID(分類表!$E49,FIND(K$3,分類表!$E49)+1,IF(ISERROR(FIND(L$3,分類表!$E49)-1-FIND(K$3,分類表!$E49)),FIND($M$3,分類表!$E49)-1-FIND(K$3,分類表!$E49)-1,FIND(L$3,分類表!$E49)-1-FIND(K$3,分類表!$E49)-1))),"",MID(分類表!$E49,FIND(K$3,分類表!$E49)+1,IF(ISERROR(FIND(L$3,分類表!$E49)-1-FIND(K$3,分類表!$E49)),FIND($M$3,分類表!$E49)-1-FIND(K$3,分類表!$E49)-1,FIND(L$3,分類表!$E49)-1-FIND(K$3,分類表!$E49)-1)))</f>
        <v/>
      </c>
      <c r="L49" s="20" t="str">
        <f>IF(ISERROR(MID(分類表!$E49,FIND(L$3,分類表!$E49)+1,IF(ISERROR(FIND(M$3,分類表!$E49)-1-FIND(L$3,分類表!$E49)),FIND($M$3,分類表!$E49)-1-FIND(L$3,分類表!$E49)-1,FIND(M$3,分類表!$E49)-1-FIND(L$3,分類表!$E49)-1))),"",MID(分類表!$E49,FIND(L$3,分類表!$E49)+1,IF(ISERROR(FIND(M$3,分類表!$E49)-1-FIND(L$3,分類表!$E49)),FIND($M$3,分類表!$E49)-1-FIND(L$3,分類表!$E49)-1,FIND(M$3,分類表!$E49)-1-FIND(L$3,分類表!$E49)-1)))</f>
        <v/>
      </c>
      <c r="M49" s="21" t="str">
        <f>IF(ISERROR(MID(分類表!$E49,FIND(M$3,分類表!$E49)+1,LEN(分類表!$E49)-FIND(M$3,分類表!$E49)+1)),"",MID(分類表!$E49,FIND(M$3,分類表!$E49)+1,LEN(分類表!$E49)-FIND(M$3,分類表!$E49)+1))</f>
        <v>その他　</v>
      </c>
    </row>
    <row r="50" spans="2:13" ht="45" customHeight="1" x14ac:dyDescent="0.15">
      <c r="B50" s="17" t="str">
        <f>分類表!C50</f>
        <v>46</v>
      </c>
      <c r="C50" s="16" t="str">
        <f>分類表!D50</f>
        <v>諸材料類</v>
      </c>
      <c r="D50" s="19" t="str">
        <f>IF(ISERROR(MID(分類表!$E50,FIND(D$3,分類表!$E50)+1,IF(ISERROR(FIND(E$3,分類表!$E50)-1-FIND(D$3,分類表!$E50)),FIND($M$3,分類表!$E50)-1-FIND(D$3,分類表!$E50)-1,FIND(E$3,分類表!$E50)-1-FIND(D$3,分類表!$E50)-1))),"",MID(分類表!$E50,FIND(D$3,分類表!$E50)+1,IF(ISERROR(FIND(E$3,分類表!$E50)-1-FIND(D$3,分類表!$E50)),FIND($M$3,分類表!$E50)-1-FIND(D$3,分類表!$E50)-1,FIND(E$3,分類表!$E50)-1-FIND(D$3,分類表!$E50)-1)))</f>
        <v>ガラス</v>
      </c>
      <c r="E50" s="20" t="str">
        <f>IF(ISERROR(MID(分類表!$E50,FIND(E$3,分類表!$E50)+1,IF(ISERROR(FIND(F$3,分類表!$E50)-1-FIND(E$3,分類表!$E50)),FIND($M$3,分類表!$E50)-1-FIND(E$3,分類表!$E50)-1,FIND(F$3,分類表!$E50)-1-FIND(E$3,分類表!$E50)-1))),"",MID(分類表!$E50,FIND(E$3,分類表!$E50)+1,IF(ISERROR(FIND(F$3,分類表!$E50)-1-FIND(E$3,分類表!$E50)),FIND($M$3,分類表!$E50)-1-FIND(E$3,分類表!$E50)-1,FIND(F$3,分類表!$E50)-1-FIND(E$3,分類表!$E50)-1)))</f>
        <v>サッシ</v>
      </c>
      <c r="F50" s="20" t="str">
        <f>IF(ISERROR(MID(分類表!$E50,FIND(F$3,分類表!$E50)+1,IF(ISERROR(FIND(G$3,分類表!$E50)-1-FIND(F$3,分類表!$E50)),FIND($M$3,分類表!$E50)-1-FIND(F$3,分類表!$E50)-1,FIND(G$3,分類表!$E50)-1-FIND(F$3,分類表!$E50)-1))),"",MID(分類表!$E50,FIND(F$3,分類表!$E50)+1,IF(ISERROR(FIND(G$3,分類表!$E50)-1-FIND(F$3,分類表!$E50)),FIND($M$3,分類表!$E50)-1-FIND(F$3,分類表!$E50)-1,FIND(G$3,分類表!$E50)-1-FIND(F$3,分類表!$E50)-1)))</f>
        <v>木材</v>
      </c>
      <c r="G50" s="20" t="str">
        <f>IF(ISERROR(MID(分類表!$E50,FIND(G$3,分類表!$E50)+1,IF(ISERROR(FIND(H$3,分類表!$E50)-1-FIND(G$3,分類表!$E50)),FIND($M$3,分類表!$E50)-1-FIND(G$3,分類表!$E50)-1,FIND(H$3,分類表!$E50)-1-FIND(G$3,分類表!$E50)-1))),"",MID(分類表!$E50,FIND(G$3,分類表!$E50)+1,IF(ISERROR(FIND(H$3,分類表!$E50)-1-FIND(G$3,分類表!$E50)),FIND($M$3,分類表!$E50)-1-FIND(G$3,分類表!$E50)-1,FIND(H$3,分類表!$E50)-1-FIND(G$3,分類表!$E50)-1)))</f>
        <v>木材加工品</v>
      </c>
      <c r="H50" s="20" t="str">
        <f>IF(ISERROR(MID(分類表!$E50,FIND(H$3,分類表!$E50)+1,IF(ISERROR(FIND(I$3,分類表!$E50)-1-FIND(H$3,分類表!$E50)),FIND($M$3,分類表!$E50)-1-FIND(H$3,分類表!$E50)-1,FIND(I$3,分類表!$E50)-1-FIND(H$3,分類表!$E50)-1))),"",MID(分類表!$E50,FIND(H$3,分類表!$E50)+1,IF(ISERROR(FIND(I$3,分類表!$E50)-1-FIND(H$3,分類表!$E50)),FIND($M$3,分類表!$E50)-1-FIND(H$3,分類表!$E50)-1,FIND(I$3,分類表!$E50)-1-FIND(H$3,分類表!$E50)-1)))</f>
        <v>建具</v>
      </c>
      <c r="I50" s="20" t="str">
        <f>IF(ISERROR(MID(分類表!$E50,FIND(I$3,分類表!$E50)+1,IF(ISERROR(FIND(J$3,分類表!$E50)-1-FIND(I$3,分類表!$E50)),FIND($M$3,分類表!$E50)-1-FIND(I$3,分類表!$E50)-1,FIND(J$3,分類表!$E50)-1-FIND(I$3,分類表!$E50)-1))),"",MID(分類表!$E50,FIND(I$3,分類表!$E50)+1,IF(ISERROR(FIND(J$3,分類表!$E50)-1-FIND(I$3,分類表!$E50)),FIND($M$3,分類表!$E50)-1-FIND(I$3,分類表!$E50)-1,FIND(J$3,分類表!$E50)-1-FIND(I$3,分類表!$E50)-1)))</f>
        <v>測量用品</v>
      </c>
      <c r="J50" s="20" t="str">
        <f>IF(ISERROR(MID(分類表!$E50,FIND(J$3,分類表!$E50)+1,IF(ISERROR(FIND(K$3,分類表!$E50)-1-FIND(J$3,分類表!$E50)),FIND($M$3,分類表!$E50)-1-FIND(J$3,分類表!$E50)-1,FIND(K$3,分類表!$E50)-1-FIND(J$3,分類表!$E50)-1))),"",MID(分類表!$E50,FIND(J$3,分類表!$E50)+1,IF(ISERROR(FIND(K$3,分類表!$E50)-1-FIND(J$3,分類表!$E50)),FIND($M$3,分類表!$E50)-1-FIND(J$3,分類表!$E50)-1,FIND(K$3,分類表!$E50)-1-FIND(J$3,分類表!$E50)-1)))</f>
        <v/>
      </c>
      <c r="K50" s="20" t="str">
        <f>IF(ISERROR(MID(分類表!$E50,FIND(K$3,分類表!$E50)+1,IF(ISERROR(FIND(L$3,分類表!$E50)-1-FIND(K$3,分類表!$E50)),FIND($M$3,分類表!$E50)-1-FIND(K$3,分類表!$E50)-1,FIND(L$3,分類表!$E50)-1-FIND(K$3,分類表!$E50)-1))),"",MID(分類表!$E50,FIND(K$3,分類表!$E50)+1,IF(ISERROR(FIND(L$3,分類表!$E50)-1-FIND(K$3,分類表!$E50)),FIND($M$3,分類表!$E50)-1-FIND(K$3,分類表!$E50)-1,FIND(L$3,分類表!$E50)-1-FIND(K$3,分類表!$E50)-1)))</f>
        <v/>
      </c>
      <c r="L50" s="20" t="str">
        <f>IF(ISERROR(MID(分類表!$E50,FIND(L$3,分類表!$E50)+1,IF(ISERROR(FIND(M$3,分類表!$E50)-1-FIND(L$3,分類表!$E50)),FIND($M$3,分類表!$E50)-1-FIND(L$3,分類表!$E50)-1,FIND(M$3,分類表!$E50)-1-FIND(L$3,分類表!$E50)-1))),"",MID(分類表!$E50,FIND(L$3,分類表!$E50)+1,IF(ISERROR(FIND(M$3,分類表!$E50)-1-FIND(L$3,分類表!$E50)),FIND($M$3,分類表!$E50)-1-FIND(L$3,分類表!$E50)-1,FIND(M$3,分類表!$E50)-1-FIND(L$3,分類表!$E50)-1)))</f>
        <v/>
      </c>
      <c r="M50" s="21" t="str">
        <f>IF(ISERROR(MID(分類表!$E50,FIND(M$3,分類表!$E50)+1,LEN(分類表!$E50)-FIND(M$3,分類表!$E50)+1)),"",MID(分類表!$E50,FIND(M$3,分類表!$E50)+1,LEN(分類表!$E50)-FIND(M$3,分類表!$E50)+1))</f>
        <v>その他　</v>
      </c>
    </row>
    <row r="51" spans="2:13" ht="45" customHeight="1" x14ac:dyDescent="0.15">
      <c r="B51" s="17" t="str">
        <f>分類表!C51</f>
        <v>47</v>
      </c>
      <c r="C51" s="16" t="str">
        <f>分類表!D51</f>
        <v>水道用資材</v>
      </c>
      <c r="D51" s="19" t="str">
        <f>IF(ISERROR(MID(分類表!$E51,FIND(D$3,分類表!$E51)+1,IF(ISERROR(FIND(E$3,分類表!$E51)-1-FIND(D$3,分類表!$E51)),FIND($M$3,分類表!$E51)-1-FIND(D$3,分類表!$E51)-1,FIND(E$3,分類表!$E51)-1-FIND(D$3,分類表!$E51)-1))),"",MID(分類表!$E51,FIND(D$3,分類表!$E51)+1,IF(ISERROR(FIND(E$3,分類表!$E51)-1-FIND(D$3,分類表!$E51)),FIND($M$3,分類表!$E51)-1-FIND(D$3,分類表!$E51)-1,FIND(E$3,分類表!$E51)-1-FIND(D$3,分類表!$E51)-1)))</f>
        <v>上下水道用資材</v>
      </c>
      <c r="E51" s="20" t="str">
        <f>IF(ISERROR(MID(分類表!$E51,FIND(E$3,分類表!$E51)+1,IF(ISERROR(FIND(F$3,分類表!$E51)-1-FIND(E$3,分類表!$E51)),FIND($M$3,分類表!$E51)-1-FIND(E$3,分類表!$E51)-1,FIND(F$3,分類表!$E51)-1-FIND(E$3,分類表!$E51)-1))),"",MID(分類表!$E51,FIND(E$3,分類表!$E51)+1,IF(ISERROR(FIND(F$3,分類表!$E51)-1-FIND(E$3,分類表!$E51)),FIND($M$3,分類表!$E51)-1-FIND(E$3,分類表!$E51)-1,FIND(F$3,分類表!$E51)-1-FIND(E$3,分類表!$E51)-1)))</f>
        <v/>
      </c>
      <c r="F51" s="20" t="str">
        <f>IF(ISERROR(MID(分類表!$E51,FIND(F$3,分類表!$E51)+1,IF(ISERROR(FIND(G$3,分類表!$E51)-1-FIND(F$3,分類表!$E51)),FIND($M$3,分類表!$E51)-1-FIND(F$3,分類表!$E51)-1,FIND(G$3,分類表!$E51)-1-FIND(F$3,分類表!$E51)-1))),"",MID(分類表!$E51,FIND(F$3,分類表!$E51)+1,IF(ISERROR(FIND(G$3,分類表!$E51)-1-FIND(F$3,分類表!$E51)),FIND($M$3,分類表!$E51)-1-FIND(F$3,分類表!$E51)-1,FIND(G$3,分類表!$E51)-1-FIND(F$3,分類表!$E51)-1)))</f>
        <v/>
      </c>
      <c r="G51" s="20" t="str">
        <f>IF(ISERROR(MID(分類表!$E51,FIND(G$3,分類表!$E51)+1,IF(ISERROR(FIND(H$3,分類表!$E51)-1-FIND(G$3,分類表!$E51)),FIND($M$3,分類表!$E51)-1-FIND(G$3,分類表!$E51)-1,FIND(H$3,分類表!$E51)-1-FIND(G$3,分類表!$E51)-1))),"",MID(分類表!$E51,FIND(G$3,分類表!$E51)+1,IF(ISERROR(FIND(H$3,分類表!$E51)-1-FIND(G$3,分類表!$E51)),FIND($M$3,分類表!$E51)-1-FIND(G$3,分類表!$E51)-1,FIND(H$3,分類表!$E51)-1-FIND(G$3,分類表!$E51)-1)))</f>
        <v/>
      </c>
      <c r="H51" s="20" t="str">
        <f>IF(ISERROR(MID(分類表!$E51,FIND(H$3,分類表!$E51)+1,IF(ISERROR(FIND(I$3,分類表!$E51)-1-FIND(H$3,分類表!$E51)),FIND($M$3,分類表!$E51)-1-FIND(H$3,分類表!$E51)-1,FIND(I$3,分類表!$E51)-1-FIND(H$3,分類表!$E51)-1))),"",MID(分類表!$E51,FIND(H$3,分類表!$E51)+1,IF(ISERROR(FIND(I$3,分類表!$E51)-1-FIND(H$3,分類表!$E51)),FIND($M$3,分類表!$E51)-1-FIND(H$3,分類表!$E51)-1,FIND(I$3,分類表!$E51)-1-FIND(H$3,分類表!$E51)-1)))</f>
        <v/>
      </c>
      <c r="I51" s="20" t="str">
        <f>IF(ISERROR(MID(分類表!$E51,FIND(I$3,分類表!$E51)+1,IF(ISERROR(FIND(J$3,分類表!$E51)-1-FIND(I$3,分類表!$E51)),FIND($M$3,分類表!$E51)-1-FIND(I$3,分類表!$E51)-1,FIND(J$3,分類表!$E51)-1-FIND(I$3,分類表!$E51)-1))),"",MID(分類表!$E51,FIND(I$3,分類表!$E51)+1,IF(ISERROR(FIND(J$3,分類表!$E51)-1-FIND(I$3,分類表!$E51)),FIND($M$3,分類表!$E51)-1-FIND(I$3,分類表!$E51)-1,FIND(J$3,分類表!$E51)-1-FIND(I$3,分類表!$E51)-1)))</f>
        <v/>
      </c>
      <c r="J51" s="20" t="str">
        <f>IF(ISERROR(MID(分類表!$E51,FIND(J$3,分類表!$E51)+1,IF(ISERROR(FIND(K$3,分類表!$E51)-1-FIND(J$3,分類表!$E51)),FIND($M$3,分類表!$E51)-1-FIND(J$3,分類表!$E51)-1,FIND(K$3,分類表!$E51)-1-FIND(J$3,分類表!$E51)-1))),"",MID(分類表!$E51,FIND(J$3,分類表!$E51)+1,IF(ISERROR(FIND(K$3,分類表!$E51)-1-FIND(J$3,分類表!$E51)),FIND($M$3,分類表!$E51)-1-FIND(J$3,分類表!$E51)-1,FIND(K$3,分類表!$E51)-1-FIND(J$3,分類表!$E51)-1)))</f>
        <v/>
      </c>
      <c r="K51" s="20" t="str">
        <f>IF(ISERROR(MID(分類表!$E51,FIND(K$3,分類表!$E51)+1,IF(ISERROR(FIND(L$3,分類表!$E51)-1-FIND(K$3,分類表!$E51)),FIND($M$3,分類表!$E51)-1-FIND(K$3,分類表!$E51)-1,FIND(L$3,分類表!$E51)-1-FIND(K$3,分類表!$E51)-1))),"",MID(分類表!$E51,FIND(K$3,分類表!$E51)+1,IF(ISERROR(FIND(L$3,分類表!$E51)-1-FIND(K$3,分類表!$E51)),FIND($M$3,分類表!$E51)-1-FIND(K$3,分類表!$E51)-1,FIND(L$3,分類表!$E51)-1-FIND(K$3,分類表!$E51)-1)))</f>
        <v/>
      </c>
      <c r="L51" s="20" t="str">
        <f>IF(ISERROR(MID(分類表!$E51,FIND(L$3,分類表!$E51)+1,IF(ISERROR(FIND(M$3,分類表!$E51)-1-FIND(L$3,分類表!$E51)),FIND($M$3,分類表!$E51)-1-FIND(L$3,分類表!$E51)-1,FIND(M$3,分類表!$E51)-1-FIND(L$3,分類表!$E51)-1))),"",MID(分類表!$E51,FIND(L$3,分類表!$E51)+1,IF(ISERROR(FIND(M$3,分類表!$E51)-1-FIND(L$3,分類表!$E51)),FIND($M$3,分類表!$E51)-1-FIND(L$3,分類表!$E51)-1,FIND(M$3,分類表!$E51)-1-FIND(L$3,分類表!$E51)-1)))</f>
        <v/>
      </c>
      <c r="M51" s="21" t="str">
        <f>IF(ISERROR(MID(分類表!$E51,FIND(M$3,分類表!$E51)+1,LEN(分類表!$E51)-FIND(M$3,分類表!$E51)+1)),"",MID(分類表!$E51,FIND(M$3,分類表!$E51)+1,LEN(分類表!$E51)-FIND(M$3,分類表!$E51)+1))</f>
        <v>その他　</v>
      </c>
    </row>
    <row r="52" spans="2:13" ht="45" customHeight="1" x14ac:dyDescent="0.15">
      <c r="B52" s="17" t="str">
        <f>分類表!C52</f>
        <v>48</v>
      </c>
      <c r="C52" s="16" t="str">
        <f>分類表!D52</f>
        <v>シート　袋</v>
      </c>
      <c r="D52" s="19" t="str">
        <f>IF(ISERROR(MID(分類表!$E52,FIND(D$3,分類表!$E52)+1,IF(ISERROR(FIND(E$3,分類表!$E52)-1-FIND(D$3,分類表!$E52)),FIND($M$3,分類表!$E52)-1-FIND(D$3,分類表!$E52)-1,FIND(E$3,分類表!$E52)-1-FIND(D$3,分類表!$E52)-1))),"",MID(分類表!$E52,FIND(D$3,分類表!$E52)+1,IF(ISERROR(FIND(E$3,分類表!$E52)-1-FIND(D$3,分類表!$E52)),FIND($M$3,分類表!$E52)-1-FIND(D$3,分類表!$E52)-1,FIND(E$3,分類表!$E52)-1-FIND(D$3,分類表!$E52)-1)))</f>
        <v>麻袋</v>
      </c>
      <c r="E52" s="20" t="str">
        <f>IF(ISERROR(MID(分類表!$E52,FIND(E$3,分類表!$E52)+1,IF(ISERROR(FIND(F$3,分類表!$E52)-1-FIND(E$3,分類表!$E52)),FIND($M$3,分類表!$E52)-1-FIND(E$3,分類表!$E52)-1,FIND(F$3,分類表!$E52)-1-FIND(E$3,分類表!$E52)-1))),"",MID(分類表!$E52,FIND(E$3,分類表!$E52)+1,IF(ISERROR(FIND(F$3,分類表!$E52)-1-FIND(E$3,分類表!$E52)),FIND($M$3,分類表!$E52)-1-FIND(E$3,分類表!$E52)-1,FIND(F$3,分類表!$E52)-1-FIND(E$3,分類表!$E52)-1)))</f>
        <v>フレキシブルコンテナバッグ（たい肥用含む）</v>
      </c>
      <c r="F52" s="20" t="str">
        <f>IF(ISERROR(MID(分類表!$E52,FIND(F$3,分類表!$E52)+1,IF(ISERROR(FIND(G$3,分類表!$E52)-1-FIND(F$3,分類表!$E52)),FIND($M$3,分類表!$E52)-1-FIND(F$3,分類表!$E52)-1,FIND(G$3,分類表!$E52)-1-FIND(F$3,分類表!$E52)-1))),"",MID(分類表!$E52,FIND(F$3,分類表!$E52)+1,IF(ISERROR(FIND(G$3,分類表!$E52)-1-FIND(F$3,分類表!$E52)),FIND($M$3,分類表!$E52)-1-FIND(F$3,分類表!$E52)-1,FIND(G$3,分類表!$E52)-1-FIND(F$3,分類表!$E52)-1)))</f>
        <v>ブルーシート</v>
      </c>
      <c r="G52" s="20" t="str">
        <f>IF(ISERROR(MID(分類表!$E52,FIND(G$3,分類表!$E52)+1,IF(ISERROR(FIND(H$3,分類表!$E52)-1-FIND(G$3,分類表!$E52)),FIND($M$3,分類表!$E52)-1-FIND(G$3,分類表!$E52)-1,FIND(H$3,分類表!$E52)-1-FIND(G$3,分類表!$E52)-1))),"",MID(分類表!$E52,FIND(G$3,分類表!$E52)+1,IF(ISERROR(FIND(H$3,分類表!$E52)-1-FIND(G$3,分類表!$E52)),FIND($M$3,分類表!$E52)-1-FIND(G$3,分類表!$E52)-1,FIND(H$3,分類表!$E52)-1-FIND(G$3,分類表!$E52)-1)))</f>
        <v>土のう</v>
      </c>
      <c r="H52" s="20" t="str">
        <f>IF(ISERROR(MID(分類表!$E52,FIND(H$3,分類表!$E52)+1,IF(ISERROR(FIND(I$3,分類表!$E52)-1-FIND(H$3,分類表!$E52)),FIND($M$3,分類表!$E52)-1-FIND(H$3,分類表!$E52)-1,FIND(I$3,分類表!$E52)-1-FIND(H$3,分類表!$E52)-1))),"",MID(分類表!$E52,FIND(H$3,分類表!$E52)+1,IF(ISERROR(FIND(I$3,分類表!$E52)-1-FIND(H$3,分類表!$E52)),FIND($M$3,分類表!$E52)-1-FIND(H$3,分類表!$E52)-1,FIND(I$3,分類表!$E52)-1-FIND(H$3,分類表!$E52)-1)))</f>
        <v/>
      </c>
      <c r="I52" s="20" t="str">
        <f>IF(ISERROR(MID(分類表!$E52,FIND(I$3,分類表!$E52)+1,IF(ISERROR(FIND(J$3,分類表!$E52)-1-FIND(I$3,分類表!$E52)),FIND($M$3,分類表!$E52)-1-FIND(I$3,分類表!$E52)-1,FIND(J$3,分類表!$E52)-1-FIND(I$3,分類表!$E52)-1))),"",MID(分類表!$E52,FIND(I$3,分類表!$E52)+1,IF(ISERROR(FIND(J$3,分類表!$E52)-1-FIND(I$3,分類表!$E52)),FIND($M$3,分類表!$E52)-1-FIND(I$3,分類表!$E52)-1,FIND(J$3,分類表!$E52)-1-FIND(I$3,分類表!$E52)-1)))</f>
        <v/>
      </c>
      <c r="J52" s="20" t="str">
        <f>IF(ISERROR(MID(分類表!$E52,FIND(J$3,分類表!$E52)+1,IF(ISERROR(FIND(K$3,分類表!$E52)-1-FIND(J$3,分類表!$E52)),FIND($M$3,分類表!$E52)-1-FIND(J$3,分類表!$E52)-1,FIND(K$3,分類表!$E52)-1-FIND(J$3,分類表!$E52)-1))),"",MID(分類表!$E52,FIND(J$3,分類表!$E52)+1,IF(ISERROR(FIND(K$3,分類表!$E52)-1-FIND(J$3,分類表!$E52)),FIND($M$3,分類表!$E52)-1-FIND(J$3,分類表!$E52)-1,FIND(K$3,分類表!$E52)-1-FIND(J$3,分類表!$E52)-1)))</f>
        <v/>
      </c>
      <c r="K52" s="20" t="str">
        <f>IF(ISERROR(MID(分類表!$E52,FIND(K$3,分類表!$E52)+1,IF(ISERROR(FIND(L$3,分類表!$E52)-1-FIND(K$3,分類表!$E52)),FIND($M$3,分類表!$E52)-1-FIND(K$3,分類表!$E52)-1,FIND(L$3,分類表!$E52)-1-FIND(K$3,分類表!$E52)-1))),"",MID(分類表!$E52,FIND(K$3,分類表!$E52)+1,IF(ISERROR(FIND(L$3,分類表!$E52)-1-FIND(K$3,分類表!$E52)),FIND($M$3,分類表!$E52)-1-FIND(K$3,分類表!$E52)-1,FIND(L$3,分類表!$E52)-1-FIND(K$3,分類表!$E52)-1)))</f>
        <v/>
      </c>
      <c r="L52" s="20" t="str">
        <f>IF(ISERROR(MID(分類表!$E52,FIND(L$3,分類表!$E52)+1,IF(ISERROR(FIND(M$3,分類表!$E52)-1-FIND(L$3,分類表!$E52)),FIND($M$3,分類表!$E52)-1-FIND(L$3,分類表!$E52)-1,FIND(M$3,分類表!$E52)-1-FIND(L$3,分類表!$E52)-1))),"",MID(分類表!$E52,FIND(L$3,分類表!$E52)+1,IF(ISERROR(FIND(M$3,分類表!$E52)-1-FIND(L$3,分類表!$E52)),FIND($M$3,分類表!$E52)-1-FIND(L$3,分類表!$E52)-1,FIND(M$3,分類表!$E52)-1-FIND(L$3,分類表!$E52)-1)))</f>
        <v/>
      </c>
      <c r="M52" s="21" t="str">
        <f>IF(ISERROR(MID(分類表!$E52,FIND(M$3,分類表!$E52)+1,LEN(分類表!$E52)-FIND(M$3,分類表!$E52)+1)),"",MID(分類表!$E52,FIND(M$3,分類表!$E52)+1,LEN(分類表!$E52)-FIND(M$3,分類表!$E52)+1))</f>
        <v>その他　</v>
      </c>
    </row>
    <row r="53" spans="2:13" ht="45" customHeight="1" x14ac:dyDescent="0.15">
      <c r="B53" s="17" t="str">
        <f>分類表!C53</f>
        <v>小分類№</v>
      </c>
      <c r="C53" s="16" t="str">
        <f>分類表!D53</f>
        <v>小分類名</v>
      </c>
      <c r="D53" s="19" t="str">
        <f>IF(ISERROR(MID(分類表!$E53,FIND(D$3,分類表!$E53)+1,IF(ISERROR(FIND(E$3,分類表!$E53)-1-FIND(D$3,分類表!$E53)),FIND($M$3,分類表!$E53)-1-FIND(D$3,分類表!$E53)-1,FIND(E$3,分類表!$E53)-1-FIND(D$3,分類表!$E53)-1))),"",MID(分類表!$E53,FIND(D$3,分類表!$E53)+1,IF(ISERROR(FIND(E$3,分類表!$E53)-1-FIND(D$3,分類表!$E53)),FIND($M$3,分類表!$E53)-1-FIND(D$3,分類表!$E53)-1,FIND(E$3,分類表!$E53)-1-FIND(D$3,分類表!$E53)-1)))</f>
        <v/>
      </c>
      <c r="E53" s="20" t="str">
        <f>IF(ISERROR(MID(分類表!$E53,FIND(E$3,分類表!$E53)+1,IF(ISERROR(FIND(F$3,分類表!$E53)-1-FIND(E$3,分類表!$E53)),FIND($M$3,分類表!$E53)-1-FIND(E$3,分類表!$E53)-1,FIND(F$3,分類表!$E53)-1-FIND(E$3,分類表!$E53)-1))),"",MID(分類表!$E53,FIND(E$3,分類表!$E53)+1,IF(ISERROR(FIND(F$3,分類表!$E53)-1-FIND(E$3,分類表!$E53)),FIND($M$3,分類表!$E53)-1-FIND(E$3,分類表!$E53)-1,FIND(F$3,分類表!$E53)-1-FIND(E$3,分類表!$E53)-1)))</f>
        <v/>
      </c>
      <c r="F53" s="20" t="str">
        <f>IF(ISERROR(MID(分類表!$E53,FIND(F$3,分類表!$E53)+1,IF(ISERROR(FIND(G$3,分類表!$E53)-1-FIND(F$3,分類表!$E53)),FIND($M$3,分類表!$E53)-1-FIND(F$3,分類表!$E53)-1,FIND(G$3,分類表!$E53)-1-FIND(F$3,分類表!$E53)-1))),"",MID(分類表!$E53,FIND(F$3,分類表!$E53)+1,IF(ISERROR(FIND(G$3,分類表!$E53)-1-FIND(F$3,分類表!$E53)),FIND($M$3,分類表!$E53)-1-FIND(F$3,分類表!$E53)-1,FIND(G$3,分類表!$E53)-1-FIND(F$3,分類表!$E53)-1)))</f>
        <v/>
      </c>
      <c r="G53" s="20" t="str">
        <f>IF(ISERROR(MID(分類表!$E53,FIND(G$3,分類表!$E53)+1,IF(ISERROR(FIND(H$3,分類表!$E53)-1-FIND(G$3,分類表!$E53)),FIND($M$3,分類表!$E53)-1-FIND(G$3,分類表!$E53)-1,FIND(H$3,分類表!$E53)-1-FIND(G$3,分類表!$E53)-1))),"",MID(分類表!$E53,FIND(G$3,分類表!$E53)+1,IF(ISERROR(FIND(H$3,分類表!$E53)-1-FIND(G$3,分類表!$E53)),FIND($M$3,分類表!$E53)-1-FIND(G$3,分類表!$E53)-1,FIND(H$3,分類表!$E53)-1-FIND(G$3,分類表!$E53)-1)))</f>
        <v/>
      </c>
      <c r="H53" s="20" t="str">
        <f>IF(ISERROR(MID(分類表!$E53,FIND(H$3,分類表!$E53)+1,IF(ISERROR(FIND(I$3,分類表!$E53)-1-FIND(H$3,分類表!$E53)),FIND($M$3,分類表!$E53)-1-FIND(H$3,分類表!$E53)-1,FIND(I$3,分類表!$E53)-1-FIND(H$3,分類表!$E53)-1))),"",MID(分類表!$E53,FIND(H$3,分類表!$E53)+1,IF(ISERROR(FIND(I$3,分類表!$E53)-1-FIND(H$3,分類表!$E53)),FIND($M$3,分類表!$E53)-1-FIND(H$3,分類表!$E53)-1,FIND(I$3,分類表!$E53)-1-FIND(H$3,分類表!$E53)-1)))</f>
        <v/>
      </c>
      <c r="I53" s="20" t="str">
        <f>IF(ISERROR(MID(分類表!$E53,FIND(I$3,分類表!$E53)+1,IF(ISERROR(FIND(J$3,分類表!$E53)-1-FIND(I$3,分類表!$E53)),FIND($M$3,分類表!$E53)-1-FIND(I$3,分類表!$E53)-1,FIND(J$3,分類表!$E53)-1-FIND(I$3,分類表!$E53)-1))),"",MID(分類表!$E53,FIND(I$3,分類表!$E53)+1,IF(ISERROR(FIND(J$3,分類表!$E53)-1-FIND(I$3,分類表!$E53)),FIND($M$3,分類表!$E53)-1-FIND(I$3,分類表!$E53)-1,FIND(J$3,分類表!$E53)-1-FIND(I$3,分類表!$E53)-1)))</f>
        <v/>
      </c>
      <c r="J53" s="20" t="str">
        <f>IF(ISERROR(MID(分類表!$E53,FIND(J$3,分類表!$E53)+1,IF(ISERROR(FIND(K$3,分類表!$E53)-1-FIND(J$3,分類表!$E53)),FIND($M$3,分類表!$E53)-1-FIND(J$3,分類表!$E53)-1,FIND(K$3,分類表!$E53)-1-FIND(J$3,分類表!$E53)-1))),"",MID(分類表!$E53,FIND(J$3,分類表!$E53)+1,IF(ISERROR(FIND(K$3,分類表!$E53)-1-FIND(J$3,分類表!$E53)),FIND($M$3,分類表!$E53)-1-FIND(J$3,分類表!$E53)-1,FIND(K$3,分類表!$E53)-1-FIND(J$3,分類表!$E53)-1)))</f>
        <v/>
      </c>
      <c r="K53" s="20" t="str">
        <f>IF(ISERROR(MID(分類表!$E53,FIND(K$3,分類表!$E53)+1,IF(ISERROR(FIND(L$3,分類表!$E53)-1-FIND(K$3,分類表!$E53)),FIND($M$3,分類表!$E53)-1-FIND(K$3,分類表!$E53)-1,FIND(L$3,分類表!$E53)-1-FIND(K$3,分類表!$E53)-1))),"",MID(分類表!$E53,FIND(K$3,分類表!$E53)+1,IF(ISERROR(FIND(L$3,分類表!$E53)-1-FIND(K$3,分類表!$E53)),FIND($M$3,分類表!$E53)-1-FIND(K$3,分類表!$E53)-1,FIND(L$3,分類表!$E53)-1-FIND(K$3,分類表!$E53)-1)))</f>
        <v/>
      </c>
      <c r="L53" s="20" t="str">
        <f>IF(ISERROR(MID(分類表!$E53,FIND(L$3,分類表!$E53)+1,IF(ISERROR(FIND(M$3,分類表!$E53)-1-FIND(L$3,分類表!$E53)),FIND($M$3,分類表!$E53)-1-FIND(L$3,分類表!$E53)-1,FIND(M$3,分類表!$E53)-1-FIND(L$3,分類表!$E53)-1))),"",MID(分類表!$E53,FIND(L$3,分類表!$E53)+1,IF(ISERROR(FIND(M$3,分類表!$E53)-1-FIND(L$3,分類表!$E53)),FIND($M$3,分類表!$E53)-1-FIND(L$3,分類表!$E53)-1,FIND(M$3,分類表!$E53)-1-FIND(L$3,分類表!$E53)-1)))</f>
        <v/>
      </c>
      <c r="M53" s="21" t="str">
        <f>IF(ISERROR(MID(分類表!$E53,FIND(M$3,分類表!$E53)+1,LEN(分類表!$E53)-FIND(M$3,分類表!$E53)+1)),"",MID(分類表!$E53,FIND(M$3,分類表!$E53)+1,LEN(分類表!$E53)-FIND(M$3,分類表!$E53)+1))</f>
        <v/>
      </c>
    </row>
    <row r="54" spans="2:13" ht="45" customHeight="1" x14ac:dyDescent="0.15">
      <c r="B54" s="17" t="str">
        <f>分類表!C54</f>
        <v>49</v>
      </c>
      <c r="C54" s="16" t="str">
        <f>分類表!D54</f>
        <v>石油類</v>
      </c>
      <c r="D54" s="19" t="str">
        <f>IF(ISERROR(MID(分類表!$E54,FIND(D$3,分類表!$E54)+1,IF(ISERROR(FIND(E$3,分類表!$E54)-1-FIND(D$3,分類表!$E54)),FIND($M$3,分類表!$E54)-1-FIND(D$3,分類表!$E54)-1,FIND(E$3,分類表!$E54)-1-FIND(D$3,分類表!$E54)-1))),"",MID(分類表!$E54,FIND(D$3,分類表!$E54)+1,IF(ISERROR(FIND(E$3,分類表!$E54)-1-FIND(D$3,分類表!$E54)),FIND($M$3,分類表!$E54)-1-FIND(D$3,分類表!$E54)-1,FIND(E$3,分類表!$E54)-1-FIND(D$3,分類表!$E54)-1)))</f>
        <v>ガソリン</v>
      </c>
      <c r="E54" s="20" t="str">
        <f>IF(ISERROR(MID(分類表!$E54,FIND(E$3,分類表!$E54)+1,IF(ISERROR(FIND(F$3,分類表!$E54)-1-FIND(E$3,分類表!$E54)),FIND($M$3,分類表!$E54)-1-FIND(E$3,分類表!$E54)-1,FIND(F$3,分類表!$E54)-1-FIND(E$3,分類表!$E54)-1))),"",MID(分類表!$E54,FIND(E$3,分類表!$E54)+1,IF(ISERROR(FIND(F$3,分類表!$E54)-1-FIND(E$3,分類表!$E54)),FIND($M$3,分類表!$E54)-1-FIND(E$3,分類表!$E54)-1,FIND(F$3,分類表!$E54)-1-FIND(E$3,分類表!$E54)-1)))</f>
        <v>軽油</v>
      </c>
      <c r="F54" s="20" t="str">
        <f>IF(ISERROR(MID(分類表!$E54,FIND(F$3,分類表!$E54)+1,IF(ISERROR(FIND(G$3,分類表!$E54)-1-FIND(F$3,分類表!$E54)),FIND($M$3,分類表!$E54)-1-FIND(F$3,分類表!$E54)-1,FIND(G$3,分類表!$E54)-1-FIND(F$3,分類表!$E54)-1))),"",MID(分類表!$E54,FIND(F$3,分類表!$E54)+1,IF(ISERROR(FIND(G$3,分類表!$E54)-1-FIND(F$3,分類表!$E54)),FIND($M$3,分類表!$E54)-1-FIND(F$3,分類表!$E54)-1,FIND(G$3,分類表!$E54)-1-FIND(F$3,分類表!$E54)-1)))</f>
        <v>灯油</v>
      </c>
      <c r="G54" s="20" t="str">
        <f>IF(ISERROR(MID(分類表!$E54,FIND(G$3,分類表!$E54)+1,IF(ISERROR(FIND(H$3,分類表!$E54)-1-FIND(G$3,分類表!$E54)),FIND($M$3,分類表!$E54)-1-FIND(G$3,分類表!$E54)-1,FIND(H$3,分類表!$E54)-1-FIND(G$3,分類表!$E54)-1))),"",MID(分類表!$E54,FIND(G$3,分類表!$E54)+1,IF(ISERROR(FIND(H$3,分類表!$E54)-1-FIND(G$3,分類表!$E54)),FIND($M$3,分類表!$E54)-1-FIND(G$3,分類表!$E54)-1,FIND(H$3,分類表!$E54)-1-FIND(G$3,分類表!$E54)-1)))</f>
        <v>重油</v>
      </c>
      <c r="H54" s="20" t="str">
        <f>IF(ISERROR(MID(分類表!$E54,FIND(H$3,分類表!$E54)+1,IF(ISERROR(FIND(I$3,分類表!$E54)-1-FIND(H$3,分類表!$E54)),FIND($M$3,分類表!$E54)-1-FIND(H$3,分類表!$E54)-1,FIND(I$3,分類表!$E54)-1-FIND(H$3,分類表!$E54)-1))),"",MID(分類表!$E54,FIND(H$3,分類表!$E54)+1,IF(ISERROR(FIND(I$3,分類表!$E54)-1-FIND(H$3,分類表!$E54)),FIND($M$3,分類表!$E54)-1-FIND(H$3,分類表!$E54)-1,FIND(I$3,分類表!$E54)-1-FIND(H$3,分類表!$E54)-1)))</f>
        <v>油脂類</v>
      </c>
      <c r="I54" s="20" t="str">
        <f>IF(ISERROR(MID(分類表!$E54,FIND(I$3,分類表!$E54)+1,IF(ISERROR(FIND(J$3,分類表!$E54)-1-FIND(I$3,分類表!$E54)),FIND($M$3,分類表!$E54)-1-FIND(I$3,分類表!$E54)-1,FIND(J$3,分類表!$E54)-1-FIND(I$3,分類表!$E54)-1))),"",MID(分類表!$E54,FIND(I$3,分類表!$E54)+1,IF(ISERROR(FIND(J$3,分類表!$E54)-1-FIND(I$3,分類表!$E54)),FIND($M$3,分類表!$E54)-1-FIND(I$3,分類表!$E54)-1,FIND(J$3,分類表!$E54)-1-FIND(I$3,分類表!$E54)-1)))</f>
        <v/>
      </c>
      <c r="J54" s="20" t="str">
        <f>IF(ISERROR(MID(分類表!$E54,FIND(J$3,分類表!$E54)+1,IF(ISERROR(FIND(K$3,分類表!$E54)-1-FIND(J$3,分類表!$E54)),FIND($M$3,分類表!$E54)-1-FIND(J$3,分類表!$E54)-1,FIND(K$3,分類表!$E54)-1-FIND(J$3,分類表!$E54)-1))),"",MID(分類表!$E54,FIND(J$3,分類表!$E54)+1,IF(ISERROR(FIND(K$3,分類表!$E54)-1-FIND(J$3,分類表!$E54)),FIND($M$3,分類表!$E54)-1-FIND(J$3,分類表!$E54)-1,FIND(K$3,分類表!$E54)-1-FIND(J$3,分類表!$E54)-1)))</f>
        <v/>
      </c>
      <c r="K54" s="20" t="str">
        <f>IF(ISERROR(MID(分類表!$E54,FIND(K$3,分類表!$E54)+1,IF(ISERROR(FIND(L$3,分類表!$E54)-1-FIND(K$3,分類表!$E54)),FIND($M$3,分類表!$E54)-1-FIND(K$3,分類表!$E54)-1,FIND(L$3,分類表!$E54)-1-FIND(K$3,分類表!$E54)-1))),"",MID(分類表!$E54,FIND(K$3,分類表!$E54)+1,IF(ISERROR(FIND(L$3,分類表!$E54)-1-FIND(K$3,分類表!$E54)),FIND($M$3,分類表!$E54)-1-FIND(K$3,分類表!$E54)-1,FIND(L$3,分類表!$E54)-1-FIND(K$3,分類表!$E54)-1)))</f>
        <v/>
      </c>
      <c r="L54" s="20" t="str">
        <f>IF(ISERROR(MID(分類表!$E54,FIND(L$3,分類表!$E54)+1,IF(ISERROR(FIND(M$3,分類表!$E54)-1-FIND(L$3,分類表!$E54)),FIND($M$3,分類表!$E54)-1-FIND(L$3,分類表!$E54)-1,FIND(M$3,分類表!$E54)-1-FIND(L$3,分類表!$E54)-1))),"",MID(分類表!$E54,FIND(L$3,分類表!$E54)+1,IF(ISERROR(FIND(M$3,分類表!$E54)-1-FIND(L$3,分類表!$E54)),FIND($M$3,分類表!$E54)-1-FIND(L$3,分類表!$E54)-1,FIND(M$3,分類表!$E54)-1-FIND(L$3,分類表!$E54)-1)))</f>
        <v/>
      </c>
      <c r="M54" s="21" t="str">
        <f>IF(ISERROR(MID(分類表!$E54,FIND(M$3,分類表!$E54)+1,LEN(分類表!$E54)-FIND(M$3,分類表!$E54)+1)),"",MID(分類表!$E54,FIND(M$3,分類表!$E54)+1,LEN(分類表!$E54)-FIND(M$3,分類表!$E54)+1))</f>
        <v>その他　</v>
      </c>
    </row>
    <row r="55" spans="2:13" ht="45" customHeight="1" x14ac:dyDescent="0.15">
      <c r="B55" s="17" t="str">
        <f>分類表!C55</f>
        <v>50</v>
      </c>
      <c r="C55" s="16" t="str">
        <f>分類表!D55</f>
        <v>気体燃料</v>
      </c>
      <c r="D55" s="19" t="str">
        <f>IF(ISERROR(MID(分類表!$E55,FIND(D$3,分類表!$E55)+1,IF(ISERROR(FIND(E$3,分類表!$E55)-1-FIND(D$3,分類表!$E55)),FIND($M$3,分類表!$E55)-1-FIND(D$3,分類表!$E55)-1,FIND(E$3,分類表!$E55)-1-FIND(D$3,分類表!$E55)-1))),"",MID(分類表!$E55,FIND(D$3,分類表!$E55)+1,IF(ISERROR(FIND(E$3,分類表!$E55)-1-FIND(D$3,分類表!$E55)),FIND($M$3,分類表!$E55)-1-FIND(D$3,分類表!$E55)-1,FIND(E$3,分類表!$E55)-1-FIND(D$3,分類表!$E55)-1)))</f>
        <v>ＬＰガス</v>
      </c>
      <c r="E55" s="20" t="str">
        <f>IF(ISERROR(MID(分類表!$E55,FIND(E$3,分類表!$E55)+1,IF(ISERROR(FIND(F$3,分類表!$E55)-1-FIND(E$3,分類表!$E55)),FIND($M$3,分類表!$E55)-1-FIND(E$3,分類表!$E55)-1,FIND(F$3,分類表!$E55)-1-FIND(E$3,分類表!$E55)-1))),"",MID(分類表!$E55,FIND(E$3,分類表!$E55)+1,IF(ISERROR(FIND(F$3,分類表!$E55)-1-FIND(E$3,分類表!$E55)),FIND($M$3,分類表!$E55)-1-FIND(E$3,分類表!$E55)-1,FIND(F$3,分類表!$E55)-1-FIND(E$3,分類表!$E55)-1)))</f>
        <v/>
      </c>
      <c r="F55" s="20" t="str">
        <f>IF(ISERROR(MID(分類表!$E55,FIND(F$3,分類表!$E55)+1,IF(ISERROR(FIND(G$3,分類表!$E55)-1-FIND(F$3,分類表!$E55)),FIND($M$3,分類表!$E55)-1-FIND(F$3,分類表!$E55)-1,FIND(G$3,分類表!$E55)-1-FIND(F$3,分類表!$E55)-1))),"",MID(分類表!$E55,FIND(F$3,分類表!$E55)+1,IF(ISERROR(FIND(G$3,分類表!$E55)-1-FIND(F$3,分類表!$E55)),FIND($M$3,分類表!$E55)-1-FIND(F$3,分類表!$E55)-1,FIND(G$3,分類表!$E55)-1-FIND(F$3,分類表!$E55)-1)))</f>
        <v/>
      </c>
      <c r="G55" s="20" t="str">
        <f>IF(ISERROR(MID(分類表!$E55,FIND(G$3,分類表!$E55)+1,IF(ISERROR(FIND(H$3,分類表!$E55)-1-FIND(G$3,分類表!$E55)),FIND($M$3,分類表!$E55)-1-FIND(G$3,分類表!$E55)-1,FIND(H$3,分類表!$E55)-1-FIND(G$3,分類表!$E55)-1))),"",MID(分類表!$E55,FIND(G$3,分類表!$E55)+1,IF(ISERROR(FIND(H$3,分類表!$E55)-1-FIND(G$3,分類表!$E55)),FIND($M$3,分類表!$E55)-1-FIND(G$3,分類表!$E55)-1,FIND(H$3,分類表!$E55)-1-FIND(G$3,分類表!$E55)-1)))</f>
        <v/>
      </c>
      <c r="H55" s="20" t="str">
        <f>IF(ISERROR(MID(分類表!$E55,FIND(H$3,分類表!$E55)+1,IF(ISERROR(FIND(I$3,分類表!$E55)-1-FIND(H$3,分類表!$E55)),FIND($M$3,分類表!$E55)-1-FIND(H$3,分類表!$E55)-1,FIND(I$3,分類表!$E55)-1-FIND(H$3,分類表!$E55)-1))),"",MID(分類表!$E55,FIND(H$3,分類表!$E55)+1,IF(ISERROR(FIND(I$3,分類表!$E55)-1-FIND(H$3,分類表!$E55)),FIND($M$3,分類表!$E55)-1-FIND(H$3,分類表!$E55)-1,FIND(I$3,分類表!$E55)-1-FIND(H$3,分類表!$E55)-1)))</f>
        <v/>
      </c>
      <c r="I55" s="20" t="str">
        <f>IF(ISERROR(MID(分類表!$E55,FIND(I$3,分類表!$E55)+1,IF(ISERROR(FIND(J$3,分類表!$E55)-1-FIND(I$3,分類表!$E55)),FIND($M$3,分類表!$E55)-1-FIND(I$3,分類表!$E55)-1,FIND(J$3,分類表!$E55)-1-FIND(I$3,分類表!$E55)-1))),"",MID(分類表!$E55,FIND(I$3,分類表!$E55)+1,IF(ISERROR(FIND(J$3,分類表!$E55)-1-FIND(I$3,分類表!$E55)),FIND($M$3,分類表!$E55)-1-FIND(I$3,分類表!$E55)-1,FIND(J$3,分類表!$E55)-1-FIND(I$3,分類表!$E55)-1)))</f>
        <v/>
      </c>
      <c r="J55" s="20" t="str">
        <f>IF(ISERROR(MID(分類表!$E55,FIND(J$3,分類表!$E55)+1,IF(ISERROR(FIND(K$3,分類表!$E55)-1-FIND(J$3,分類表!$E55)),FIND($M$3,分類表!$E55)-1-FIND(J$3,分類表!$E55)-1,FIND(K$3,分類表!$E55)-1-FIND(J$3,分類表!$E55)-1))),"",MID(分類表!$E55,FIND(J$3,分類表!$E55)+1,IF(ISERROR(FIND(K$3,分類表!$E55)-1-FIND(J$3,分類表!$E55)),FIND($M$3,分類表!$E55)-1-FIND(J$3,分類表!$E55)-1,FIND(K$3,分類表!$E55)-1-FIND(J$3,分類表!$E55)-1)))</f>
        <v/>
      </c>
      <c r="K55" s="20" t="str">
        <f>IF(ISERROR(MID(分類表!$E55,FIND(K$3,分類表!$E55)+1,IF(ISERROR(FIND(L$3,分類表!$E55)-1-FIND(K$3,分類表!$E55)),FIND($M$3,分類表!$E55)-1-FIND(K$3,分類表!$E55)-1,FIND(L$3,分類表!$E55)-1-FIND(K$3,分類表!$E55)-1))),"",MID(分類表!$E55,FIND(K$3,分類表!$E55)+1,IF(ISERROR(FIND(L$3,分類表!$E55)-1-FIND(K$3,分類表!$E55)),FIND($M$3,分類表!$E55)-1-FIND(K$3,分類表!$E55)-1,FIND(L$3,分類表!$E55)-1-FIND(K$3,分類表!$E55)-1)))</f>
        <v/>
      </c>
      <c r="L55" s="20" t="str">
        <f>IF(ISERROR(MID(分類表!$E55,FIND(L$3,分類表!$E55)+1,IF(ISERROR(FIND(M$3,分類表!$E55)-1-FIND(L$3,分類表!$E55)),FIND($M$3,分類表!$E55)-1-FIND(L$3,分類表!$E55)-1,FIND(M$3,分類表!$E55)-1-FIND(L$3,分類表!$E55)-1))),"",MID(分類表!$E55,FIND(L$3,分類表!$E55)+1,IF(ISERROR(FIND(M$3,分類表!$E55)-1-FIND(L$3,分類表!$E55)),FIND($M$3,分類表!$E55)-1-FIND(L$3,分類表!$E55)-1,FIND(M$3,分類表!$E55)-1-FIND(L$3,分類表!$E55)-1)))</f>
        <v/>
      </c>
      <c r="M55" s="21" t="str">
        <f>IF(ISERROR(MID(分類表!$E55,FIND(M$3,分類表!$E55)+1,LEN(分類表!$E55)-FIND(M$3,分類表!$E55)+1)),"",MID(分類表!$E55,FIND(M$3,分類表!$E55)+1,LEN(分類表!$E55)-FIND(M$3,分類表!$E55)+1))</f>
        <v>その他　</v>
      </c>
    </row>
    <row r="56" spans="2:13" ht="45" customHeight="1" x14ac:dyDescent="0.15">
      <c r="B56" s="17" t="str">
        <f>分類表!C56</f>
        <v>51</v>
      </c>
      <c r="C56" s="16" t="str">
        <f>分類表!D56</f>
        <v>電力</v>
      </c>
      <c r="D56" s="19" t="str">
        <f>IF(ISERROR(MID(分類表!$E56,FIND(D$3,分類表!$E56)+1,IF(ISERROR(FIND(E$3,分類表!$E56)-1-FIND(D$3,分類表!$E56)),FIND($M$3,分類表!$E56)-1-FIND(D$3,分類表!$E56)-1,FIND(E$3,分類表!$E56)-1-FIND(D$3,分類表!$E56)-1))),"",MID(分類表!$E56,FIND(D$3,分類表!$E56)+1,IF(ISERROR(FIND(E$3,分類表!$E56)-1-FIND(D$3,分類表!$E56)),FIND($M$3,分類表!$E56)-1-FIND(D$3,分類表!$E56)-1,FIND(E$3,分類表!$E56)-1-FIND(D$3,分類表!$E56)-1)))</f>
        <v>電力供給</v>
      </c>
      <c r="E56" s="20" t="str">
        <f>IF(ISERROR(MID(分類表!$E56,FIND(E$3,分類表!$E56)+1,IF(ISERROR(FIND(F$3,分類表!$E56)-1-FIND(E$3,分類表!$E56)),FIND($M$3,分類表!$E56)-1-FIND(E$3,分類表!$E56)-1,FIND(F$3,分類表!$E56)-1-FIND(E$3,分類表!$E56)-1))),"",MID(分類表!$E56,FIND(E$3,分類表!$E56)+1,IF(ISERROR(FIND(F$3,分類表!$E56)-1-FIND(E$3,分類表!$E56)),FIND($M$3,分類表!$E56)-1-FIND(E$3,分類表!$E56)-1,FIND(F$3,分類表!$E56)-1-FIND(E$3,分類表!$E56)-1)))</f>
        <v/>
      </c>
      <c r="F56" s="20" t="str">
        <f>IF(ISERROR(MID(分類表!$E56,FIND(F$3,分類表!$E56)+1,IF(ISERROR(FIND(G$3,分類表!$E56)-1-FIND(F$3,分類表!$E56)),FIND($M$3,分類表!$E56)-1-FIND(F$3,分類表!$E56)-1,FIND(G$3,分類表!$E56)-1-FIND(F$3,分類表!$E56)-1))),"",MID(分類表!$E56,FIND(F$3,分類表!$E56)+1,IF(ISERROR(FIND(G$3,分類表!$E56)-1-FIND(F$3,分類表!$E56)),FIND($M$3,分類表!$E56)-1-FIND(F$3,分類表!$E56)-1,FIND(G$3,分類表!$E56)-1-FIND(F$3,分類表!$E56)-1)))</f>
        <v/>
      </c>
      <c r="G56" s="20" t="str">
        <f>IF(ISERROR(MID(分類表!$E56,FIND(G$3,分類表!$E56)+1,IF(ISERROR(FIND(H$3,分類表!$E56)-1-FIND(G$3,分類表!$E56)),FIND($M$3,分類表!$E56)-1-FIND(G$3,分類表!$E56)-1,FIND(H$3,分類表!$E56)-1-FIND(G$3,分類表!$E56)-1))),"",MID(分類表!$E56,FIND(G$3,分類表!$E56)+1,IF(ISERROR(FIND(H$3,分類表!$E56)-1-FIND(G$3,分類表!$E56)),FIND($M$3,分類表!$E56)-1-FIND(G$3,分類表!$E56)-1,FIND(H$3,分類表!$E56)-1-FIND(G$3,分類表!$E56)-1)))</f>
        <v/>
      </c>
      <c r="H56" s="20" t="str">
        <f>IF(ISERROR(MID(分類表!$E56,FIND(H$3,分類表!$E56)+1,IF(ISERROR(FIND(I$3,分類表!$E56)-1-FIND(H$3,分類表!$E56)),FIND($M$3,分類表!$E56)-1-FIND(H$3,分類表!$E56)-1,FIND(I$3,分類表!$E56)-1-FIND(H$3,分類表!$E56)-1))),"",MID(分類表!$E56,FIND(H$3,分類表!$E56)+1,IF(ISERROR(FIND(I$3,分類表!$E56)-1-FIND(H$3,分類表!$E56)),FIND($M$3,分類表!$E56)-1-FIND(H$3,分類表!$E56)-1,FIND(I$3,分類表!$E56)-1-FIND(H$3,分類表!$E56)-1)))</f>
        <v/>
      </c>
      <c r="I56" s="20" t="str">
        <f>IF(ISERROR(MID(分類表!$E56,FIND(I$3,分類表!$E56)+1,IF(ISERROR(FIND(J$3,分類表!$E56)-1-FIND(I$3,分類表!$E56)),FIND($M$3,分類表!$E56)-1-FIND(I$3,分類表!$E56)-1,FIND(J$3,分類表!$E56)-1-FIND(I$3,分類表!$E56)-1))),"",MID(分類表!$E56,FIND(I$3,分類表!$E56)+1,IF(ISERROR(FIND(J$3,分類表!$E56)-1-FIND(I$3,分類表!$E56)),FIND($M$3,分類表!$E56)-1-FIND(I$3,分類表!$E56)-1,FIND(J$3,分類表!$E56)-1-FIND(I$3,分類表!$E56)-1)))</f>
        <v/>
      </c>
      <c r="J56" s="20" t="str">
        <f>IF(ISERROR(MID(分類表!$E56,FIND(J$3,分類表!$E56)+1,IF(ISERROR(FIND(K$3,分類表!$E56)-1-FIND(J$3,分類表!$E56)),FIND($M$3,分類表!$E56)-1-FIND(J$3,分類表!$E56)-1,FIND(K$3,分類表!$E56)-1-FIND(J$3,分類表!$E56)-1))),"",MID(分類表!$E56,FIND(J$3,分類表!$E56)+1,IF(ISERROR(FIND(K$3,分類表!$E56)-1-FIND(J$3,分類表!$E56)),FIND($M$3,分類表!$E56)-1-FIND(J$3,分類表!$E56)-1,FIND(K$3,分類表!$E56)-1-FIND(J$3,分類表!$E56)-1)))</f>
        <v/>
      </c>
      <c r="K56" s="20" t="str">
        <f>IF(ISERROR(MID(分類表!$E56,FIND(K$3,分類表!$E56)+1,IF(ISERROR(FIND(L$3,分類表!$E56)-1-FIND(K$3,分類表!$E56)),FIND($M$3,分類表!$E56)-1-FIND(K$3,分類表!$E56)-1,FIND(L$3,分類表!$E56)-1-FIND(K$3,分類表!$E56)-1))),"",MID(分類表!$E56,FIND(K$3,分類表!$E56)+1,IF(ISERROR(FIND(L$3,分類表!$E56)-1-FIND(K$3,分類表!$E56)),FIND($M$3,分類表!$E56)-1-FIND(K$3,分類表!$E56)-1,FIND(L$3,分類表!$E56)-1-FIND(K$3,分類表!$E56)-1)))</f>
        <v/>
      </c>
      <c r="L56" s="20" t="str">
        <f>IF(ISERROR(MID(分類表!$E56,FIND(L$3,分類表!$E56)+1,IF(ISERROR(FIND(M$3,分類表!$E56)-1-FIND(L$3,分類表!$E56)),FIND($M$3,分類表!$E56)-1-FIND(L$3,分類表!$E56)-1,FIND(M$3,分類表!$E56)-1-FIND(L$3,分類表!$E56)-1))),"",MID(分類表!$E56,FIND(L$3,分類表!$E56)+1,IF(ISERROR(FIND(M$3,分類表!$E56)-1-FIND(L$3,分類表!$E56)),FIND($M$3,分類表!$E56)-1-FIND(L$3,分類表!$E56)-1,FIND(M$3,分類表!$E56)-1-FIND(L$3,分類表!$E56)-1)))</f>
        <v/>
      </c>
      <c r="M56" s="21" t="str">
        <f>IF(ISERROR(MID(分類表!$E56,FIND(M$3,分類表!$E56)+1,LEN(分類表!$E56)-FIND(M$3,分類表!$E56)+1)),"",MID(分類表!$E56,FIND(M$3,分類表!$E56)+1,LEN(分類表!$E56)-FIND(M$3,分類表!$E56)+1))</f>
        <v>その他　</v>
      </c>
    </row>
    <row r="57" spans="2:13" ht="45" customHeight="1" x14ac:dyDescent="0.15">
      <c r="B57" s="17" t="str">
        <f>分類表!C57</f>
        <v>52</v>
      </c>
      <c r="C57" s="16" t="str">
        <f>分類表!D57</f>
        <v>一般車両</v>
      </c>
      <c r="D57" s="19" t="str">
        <f>IF(ISERROR(MID(分類表!$E57,FIND(D$3,分類表!$E57)+1,IF(ISERROR(FIND(E$3,分類表!$E57)-1-FIND(D$3,分類表!$E57)),FIND($M$3,分類表!$E57)-1-FIND(D$3,分類表!$E57)-1,FIND(E$3,分類表!$E57)-1-FIND(D$3,分類表!$E57)-1))),"",MID(分類表!$E57,FIND(D$3,分類表!$E57)+1,IF(ISERROR(FIND(E$3,分類表!$E57)-1-FIND(D$3,分類表!$E57)),FIND($M$3,分類表!$E57)-1-FIND(D$3,分類表!$E57)-1,FIND(E$3,分類表!$E57)-1-FIND(D$3,分類表!$E57)-1)))</f>
        <v>普通自動車</v>
      </c>
      <c r="E57" s="20" t="str">
        <f>IF(ISERROR(MID(分類表!$E57,FIND(E$3,分類表!$E57)+1,IF(ISERROR(FIND(F$3,分類表!$E57)-1-FIND(E$3,分類表!$E57)),FIND($M$3,分類表!$E57)-1-FIND(E$3,分類表!$E57)-1,FIND(F$3,分類表!$E57)-1-FIND(E$3,分類表!$E57)-1))),"",MID(分類表!$E57,FIND(E$3,分類表!$E57)+1,IF(ISERROR(FIND(F$3,分類表!$E57)-1-FIND(E$3,分類表!$E57)),FIND($M$3,分類表!$E57)-1-FIND(E$3,分類表!$E57)-1,FIND(F$3,分類表!$E57)-1-FIND(E$3,分類表!$E57)-1)))</f>
        <v>軽自動車</v>
      </c>
      <c r="F57" s="20" t="str">
        <f>IF(ISERROR(MID(分類表!$E57,FIND(F$3,分類表!$E57)+1,IF(ISERROR(FIND(G$3,分類表!$E57)-1-FIND(F$3,分類表!$E57)),FIND($M$3,分類表!$E57)-1-FIND(F$3,分類表!$E57)-1,FIND(G$3,分類表!$E57)-1-FIND(F$3,分類表!$E57)-1))),"",MID(分類表!$E57,FIND(F$3,分類表!$E57)+1,IF(ISERROR(FIND(G$3,分類表!$E57)-1-FIND(F$3,分類表!$E57)),FIND($M$3,分類表!$E57)-1-FIND(F$3,分類表!$E57)-1,FIND(G$3,分類表!$E57)-1-FIND(F$3,分類表!$E57)-1)))</f>
        <v>軽トラック</v>
      </c>
      <c r="G57" s="20" t="str">
        <f>IF(ISERROR(MID(分類表!$E57,FIND(G$3,分類表!$E57)+1,IF(ISERROR(FIND(H$3,分類表!$E57)-1-FIND(G$3,分類表!$E57)),FIND($M$3,分類表!$E57)-1-FIND(G$3,分類表!$E57)-1,FIND(H$3,分類表!$E57)-1-FIND(G$3,分類表!$E57)-1))),"",MID(分類表!$E57,FIND(G$3,分類表!$E57)+1,IF(ISERROR(FIND(H$3,分類表!$E57)-1-FIND(G$3,分類表!$E57)),FIND($M$3,分類表!$E57)-1-FIND(G$3,分類表!$E57)-1,FIND(H$3,分類表!$E57)-1-FIND(G$3,分類表!$E57)-1)))</f>
        <v>中型トラック</v>
      </c>
      <c r="H57" s="20" t="str">
        <f>IF(ISERROR(MID(分類表!$E57,FIND(H$3,分類表!$E57)+1,IF(ISERROR(FIND(I$3,分類表!$E57)-1-FIND(H$3,分類表!$E57)),FIND($M$3,分類表!$E57)-1-FIND(H$3,分類表!$E57)-1,FIND(I$3,分類表!$E57)-1-FIND(H$3,分類表!$E57)-1))),"",MID(分類表!$E57,FIND(H$3,分類表!$E57)+1,IF(ISERROR(FIND(I$3,分類表!$E57)-1-FIND(H$3,分類表!$E57)),FIND($M$3,分類表!$E57)-1-FIND(H$3,分類表!$E57)-1,FIND(I$3,分類表!$E57)-1-FIND(H$3,分類表!$E57)-1)))</f>
        <v>福祉車両</v>
      </c>
      <c r="I57" s="20" t="str">
        <f>IF(ISERROR(MID(分類表!$E57,FIND(I$3,分類表!$E57)+1,IF(ISERROR(FIND(J$3,分類表!$E57)-1-FIND(I$3,分類表!$E57)),FIND($M$3,分類表!$E57)-1-FIND(I$3,分類表!$E57)-1,FIND(J$3,分類表!$E57)-1-FIND(I$3,分類表!$E57)-1))),"",MID(分類表!$E57,FIND(I$3,分類表!$E57)+1,IF(ISERROR(FIND(J$3,分類表!$E57)-1-FIND(I$3,分類表!$E57)),FIND($M$3,分類表!$E57)-1-FIND(I$3,分類表!$E57)-1,FIND(J$3,分類表!$E57)-1-FIND(I$3,分類表!$E57)-1)))</f>
        <v/>
      </c>
      <c r="J57" s="20" t="str">
        <f>IF(ISERROR(MID(分類表!$E57,FIND(J$3,分類表!$E57)+1,IF(ISERROR(FIND(K$3,分類表!$E57)-1-FIND(J$3,分類表!$E57)),FIND($M$3,分類表!$E57)-1-FIND(J$3,分類表!$E57)-1,FIND(K$3,分類表!$E57)-1-FIND(J$3,分類表!$E57)-1))),"",MID(分類表!$E57,FIND(J$3,分類表!$E57)+1,IF(ISERROR(FIND(K$3,分類表!$E57)-1-FIND(J$3,分類表!$E57)),FIND($M$3,分類表!$E57)-1-FIND(J$3,分類表!$E57)-1,FIND(K$3,分類表!$E57)-1-FIND(J$3,分類表!$E57)-1)))</f>
        <v/>
      </c>
      <c r="K57" s="20" t="str">
        <f>IF(ISERROR(MID(分類表!$E57,FIND(K$3,分類表!$E57)+1,IF(ISERROR(FIND(L$3,分類表!$E57)-1-FIND(K$3,分類表!$E57)),FIND($M$3,分類表!$E57)-1-FIND(K$3,分類表!$E57)-1,FIND(L$3,分類表!$E57)-1-FIND(K$3,分類表!$E57)-1))),"",MID(分類表!$E57,FIND(K$3,分類表!$E57)+1,IF(ISERROR(FIND(L$3,分類表!$E57)-1-FIND(K$3,分類表!$E57)),FIND($M$3,分類表!$E57)-1-FIND(K$3,分類表!$E57)-1,FIND(L$3,分類表!$E57)-1-FIND(K$3,分類表!$E57)-1)))</f>
        <v/>
      </c>
      <c r="L57" s="20" t="str">
        <f>IF(ISERROR(MID(分類表!$E57,FIND(L$3,分類表!$E57)+1,IF(ISERROR(FIND(M$3,分類表!$E57)-1-FIND(L$3,分類表!$E57)),FIND($M$3,分類表!$E57)-1-FIND(L$3,分類表!$E57)-1,FIND(M$3,分類表!$E57)-1-FIND(L$3,分類表!$E57)-1))),"",MID(分類表!$E57,FIND(L$3,分類表!$E57)+1,IF(ISERROR(FIND(M$3,分類表!$E57)-1-FIND(L$3,分類表!$E57)),FIND($M$3,分類表!$E57)-1-FIND(L$3,分類表!$E57)-1,FIND(M$3,分類表!$E57)-1-FIND(L$3,分類表!$E57)-1)))</f>
        <v/>
      </c>
      <c r="M57" s="21" t="str">
        <f>IF(ISERROR(MID(分類表!$E57,FIND(M$3,分類表!$E57)+1,LEN(分類表!$E57)-FIND(M$3,分類表!$E57)+1)),"",MID(分類表!$E57,FIND(M$3,分類表!$E57)+1,LEN(分類表!$E57)-FIND(M$3,分類表!$E57)+1))</f>
        <v>その他　</v>
      </c>
    </row>
    <row r="58" spans="2:13" ht="45" customHeight="1" x14ac:dyDescent="0.15">
      <c r="B58" s="17" t="str">
        <f>分類表!C58</f>
        <v>53</v>
      </c>
      <c r="C58" s="16" t="str">
        <f>分類表!D58</f>
        <v>バス</v>
      </c>
      <c r="D58" s="19" t="str">
        <f>IF(ISERROR(MID(分類表!$E58,FIND(D$3,分類表!$E58)+1,IF(ISERROR(FIND(E$3,分類表!$E58)-1-FIND(D$3,分類表!$E58)),FIND($M$3,分類表!$E58)-1-FIND(D$3,分類表!$E58)-1,FIND(E$3,分類表!$E58)-1-FIND(D$3,分類表!$E58)-1))),"",MID(分類表!$E58,FIND(D$3,分類表!$E58)+1,IF(ISERROR(FIND(E$3,分類表!$E58)-1-FIND(D$3,分類表!$E58)),FIND($M$3,分類表!$E58)-1-FIND(D$3,分類表!$E58)-1,FIND(E$3,分類表!$E58)-1-FIND(D$3,分類表!$E58)-1)))</f>
        <v>マイクロバス</v>
      </c>
      <c r="E58" s="20" t="str">
        <f>IF(ISERROR(MID(分類表!$E58,FIND(E$3,分類表!$E58)+1,IF(ISERROR(FIND(F$3,分類表!$E58)-1-FIND(E$3,分類表!$E58)),FIND($M$3,分類表!$E58)-1-FIND(E$3,分類表!$E58)-1,FIND(F$3,分類表!$E58)-1-FIND(E$3,分類表!$E58)-1))),"",MID(分類表!$E58,FIND(E$3,分類表!$E58)+1,IF(ISERROR(FIND(F$3,分類表!$E58)-1-FIND(E$3,分類表!$E58)),FIND($M$3,分類表!$E58)-1-FIND(E$3,分類表!$E58)-1,FIND(F$3,分類表!$E58)-1-FIND(E$3,分類表!$E58)-1)))</f>
        <v/>
      </c>
      <c r="F58" s="20" t="str">
        <f>IF(ISERROR(MID(分類表!$E58,FIND(F$3,分類表!$E58)+1,IF(ISERROR(FIND(G$3,分類表!$E58)-1-FIND(F$3,分類表!$E58)),FIND($M$3,分類表!$E58)-1-FIND(F$3,分類表!$E58)-1,FIND(G$3,分類表!$E58)-1-FIND(F$3,分類表!$E58)-1))),"",MID(分類表!$E58,FIND(F$3,分類表!$E58)+1,IF(ISERROR(FIND(G$3,分類表!$E58)-1-FIND(F$3,分類表!$E58)),FIND($M$3,分類表!$E58)-1-FIND(F$3,分類表!$E58)-1,FIND(G$3,分類表!$E58)-1-FIND(F$3,分類表!$E58)-1)))</f>
        <v/>
      </c>
      <c r="G58" s="20" t="str">
        <f>IF(ISERROR(MID(分類表!$E58,FIND(G$3,分類表!$E58)+1,IF(ISERROR(FIND(H$3,分類表!$E58)-1-FIND(G$3,分類表!$E58)),FIND($M$3,分類表!$E58)-1-FIND(G$3,分類表!$E58)-1,FIND(H$3,分類表!$E58)-1-FIND(G$3,分類表!$E58)-1))),"",MID(分類表!$E58,FIND(G$3,分類表!$E58)+1,IF(ISERROR(FIND(H$3,分類表!$E58)-1-FIND(G$3,分類表!$E58)),FIND($M$3,分類表!$E58)-1-FIND(G$3,分類表!$E58)-1,FIND(H$3,分類表!$E58)-1-FIND(G$3,分類表!$E58)-1)))</f>
        <v/>
      </c>
      <c r="H58" s="20" t="str">
        <f>IF(ISERROR(MID(分類表!$E58,FIND(H$3,分類表!$E58)+1,IF(ISERROR(FIND(I$3,分類表!$E58)-1-FIND(H$3,分類表!$E58)),FIND($M$3,分類表!$E58)-1-FIND(H$3,分類表!$E58)-1,FIND(I$3,分類表!$E58)-1-FIND(H$3,分類表!$E58)-1))),"",MID(分類表!$E58,FIND(H$3,分類表!$E58)+1,IF(ISERROR(FIND(I$3,分類表!$E58)-1-FIND(H$3,分類表!$E58)),FIND($M$3,分類表!$E58)-1-FIND(H$3,分類表!$E58)-1,FIND(I$3,分類表!$E58)-1-FIND(H$3,分類表!$E58)-1)))</f>
        <v/>
      </c>
      <c r="I58" s="20" t="str">
        <f>IF(ISERROR(MID(分類表!$E58,FIND(I$3,分類表!$E58)+1,IF(ISERROR(FIND(J$3,分類表!$E58)-1-FIND(I$3,分類表!$E58)),FIND($M$3,分類表!$E58)-1-FIND(I$3,分類表!$E58)-1,FIND(J$3,分類表!$E58)-1-FIND(I$3,分類表!$E58)-1))),"",MID(分類表!$E58,FIND(I$3,分類表!$E58)+1,IF(ISERROR(FIND(J$3,分類表!$E58)-1-FIND(I$3,分類表!$E58)),FIND($M$3,分類表!$E58)-1-FIND(I$3,分類表!$E58)-1,FIND(J$3,分類表!$E58)-1-FIND(I$3,分類表!$E58)-1)))</f>
        <v/>
      </c>
      <c r="J58" s="20" t="str">
        <f>IF(ISERROR(MID(分類表!$E58,FIND(J$3,分類表!$E58)+1,IF(ISERROR(FIND(K$3,分類表!$E58)-1-FIND(J$3,分類表!$E58)),FIND($M$3,分類表!$E58)-1-FIND(J$3,分類表!$E58)-1,FIND(K$3,分類表!$E58)-1-FIND(J$3,分類表!$E58)-1))),"",MID(分類表!$E58,FIND(J$3,分類表!$E58)+1,IF(ISERROR(FIND(K$3,分類表!$E58)-1-FIND(J$3,分類表!$E58)),FIND($M$3,分類表!$E58)-1-FIND(J$3,分類表!$E58)-1,FIND(K$3,分類表!$E58)-1-FIND(J$3,分類表!$E58)-1)))</f>
        <v/>
      </c>
      <c r="K58" s="20" t="str">
        <f>IF(ISERROR(MID(分類表!$E58,FIND(K$3,分類表!$E58)+1,IF(ISERROR(FIND(L$3,分類表!$E58)-1-FIND(K$3,分類表!$E58)),FIND($M$3,分類表!$E58)-1-FIND(K$3,分類表!$E58)-1,FIND(L$3,分類表!$E58)-1-FIND(K$3,分類表!$E58)-1))),"",MID(分類表!$E58,FIND(K$3,分類表!$E58)+1,IF(ISERROR(FIND(L$3,分類表!$E58)-1-FIND(K$3,分類表!$E58)),FIND($M$3,分類表!$E58)-1-FIND(K$3,分類表!$E58)-1,FIND(L$3,分類表!$E58)-1-FIND(K$3,分類表!$E58)-1)))</f>
        <v/>
      </c>
      <c r="L58" s="20" t="str">
        <f>IF(ISERROR(MID(分類表!$E58,FIND(L$3,分類表!$E58)+1,IF(ISERROR(FIND(M$3,分類表!$E58)-1-FIND(L$3,分類表!$E58)),FIND($M$3,分類表!$E58)-1-FIND(L$3,分類表!$E58)-1,FIND(M$3,分類表!$E58)-1-FIND(L$3,分類表!$E58)-1))),"",MID(分類表!$E58,FIND(L$3,分類表!$E58)+1,IF(ISERROR(FIND(M$3,分類表!$E58)-1-FIND(L$3,分類表!$E58)),FIND($M$3,分類表!$E58)-1-FIND(L$3,分類表!$E58)-1,FIND(M$3,分類表!$E58)-1-FIND(L$3,分類表!$E58)-1)))</f>
        <v/>
      </c>
      <c r="M58" s="21" t="str">
        <f>IF(ISERROR(MID(分類表!$E58,FIND(M$3,分類表!$E58)+1,LEN(分類表!$E58)-FIND(M$3,分類表!$E58)+1)),"",MID(分類表!$E58,FIND(M$3,分類表!$E58)+1,LEN(分類表!$E58)-FIND(M$3,分類表!$E58)+1))</f>
        <v>その他</v>
      </c>
    </row>
    <row r="59" spans="2:13" ht="45" customHeight="1" x14ac:dyDescent="0.15">
      <c r="B59" s="17" t="str">
        <f>分類表!C59</f>
        <v>54</v>
      </c>
      <c r="C59" s="16" t="str">
        <f>分類表!D59</f>
        <v>特殊車両</v>
      </c>
      <c r="D59" s="19" t="str">
        <f>IF(ISERROR(MID(分類表!$E59,FIND(D$3,分類表!$E59)+1,IF(ISERROR(FIND(E$3,分類表!$E59)-1-FIND(D$3,分類表!$E59)),FIND($M$3,分類表!$E59)-1-FIND(D$3,分類表!$E59)-1,FIND(E$3,分類表!$E59)-1-FIND(D$3,分類表!$E59)-1))),"",MID(分類表!$E59,FIND(D$3,分類表!$E59)+1,IF(ISERROR(FIND(E$3,分類表!$E59)-1-FIND(D$3,分類表!$E59)),FIND($M$3,分類表!$E59)-1-FIND(D$3,分類表!$E59)-1,FIND(E$3,分類表!$E59)-1-FIND(D$3,分類表!$E59)-1)))</f>
        <v>除雪車</v>
      </c>
      <c r="E59" s="20" t="str">
        <f>IF(ISERROR(MID(分類表!$E59,FIND(E$3,分類表!$E59)+1,IF(ISERROR(FIND(F$3,分類表!$E59)-1-FIND(E$3,分類表!$E59)),FIND($M$3,分類表!$E59)-1-FIND(E$3,分類表!$E59)-1,FIND(F$3,分類表!$E59)-1-FIND(E$3,分類表!$E59)-1))),"",MID(分類表!$E59,FIND(E$3,分類表!$E59)+1,IF(ISERROR(FIND(F$3,分類表!$E59)-1-FIND(E$3,分類表!$E59)),FIND($M$3,分類表!$E59)-1-FIND(E$3,分類表!$E59)-1,FIND(F$3,分類表!$E59)-1-FIND(E$3,分類表!$E59)-1)))</f>
        <v>消防ポンプ積載車</v>
      </c>
      <c r="F59" s="20" t="str">
        <f>IF(ISERROR(MID(分類表!$E59,FIND(F$3,分類表!$E59)+1,IF(ISERROR(FIND(G$3,分類表!$E59)-1-FIND(F$3,分類表!$E59)),FIND($M$3,分類表!$E59)-1-FIND(F$3,分類表!$E59)-1,FIND(G$3,分類表!$E59)-1-FIND(F$3,分類表!$E59)-1))),"",MID(分類表!$E59,FIND(F$3,分類表!$E59)+1,IF(ISERROR(FIND(G$3,分類表!$E59)-1-FIND(F$3,分類表!$E59)),FIND($M$3,分類表!$E59)-1-FIND(F$3,分類表!$E59)-1,FIND(G$3,分類表!$E59)-1-FIND(F$3,分類表!$E59)-1)))</f>
        <v/>
      </c>
      <c r="G59" s="20" t="str">
        <f>IF(ISERROR(MID(分類表!$E59,FIND(G$3,分類表!$E59)+1,IF(ISERROR(FIND(H$3,分類表!$E59)-1-FIND(G$3,分類表!$E59)),FIND($M$3,分類表!$E59)-1-FIND(G$3,分類表!$E59)-1,FIND(H$3,分類表!$E59)-1-FIND(G$3,分類表!$E59)-1))),"",MID(分類表!$E59,FIND(G$3,分類表!$E59)+1,IF(ISERROR(FIND(H$3,分類表!$E59)-1-FIND(G$3,分類表!$E59)),FIND($M$3,分類表!$E59)-1-FIND(G$3,分類表!$E59)-1,FIND(H$3,分類表!$E59)-1-FIND(G$3,分類表!$E59)-1)))</f>
        <v/>
      </c>
      <c r="H59" s="20" t="str">
        <f>IF(ISERROR(MID(分類表!$E59,FIND(H$3,分類表!$E59)+1,IF(ISERROR(FIND(I$3,分類表!$E59)-1-FIND(H$3,分類表!$E59)),FIND($M$3,分類表!$E59)-1-FIND(H$3,分類表!$E59)-1,FIND(I$3,分類表!$E59)-1-FIND(H$3,分類表!$E59)-1))),"",MID(分類表!$E59,FIND(H$3,分類表!$E59)+1,IF(ISERROR(FIND(I$3,分類表!$E59)-1-FIND(H$3,分類表!$E59)),FIND($M$3,分類表!$E59)-1-FIND(H$3,分類表!$E59)-1,FIND(I$3,分類表!$E59)-1-FIND(H$3,分類表!$E59)-1)))</f>
        <v/>
      </c>
      <c r="I59" s="20" t="str">
        <f>IF(ISERROR(MID(分類表!$E59,FIND(I$3,分類表!$E59)+1,IF(ISERROR(FIND(J$3,分類表!$E59)-1-FIND(I$3,分類表!$E59)),FIND($M$3,分類表!$E59)-1-FIND(I$3,分類表!$E59)-1,FIND(J$3,分類表!$E59)-1-FIND(I$3,分類表!$E59)-1))),"",MID(分類表!$E59,FIND(I$3,分類表!$E59)+1,IF(ISERROR(FIND(J$3,分類表!$E59)-1-FIND(I$3,分類表!$E59)),FIND($M$3,分類表!$E59)-1-FIND(I$3,分類表!$E59)-1,FIND(J$3,分類表!$E59)-1-FIND(I$3,分類表!$E59)-1)))</f>
        <v/>
      </c>
      <c r="J59" s="20" t="str">
        <f>IF(ISERROR(MID(分類表!$E59,FIND(J$3,分類表!$E59)+1,IF(ISERROR(FIND(K$3,分類表!$E59)-1-FIND(J$3,分類表!$E59)),FIND($M$3,分類表!$E59)-1-FIND(J$3,分類表!$E59)-1,FIND(K$3,分類表!$E59)-1-FIND(J$3,分類表!$E59)-1))),"",MID(分類表!$E59,FIND(J$3,分類表!$E59)+1,IF(ISERROR(FIND(K$3,分類表!$E59)-1-FIND(J$3,分類表!$E59)),FIND($M$3,分類表!$E59)-1-FIND(J$3,分類表!$E59)-1,FIND(K$3,分類表!$E59)-1-FIND(J$3,分類表!$E59)-1)))</f>
        <v/>
      </c>
      <c r="K59" s="20" t="str">
        <f>IF(ISERROR(MID(分類表!$E59,FIND(K$3,分類表!$E59)+1,IF(ISERROR(FIND(L$3,分類表!$E59)-1-FIND(K$3,分類表!$E59)),FIND($M$3,分類表!$E59)-1-FIND(K$3,分類表!$E59)-1,FIND(L$3,分類表!$E59)-1-FIND(K$3,分類表!$E59)-1))),"",MID(分類表!$E59,FIND(K$3,分類表!$E59)+1,IF(ISERROR(FIND(L$3,分類表!$E59)-1-FIND(K$3,分類表!$E59)),FIND($M$3,分類表!$E59)-1-FIND(K$3,分類表!$E59)-1,FIND(L$3,分類表!$E59)-1-FIND(K$3,分類表!$E59)-1)))</f>
        <v/>
      </c>
      <c r="L59" s="20" t="str">
        <f>IF(ISERROR(MID(分類表!$E59,FIND(L$3,分類表!$E59)+1,IF(ISERROR(FIND(M$3,分類表!$E59)-1-FIND(L$3,分類表!$E59)),FIND($M$3,分類表!$E59)-1-FIND(L$3,分類表!$E59)-1,FIND(M$3,分類表!$E59)-1-FIND(L$3,分類表!$E59)-1))),"",MID(分類表!$E59,FIND(L$3,分類表!$E59)+1,IF(ISERROR(FIND(M$3,分類表!$E59)-1-FIND(L$3,分類表!$E59)),FIND($M$3,分類表!$E59)-1-FIND(L$3,分類表!$E59)-1,FIND(M$3,分類表!$E59)-1-FIND(L$3,分類表!$E59)-1)))</f>
        <v/>
      </c>
      <c r="M59" s="21" t="str">
        <f>IF(ISERROR(MID(分類表!$E59,FIND(M$3,分類表!$E59)+1,LEN(分類表!$E59)-FIND(M$3,分類表!$E59)+1)),"",MID(分類表!$E59,FIND(M$3,分類表!$E59)+1,LEN(分類表!$E59)-FIND(M$3,分類表!$E59)+1))</f>
        <v>その他</v>
      </c>
    </row>
    <row r="60" spans="2:13" ht="45" customHeight="1" x14ac:dyDescent="0.15">
      <c r="B60" s="17" t="str">
        <f>分類表!C60</f>
        <v>55</v>
      </c>
      <c r="C60" s="16" t="str">
        <f>分類表!D60</f>
        <v>バイク　自転車</v>
      </c>
      <c r="D60" s="19" t="str">
        <f>IF(ISERROR(MID(分類表!$E60,FIND(D$3,分類表!$E60)+1,IF(ISERROR(FIND(E$3,分類表!$E60)-1-FIND(D$3,分類表!$E60)),FIND($M$3,分類表!$E60)-1-FIND(D$3,分類表!$E60)-1,FIND(E$3,分類表!$E60)-1-FIND(D$3,分類表!$E60)-1))),"",MID(分類表!$E60,FIND(D$3,分類表!$E60)+1,IF(ISERROR(FIND(E$3,分類表!$E60)-1-FIND(D$3,分類表!$E60)),FIND($M$3,分類表!$E60)-1-FIND(D$3,分類表!$E60)-1,FIND(E$3,分類表!$E60)-1-FIND(D$3,分類表!$E60)-1)))</f>
        <v>バイク</v>
      </c>
      <c r="E60" s="20" t="str">
        <f>IF(ISERROR(MID(分類表!$E60,FIND(E$3,分類表!$E60)+1,IF(ISERROR(FIND(F$3,分類表!$E60)-1-FIND(E$3,分類表!$E60)),FIND($M$3,分類表!$E60)-1-FIND(E$3,分類表!$E60)-1,FIND(F$3,分類表!$E60)-1-FIND(E$3,分類表!$E60)-1))),"",MID(分類表!$E60,FIND(E$3,分類表!$E60)+1,IF(ISERROR(FIND(F$3,分類表!$E60)-1-FIND(E$3,分類表!$E60)),FIND($M$3,分類表!$E60)-1-FIND(E$3,分類表!$E60)-1,FIND(F$3,分類表!$E60)-1-FIND(E$3,分類表!$E60)-1)))</f>
        <v>自転車</v>
      </c>
      <c r="F60" s="20" t="str">
        <f>IF(ISERROR(MID(分類表!$E60,FIND(F$3,分類表!$E60)+1,IF(ISERROR(FIND(G$3,分類表!$E60)-1-FIND(F$3,分類表!$E60)),FIND($M$3,分類表!$E60)-1-FIND(F$3,分類表!$E60)-1,FIND(G$3,分類表!$E60)-1-FIND(F$3,分類表!$E60)-1))),"",MID(分類表!$E60,FIND(F$3,分類表!$E60)+1,IF(ISERROR(FIND(G$3,分類表!$E60)-1-FIND(F$3,分類表!$E60)),FIND($M$3,分類表!$E60)-1-FIND(F$3,分類表!$E60)-1,FIND(G$3,分類表!$E60)-1-FIND(F$3,分類表!$E60)-1)))</f>
        <v/>
      </c>
      <c r="G60" s="20" t="str">
        <f>IF(ISERROR(MID(分類表!$E60,FIND(G$3,分類表!$E60)+1,IF(ISERROR(FIND(H$3,分類表!$E60)-1-FIND(G$3,分類表!$E60)),FIND($M$3,分類表!$E60)-1-FIND(G$3,分類表!$E60)-1,FIND(H$3,分類表!$E60)-1-FIND(G$3,分類表!$E60)-1))),"",MID(分類表!$E60,FIND(G$3,分類表!$E60)+1,IF(ISERROR(FIND(H$3,分類表!$E60)-1-FIND(G$3,分類表!$E60)),FIND($M$3,分類表!$E60)-1-FIND(G$3,分類表!$E60)-1,FIND(H$3,分類表!$E60)-1-FIND(G$3,分類表!$E60)-1)))</f>
        <v/>
      </c>
      <c r="H60" s="20" t="str">
        <f>IF(ISERROR(MID(分類表!$E60,FIND(H$3,分類表!$E60)+1,IF(ISERROR(FIND(I$3,分類表!$E60)-1-FIND(H$3,分類表!$E60)),FIND($M$3,分類表!$E60)-1-FIND(H$3,分類表!$E60)-1,FIND(I$3,分類表!$E60)-1-FIND(H$3,分類表!$E60)-1))),"",MID(分類表!$E60,FIND(H$3,分類表!$E60)+1,IF(ISERROR(FIND(I$3,分類表!$E60)-1-FIND(H$3,分類表!$E60)),FIND($M$3,分類表!$E60)-1-FIND(H$3,分類表!$E60)-1,FIND(I$3,分類表!$E60)-1-FIND(H$3,分類表!$E60)-1)))</f>
        <v/>
      </c>
      <c r="I60" s="20" t="str">
        <f>IF(ISERROR(MID(分類表!$E60,FIND(I$3,分類表!$E60)+1,IF(ISERROR(FIND(J$3,分類表!$E60)-1-FIND(I$3,分類表!$E60)),FIND($M$3,分類表!$E60)-1-FIND(I$3,分類表!$E60)-1,FIND(J$3,分類表!$E60)-1-FIND(I$3,分類表!$E60)-1))),"",MID(分類表!$E60,FIND(I$3,分類表!$E60)+1,IF(ISERROR(FIND(J$3,分類表!$E60)-1-FIND(I$3,分類表!$E60)),FIND($M$3,分類表!$E60)-1-FIND(I$3,分類表!$E60)-1,FIND(J$3,分類表!$E60)-1-FIND(I$3,分類表!$E60)-1)))</f>
        <v/>
      </c>
      <c r="J60" s="20" t="str">
        <f>IF(ISERROR(MID(分類表!$E60,FIND(J$3,分類表!$E60)+1,IF(ISERROR(FIND(K$3,分類表!$E60)-1-FIND(J$3,分類表!$E60)),FIND($M$3,分類表!$E60)-1-FIND(J$3,分類表!$E60)-1,FIND(K$3,分類表!$E60)-1-FIND(J$3,分類表!$E60)-1))),"",MID(分類表!$E60,FIND(J$3,分類表!$E60)+1,IF(ISERROR(FIND(K$3,分類表!$E60)-1-FIND(J$3,分類表!$E60)),FIND($M$3,分類表!$E60)-1-FIND(J$3,分類表!$E60)-1,FIND(K$3,分類表!$E60)-1-FIND(J$3,分類表!$E60)-1)))</f>
        <v/>
      </c>
      <c r="K60" s="20" t="str">
        <f>IF(ISERROR(MID(分類表!$E60,FIND(K$3,分類表!$E60)+1,IF(ISERROR(FIND(L$3,分類表!$E60)-1-FIND(K$3,分類表!$E60)),FIND($M$3,分類表!$E60)-1-FIND(K$3,分類表!$E60)-1,FIND(L$3,分類表!$E60)-1-FIND(K$3,分類表!$E60)-1))),"",MID(分類表!$E60,FIND(K$3,分類表!$E60)+1,IF(ISERROR(FIND(L$3,分類表!$E60)-1-FIND(K$3,分類表!$E60)),FIND($M$3,分類表!$E60)-1-FIND(K$3,分類表!$E60)-1,FIND(L$3,分類表!$E60)-1-FIND(K$3,分類表!$E60)-1)))</f>
        <v/>
      </c>
      <c r="L60" s="20" t="str">
        <f>IF(ISERROR(MID(分類表!$E60,FIND(L$3,分類表!$E60)+1,IF(ISERROR(FIND(M$3,分類表!$E60)-1-FIND(L$3,分類表!$E60)),FIND($M$3,分類表!$E60)-1-FIND(L$3,分類表!$E60)-1,FIND(M$3,分類表!$E60)-1-FIND(L$3,分類表!$E60)-1))),"",MID(分類表!$E60,FIND(L$3,分類表!$E60)+1,IF(ISERROR(FIND(M$3,分類表!$E60)-1-FIND(L$3,分類表!$E60)),FIND($M$3,分類表!$E60)-1-FIND(L$3,分類表!$E60)-1,FIND(M$3,分類表!$E60)-1-FIND(L$3,分類表!$E60)-1)))</f>
        <v/>
      </c>
      <c r="M60" s="21" t="str">
        <f>IF(ISERROR(MID(分類表!$E60,FIND(M$3,分類表!$E60)+1,LEN(分類表!$E60)-FIND(M$3,分類表!$E60)+1)),"",MID(分類表!$E60,FIND(M$3,分類表!$E60)+1,LEN(分類表!$E60)-FIND(M$3,分類表!$E60)+1))</f>
        <v>その他</v>
      </c>
    </row>
    <row r="61" spans="2:13" ht="45" customHeight="1" x14ac:dyDescent="0.15">
      <c r="B61" s="17" t="str">
        <f>分類表!C61</f>
        <v>56</v>
      </c>
      <c r="C61" s="16" t="str">
        <f>分類表!D61</f>
        <v>自動車部品　用品</v>
      </c>
      <c r="D61" s="19" t="str">
        <f>IF(ISERROR(MID(分類表!$E61,FIND(D$3,分類表!$E61)+1,IF(ISERROR(FIND(E$3,分類表!$E61)-1-FIND(D$3,分類表!$E61)),FIND($M$3,分類表!$E61)-1-FIND(D$3,分類表!$E61)-1,FIND(E$3,分類表!$E61)-1-FIND(D$3,分類表!$E61)-1))),"",MID(分類表!$E61,FIND(D$3,分類表!$E61)+1,IF(ISERROR(FIND(E$3,分類表!$E61)-1-FIND(D$3,分類表!$E61)),FIND($M$3,分類表!$E61)-1-FIND(D$3,分類表!$E61)-1,FIND(E$3,分類表!$E61)-1-FIND(D$3,分類表!$E61)-1)))</f>
        <v>部品</v>
      </c>
      <c r="E61" s="20" t="str">
        <f>IF(ISERROR(MID(分類表!$E61,FIND(E$3,分類表!$E61)+1,IF(ISERROR(FIND(F$3,分類表!$E61)-1-FIND(E$3,分類表!$E61)),FIND($M$3,分類表!$E61)-1-FIND(E$3,分類表!$E61)-1,FIND(F$3,分類表!$E61)-1-FIND(E$3,分類表!$E61)-1))),"",MID(分類表!$E61,FIND(E$3,分類表!$E61)+1,IF(ISERROR(FIND(F$3,分類表!$E61)-1-FIND(E$3,分類表!$E61)),FIND($M$3,分類表!$E61)-1-FIND(E$3,分類表!$E61)-1,FIND(F$3,分類表!$E61)-1-FIND(E$3,分類表!$E61)-1)))</f>
        <v>電装品</v>
      </c>
      <c r="F61" s="20" t="str">
        <f>IF(ISERROR(MID(分類表!$E61,FIND(F$3,分類表!$E61)+1,IF(ISERROR(FIND(G$3,分類表!$E61)-1-FIND(F$3,分類表!$E61)),FIND($M$3,分類表!$E61)-1-FIND(F$3,分類表!$E61)-1,FIND(G$3,分類表!$E61)-1-FIND(F$3,分類表!$E61)-1))),"",MID(分類表!$E61,FIND(F$3,分類表!$E61)+1,IF(ISERROR(FIND(G$3,分類表!$E61)-1-FIND(F$3,分類表!$E61)),FIND($M$3,分類表!$E61)-1-FIND(F$3,分類表!$E61)-1,FIND(G$3,分類表!$E61)-1-FIND(F$3,分類表!$E61)-1)))</f>
        <v>タイヤ</v>
      </c>
      <c r="G61" s="20" t="str">
        <f>IF(ISERROR(MID(分類表!$E61,FIND(G$3,分類表!$E61)+1,IF(ISERROR(FIND(H$3,分類表!$E61)-1-FIND(G$3,分類表!$E61)),FIND($M$3,分類表!$E61)-1-FIND(G$3,分類表!$E61)-1,FIND(H$3,分類表!$E61)-1-FIND(G$3,分類表!$E61)-1))),"",MID(分類表!$E61,FIND(G$3,分類表!$E61)+1,IF(ISERROR(FIND(H$3,分類表!$E61)-1-FIND(G$3,分類表!$E61)),FIND($M$3,分類表!$E61)-1-FIND(G$3,分類表!$E61)-1,FIND(H$3,分類表!$E61)-1-FIND(G$3,分類表!$E61)-1)))</f>
        <v>チェーン</v>
      </c>
      <c r="H61" s="20" t="str">
        <f>IF(ISERROR(MID(分類表!$E61,FIND(H$3,分類表!$E61)+1,IF(ISERROR(FIND(I$3,分類表!$E61)-1-FIND(H$3,分類表!$E61)),FIND($M$3,分類表!$E61)-1-FIND(H$3,分類表!$E61)-1,FIND(I$3,分類表!$E61)-1-FIND(H$3,分類表!$E61)-1))),"",MID(分類表!$E61,FIND(H$3,分類表!$E61)+1,IF(ISERROR(FIND(I$3,分類表!$E61)-1-FIND(H$3,分類表!$E61)),FIND($M$3,分類表!$E61)-1-FIND(H$3,分類表!$E61)-1,FIND(I$3,分類表!$E61)-1-FIND(H$3,分類表!$E61)-1)))</f>
        <v>バッテリー</v>
      </c>
      <c r="I61" s="20" t="str">
        <f>IF(ISERROR(MID(分類表!$E61,FIND(I$3,分類表!$E61)+1,IF(ISERROR(FIND(J$3,分類表!$E61)-1-FIND(I$3,分類表!$E61)),FIND($M$3,分類表!$E61)-1-FIND(I$3,分類表!$E61)-1,FIND(J$3,分類表!$E61)-1-FIND(I$3,分類表!$E61)-1))),"",MID(分類表!$E61,FIND(I$3,分類表!$E61)+1,IF(ISERROR(FIND(J$3,分類表!$E61)-1-FIND(I$3,分類表!$E61)),FIND($M$3,分類表!$E61)-1-FIND(I$3,分類表!$E61)-1,FIND(J$3,分類表!$E61)-1-FIND(I$3,分類表!$E61)-1)))</f>
        <v>チャイルドシート</v>
      </c>
      <c r="J61" s="20" t="str">
        <f>IF(ISERROR(MID(分類表!$E61,FIND(J$3,分類表!$E61)+1,IF(ISERROR(FIND(K$3,分類表!$E61)-1-FIND(J$3,分類表!$E61)),FIND($M$3,分類表!$E61)-1-FIND(J$3,分類表!$E61)-1,FIND(K$3,分類表!$E61)-1-FIND(J$3,分類表!$E61)-1))),"",MID(分類表!$E61,FIND(J$3,分類表!$E61)+1,IF(ISERROR(FIND(K$3,分類表!$E61)-1-FIND(J$3,分類表!$E61)),FIND($M$3,分類表!$E61)-1-FIND(J$3,分類表!$E61)-1,FIND(K$3,分類表!$E61)-1-FIND(J$3,分類表!$E61)-1)))</f>
        <v/>
      </c>
      <c r="K61" s="20" t="str">
        <f>IF(ISERROR(MID(分類表!$E61,FIND(K$3,分類表!$E61)+1,IF(ISERROR(FIND(L$3,分類表!$E61)-1-FIND(K$3,分類表!$E61)),FIND($M$3,分類表!$E61)-1-FIND(K$3,分類表!$E61)-1,FIND(L$3,分類表!$E61)-1-FIND(K$3,分類表!$E61)-1))),"",MID(分類表!$E61,FIND(K$3,分類表!$E61)+1,IF(ISERROR(FIND(L$3,分類表!$E61)-1-FIND(K$3,分類表!$E61)),FIND($M$3,分類表!$E61)-1-FIND(K$3,分類表!$E61)-1,FIND(L$3,分類表!$E61)-1-FIND(K$3,分類表!$E61)-1)))</f>
        <v/>
      </c>
      <c r="L61" s="20" t="str">
        <f>IF(ISERROR(MID(分類表!$E61,FIND(L$3,分類表!$E61)+1,IF(ISERROR(FIND(M$3,分類表!$E61)-1-FIND(L$3,分類表!$E61)),FIND($M$3,分類表!$E61)-1-FIND(L$3,分類表!$E61)-1,FIND(M$3,分類表!$E61)-1-FIND(L$3,分類表!$E61)-1))),"",MID(分類表!$E61,FIND(L$3,分類表!$E61)+1,IF(ISERROR(FIND(M$3,分類表!$E61)-1-FIND(L$3,分類表!$E61)),FIND($M$3,分類表!$E61)-1-FIND(L$3,分類表!$E61)-1,FIND(M$3,分類表!$E61)-1-FIND(L$3,分類表!$E61)-1)))</f>
        <v/>
      </c>
      <c r="M61" s="21" t="str">
        <f>IF(ISERROR(MID(分類表!$E61,FIND(M$3,分類表!$E61)+1,LEN(分類表!$E61)-FIND(M$3,分類表!$E61)+1)),"",MID(分類表!$E61,FIND(M$3,分類表!$E61)+1,LEN(分類表!$E61)-FIND(M$3,分類表!$E61)+1))</f>
        <v>その他</v>
      </c>
    </row>
    <row r="62" spans="2:13" ht="45" customHeight="1" x14ac:dyDescent="0.15">
      <c r="B62" s="17" t="str">
        <f>分類表!C62</f>
        <v>57</v>
      </c>
      <c r="C62" s="16" t="str">
        <f>分類表!D62</f>
        <v>広報誌</v>
      </c>
      <c r="D62" s="19" t="str">
        <f>IF(ISERROR(MID(分類表!$E62,FIND(D$3,分類表!$E62)+1,IF(ISERROR(FIND(E$3,分類表!$E62)-1-FIND(D$3,分類表!$E62)),FIND($M$3,分類表!$E62)-1-FIND(D$3,分類表!$E62)-1,FIND(E$3,分類表!$E62)-1-FIND(D$3,分類表!$E62)-1))),"",MID(分類表!$E62,FIND(D$3,分類表!$E62)+1,IF(ISERROR(FIND(E$3,分類表!$E62)-1-FIND(D$3,分類表!$E62)),FIND($M$3,分類表!$E62)-1-FIND(D$3,分類表!$E62)-1,FIND(E$3,分類表!$E62)-1-FIND(D$3,分類表!$E62)-1)))</f>
        <v>広報しばた</v>
      </c>
      <c r="E62" s="20" t="str">
        <f>IF(ISERROR(MID(分類表!$E62,FIND(E$3,分類表!$E62)+1,IF(ISERROR(FIND(F$3,分類表!$E62)-1-FIND(E$3,分類表!$E62)),FIND($M$3,分類表!$E62)-1-FIND(E$3,分類表!$E62)-1,FIND(F$3,分類表!$E62)-1-FIND(E$3,分類表!$E62)-1))),"",MID(分類表!$E62,FIND(E$3,分類表!$E62)+1,IF(ISERROR(FIND(F$3,分類表!$E62)-1-FIND(E$3,分類表!$E62)),FIND($M$3,分類表!$E62)-1-FIND(E$3,分類表!$E62)-1,FIND(F$3,分類表!$E62)-1-FIND(E$3,分類表!$E62)-1)))</f>
        <v>議会だより</v>
      </c>
      <c r="F62" s="20" t="str">
        <f>IF(ISERROR(MID(分類表!$E62,FIND(F$3,分類表!$E62)+1,IF(ISERROR(FIND(G$3,分類表!$E62)-1-FIND(F$3,分類表!$E62)),FIND($M$3,分類表!$E62)-1-FIND(F$3,分類表!$E62)-1,FIND(G$3,分類表!$E62)-1-FIND(F$3,分類表!$E62)-1))),"",MID(分類表!$E62,FIND(F$3,分類表!$E62)+1,IF(ISERROR(FIND(G$3,分類表!$E62)-1-FIND(F$3,分類表!$E62)),FIND($M$3,分類表!$E62)-1-FIND(F$3,分類表!$E62)-1,FIND(G$3,分類表!$E62)-1-FIND(F$3,分類表!$E62)-1)))</f>
        <v/>
      </c>
      <c r="G62" s="20" t="str">
        <f>IF(ISERROR(MID(分類表!$E62,FIND(G$3,分類表!$E62)+1,IF(ISERROR(FIND(H$3,分類表!$E62)-1-FIND(G$3,分類表!$E62)),FIND($M$3,分類表!$E62)-1-FIND(G$3,分類表!$E62)-1,FIND(H$3,分類表!$E62)-1-FIND(G$3,分類表!$E62)-1))),"",MID(分類表!$E62,FIND(G$3,分類表!$E62)+1,IF(ISERROR(FIND(H$3,分類表!$E62)-1-FIND(G$3,分類表!$E62)),FIND($M$3,分類表!$E62)-1-FIND(G$3,分類表!$E62)-1,FIND(H$3,分類表!$E62)-1-FIND(G$3,分類表!$E62)-1)))</f>
        <v/>
      </c>
      <c r="H62" s="20" t="str">
        <f>IF(ISERROR(MID(分類表!$E62,FIND(H$3,分類表!$E62)+1,IF(ISERROR(FIND(I$3,分類表!$E62)-1-FIND(H$3,分類表!$E62)),FIND($M$3,分類表!$E62)-1-FIND(H$3,分類表!$E62)-1,FIND(I$3,分類表!$E62)-1-FIND(H$3,分類表!$E62)-1))),"",MID(分類表!$E62,FIND(H$3,分類表!$E62)+1,IF(ISERROR(FIND(I$3,分類表!$E62)-1-FIND(H$3,分類表!$E62)),FIND($M$3,分類表!$E62)-1-FIND(H$3,分類表!$E62)-1,FIND(I$3,分類表!$E62)-1-FIND(H$3,分類表!$E62)-1)))</f>
        <v/>
      </c>
      <c r="I62" s="20" t="str">
        <f>IF(ISERROR(MID(分類表!$E62,FIND(I$3,分類表!$E62)+1,IF(ISERROR(FIND(J$3,分類表!$E62)-1-FIND(I$3,分類表!$E62)),FIND($M$3,分類表!$E62)-1-FIND(I$3,分類表!$E62)-1,FIND(J$3,分類表!$E62)-1-FIND(I$3,分類表!$E62)-1))),"",MID(分類表!$E62,FIND(I$3,分類表!$E62)+1,IF(ISERROR(FIND(J$3,分類表!$E62)-1-FIND(I$3,分類表!$E62)),FIND($M$3,分類表!$E62)-1-FIND(I$3,分類表!$E62)-1,FIND(J$3,分類表!$E62)-1-FIND(I$3,分類表!$E62)-1)))</f>
        <v/>
      </c>
      <c r="J62" s="20" t="str">
        <f>IF(ISERROR(MID(分類表!$E62,FIND(J$3,分類表!$E62)+1,IF(ISERROR(FIND(K$3,分類表!$E62)-1-FIND(J$3,分類表!$E62)),FIND($M$3,分類表!$E62)-1-FIND(J$3,分類表!$E62)-1,FIND(K$3,分類表!$E62)-1-FIND(J$3,分類表!$E62)-1))),"",MID(分類表!$E62,FIND(J$3,分類表!$E62)+1,IF(ISERROR(FIND(K$3,分類表!$E62)-1-FIND(J$3,分類表!$E62)),FIND($M$3,分類表!$E62)-1-FIND(J$3,分類表!$E62)-1,FIND(K$3,分類表!$E62)-1-FIND(J$3,分類表!$E62)-1)))</f>
        <v/>
      </c>
      <c r="K62" s="20" t="str">
        <f>IF(ISERROR(MID(分類表!$E62,FIND(K$3,分類表!$E62)+1,IF(ISERROR(FIND(L$3,分類表!$E62)-1-FIND(K$3,分類表!$E62)),FIND($M$3,分類表!$E62)-1-FIND(K$3,分類表!$E62)-1,FIND(L$3,分類表!$E62)-1-FIND(K$3,分類表!$E62)-1))),"",MID(分類表!$E62,FIND(K$3,分類表!$E62)+1,IF(ISERROR(FIND(L$3,分類表!$E62)-1-FIND(K$3,分類表!$E62)),FIND($M$3,分類表!$E62)-1-FIND(K$3,分類表!$E62)-1,FIND(L$3,分類表!$E62)-1-FIND(K$3,分類表!$E62)-1)))</f>
        <v/>
      </c>
      <c r="L62" s="20" t="str">
        <f>IF(ISERROR(MID(分類表!$E62,FIND(L$3,分類表!$E62)+1,IF(ISERROR(FIND(M$3,分類表!$E62)-1-FIND(L$3,分類表!$E62)),FIND($M$3,分類表!$E62)-1-FIND(L$3,分類表!$E62)-1,FIND(M$3,分類表!$E62)-1-FIND(L$3,分類表!$E62)-1))),"",MID(分類表!$E62,FIND(L$3,分類表!$E62)+1,IF(ISERROR(FIND(M$3,分類表!$E62)-1-FIND(L$3,分類表!$E62)),FIND($M$3,分類表!$E62)-1-FIND(L$3,分類表!$E62)-1,FIND(M$3,分類表!$E62)-1-FIND(L$3,分類表!$E62)-1)))</f>
        <v/>
      </c>
      <c r="M62" s="21" t="str">
        <f>IF(ISERROR(MID(分類表!$E62,FIND(M$3,分類表!$E62)+1,LEN(分類表!$E62)-FIND(M$3,分類表!$E62)+1)),"",MID(分類表!$E62,FIND(M$3,分類表!$E62)+1,LEN(分類表!$E62)-FIND(M$3,分類表!$E62)+1))</f>
        <v>その他</v>
      </c>
    </row>
    <row r="63" spans="2:13" ht="45" customHeight="1" x14ac:dyDescent="0.15">
      <c r="B63" s="17" t="str">
        <f>分類表!C63</f>
        <v>58</v>
      </c>
      <c r="C63" s="16" t="str">
        <f>分類表!D63</f>
        <v>冊子</v>
      </c>
      <c r="D63" s="19" t="str">
        <f>IF(ISERROR(MID(分類表!$E63,FIND(D$3,分類表!$E63)+1,IF(ISERROR(FIND(E$3,分類表!$E63)-1-FIND(D$3,分類表!$E63)),FIND($M$3,分類表!$E63)-1-FIND(D$3,分類表!$E63)-1,FIND(E$3,分類表!$E63)-1-FIND(D$3,分類表!$E63)-1))),"",MID(分類表!$E63,FIND(D$3,分類表!$E63)+1,IF(ISERROR(FIND(E$3,分類表!$E63)-1-FIND(D$3,分類表!$E63)),FIND($M$3,分類表!$E63)-1-FIND(D$3,分類表!$E63)-1,FIND(E$3,分類表!$E63)-1-FIND(D$3,分類表!$E63)-1)))</f>
        <v>文芸書</v>
      </c>
      <c r="E63" s="20" t="str">
        <f>IF(ISERROR(MID(分類表!$E63,FIND(E$3,分類表!$E63)+1,IF(ISERROR(FIND(F$3,分類表!$E63)-1-FIND(E$3,分類表!$E63)),FIND($M$3,分類表!$E63)-1-FIND(E$3,分類表!$E63)-1,FIND(F$3,分類表!$E63)-1-FIND(E$3,分類表!$E63)-1))),"",MID(分類表!$E63,FIND(E$3,分類表!$E63)+1,IF(ISERROR(FIND(F$3,分類表!$E63)-1-FIND(E$3,分類表!$E63)),FIND($M$3,分類表!$E63)-1-FIND(E$3,分類表!$E63)-1,FIND(F$3,分類表!$E63)-1-FIND(E$3,分類表!$E63)-1)))</f>
        <v>教科書</v>
      </c>
      <c r="F63" s="20" t="str">
        <f>IF(ISERROR(MID(分類表!$E63,FIND(F$3,分類表!$E63)+1,IF(ISERROR(FIND(G$3,分類表!$E63)-1-FIND(F$3,分類表!$E63)),FIND($M$3,分類表!$E63)-1-FIND(F$3,分類表!$E63)-1,FIND(G$3,分類表!$E63)-1-FIND(F$3,分類表!$E63)-1))),"",MID(分類表!$E63,FIND(F$3,分類表!$E63)+1,IF(ISERROR(FIND(G$3,分類表!$E63)-1-FIND(F$3,分類表!$E63)),FIND($M$3,分類表!$E63)-1-FIND(F$3,分類表!$E63)-1,FIND(G$3,分類表!$E63)-1-FIND(F$3,分類表!$E63)-1)))</f>
        <v>報告書</v>
      </c>
      <c r="G63" s="20" t="str">
        <f>IF(ISERROR(MID(分類表!$E63,FIND(G$3,分類表!$E63)+1,IF(ISERROR(FIND(H$3,分類表!$E63)-1-FIND(G$3,分類表!$E63)),FIND($M$3,分類表!$E63)-1-FIND(G$3,分類表!$E63)-1,FIND(H$3,分類表!$E63)-1-FIND(G$3,分類表!$E63)-1))),"",MID(分類表!$E63,FIND(G$3,分類表!$E63)+1,IF(ISERROR(FIND(H$3,分類表!$E63)-1-FIND(G$3,分類表!$E63)),FIND($M$3,分類表!$E63)-1-FIND(G$3,分類表!$E63)-1,FIND(H$3,分類表!$E63)-1-FIND(G$3,分類表!$E63)-1)))</f>
        <v/>
      </c>
      <c r="H63" s="20" t="str">
        <f>IF(ISERROR(MID(分類表!$E63,FIND(H$3,分類表!$E63)+1,IF(ISERROR(FIND(I$3,分類表!$E63)-1-FIND(H$3,分類表!$E63)),FIND($M$3,分類表!$E63)-1-FIND(H$3,分類表!$E63)-1,FIND(I$3,分類表!$E63)-1-FIND(H$3,分類表!$E63)-1))),"",MID(分類表!$E63,FIND(H$3,分類表!$E63)+1,IF(ISERROR(FIND(I$3,分類表!$E63)-1-FIND(H$3,分類表!$E63)),FIND($M$3,分類表!$E63)-1-FIND(H$3,分類表!$E63)-1,FIND(I$3,分類表!$E63)-1-FIND(H$3,分類表!$E63)-1)))</f>
        <v/>
      </c>
      <c r="I63" s="20" t="str">
        <f>IF(ISERROR(MID(分類表!$E63,FIND(I$3,分類表!$E63)+1,IF(ISERROR(FIND(J$3,分類表!$E63)-1-FIND(I$3,分類表!$E63)),FIND($M$3,分類表!$E63)-1-FIND(I$3,分類表!$E63)-1,FIND(J$3,分類表!$E63)-1-FIND(I$3,分類表!$E63)-1))),"",MID(分類表!$E63,FIND(I$3,分類表!$E63)+1,IF(ISERROR(FIND(J$3,分類表!$E63)-1-FIND(I$3,分類表!$E63)),FIND($M$3,分類表!$E63)-1-FIND(I$3,分類表!$E63)-1,FIND(J$3,分類表!$E63)-1-FIND(I$3,分類表!$E63)-1)))</f>
        <v/>
      </c>
      <c r="J63" s="20" t="str">
        <f>IF(ISERROR(MID(分類表!$E63,FIND(J$3,分類表!$E63)+1,IF(ISERROR(FIND(K$3,分類表!$E63)-1-FIND(J$3,分類表!$E63)),FIND($M$3,分類表!$E63)-1-FIND(J$3,分類表!$E63)-1,FIND(K$3,分類表!$E63)-1-FIND(J$3,分類表!$E63)-1))),"",MID(分類表!$E63,FIND(J$3,分類表!$E63)+1,IF(ISERROR(FIND(K$3,分類表!$E63)-1-FIND(J$3,分類表!$E63)),FIND($M$3,分類表!$E63)-1-FIND(J$3,分類表!$E63)-1,FIND(K$3,分類表!$E63)-1-FIND(J$3,分類表!$E63)-1)))</f>
        <v/>
      </c>
      <c r="K63" s="20" t="str">
        <f>IF(ISERROR(MID(分類表!$E63,FIND(K$3,分類表!$E63)+1,IF(ISERROR(FIND(L$3,分類表!$E63)-1-FIND(K$3,分類表!$E63)),FIND($M$3,分類表!$E63)-1-FIND(K$3,分類表!$E63)-1,FIND(L$3,分類表!$E63)-1-FIND(K$3,分類表!$E63)-1))),"",MID(分類表!$E63,FIND(K$3,分類表!$E63)+1,IF(ISERROR(FIND(L$3,分類表!$E63)-1-FIND(K$3,分類表!$E63)),FIND($M$3,分類表!$E63)-1-FIND(K$3,分類表!$E63)-1,FIND(L$3,分類表!$E63)-1-FIND(K$3,分類表!$E63)-1)))</f>
        <v/>
      </c>
      <c r="L63" s="20" t="str">
        <f>IF(ISERROR(MID(分類表!$E63,FIND(L$3,分類表!$E63)+1,IF(ISERROR(FIND(M$3,分類表!$E63)-1-FIND(L$3,分類表!$E63)),FIND($M$3,分類表!$E63)-1-FIND(L$3,分類表!$E63)-1,FIND(M$3,分類表!$E63)-1-FIND(L$3,分類表!$E63)-1))),"",MID(分類表!$E63,FIND(L$3,分類表!$E63)+1,IF(ISERROR(FIND(M$3,分類表!$E63)-1-FIND(L$3,分類表!$E63)),FIND($M$3,分類表!$E63)-1-FIND(L$3,分類表!$E63)-1,FIND(M$3,分類表!$E63)-1-FIND(L$3,分類表!$E63)-1)))</f>
        <v/>
      </c>
      <c r="M63" s="21" t="str">
        <f>IF(ISERROR(MID(分類表!$E63,FIND(M$3,分類表!$E63)+1,LEN(分類表!$E63)-FIND(M$3,分類表!$E63)+1)),"",MID(分類表!$E63,FIND(M$3,分類表!$E63)+1,LEN(分類表!$E63)-FIND(M$3,分類表!$E63)+1))</f>
        <v>その他</v>
      </c>
    </row>
    <row r="64" spans="2:13" ht="45" customHeight="1" x14ac:dyDescent="0.15">
      <c r="B64" s="17" t="str">
        <f>分類表!C64</f>
        <v>59</v>
      </c>
      <c r="C64" s="16" t="str">
        <f>分類表!D64</f>
        <v>事務用印刷物　軽印刷物</v>
      </c>
      <c r="D64" s="19" t="str">
        <f>IF(ISERROR(MID(分類表!$E64,FIND(D$3,分類表!$E64)+1,IF(ISERROR(FIND(E$3,分類表!$E64)-1-FIND(D$3,分類表!$E64)),FIND($M$3,分類表!$E64)-1-FIND(D$3,分類表!$E64)-1,FIND(E$3,分類表!$E64)-1-FIND(D$3,分類表!$E64)-1))),"",MID(分類表!$E64,FIND(D$3,分類表!$E64)+1,IF(ISERROR(FIND(E$3,分類表!$E64)-1-FIND(D$3,分類表!$E64)),FIND($M$3,分類表!$E64)-1-FIND(D$3,分類表!$E64)-1,FIND(E$3,分類表!$E64)-1-FIND(D$3,分類表!$E64)-1)))</f>
        <v>封筒</v>
      </c>
      <c r="E64" s="20" t="str">
        <f>IF(ISERROR(MID(分類表!$E64,FIND(E$3,分類表!$E64)+1,IF(ISERROR(FIND(F$3,分類表!$E64)-1-FIND(E$3,分類表!$E64)),FIND($M$3,分類表!$E64)-1-FIND(E$3,分類表!$E64)-1,FIND(F$3,分類表!$E64)-1-FIND(E$3,分類表!$E64)-1))),"",MID(分類表!$E64,FIND(E$3,分類表!$E64)+1,IF(ISERROR(FIND(F$3,分類表!$E64)-1-FIND(E$3,分類表!$E64)),FIND($M$3,分類表!$E64)-1-FIND(E$3,分類表!$E64)-1,FIND(F$3,分類表!$E64)-1-FIND(E$3,分類表!$E64)-1)))</f>
        <v>複写用紙</v>
      </c>
      <c r="F64" s="20" t="str">
        <f>IF(ISERROR(MID(分類表!$E64,FIND(F$3,分類表!$E64)+1,IF(ISERROR(FIND(G$3,分類表!$E64)-1-FIND(F$3,分類表!$E64)),FIND($M$3,分類表!$E64)-1-FIND(F$3,分類表!$E64)-1,FIND(G$3,分類表!$E64)-1-FIND(F$3,分類表!$E64)-1))),"",MID(分類表!$E64,FIND(F$3,分類表!$E64)+1,IF(ISERROR(FIND(G$3,分類表!$E64)-1-FIND(F$3,分類表!$E64)),FIND($M$3,分類表!$E64)-1-FIND(F$3,分類表!$E64)-1,FIND(G$3,分類表!$E64)-1-FIND(F$3,分類表!$E64)-1)))</f>
        <v>偽造防止用紙</v>
      </c>
      <c r="G64" s="20" t="str">
        <f>IF(ISERROR(MID(分類表!$E64,FIND(G$3,分類表!$E64)+1,IF(ISERROR(FIND(H$3,分類表!$E64)-1-FIND(G$3,分類表!$E64)),FIND($M$3,分類表!$E64)-1-FIND(G$3,分類表!$E64)-1,FIND(H$3,分類表!$E64)-1-FIND(G$3,分類表!$E64)-1))),"",MID(分類表!$E64,FIND(G$3,分類表!$E64)+1,IF(ISERROR(FIND(H$3,分類表!$E64)-1-FIND(G$3,分類表!$E64)),FIND($M$3,分類表!$E64)-1-FIND(G$3,分類表!$E64)-1,FIND(H$3,分類表!$E64)-1-FIND(G$3,分類表!$E64)-1)))</f>
        <v>チラシ</v>
      </c>
      <c r="H64" s="20" t="str">
        <f>IF(ISERROR(MID(分類表!$E64,FIND(H$3,分類表!$E64)+1,IF(ISERROR(FIND(I$3,分類表!$E64)-1-FIND(H$3,分類表!$E64)),FIND($M$3,分類表!$E64)-1-FIND(H$3,分類表!$E64)-1,FIND(I$3,分類表!$E64)-1-FIND(H$3,分類表!$E64)-1))),"",MID(分類表!$E64,FIND(H$3,分類表!$E64)+1,IF(ISERROR(FIND(I$3,分類表!$E64)-1-FIND(H$3,分類表!$E64)),FIND($M$3,分類表!$E64)-1-FIND(H$3,分類表!$E64)-1,FIND(I$3,分類表!$E64)-1-FIND(H$3,分類表!$E64)-1)))</f>
        <v>パンフレット</v>
      </c>
      <c r="I64" s="20" t="str">
        <f>IF(ISERROR(MID(分類表!$E64,FIND(I$3,分類表!$E64)+1,IF(ISERROR(FIND(J$3,分類表!$E64)-1-FIND(I$3,分類表!$E64)),FIND($M$3,分類表!$E64)-1-FIND(I$3,分類表!$E64)-1,FIND(J$3,分類表!$E64)-1-FIND(I$3,分類表!$E64)-1))),"",MID(分類表!$E64,FIND(I$3,分類表!$E64)+1,IF(ISERROR(FIND(J$3,分類表!$E64)-1-FIND(I$3,分類表!$E64)),FIND($M$3,分類表!$E64)-1-FIND(I$3,分類表!$E64)-1,FIND(J$3,分類表!$E64)-1-FIND(I$3,分類表!$E64)-1)))</f>
        <v>ポスター　</v>
      </c>
      <c r="J64" s="20" t="str">
        <f>IF(ISERROR(MID(分類表!$E64,FIND(J$3,分類表!$E64)+1,IF(ISERROR(FIND(K$3,分類表!$E64)-1-FIND(J$3,分類表!$E64)),FIND($M$3,分類表!$E64)-1-FIND(J$3,分類表!$E64)-1,FIND(K$3,分類表!$E64)-1-FIND(J$3,分類表!$E64)-1))),"",MID(分類表!$E64,FIND(J$3,分類表!$E64)+1,IF(ISERROR(FIND(K$3,分類表!$E64)-1-FIND(J$3,分類表!$E64)),FIND($M$3,分類表!$E64)-1-FIND(J$3,分類表!$E64)-1,FIND(K$3,分類表!$E64)-1-FIND(J$3,分類表!$E64)-1)))</f>
        <v>シール</v>
      </c>
      <c r="K64" s="20" t="str">
        <f>IF(ISERROR(MID(分類表!$E64,FIND(K$3,分類表!$E64)+1,IF(ISERROR(FIND(L$3,分類表!$E64)-1-FIND(K$3,分類表!$E64)),FIND($M$3,分類表!$E64)-1-FIND(K$3,分類表!$E64)-1,FIND(L$3,分類表!$E64)-1-FIND(K$3,分類表!$E64)-1))),"",MID(分類表!$E64,FIND(K$3,分類表!$E64)+1,IF(ISERROR(FIND(L$3,分類表!$E64)-1-FIND(K$3,分類表!$E64)),FIND($M$3,分類表!$E64)-1-FIND(K$3,分類表!$E64)-1,FIND(L$3,分類表!$E64)-1-FIND(K$3,分類表!$E64)-1)))</f>
        <v>アルバム</v>
      </c>
      <c r="L64" s="20" t="str">
        <f>IF(ISERROR(MID(分類表!$E64,FIND(L$3,分類表!$E64)+1,IF(ISERROR(FIND(M$3,分類表!$E64)-1-FIND(L$3,分類表!$E64)),FIND($M$3,分類表!$E64)-1-FIND(L$3,分類表!$E64)-1,FIND(M$3,分類表!$E64)-1-FIND(L$3,分類表!$E64)-1))),"",MID(分類表!$E64,FIND(L$3,分類表!$E64)+1,IF(ISERROR(FIND(M$3,分類表!$E64)-1-FIND(L$3,分類表!$E64)),FIND($M$3,分類表!$E64)-1-FIND(L$3,分類表!$E64)-1,FIND(M$3,分類表!$E64)-1-FIND(L$3,分類表!$E64)-1)))</f>
        <v/>
      </c>
      <c r="M64" s="21" t="str">
        <f>IF(ISERROR(MID(分類表!$E64,FIND(M$3,分類表!$E64)+1,LEN(分類表!$E64)-FIND(M$3,分類表!$E64)+1)),"",MID(分類表!$E64,FIND(M$3,分類表!$E64)+1,LEN(分類表!$E64)-FIND(M$3,分類表!$E64)+1))</f>
        <v>その他</v>
      </c>
    </row>
    <row r="65" spans="2:13" ht="45" customHeight="1" x14ac:dyDescent="0.15">
      <c r="B65" s="17" t="str">
        <f>分類表!C65</f>
        <v>60</v>
      </c>
      <c r="C65" s="16" t="str">
        <f>分類表!D65</f>
        <v>フォーム印刷</v>
      </c>
      <c r="D65" s="19" t="str">
        <f>IF(ISERROR(MID(分類表!$E65,FIND(D$3,分類表!$E65)+1,IF(ISERROR(FIND(E$3,分類表!$E65)-1-FIND(D$3,分類表!$E65)),FIND($M$3,分類表!$E65)-1-FIND(D$3,分類表!$E65)-1,FIND(E$3,分類表!$E65)-1-FIND(D$3,分類表!$E65)-1))),"",MID(分類表!$E65,FIND(D$3,分類表!$E65)+1,IF(ISERROR(FIND(E$3,分類表!$E65)-1-FIND(D$3,分類表!$E65)),FIND($M$3,分類表!$E65)-1-FIND(D$3,分類表!$E65)-1,FIND(E$3,分類表!$E65)-1-FIND(D$3,分類表!$E65)-1)))</f>
        <v>コンピュータ用連続用紙</v>
      </c>
      <c r="E65" s="20" t="str">
        <f>IF(ISERROR(MID(分類表!$E65,FIND(E$3,分類表!$E65)+1,IF(ISERROR(FIND(F$3,分類表!$E65)-1-FIND(E$3,分類表!$E65)),FIND($M$3,分類表!$E65)-1-FIND(E$3,分類表!$E65)-1,FIND(F$3,分類表!$E65)-1-FIND(E$3,分類表!$E65)-1))),"",MID(分類表!$E65,FIND(E$3,分類表!$E65)+1,IF(ISERROR(FIND(F$3,分類表!$E65)-1-FIND(E$3,分類表!$E65)),FIND($M$3,分類表!$E65)-1-FIND(E$3,分類表!$E65)-1,FIND(F$3,分類表!$E65)-1-FIND(E$3,分類表!$E65)-1)))</f>
        <v>ＯＣＲ</v>
      </c>
      <c r="F65" s="20" t="str">
        <f>IF(ISERROR(MID(分類表!$E65,FIND(F$3,分類表!$E65)+1,IF(ISERROR(FIND(G$3,分類表!$E65)-1-FIND(F$3,分類表!$E65)),FIND($M$3,分類表!$E65)-1-FIND(F$3,分類表!$E65)-1,FIND(G$3,分類表!$E65)-1-FIND(F$3,分類表!$E65)-1))),"",MID(分類表!$E65,FIND(F$3,分類表!$E65)+1,IF(ISERROR(FIND(G$3,分類表!$E65)-1-FIND(F$3,分類表!$E65)),FIND($M$3,分類表!$E65)-1-FIND(F$3,分類表!$E65)-1,FIND(G$3,分類表!$E65)-1-FIND(F$3,分類表!$E65)-1)))</f>
        <v/>
      </c>
      <c r="G65" s="20" t="str">
        <f>IF(ISERROR(MID(分類表!$E65,FIND(G$3,分類表!$E65)+1,IF(ISERROR(FIND(H$3,分類表!$E65)-1-FIND(G$3,分類表!$E65)),FIND($M$3,分類表!$E65)-1-FIND(G$3,分類表!$E65)-1,FIND(H$3,分類表!$E65)-1-FIND(G$3,分類表!$E65)-1))),"",MID(分類表!$E65,FIND(G$3,分類表!$E65)+1,IF(ISERROR(FIND(H$3,分類表!$E65)-1-FIND(G$3,分類表!$E65)),FIND($M$3,分類表!$E65)-1-FIND(G$3,分類表!$E65)-1,FIND(H$3,分類表!$E65)-1-FIND(G$3,分類表!$E65)-1)))</f>
        <v/>
      </c>
      <c r="H65" s="20" t="str">
        <f>IF(ISERROR(MID(分類表!$E65,FIND(H$3,分類表!$E65)+1,IF(ISERROR(FIND(I$3,分類表!$E65)-1-FIND(H$3,分類表!$E65)),FIND($M$3,分類表!$E65)-1-FIND(H$3,分類表!$E65)-1,FIND(I$3,分類表!$E65)-1-FIND(H$3,分類表!$E65)-1))),"",MID(分類表!$E65,FIND(H$3,分類表!$E65)+1,IF(ISERROR(FIND(I$3,分類表!$E65)-1-FIND(H$3,分類表!$E65)),FIND($M$3,分類表!$E65)-1-FIND(H$3,分類表!$E65)-1,FIND(I$3,分類表!$E65)-1-FIND(H$3,分類表!$E65)-1)))</f>
        <v/>
      </c>
      <c r="I65" s="20" t="str">
        <f>IF(ISERROR(MID(分類表!$E65,FIND(I$3,分類表!$E65)+1,IF(ISERROR(FIND(J$3,分類表!$E65)-1-FIND(I$3,分類表!$E65)),FIND($M$3,分類表!$E65)-1-FIND(I$3,分類表!$E65)-1,FIND(J$3,分類表!$E65)-1-FIND(I$3,分類表!$E65)-1))),"",MID(分類表!$E65,FIND(I$3,分類表!$E65)+1,IF(ISERROR(FIND(J$3,分類表!$E65)-1-FIND(I$3,分類表!$E65)),FIND($M$3,分類表!$E65)-1-FIND(I$3,分類表!$E65)-1,FIND(J$3,分類表!$E65)-1-FIND(I$3,分類表!$E65)-1)))</f>
        <v/>
      </c>
      <c r="J65" s="20" t="str">
        <f>IF(ISERROR(MID(分類表!$E65,FIND(J$3,分類表!$E65)+1,IF(ISERROR(FIND(K$3,分類表!$E65)-1-FIND(J$3,分類表!$E65)),FIND($M$3,分類表!$E65)-1-FIND(J$3,分類表!$E65)-1,FIND(K$3,分類表!$E65)-1-FIND(J$3,分類表!$E65)-1))),"",MID(分類表!$E65,FIND(J$3,分類表!$E65)+1,IF(ISERROR(FIND(K$3,分類表!$E65)-1-FIND(J$3,分類表!$E65)),FIND($M$3,分類表!$E65)-1-FIND(J$3,分類表!$E65)-1,FIND(K$3,分類表!$E65)-1-FIND(J$3,分類表!$E65)-1)))</f>
        <v/>
      </c>
      <c r="K65" s="20" t="str">
        <f>IF(ISERROR(MID(分類表!$E65,FIND(K$3,分類表!$E65)+1,IF(ISERROR(FIND(L$3,分類表!$E65)-1-FIND(K$3,分類表!$E65)),FIND($M$3,分類表!$E65)-1-FIND(K$3,分類表!$E65)-1,FIND(L$3,分類表!$E65)-1-FIND(K$3,分類表!$E65)-1))),"",MID(分類表!$E65,FIND(K$3,分類表!$E65)+1,IF(ISERROR(FIND(L$3,分類表!$E65)-1-FIND(K$3,分類表!$E65)),FIND($M$3,分類表!$E65)-1-FIND(K$3,分類表!$E65)-1,FIND(L$3,分類表!$E65)-1-FIND(K$3,分類表!$E65)-1)))</f>
        <v/>
      </c>
      <c r="L65" s="20" t="str">
        <f>IF(ISERROR(MID(分類表!$E65,FIND(L$3,分類表!$E65)+1,IF(ISERROR(FIND(M$3,分類表!$E65)-1-FIND(L$3,分類表!$E65)),FIND($M$3,分類表!$E65)-1-FIND(L$3,分類表!$E65)-1,FIND(M$3,分類表!$E65)-1-FIND(L$3,分類表!$E65)-1))),"",MID(分類表!$E65,FIND(L$3,分類表!$E65)+1,IF(ISERROR(FIND(M$3,分類表!$E65)-1-FIND(L$3,分類表!$E65)),FIND($M$3,分類表!$E65)-1-FIND(L$3,分類表!$E65)-1,FIND(M$3,分類表!$E65)-1-FIND(L$3,分類表!$E65)-1)))</f>
        <v/>
      </c>
      <c r="M65" s="21" t="str">
        <f>IF(ISERROR(MID(分類表!$E65,FIND(M$3,分類表!$E65)+1,LEN(分類表!$E65)-FIND(M$3,分類表!$E65)+1)),"",MID(分類表!$E65,FIND(M$3,分類表!$E65)+1,LEN(分類表!$E65)-FIND(M$3,分類表!$E65)+1))</f>
        <v>その他</v>
      </c>
    </row>
    <row r="66" spans="2:13" ht="45" customHeight="1" x14ac:dyDescent="0.15">
      <c r="B66" s="17" t="str">
        <f>分類表!C66</f>
        <v>61</v>
      </c>
      <c r="C66" s="16" t="str">
        <f>分類表!D66</f>
        <v>シーリング印刷</v>
      </c>
      <c r="D66" s="19" t="str">
        <f>IF(ISERROR(MID(分類表!$E66,FIND(D$3,分類表!$E66)+1,IF(ISERROR(FIND(E$3,分類表!$E66)-1-FIND(D$3,分類表!$E66)),FIND($M$3,分類表!$E66)-1-FIND(D$3,分類表!$E66)-1,FIND(E$3,分類表!$E66)-1-FIND(D$3,分類表!$E66)-1))),"",MID(分類表!$E66,FIND(D$3,分類表!$E66)+1,IF(ISERROR(FIND(E$3,分類表!$E66)-1-FIND(D$3,分類表!$E66)),FIND($M$3,分類表!$E66)-1-FIND(D$3,分類表!$E66)-1,FIND(E$3,分類表!$E66)-1-FIND(D$3,分類表!$E66)-1)))</f>
        <v>コンピュータ用連続用紙</v>
      </c>
      <c r="E66" s="20" t="str">
        <f>IF(ISERROR(MID(分類表!$E66,FIND(E$3,分類表!$E66)+1,IF(ISERROR(FIND(F$3,分類表!$E66)-1-FIND(E$3,分類表!$E66)),FIND($M$3,分類表!$E66)-1-FIND(E$3,分類表!$E66)-1,FIND(F$3,分類表!$E66)-1-FIND(E$3,分類表!$E66)-1))),"",MID(分類表!$E66,FIND(E$3,分類表!$E66)+1,IF(ISERROR(FIND(F$3,分類表!$E66)-1-FIND(E$3,分類表!$E66)),FIND($M$3,分類表!$E66)-1-FIND(E$3,分類表!$E66)-1,FIND(F$3,分類表!$E66)-1-FIND(E$3,分類表!$E66)-1)))</f>
        <v>ＯＣＲ</v>
      </c>
      <c r="F66" s="20" t="str">
        <f>IF(ISERROR(MID(分類表!$E66,FIND(F$3,分類表!$E66)+1,IF(ISERROR(FIND(G$3,分類表!$E66)-1-FIND(F$3,分類表!$E66)),FIND($M$3,分類表!$E66)-1-FIND(F$3,分類表!$E66)-1,FIND(G$3,分類表!$E66)-1-FIND(F$3,分類表!$E66)-1))),"",MID(分類表!$E66,FIND(F$3,分類表!$E66)+1,IF(ISERROR(FIND(G$3,分類表!$E66)-1-FIND(F$3,分類表!$E66)),FIND($M$3,分類表!$E66)-1-FIND(F$3,分類表!$E66)-1,FIND(G$3,分類表!$E66)-1-FIND(F$3,分類表!$E66)-1)))</f>
        <v/>
      </c>
      <c r="G66" s="20" t="str">
        <f>IF(ISERROR(MID(分類表!$E66,FIND(G$3,分類表!$E66)+1,IF(ISERROR(FIND(H$3,分類表!$E66)-1-FIND(G$3,分類表!$E66)),FIND($M$3,分類表!$E66)-1-FIND(G$3,分類表!$E66)-1,FIND(H$3,分類表!$E66)-1-FIND(G$3,分類表!$E66)-1))),"",MID(分類表!$E66,FIND(G$3,分類表!$E66)+1,IF(ISERROR(FIND(H$3,分類表!$E66)-1-FIND(G$3,分類表!$E66)),FIND($M$3,分類表!$E66)-1-FIND(G$3,分類表!$E66)-1,FIND(H$3,分類表!$E66)-1-FIND(G$3,分類表!$E66)-1)))</f>
        <v/>
      </c>
      <c r="H66" s="20" t="str">
        <f>IF(ISERROR(MID(分類表!$E66,FIND(H$3,分類表!$E66)+1,IF(ISERROR(FIND(I$3,分類表!$E66)-1-FIND(H$3,分類表!$E66)),FIND($M$3,分類表!$E66)-1-FIND(H$3,分類表!$E66)-1,FIND(I$3,分類表!$E66)-1-FIND(H$3,分類表!$E66)-1))),"",MID(分類表!$E66,FIND(H$3,分類表!$E66)+1,IF(ISERROR(FIND(I$3,分類表!$E66)-1-FIND(H$3,分類表!$E66)),FIND($M$3,分類表!$E66)-1-FIND(H$3,分類表!$E66)-1,FIND(I$3,分類表!$E66)-1-FIND(H$3,分類表!$E66)-1)))</f>
        <v/>
      </c>
      <c r="I66" s="20" t="str">
        <f>IF(ISERROR(MID(分類表!$E66,FIND(I$3,分類表!$E66)+1,IF(ISERROR(FIND(J$3,分類表!$E66)-1-FIND(I$3,分類表!$E66)),FIND($M$3,分類表!$E66)-1-FIND(I$3,分類表!$E66)-1,FIND(J$3,分類表!$E66)-1-FIND(I$3,分類表!$E66)-1))),"",MID(分類表!$E66,FIND(I$3,分類表!$E66)+1,IF(ISERROR(FIND(J$3,分類表!$E66)-1-FIND(I$3,分類表!$E66)),FIND($M$3,分類表!$E66)-1-FIND(I$3,分類表!$E66)-1,FIND(J$3,分類表!$E66)-1-FIND(I$3,分類表!$E66)-1)))</f>
        <v/>
      </c>
      <c r="J66" s="20" t="str">
        <f>IF(ISERROR(MID(分類表!$E66,FIND(J$3,分類表!$E66)+1,IF(ISERROR(FIND(K$3,分類表!$E66)-1-FIND(J$3,分類表!$E66)),FIND($M$3,分類表!$E66)-1-FIND(J$3,分類表!$E66)-1,FIND(K$3,分類表!$E66)-1-FIND(J$3,分類表!$E66)-1))),"",MID(分類表!$E66,FIND(J$3,分類表!$E66)+1,IF(ISERROR(FIND(K$3,分類表!$E66)-1-FIND(J$3,分類表!$E66)),FIND($M$3,分類表!$E66)-1-FIND(J$3,分類表!$E66)-1,FIND(K$3,分類表!$E66)-1-FIND(J$3,分類表!$E66)-1)))</f>
        <v/>
      </c>
      <c r="K66" s="20" t="str">
        <f>IF(ISERROR(MID(分類表!$E66,FIND(K$3,分類表!$E66)+1,IF(ISERROR(FIND(L$3,分類表!$E66)-1-FIND(K$3,分類表!$E66)),FIND($M$3,分類表!$E66)-1-FIND(K$3,分類表!$E66)-1,FIND(L$3,分類表!$E66)-1-FIND(K$3,分類表!$E66)-1))),"",MID(分類表!$E66,FIND(K$3,分類表!$E66)+1,IF(ISERROR(FIND(L$3,分類表!$E66)-1-FIND(K$3,分類表!$E66)),FIND($M$3,分類表!$E66)-1-FIND(K$3,分類表!$E66)-1,FIND(L$3,分類表!$E66)-1-FIND(K$3,分類表!$E66)-1)))</f>
        <v/>
      </c>
      <c r="L66" s="20" t="str">
        <f>IF(ISERROR(MID(分類表!$E66,FIND(L$3,分類表!$E66)+1,IF(ISERROR(FIND(M$3,分類表!$E66)-1-FIND(L$3,分類表!$E66)),FIND($M$3,分類表!$E66)-1-FIND(L$3,分類表!$E66)-1,FIND(M$3,分類表!$E66)-1-FIND(L$3,分類表!$E66)-1))),"",MID(分類表!$E66,FIND(L$3,分類表!$E66)+1,IF(ISERROR(FIND(M$3,分類表!$E66)-1-FIND(L$3,分類表!$E66)),FIND($M$3,分類表!$E66)-1-FIND(L$3,分類表!$E66)-1,FIND(M$3,分類表!$E66)-1-FIND(L$3,分類表!$E66)-1)))</f>
        <v/>
      </c>
      <c r="M66" s="21" t="str">
        <f>IF(ISERROR(MID(分類表!$E66,FIND(M$3,分類表!$E66)+1,LEN(分類表!$E66)-FIND(M$3,分類表!$E66)+1)),"",MID(分類表!$E66,FIND(M$3,分類表!$E66)+1,LEN(分類表!$E66)-FIND(M$3,分類表!$E66)+1))</f>
        <v>その他</v>
      </c>
    </row>
    <row r="67" spans="2:13" ht="45" customHeight="1" x14ac:dyDescent="0.15">
      <c r="B67" s="17" t="str">
        <f>分類表!C67</f>
        <v>62</v>
      </c>
      <c r="C67" s="16" t="str">
        <f>分類表!D67</f>
        <v>地図　航空写真</v>
      </c>
      <c r="D67" s="19" t="str">
        <f>IF(ISERROR(MID(分類表!$E67,FIND(D$3,分類表!$E67)+1,IF(ISERROR(FIND(E$3,分類表!$E67)-1-FIND(D$3,分類表!$E67)),FIND($M$3,分類表!$E67)-1-FIND(D$3,分類表!$E67)-1,FIND(E$3,分類表!$E67)-1-FIND(D$3,分類表!$E67)-1))),"",MID(分類表!$E67,FIND(D$3,分類表!$E67)+1,IF(ISERROR(FIND(E$3,分類表!$E67)-1-FIND(D$3,分類表!$E67)),FIND($M$3,分類表!$E67)-1-FIND(D$3,分類表!$E67)-1,FIND(E$3,分類表!$E67)-1-FIND(D$3,分類表!$E67)-1)))</f>
        <v>都市計画図</v>
      </c>
      <c r="E67" s="20" t="str">
        <f>IF(ISERROR(MID(分類表!$E67,FIND(E$3,分類表!$E67)+1,IF(ISERROR(FIND(F$3,分類表!$E67)-1-FIND(E$3,分類表!$E67)),FIND($M$3,分類表!$E67)-1-FIND(E$3,分類表!$E67)-1,FIND(F$3,分類表!$E67)-1-FIND(E$3,分類表!$E67)-1))),"",MID(分類表!$E67,FIND(E$3,分類表!$E67)+1,IF(ISERROR(FIND(F$3,分類表!$E67)-1-FIND(E$3,分類表!$E67)),FIND($M$3,分類表!$E67)-1-FIND(E$3,分類表!$E67)-1,FIND(F$3,分類表!$E67)-1-FIND(E$3,分類表!$E67)-1)))</f>
        <v>大判航空写真</v>
      </c>
      <c r="F67" s="20" t="str">
        <f>IF(ISERROR(MID(分類表!$E67,FIND(F$3,分類表!$E67)+1,IF(ISERROR(FIND(G$3,分類表!$E67)-1-FIND(F$3,分類表!$E67)),FIND($M$3,分類表!$E67)-1-FIND(F$3,分類表!$E67)-1,FIND(G$3,分類表!$E67)-1-FIND(F$3,分類表!$E67)-1))),"",MID(分類表!$E67,FIND(F$3,分類表!$E67)+1,IF(ISERROR(FIND(G$3,分類表!$E67)-1-FIND(F$3,分類表!$E67)),FIND($M$3,分類表!$E67)-1-FIND(F$3,分類表!$E67)-1,FIND(G$3,分類表!$E67)-1-FIND(F$3,分類表!$E67)-1)))</f>
        <v/>
      </c>
      <c r="G67" s="20" t="str">
        <f>IF(ISERROR(MID(分類表!$E67,FIND(G$3,分類表!$E67)+1,IF(ISERROR(FIND(H$3,分類表!$E67)-1-FIND(G$3,分類表!$E67)),FIND($M$3,分類表!$E67)-1-FIND(G$3,分類表!$E67)-1,FIND(H$3,分類表!$E67)-1-FIND(G$3,分類表!$E67)-1))),"",MID(分類表!$E67,FIND(G$3,分類表!$E67)+1,IF(ISERROR(FIND(H$3,分類表!$E67)-1-FIND(G$3,分類表!$E67)),FIND($M$3,分類表!$E67)-1-FIND(G$3,分類表!$E67)-1,FIND(H$3,分類表!$E67)-1-FIND(G$3,分類表!$E67)-1)))</f>
        <v/>
      </c>
      <c r="H67" s="20" t="str">
        <f>IF(ISERROR(MID(分類表!$E67,FIND(H$3,分類表!$E67)+1,IF(ISERROR(FIND(I$3,分類表!$E67)-1-FIND(H$3,分類表!$E67)),FIND($M$3,分類表!$E67)-1-FIND(H$3,分類表!$E67)-1,FIND(I$3,分類表!$E67)-1-FIND(H$3,分類表!$E67)-1))),"",MID(分類表!$E67,FIND(H$3,分類表!$E67)+1,IF(ISERROR(FIND(I$3,分類表!$E67)-1-FIND(H$3,分類表!$E67)),FIND($M$3,分類表!$E67)-1-FIND(H$3,分類表!$E67)-1,FIND(I$3,分類表!$E67)-1-FIND(H$3,分類表!$E67)-1)))</f>
        <v/>
      </c>
      <c r="I67" s="20" t="str">
        <f>IF(ISERROR(MID(分類表!$E67,FIND(I$3,分類表!$E67)+1,IF(ISERROR(FIND(J$3,分類表!$E67)-1-FIND(I$3,分類表!$E67)),FIND($M$3,分類表!$E67)-1-FIND(I$3,分類表!$E67)-1,FIND(J$3,分類表!$E67)-1-FIND(I$3,分類表!$E67)-1))),"",MID(分類表!$E67,FIND(I$3,分類表!$E67)+1,IF(ISERROR(FIND(J$3,分類表!$E67)-1-FIND(I$3,分類表!$E67)),FIND($M$3,分類表!$E67)-1-FIND(I$3,分類表!$E67)-1,FIND(J$3,分類表!$E67)-1-FIND(I$3,分類表!$E67)-1)))</f>
        <v/>
      </c>
      <c r="J67" s="20" t="str">
        <f>IF(ISERROR(MID(分類表!$E67,FIND(J$3,分類表!$E67)+1,IF(ISERROR(FIND(K$3,分類表!$E67)-1-FIND(J$3,分類表!$E67)),FIND($M$3,分類表!$E67)-1-FIND(J$3,分類表!$E67)-1,FIND(K$3,分類表!$E67)-1-FIND(J$3,分類表!$E67)-1))),"",MID(分類表!$E67,FIND(J$3,分類表!$E67)+1,IF(ISERROR(FIND(K$3,分類表!$E67)-1-FIND(J$3,分類表!$E67)),FIND($M$3,分類表!$E67)-1-FIND(J$3,分類表!$E67)-1,FIND(K$3,分類表!$E67)-1-FIND(J$3,分類表!$E67)-1)))</f>
        <v/>
      </c>
      <c r="K67" s="20" t="str">
        <f>IF(ISERROR(MID(分類表!$E67,FIND(K$3,分類表!$E67)+1,IF(ISERROR(FIND(L$3,分類表!$E67)-1-FIND(K$3,分類表!$E67)),FIND($M$3,分類表!$E67)-1-FIND(K$3,分類表!$E67)-1,FIND(L$3,分類表!$E67)-1-FIND(K$3,分類表!$E67)-1))),"",MID(分類表!$E67,FIND(K$3,分類表!$E67)+1,IF(ISERROR(FIND(L$3,分類表!$E67)-1-FIND(K$3,分類表!$E67)),FIND($M$3,分類表!$E67)-1-FIND(K$3,分類表!$E67)-1,FIND(L$3,分類表!$E67)-1-FIND(K$3,分類表!$E67)-1)))</f>
        <v/>
      </c>
      <c r="L67" s="20" t="str">
        <f>IF(ISERROR(MID(分類表!$E67,FIND(L$3,分類表!$E67)+1,IF(ISERROR(FIND(M$3,分類表!$E67)-1-FIND(L$3,分類表!$E67)),FIND($M$3,分類表!$E67)-1-FIND(L$3,分類表!$E67)-1,FIND(M$3,分類表!$E67)-1-FIND(L$3,分類表!$E67)-1))),"",MID(分類表!$E67,FIND(L$3,分類表!$E67)+1,IF(ISERROR(FIND(M$3,分類表!$E67)-1-FIND(L$3,分類表!$E67)),FIND($M$3,分類表!$E67)-1-FIND(L$3,分類表!$E67)-1,FIND(M$3,分類表!$E67)-1-FIND(L$3,分類表!$E67)-1)))</f>
        <v/>
      </c>
      <c r="M67" s="21" t="str">
        <f>IF(ISERROR(MID(分類表!$E67,FIND(M$3,分類表!$E67)+1,LEN(分類表!$E67)-FIND(M$3,分類表!$E67)+1)),"",MID(分類表!$E67,FIND(M$3,分類表!$E67)+1,LEN(分類表!$E67)-FIND(M$3,分類表!$E67)+1))</f>
        <v>その他</v>
      </c>
    </row>
    <row r="68" spans="2:13" ht="45" customHeight="1" x14ac:dyDescent="0.15">
      <c r="B68" s="17" t="str">
        <f>分類表!C68</f>
        <v>63</v>
      </c>
      <c r="C68" s="16" t="str">
        <f>分類表!D68</f>
        <v>書籍</v>
      </c>
      <c r="D68" s="19" t="str">
        <f>IF(ISERROR(MID(分類表!$E68,FIND(D$3,分類表!$E68)+1,IF(ISERROR(FIND(E$3,分類表!$E68)-1-FIND(D$3,分類表!$E68)),FIND($M$3,分類表!$E68)-1-FIND(D$3,分類表!$E68)-1,FIND(E$3,分類表!$E68)-1-FIND(D$3,分類表!$E68)-1))),"",MID(分類表!$E68,FIND(D$3,分類表!$E68)+1,IF(ISERROR(FIND(E$3,分類表!$E68)-1-FIND(D$3,分類表!$E68)),FIND($M$3,分類表!$E68)-1-FIND(D$3,分類表!$E68)-1,FIND(E$3,分類表!$E68)-1-FIND(D$3,分類表!$E68)-1)))</f>
        <v>定期刊行物</v>
      </c>
      <c r="E68" s="20" t="str">
        <f>IF(ISERROR(MID(分類表!$E68,FIND(E$3,分類表!$E68)+1,IF(ISERROR(FIND(F$3,分類表!$E68)-1-FIND(E$3,分類表!$E68)),FIND($M$3,分類表!$E68)-1-FIND(E$3,分類表!$E68)-1,FIND(F$3,分類表!$E68)-1-FIND(E$3,分類表!$E68)-1))),"",MID(分類表!$E68,FIND(E$3,分類表!$E68)+1,IF(ISERROR(FIND(F$3,分類表!$E68)-1-FIND(E$3,分類表!$E68)),FIND($M$3,分類表!$E68)-1-FIND(E$3,分類表!$E68)-1,FIND(F$3,分類表!$E68)-1-FIND(E$3,分類表!$E68)-1)))</f>
        <v>一般図書</v>
      </c>
      <c r="F68" s="20" t="str">
        <f>IF(ISERROR(MID(分類表!$E68,FIND(F$3,分類表!$E68)+1,IF(ISERROR(FIND(G$3,分類表!$E68)-1-FIND(F$3,分類表!$E68)),FIND($M$3,分類表!$E68)-1-FIND(F$3,分類表!$E68)-1,FIND(G$3,分類表!$E68)-1-FIND(F$3,分類表!$E68)-1))),"",MID(分類表!$E68,FIND(F$3,分類表!$E68)+1,IF(ISERROR(FIND(G$3,分類表!$E68)-1-FIND(F$3,分類表!$E68)),FIND($M$3,分類表!$E68)-1-FIND(F$3,分類表!$E68)-1,FIND(G$3,分類表!$E68)-1-FIND(F$3,分類表!$E68)-1)))</f>
        <v>既製パンフレット</v>
      </c>
      <c r="G68" s="20" t="str">
        <f>IF(ISERROR(MID(分類表!$E68,FIND(G$3,分類表!$E68)+1,IF(ISERROR(FIND(H$3,分類表!$E68)-1-FIND(G$3,分類表!$E68)),FIND($M$3,分類表!$E68)-1-FIND(G$3,分類表!$E68)-1,FIND(H$3,分類表!$E68)-1-FIND(G$3,分類表!$E68)-1))),"",MID(分類表!$E68,FIND(G$3,分類表!$E68)+1,IF(ISERROR(FIND(H$3,分類表!$E68)-1-FIND(G$3,分類表!$E68)),FIND($M$3,分類表!$E68)-1-FIND(G$3,分類表!$E68)-1,FIND(H$3,分類表!$E68)-1-FIND(G$3,分類表!$E68)-1)))</f>
        <v>住宅地図</v>
      </c>
      <c r="H68" s="20" t="str">
        <f>IF(ISERROR(MID(分類表!$E68,FIND(H$3,分類表!$E68)+1,IF(ISERROR(FIND(I$3,分類表!$E68)-1-FIND(H$3,分類表!$E68)),FIND($M$3,分類表!$E68)-1-FIND(H$3,分類表!$E68)-1,FIND(I$3,分類表!$E68)-1-FIND(H$3,分類表!$E68)-1))),"",MID(分類表!$E68,FIND(H$3,分類表!$E68)+1,IF(ISERROR(FIND(I$3,分類表!$E68)-1-FIND(H$3,分類表!$E68)),FIND($M$3,分類表!$E68)-1-FIND(H$3,分類表!$E68)-1,FIND(I$3,分類表!$E68)-1-FIND(H$3,分類表!$E68)-1)))</f>
        <v/>
      </c>
      <c r="I68" s="20" t="str">
        <f>IF(ISERROR(MID(分類表!$E68,FIND(I$3,分類表!$E68)+1,IF(ISERROR(FIND(J$3,分類表!$E68)-1-FIND(I$3,分類表!$E68)),FIND($M$3,分類表!$E68)-1-FIND(I$3,分類表!$E68)-1,FIND(J$3,分類表!$E68)-1-FIND(I$3,分類表!$E68)-1))),"",MID(分類表!$E68,FIND(I$3,分類表!$E68)+1,IF(ISERROR(FIND(J$3,分類表!$E68)-1-FIND(I$3,分類表!$E68)),FIND($M$3,分類表!$E68)-1-FIND(I$3,分類表!$E68)-1,FIND(J$3,分類表!$E68)-1-FIND(I$3,分類表!$E68)-1)))</f>
        <v/>
      </c>
      <c r="J68" s="20" t="str">
        <f>IF(ISERROR(MID(分類表!$E68,FIND(J$3,分類表!$E68)+1,IF(ISERROR(FIND(K$3,分類表!$E68)-1-FIND(J$3,分類表!$E68)),FIND($M$3,分類表!$E68)-1-FIND(J$3,分類表!$E68)-1,FIND(K$3,分類表!$E68)-1-FIND(J$3,分類表!$E68)-1))),"",MID(分類表!$E68,FIND(J$3,分類表!$E68)+1,IF(ISERROR(FIND(K$3,分類表!$E68)-1-FIND(J$3,分類表!$E68)),FIND($M$3,分類表!$E68)-1-FIND(J$3,分類表!$E68)-1,FIND(K$3,分類表!$E68)-1-FIND(J$3,分類表!$E68)-1)))</f>
        <v/>
      </c>
      <c r="K68" s="20" t="str">
        <f>IF(ISERROR(MID(分類表!$E68,FIND(K$3,分類表!$E68)+1,IF(ISERROR(FIND(L$3,分類表!$E68)-1-FIND(K$3,分類表!$E68)),FIND($M$3,分類表!$E68)-1-FIND(K$3,分類表!$E68)-1,FIND(L$3,分類表!$E68)-1-FIND(K$3,分類表!$E68)-1))),"",MID(分類表!$E68,FIND(K$3,分類表!$E68)+1,IF(ISERROR(FIND(L$3,分類表!$E68)-1-FIND(K$3,分類表!$E68)),FIND($M$3,分類表!$E68)-1-FIND(K$3,分類表!$E68)-1,FIND(L$3,分類表!$E68)-1-FIND(K$3,分類表!$E68)-1)))</f>
        <v/>
      </c>
      <c r="L68" s="20" t="str">
        <f>IF(ISERROR(MID(分類表!$E68,FIND(L$3,分類表!$E68)+1,IF(ISERROR(FIND(M$3,分類表!$E68)-1-FIND(L$3,分類表!$E68)),FIND($M$3,分類表!$E68)-1-FIND(L$3,分類表!$E68)-1,FIND(M$3,分類表!$E68)-1-FIND(L$3,分類表!$E68)-1))),"",MID(分類表!$E68,FIND(L$3,分類表!$E68)+1,IF(ISERROR(FIND(M$3,分類表!$E68)-1-FIND(L$3,分類表!$E68)),FIND($M$3,分類表!$E68)-1-FIND(L$3,分類表!$E68)-1,FIND(M$3,分類表!$E68)-1-FIND(L$3,分類表!$E68)-1)))</f>
        <v/>
      </c>
      <c r="M68" s="21" t="str">
        <f>IF(ISERROR(MID(分類表!$E68,FIND(M$3,分類表!$E68)+1,LEN(分類表!$E68)-FIND(M$3,分類表!$E68)+1)),"",MID(分類表!$E68,FIND(M$3,分類表!$E68)+1,LEN(分類表!$E68)-FIND(M$3,分類表!$E68)+1))</f>
        <v>その他</v>
      </c>
    </row>
    <row r="69" spans="2:13" ht="45" customHeight="1" x14ac:dyDescent="0.15">
      <c r="B69" s="17" t="str">
        <f>分類表!C69</f>
        <v>64</v>
      </c>
      <c r="C69" s="16" t="str">
        <f>分類表!D69</f>
        <v>法令　台本</v>
      </c>
      <c r="D69" s="19" t="str">
        <f>IF(ISERROR(MID(分類表!$E69,FIND(D$3,分類表!$E69)+1,IF(ISERROR(FIND(E$3,分類表!$E69)-1-FIND(D$3,分類表!$E69)),FIND($M$3,分類表!$E69)-1-FIND(D$3,分類表!$E69)-1,FIND(E$3,分類表!$E69)-1-FIND(D$3,分類表!$E69)-1))),"",MID(分類表!$E69,FIND(D$3,分類表!$E69)+1,IF(ISERROR(FIND(E$3,分類表!$E69)-1-FIND(D$3,分類表!$E69)),FIND($M$3,分類表!$E69)-1-FIND(D$3,分類表!$E69)-1,FIND(E$3,分類表!$E69)-1-FIND(D$3,分類表!$E69)-1)))</f>
        <v>例規</v>
      </c>
      <c r="E69" s="20" t="str">
        <f>IF(ISERROR(MID(分類表!$E69,FIND(E$3,分類表!$E69)+1,IF(ISERROR(FIND(F$3,分類表!$E69)-1-FIND(E$3,分類表!$E69)),FIND($M$3,分類表!$E69)-1-FIND(E$3,分類表!$E69)-1,FIND(F$3,分類表!$E69)-1-FIND(E$3,分類表!$E69)-1))),"",MID(分類表!$E69,FIND(E$3,分類表!$E69)+1,IF(ISERROR(FIND(F$3,分類表!$E69)-1-FIND(E$3,分類表!$E69)),FIND($M$3,分類表!$E69)-1-FIND(E$3,分類表!$E69)-1,FIND(F$3,分類表!$E69)-1-FIND(E$3,分類表!$E69)-1)))</f>
        <v>加除式の台本</v>
      </c>
      <c r="F69" s="20" t="str">
        <f>IF(ISERROR(MID(分類表!$E69,FIND(F$3,分類表!$E69)+1,IF(ISERROR(FIND(G$3,分類表!$E69)-1-FIND(F$3,分類表!$E69)),FIND($M$3,分類表!$E69)-1-FIND(F$3,分類表!$E69)-1,FIND(G$3,分類表!$E69)-1-FIND(F$3,分類表!$E69)-1))),"",MID(分類表!$E69,FIND(F$3,分類表!$E69)+1,IF(ISERROR(FIND(G$3,分類表!$E69)-1-FIND(F$3,分類表!$E69)),FIND($M$3,分類表!$E69)-1-FIND(F$3,分類表!$E69)-1,FIND(G$3,分類表!$E69)-1-FIND(F$3,分類表!$E69)-1)))</f>
        <v/>
      </c>
      <c r="G69" s="20" t="str">
        <f>IF(ISERROR(MID(分類表!$E69,FIND(G$3,分類表!$E69)+1,IF(ISERROR(FIND(H$3,分類表!$E69)-1-FIND(G$3,分類表!$E69)),FIND($M$3,分類表!$E69)-1-FIND(G$3,分類表!$E69)-1,FIND(H$3,分類表!$E69)-1-FIND(G$3,分類表!$E69)-1))),"",MID(分類表!$E69,FIND(G$3,分類表!$E69)+1,IF(ISERROR(FIND(H$3,分類表!$E69)-1-FIND(G$3,分類表!$E69)),FIND($M$3,分類表!$E69)-1-FIND(G$3,分類表!$E69)-1,FIND(H$3,分類表!$E69)-1-FIND(G$3,分類表!$E69)-1)))</f>
        <v/>
      </c>
      <c r="H69" s="20" t="str">
        <f>IF(ISERROR(MID(分類表!$E69,FIND(H$3,分類表!$E69)+1,IF(ISERROR(FIND(I$3,分類表!$E69)-1-FIND(H$3,分類表!$E69)),FIND($M$3,分類表!$E69)-1-FIND(H$3,分類表!$E69)-1,FIND(I$3,分類表!$E69)-1-FIND(H$3,分類表!$E69)-1))),"",MID(分類表!$E69,FIND(H$3,分類表!$E69)+1,IF(ISERROR(FIND(I$3,分類表!$E69)-1-FIND(H$3,分類表!$E69)),FIND($M$3,分類表!$E69)-1-FIND(H$3,分類表!$E69)-1,FIND(I$3,分類表!$E69)-1-FIND(H$3,分類表!$E69)-1)))</f>
        <v/>
      </c>
      <c r="I69" s="20" t="str">
        <f>IF(ISERROR(MID(分類表!$E69,FIND(I$3,分類表!$E69)+1,IF(ISERROR(FIND(J$3,分類表!$E69)-1-FIND(I$3,分類表!$E69)),FIND($M$3,分類表!$E69)-1-FIND(I$3,分類表!$E69)-1,FIND(J$3,分類表!$E69)-1-FIND(I$3,分類表!$E69)-1))),"",MID(分類表!$E69,FIND(I$3,分類表!$E69)+1,IF(ISERROR(FIND(J$3,分類表!$E69)-1-FIND(I$3,分類表!$E69)),FIND($M$3,分類表!$E69)-1-FIND(I$3,分類表!$E69)-1,FIND(J$3,分類表!$E69)-1-FIND(I$3,分類表!$E69)-1)))</f>
        <v/>
      </c>
      <c r="J69" s="20" t="str">
        <f>IF(ISERROR(MID(分類表!$E69,FIND(J$3,分類表!$E69)+1,IF(ISERROR(FIND(K$3,分類表!$E69)-1-FIND(J$3,分類表!$E69)),FIND($M$3,分類表!$E69)-1-FIND(J$3,分類表!$E69)-1,FIND(K$3,分類表!$E69)-1-FIND(J$3,分類表!$E69)-1))),"",MID(分類表!$E69,FIND(J$3,分類表!$E69)+1,IF(ISERROR(FIND(K$3,分類表!$E69)-1-FIND(J$3,分類表!$E69)),FIND($M$3,分類表!$E69)-1-FIND(J$3,分類表!$E69)-1,FIND(K$3,分類表!$E69)-1-FIND(J$3,分類表!$E69)-1)))</f>
        <v/>
      </c>
      <c r="K69" s="20" t="str">
        <f>IF(ISERROR(MID(分類表!$E69,FIND(K$3,分類表!$E69)+1,IF(ISERROR(FIND(L$3,分類表!$E69)-1-FIND(K$3,分類表!$E69)),FIND($M$3,分類表!$E69)-1-FIND(K$3,分類表!$E69)-1,FIND(L$3,分類表!$E69)-1-FIND(K$3,分類表!$E69)-1))),"",MID(分類表!$E69,FIND(K$3,分類表!$E69)+1,IF(ISERROR(FIND(L$3,分類表!$E69)-1-FIND(K$3,分類表!$E69)),FIND($M$3,分類表!$E69)-1-FIND(K$3,分類表!$E69)-1,FIND(L$3,分類表!$E69)-1-FIND(K$3,分類表!$E69)-1)))</f>
        <v/>
      </c>
      <c r="L69" s="20" t="str">
        <f>IF(ISERROR(MID(分類表!$E69,FIND(L$3,分類表!$E69)+1,IF(ISERROR(FIND(M$3,分類表!$E69)-1-FIND(L$3,分類表!$E69)),FIND($M$3,分類表!$E69)-1-FIND(L$3,分類表!$E69)-1,FIND(M$3,分類表!$E69)-1-FIND(L$3,分類表!$E69)-1))),"",MID(分類表!$E69,FIND(L$3,分類表!$E69)+1,IF(ISERROR(FIND(M$3,分類表!$E69)-1-FIND(L$3,分類表!$E69)),FIND($M$3,分類表!$E69)-1-FIND(L$3,分類表!$E69)-1,FIND(M$3,分類表!$E69)-1-FIND(L$3,分類表!$E69)-1)))</f>
        <v/>
      </c>
      <c r="M69" s="21" t="str">
        <f>IF(ISERROR(MID(分類表!$E69,FIND(M$3,分類表!$E69)+1,LEN(分類表!$E69)-FIND(M$3,分類表!$E69)+1)),"",MID(分類表!$E69,FIND(M$3,分類表!$E69)+1,LEN(分類表!$E69)-FIND(M$3,分類表!$E69)+1))</f>
        <v>その他</v>
      </c>
    </row>
    <row r="70" spans="2:13" ht="45" customHeight="1" x14ac:dyDescent="0.15">
      <c r="B70" s="17" t="str">
        <f>分類表!C70</f>
        <v>65</v>
      </c>
      <c r="C70" s="16" t="str">
        <f>分類表!D70</f>
        <v>日用雑貨　金物</v>
      </c>
      <c r="D70" s="19" t="str">
        <f>IF(ISERROR(MID(分類表!$E70,FIND(D$3,分類表!$E70)+1,IF(ISERROR(FIND(E$3,分類表!$E70)-1-FIND(D$3,分類表!$E70)),FIND($M$3,分類表!$E70)-1-FIND(D$3,分類表!$E70)-1,FIND(E$3,分類表!$E70)-1-FIND(D$3,分類表!$E70)-1))),"",MID(分類表!$E70,FIND(D$3,分類表!$E70)+1,IF(ISERROR(FIND(E$3,分類表!$E70)-1-FIND(D$3,分類表!$E70)),FIND($M$3,分類表!$E70)-1-FIND(D$3,分類表!$E70)-1,FIND(E$3,分類表!$E70)-1-FIND(D$3,分類表!$E70)-1)))</f>
        <v>石鹸・洗剤　</v>
      </c>
      <c r="E70" s="20" t="str">
        <f>IF(ISERROR(MID(分類表!$E70,FIND(E$3,分類表!$E70)+1,IF(ISERROR(FIND(F$3,分類表!$E70)-1-FIND(E$3,分類表!$E70)),FIND($M$3,分類表!$E70)-1-FIND(E$3,分類表!$E70)-1,FIND(F$3,分類表!$E70)-1-FIND(E$3,分類表!$E70)-1))),"",MID(分類表!$E70,FIND(E$3,分類表!$E70)+1,IF(ISERROR(FIND(F$3,分類表!$E70)-1-FIND(E$3,分類表!$E70)),FIND($M$3,分類表!$E70)-1-FIND(E$3,分類表!$E70)-1,FIND(F$3,分類表!$E70)-1-FIND(E$3,分類表!$E70)-1)))</f>
        <v>清掃用品</v>
      </c>
      <c r="F70" s="20" t="str">
        <f>IF(ISERROR(MID(分類表!$E70,FIND(F$3,分類表!$E70)+1,IF(ISERROR(FIND(G$3,分類表!$E70)-1-FIND(F$3,分類表!$E70)),FIND($M$3,分類表!$E70)-1-FIND(F$3,分類表!$E70)-1,FIND(G$3,分類表!$E70)-1-FIND(F$3,分類表!$E70)-1))),"",MID(分類表!$E70,FIND(F$3,分類表!$E70)+1,IF(ISERROR(FIND(G$3,分類表!$E70)-1-FIND(F$3,分類表!$E70)),FIND($M$3,分類表!$E70)-1-FIND(F$3,分類表!$E70)-1,FIND(G$3,分類表!$E70)-1-FIND(F$3,分類表!$E70)-1)))</f>
        <v>家庭金物</v>
      </c>
      <c r="G70" s="20" t="str">
        <f>IF(ISERROR(MID(分類表!$E70,FIND(G$3,分類表!$E70)+1,IF(ISERROR(FIND(H$3,分類表!$E70)-1-FIND(G$3,分類表!$E70)),FIND($M$3,分類表!$E70)-1-FIND(G$3,分類表!$E70)-1,FIND(H$3,分類表!$E70)-1-FIND(G$3,分類表!$E70)-1))),"",MID(分類表!$E70,FIND(G$3,分類表!$E70)+1,IF(ISERROR(FIND(H$3,分類表!$E70)-1-FIND(G$3,分類表!$E70)),FIND($M$3,分類表!$E70)-1-FIND(G$3,分類表!$E70)-1,FIND(H$3,分類表!$E70)-1-FIND(G$3,分類表!$E70)-1)))</f>
        <v>荒物</v>
      </c>
      <c r="H70" s="20" t="str">
        <f>IF(ISERROR(MID(分類表!$E70,FIND(H$3,分類表!$E70)+1,IF(ISERROR(FIND(I$3,分類表!$E70)-1-FIND(H$3,分類表!$E70)),FIND($M$3,分類表!$E70)-1-FIND(H$3,分類表!$E70)-1,FIND(I$3,分類表!$E70)-1-FIND(H$3,分類表!$E70)-1))),"",MID(分類表!$E70,FIND(H$3,分類表!$E70)+1,IF(ISERROR(FIND(I$3,分類表!$E70)-1-FIND(H$3,分類表!$E70)),FIND($M$3,分類表!$E70)-1-FIND(H$3,分類表!$E70)-1,FIND(I$3,分類表!$E70)-1-FIND(H$3,分類表!$E70)-1)))</f>
        <v>陶磁器</v>
      </c>
      <c r="I70" s="20" t="str">
        <f>IF(ISERROR(MID(分類表!$E70,FIND(I$3,分類表!$E70)+1,IF(ISERROR(FIND(J$3,分類表!$E70)-1-FIND(I$3,分類表!$E70)),FIND($M$3,分類表!$E70)-1-FIND(I$3,分類表!$E70)-1,FIND(J$3,分類表!$E70)-1-FIND(I$3,分類表!$E70)-1))),"",MID(分類表!$E70,FIND(I$3,分類表!$E70)+1,IF(ISERROR(FIND(J$3,分類表!$E70)-1-FIND(I$3,分類表!$E70)),FIND($M$3,分類表!$E70)-1-FIND(I$3,分類表!$E70)-1,FIND(J$3,分類表!$E70)-1-FIND(I$3,分類表!$E70)-1)))</f>
        <v>ビニール用品　</v>
      </c>
      <c r="J70" s="20" t="str">
        <f>IF(ISERROR(MID(分類表!$E70,FIND(J$3,分類表!$E70)+1,IF(ISERROR(FIND(K$3,分類表!$E70)-1-FIND(J$3,分類表!$E70)),FIND($M$3,分類表!$E70)-1-FIND(J$3,分類表!$E70)-1,FIND(K$3,分類表!$E70)-1-FIND(J$3,分類表!$E70)-1))),"",MID(分類表!$E70,FIND(J$3,分類表!$E70)+1,IF(ISERROR(FIND(K$3,分類表!$E70)-1-FIND(J$3,分類表!$E70)),FIND($M$3,分類表!$E70)-1-FIND(J$3,分類表!$E70)-1,FIND(K$3,分類表!$E70)-1-FIND(J$3,分類表!$E70)-1)))</f>
        <v>塗料</v>
      </c>
      <c r="K70" s="20" t="str">
        <f>IF(ISERROR(MID(分類表!$E70,FIND(K$3,分類表!$E70)+1,IF(ISERROR(FIND(L$3,分類表!$E70)-1-FIND(K$3,分類表!$E70)),FIND($M$3,分類表!$E70)-1-FIND(K$3,分類表!$E70)-1,FIND(L$3,分類表!$E70)-1-FIND(K$3,分類表!$E70)-1))),"",MID(分類表!$E70,FIND(K$3,分類表!$E70)+1,IF(ISERROR(FIND(L$3,分類表!$E70)-1-FIND(K$3,分類表!$E70)),FIND($M$3,分類表!$E70)-1-FIND(K$3,分類表!$E70)-1,FIND(L$3,分類表!$E70)-1-FIND(K$3,分類表!$E70)-1)))</f>
        <v>物置</v>
      </c>
      <c r="L70" s="20" t="str">
        <f>IF(ISERROR(MID(分類表!$E70,FIND(L$3,分類表!$E70)+1,IF(ISERROR(FIND(M$3,分類表!$E70)-1-FIND(L$3,分類表!$E70)),FIND($M$3,分類表!$E70)-1-FIND(L$3,分類表!$E70)-1,FIND(M$3,分類表!$E70)-1-FIND(L$3,分類表!$E70)-1))),"",MID(分類表!$E70,FIND(L$3,分類表!$E70)+1,IF(ISERROR(FIND(M$3,分類表!$E70)-1-FIND(L$3,分類表!$E70)),FIND($M$3,分類表!$E70)-1-FIND(L$3,分類表!$E70)-1,FIND(M$3,分類表!$E70)-1-FIND(L$3,分類表!$E70)-1)))</f>
        <v/>
      </c>
      <c r="M70" s="21" t="str">
        <f>IF(ISERROR(MID(分類表!$E70,FIND(M$3,分類表!$E70)+1,LEN(分類表!$E70)-FIND(M$3,分類表!$E70)+1)),"",MID(分類表!$E70,FIND(M$3,分類表!$E70)+1,LEN(分類表!$E70)-FIND(M$3,分類表!$E70)+1))</f>
        <v>その他</v>
      </c>
    </row>
    <row r="71" spans="2:13" ht="45" customHeight="1" x14ac:dyDescent="0.15">
      <c r="B71" s="17" t="str">
        <f>分類表!C71</f>
        <v>66</v>
      </c>
      <c r="C71" s="16" t="str">
        <f>分類表!D71</f>
        <v>新発田市指定ごみ袋</v>
      </c>
      <c r="D71" s="19" t="str">
        <f>IF(ISERROR(MID(分類表!$E71,FIND(D$3,分類表!$E71)+1,IF(ISERROR(FIND(E$3,分類表!$E71)-1-FIND(D$3,分類表!$E71)),FIND($M$3,分類表!$E71)-1-FIND(D$3,分類表!$E71)-1,FIND(E$3,分類表!$E71)-1-FIND(D$3,分類表!$E71)-1))),"",MID(分類表!$E71,FIND(D$3,分類表!$E71)+1,IF(ISERROR(FIND(E$3,分類表!$E71)-1-FIND(D$3,分類表!$E71)),FIND($M$3,分類表!$E71)-1-FIND(D$3,分類表!$E71)-1,FIND(E$3,分類表!$E71)-1-FIND(D$3,分類表!$E71)-1)))</f>
        <v>新発田市指定ごみ袋</v>
      </c>
      <c r="E71" s="20" t="str">
        <f>IF(ISERROR(MID(分類表!$E71,FIND(E$3,分類表!$E71)+1,IF(ISERROR(FIND(F$3,分類表!$E71)-1-FIND(E$3,分類表!$E71)),FIND($M$3,分類表!$E71)-1-FIND(E$3,分類表!$E71)-1,FIND(F$3,分類表!$E71)-1-FIND(E$3,分類表!$E71)-1))),"",MID(分類表!$E71,FIND(E$3,分類表!$E71)+1,IF(ISERROR(FIND(F$3,分類表!$E71)-1-FIND(E$3,分類表!$E71)),FIND($M$3,分類表!$E71)-1-FIND(E$3,分類表!$E71)-1,FIND(F$3,分類表!$E71)-1-FIND(E$3,分類表!$E71)-1)))</f>
        <v/>
      </c>
      <c r="F71" s="20" t="str">
        <f>IF(ISERROR(MID(分類表!$E71,FIND(F$3,分類表!$E71)+1,IF(ISERROR(FIND(G$3,分類表!$E71)-1-FIND(F$3,分類表!$E71)),FIND($M$3,分類表!$E71)-1-FIND(F$3,分類表!$E71)-1,FIND(G$3,分類表!$E71)-1-FIND(F$3,分類表!$E71)-1))),"",MID(分類表!$E71,FIND(F$3,分類表!$E71)+1,IF(ISERROR(FIND(G$3,分類表!$E71)-1-FIND(F$3,分類表!$E71)),FIND($M$3,分類表!$E71)-1-FIND(F$3,分類表!$E71)-1,FIND(G$3,分類表!$E71)-1-FIND(F$3,分類表!$E71)-1)))</f>
        <v/>
      </c>
      <c r="G71" s="20" t="str">
        <f>IF(ISERROR(MID(分類表!$E71,FIND(G$3,分類表!$E71)+1,IF(ISERROR(FIND(H$3,分類表!$E71)-1-FIND(G$3,分類表!$E71)),FIND($M$3,分類表!$E71)-1-FIND(G$3,分類表!$E71)-1,FIND(H$3,分類表!$E71)-1-FIND(G$3,分類表!$E71)-1))),"",MID(分類表!$E71,FIND(G$3,分類表!$E71)+1,IF(ISERROR(FIND(H$3,分類表!$E71)-1-FIND(G$3,分類表!$E71)),FIND($M$3,分類表!$E71)-1-FIND(G$3,分類表!$E71)-1,FIND(H$3,分類表!$E71)-1-FIND(G$3,分類表!$E71)-1)))</f>
        <v/>
      </c>
      <c r="H71" s="20" t="str">
        <f>IF(ISERROR(MID(分類表!$E71,FIND(H$3,分類表!$E71)+1,IF(ISERROR(FIND(I$3,分類表!$E71)-1-FIND(H$3,分類表!$E71)),FIND($M$3,分類表!$E71)-1-FIND(H$3,分類表!$E71)-1,FIND(I$3,分類表!$E71)-1-FIND(H$3,分類表!$E71)-1))),"",MID(分類表!$E71,FIND(H$3,分類表!$E71)+1,IF(ISERROR(FIND(I$3,分類表!$E71)-1-FIND(H$3,分類表!$E71)),FIND($M$3,分類表!$E71)-1-FIND(H$3,分類表!$E71)-1,FIND(I$3,分類表!$E71)-1-FIND(H$3,分類表!$E71)-1)))</f>
        <v/>
      </c>
      <c r="I71" s="20" t="str">
        <f>IF(ISERROR(MID(分類表!$E71,FIND(I$3,分類表!$E71)+1,IF(ISERROR(FIND(J$3,分類表!$E71)-1-FIND(I$3,分類表!$E71)),FIND($M$3,分類表!$E71)-1-FIND(I$3,分類表!$E71)-1,FIND(J$3,分類表!$E71)-1-FIND(I$3,分類表!$E71)-1))),"",MID(分類表!$E71,FIND(I$3,分類表!$E71)+1,IF(ISERROR(FIND(J$3,分類表!$E71)-1-FIND(I$3,分類表!$E71)),FIND($M$3,分類表!$E71)-1-FIND(I$3,分類表!$E71)-1,FIND(J$3,分類表!$E71)-1-FIND(I$3,分類表!$E71)-1)))</f>
        <v/>
      </c>
      <c r="J71" s="20" t="str">
        <f>IF(ISERROR(MID(分類表!$E71,FIND(J$3,分類表!$E71)+1,IF(ISERROR(FIND(K$3,分類表!$E71)-1-FIND(J$3,分類表!$E71)),FIND($M$3,分類表!$E71)-1-FIND(J$3,分類表!$E71)-1,FIND(K$3,分類表!$E71)-1-FIND(J$3,分類表!$E71)-1))),"",MID(分類表!$E71,FIND(J$3,分類表!$E71)+1,IF(ISERROR(FIND(K$3,分類表!$E71)-1-FIND(J$3,分類表!$E71)),FIND($M$3,分類表!$E71)-1-FIND(J$3,分類表!$E71)-1,FIND(K$3,分類表!$E71)-1-FIND(J$3,分類表!$E71)-1)))</f>
        <v/>
      </c>
      <c r="K71" s="20" t="str">
        <f>IF(ISERROR(MID(分類表!$E71,FIND(K$3,分類表!$E71)+1,IF(ISERROR(FIND(L$3,分類表!$E71)-1-FIND(K$3,分類表!$E71)),FIND($M$3,分類表!$E71)-1-FIND(K$3,分類表!$E71)-1,FIND(L$3,分類表!$E71)-1-FIND(K$3,分類表!$E71)-1))),"",MID(分類表!$E71,FIND(K$3,分類表!$E71)+1,IF(ISERROR(FIND(L$3,分類表!$E71)-1-FIND(K$3,分類表!$E71)),FIND($M$3,分類表!$E71)-1-FIND(K$3,分類表!$E71)-1,FIND(L$3,分類表!$E71)-1-FIND(K$3,分類表!$E71)-1)))</f>
        <v/>
      </c>
      <c r="L71" s="20" t="str">
        <f>IF(ISERROR(MID(分類表!$E71,FIND(L$3,分類表!$E71)+1,IF(ISERROR(FIND(M$3,分類表!$E71)-1-FIND(L$3,分類表!$E71)),FIND($M$3,分類表!$E71)-1-FIND(L$3,分類表!$E71)-1,FIND(M$3,分類表!$E71)-1-FIND(L$3,分類表!$E71)-1))),"",MID(分類表!$E71,FIND(L$3,分類表!$E71)+1,IF(ISERROR(FIND(M$3,分類表!$E71)-1-FIND(L$3,分類表!$E71)),FIND($M$3,分類表!$E71)-1-FIND(L$3,分類表!$E71)-1,FIND(M$3,分類表!$E71)-1-FIND(L$3,分類表!$E71)-1)))</f>
        <v/>
      </c>
      <c r="M71" s="21" t="str">
        <f>IF(ISERROR(MID(分類表!$E71,FIND(M$3,分類表!$E71)+1,LEN(分類表!$E71)-FIND(M$3,分類表!$E71)+1)),"",MID(分類表!$E71,FIND(M$3,分類表!$E71)+1,LEN(分類表!$E71)-FIND(M$3,分類表!$E71)+1))</f>
        <v>その他</v>
      </c>
    </row>
    <row r="72" spans="2:13" ht="45" customHeight="1" x14ac:dyDescent="0.15">
      <c r="B72" s="17" t="str">
        <f>分類表!C72</f>
        <v>67</v>
      </c>
      <c r="C72" s="16" t="str">
        <f>分類表!D72</f>
        <v>ごみ収集用品</v>
      </c>
      <c r="D72" s="19" t="str">
        <f>IF(ISERROR(MID(分類表!$E72,FIND(D$3,分類表!$E72)+1,IF(ISERROR(FIND(E$3,分類表!$E72)-1-FIND(D$3,分類表!$E72)),FIND($M$3,分類表!$E72)-1-FIND(D$3,分類表!$E72)-1,FIND(E$3,分類表!$E72)-1-FIND(D$3,分類表!$E72)-1))),"",MID(分類表!$E72,FIND(D$3,分類表!$E72)+1,IF(ISERROR(FIND(E$3,分類表!$E72)-1-FIND(D$3,分類表!$E72)),FIND($M$3,分類表!$E72)-1-FIND(D$3,分類表!$E72)-1,FIND(E$3,分類表!$E72)-1-FIND(D$3,分類表!$E72)-1)))</f>
        <v>ごみ収集容器</v>
      </c>
      <c r="E72" s="20" t="str">
        <f>IF(ISERROR(MID(分類表!$E72,FIND(E$3,分類表!$E72)+1,IF(ISERROR(FIND(F$3,分類表!$E72)-1-FIND(E$3,分類表!$E72)),FIND($M$3,分類表!$E72)-1-FIND(E$3,分類表!$E72)-1,FIND(F$3,分類表!$E72)-1-FIND(E$3,分類表!$E72)-1))),"",MID(分類表!$E72,FIND(E$3,分類表!$E72)+1,IF(ISERROR(FIND(F$3,分類表!$E72)-1-FIND(E$3,分類表!$E72)),FIND($M$3,分類表!$E72)-1-FIND(E$3,分類表!$E72)-1,FIND(F$3,分類表!$E72)-1-FIND(E$3,分類表!$E72)-1)))</f>
        <v>ビン回収コンテナ</v>
      </c>
      <c r="F72" s="20" t="str">
        <f>IF(ISERROR(MID(分類表!$E72,FIND(F$3,分類表!$E72)+1,IF(ISERROR(FIND(G$3,分類表!$E72)-1-FIND(F$3,分類表!$E72)),FIND($M$3,分類表!$E72)-1-FIND(F$3,分類表!$E72)-1,FIND(G$3,分類表!$E72)-1-FIND(F$3,分類表!$E72)-1))),"",MID(分類表!$E72,FIND(F$3,分類表!$E72)+1,IF(ISERROR(FIND(G$3,分類表!$E72)-1-FIND(F$3,分類表!$E72)),FIND($M$3,分類表!$E72)-1-FIND(F$3,分類表!$E72)-1,FIND(G$3,分類表!$E72)-1-FIND(F$3,分類表!$E72)-1)))</f>
        <v>資源ごみ回収ネット</v>
      </c>
      <c r="G72" s="20" t="str">
        <f>IF(ISERROR(MID(分類表!$E72,FIND(G$3,分類表!$E72)+1,IF(ISERROR(FIND(H$3,分類表!$E72)-1-FIND(G$3,分類表!$E72)),FIND($M$3,分類表!$E72)-1-FIND(G$3,分類表!$E72)-1,FIND(H$3,分類表!$E72)-1-FIND(G$3,分類表!$E72)-1))),"",MID(分類表!$E72,FIND(G$3,分類表!$E72)+1,IF(ISERROR(FIND(H$3,分類表!$E72)-1-FIND(G$3,分類表!$E72)),FIND($M$3,分類表!$E72)-1-FIND(G$3,分類表!$E72)-1,FIND(H$3,分類表!$E72)-1-FIND(G$3,分類表!$E72)-1)))</f>
        <v/>
      </c>
      <c r="H72" s="20" t="str">
        <f>IF(ISERROR(MID(分類表!$E72,FIND(H$3,分類表!$E72)+1,IF(ISERROR(FIND(I$3,分類表!$E72)-1-FIND(H$3,分類表!$E72)),FIND($M$3,分類表!$E72)-1-FIND(H$3,分類表!$E72)-1,FIND(I$3,分類表!$E72)-1-FIND(H$3,分類表!$E72)-1))),"",MID(分類表!$E72,FIND(H$3,分類表!$E72)+1,IF(ISERROR(FIND(I$3,分類表!$E72)-1-FIND(H$3,分類表!$E72)),FIND($M$3,分類表!$E72)-1-FIND(H$3,分類表!$E72)-1,FIND(I$3,分類表!$E72)-1-FIND(H$3,分類表!$E72)-1)))</f>
        <v/>
      </c>
      <c r="I72" s="20" t="str">
        <f>IF(ISERROR(MID(分類表!$E72,FIND(I$3,分類表!$E72)+1,IF(ISERROR(FIND(J$3,分類表!$E72)-1-FIND(I$3,分類表!$E72)),FIND($M$3,分類表!$E72)-1-FIND(I$3,分類表!$E72)-1,FIND(J$3,分類表!$E72)-1-FIND(I$3,分類表!$E72)-1))),"",MID(分類表!$E72,FIND(I$3,分類表!$E72)+1,IF(ISERROR(FIND(J$3,分類表!$E72)-1-FIND(I$3,分類表!$E72)),FIND($M$3,分類表!$E72)-1-FIND(I$3,分類表!$E72)-1,FIND(J$3,分類表!$E72)-1-FIND(I$3,分類表!$E72)-1)))</f>
        <v/>
      </c>
      <c r="J72" s="20" t="str">
        <f>IF(ISERROR(MID(分類表!$E72,FIND(J$3,分類表!$E72)+1,IF(ISERROR(FIND(K$3,分類表!$E72)-1-FIND(J$3,分類表!$E72)),FIND($M$3,分類表!$E72)-1-FIND(J$3,分類表!$E72)-1,FIND(K$3,分類表!$E72)-1-FIND(J$3,分類表!$E72)-1))),"",MID(分類表!$E72,FIND(J$3,分類表!$E72)+1,IF(ISERROR(FIND(K$3,分類表!$E72)-1-FIND(J$3,分類表!$E72)),FIND($M$3,分類表!$E72)-1-FIND(J$3,分類表!$E72)-1,FIND(K$3,分類表!$E72)-1-FIND(J$3,分類表!$E72)-1)))</f>
        <v/>
      </c>
      <c r="K72" s="20" t="str">
        <f>IF(ISERROR(MID(分類表!$E72,FIND(K$3,分類表!$E72)+1,IF(ISERROR(FIND(L$3,分類表!$E72)-1-FIND(K$3,分類表!$E72)),FIND($M$3,分類表!$E72)-1-FIND(K$3,分類表!$E72)-1,FIND(L$3,分類表!$E72)-1-FIND(K$3,分類表!$E72)-1))),"",MID(分類表!$E72,FIND(K$3,分類表!$E72)+1,IF(ISERROR(FIND(L$3,分類表!$E72)-1-FIND(K$3,分類表!$E72)),FIND($M$3,分類表!$E72)-1-FIND(K$3,分類表!$E72)-1,FIND(L$3,分類表!$E72)-1-FIND(K$3,分類表!$E72)-1)))</f>
        <v/>
      </c>
      <c r="L72" s="20" t="str">
        <f>IF(ISERROR(MID(分類表!$E72,FIND(L$3,分類表!$E72)+1,IF(ISERROR(FIND(M$3,分類表!$E72)-1-FIND(L$3,分類表!$E72)),FIND($M$3,分類表!$E72)-1-FIND(L$3,分類表!$E72)-1,FIND(M$3,分類表!$E72)-1-FIND(L$3,分類表!$E72)-1))),"",MID(分類表!$E72,FIND(L$3,分類表!$E72)+1,IF(ISERROR(FIND(M$3,分類表!$E72)-1-FIND(L$3,分類表!$E72)),FIND($M$3,分類表!$E72)-1-FIND(L$3,分類表!$E72)-1,FIND(M$3,分類表!$E72)-1-FIND(L$3,分類表!$E72)-1)))</f>
        <v/>
      </c>
      <c r="M72" s="21" t="str">
        <f>IF(ISERROR(MID(分類表!$E72,FIND(M$3,分類表!$E72)+1,LEN(分類表!$E72)-FIND(M$3,分類表!$E72)+1)),"",MID(分類表!$E72,FIND(M$3,分類表!$E72)+1,LEN(分類表!$E72)-FIND(M$3,分類表!$E72)+1))</f>
        <v>その他</v>
      </c>
    </row>
    <row r="73" spans="2:13" ht="45" customHeight="1" x14ac:dyDescent="0.15">
      <c r="B73" s="17" t="str">
        <f>分類表!C73</f>
        <v>68</v>
      </c>
      <c r="C73" s="16" t="str">
        <f>分類表!D73</f>
        <v>園芸用品　植木</v>
      </c>
      <c r="D73" s="19" t="str">
        <f>IF(ISERROR(MID(分類表!$E73,FIND(D$3,分類表!$E73)+1,IF(ISERROR(FIND(E$3,分類表!$E73)-1-FIND(D$3,分類表!$E73)),FIND($M$3,分類表!$E73)-1-FIND(D$3,分類表!$E73)-1,FIND(E$3,分類表!$E73)-1-FIND(D$3,分類表!$E73)-1))),"",MID(分類表!$E73,FIND(D$3,分類表!$E73)+1,IF(ISERROR(FIND(E$3,分類表!$E73)-1-FIND(D$3,分類表!$E73)),FIND($M$3,分類表!$E73)-1-FIND(D$3,分類表!$E73)-1,FIND(E$3,分類表!$E73)-1-FIND(D$3,分類表!$E73)-1)))</f>
        <v>種子</v>
      </c>
      <c r="E73" s="20" t="str">
        <f>IF(ISERROR(MID(分類表!$E73,FIND(E$3,分類表!$E73)+1,IF(ISERROR(FIND(F$3,分類表!$E73)-1-FIND(E$3,分類表!$E73)),FIND($M$3,分類表!$E73)-1-FIND(E$3,分類表!$E73)-1,FIND(F$3,分類表!$E73)-1-FIND(E$3,分類表!$E73)-1))),"",MID(分類表!$E73,FIND(E$3,分類表!$E73)+1,IF(ISERROR(FIND(F$3,分類表!$E73)-1-FIND(E$3,分類表!$E73)),FIND($M$3,分類表!$E73)-1-FIND(E$3,分類表!$E73)-1,FIND(F$3,分類表!$E73)-1-FIND(E$3,分類表!$E73)-1)))</f>
        <v>苗木</v>
      </c>
      <c r="F73" s="20" t="str">
        <f>IF(ISERROR(MID(分類表!$E73,FIND(F$3,分類表!$E73)+1,IF(ISERROR(FIND(G$3,分類表!$E73)-1-FIND(F$3,分類表!$E73)),FIND($M$3,分類表!$E73)-1-FIND(F$3,分類表!$E73)-1,FIND(G$3,分類表!$E73)-1-FIND(F$3,分類表!$E73)-1))),"",MID(分類表!$E73,FIND(F$3,分類表!$E73)+1,IF(ISERROR(FIND(G$3,分類表!$E73)-1-FIND(F$3,分類表!$E73)),FIND($M$3,分類表!$E73)-1-FIND(F$3,分類表!$E73)-1,FIND(G$3,分類表!$E73)-1-FIND(F$3,分類表!$E73)-1)))</f>
        <v>プランター</v>
      </c>
      <c r="G73" s="20" t="str">
        <f>IF(ISERROR(MID(分類表!$E73,FIND(G$3,分類表!$E73)+1,IF(ISERROR(FIND(H$3,分類表!$E73)-1-FIND(G$3,分類表!$E73)),FIND($M$3,分類表!$E73)-1-FIND(G$3,分類表!$E73)-1,FIND(H$3,分類表!$E73)-1-FIND(G$3,分類表!$E73)-1))),"",MID(分類表!$E73,FIND(G$3,分類表!$E73)+1,IF(ISERROR(FIND(H$3,分類表!$E73)-1-FIND(G$3,分類表!$E73)),FIND($M$3,分類表!$E73)-1-FIND(G$3,分類表!$E73)-1,FIND(H$3,分類表!$E73)-1-FIND(G$3,分類表!$E73)-1)))</f>
        <v>肥料</v>
      </c>
      <c r="H73" s="20" t="str">
        <f>IF(ISERROR(MID(分類表!$E73,FIND(H$3,分類表!$E73)+1,IF(ISERROR(FIND(I$3,分類表!$E73)-1-FIND(H$3,分類表!$E73)),FIND($M$3,分類表!$E73)-1-FIND(H$3,分類表!$E73)-1,FIND(I$3,分類表!$E73)-1-FIND(H$3,分類表!$E73)-1))),"",MID(分類表!$E73,FIND(H$3,分類表!$E73)+1,IF(ISERROR(FIND(I$3,分類表!$E73)-1-FIND(H$3,分類表!$E73)),FIND($M$3,分類表!$E73)-1-FIND(H$3,分類表!$E73)-1,FIND(I$3,分類表!$E73)-1-FIND(H$3,分類表!$E73)-1)))</f>
        <v>園芸</v>
      </c>
      <c r="I73" s="20" t="str">
        <f>IF(ISERROR(MID(分類表!$E73,FIND(I$3,分類表!$E73)+1,IF(ISERROR(FIND(J$3,分類表!$E73)-1-FIND(I$3,分類表!$E73)),FIND($M$3,分類表!$E73)-1-FIND(I$3,分類表!$E73)-1,FIND(J$3,分類表!$E73)-1-FIND(I$3,分類表!$E73)-1))),"",MID(分類表!$E73,FIND(I$3,分類表!$E73)+1,IF(ISERROR(FIND(J$3,分類表!$E73)-1-FIND(I$3,分類表!$E73)),FIND($M$3,分類表!$E73)-1-FIND(I$3,分類表!$E73)-1,FIND(J$3,分類表!$E73)-1-FIND(I$3,分類表!$E73)-1)))</f>
        <v>造園資材</v>
      </c>
      <c r="J73" s="20" t="str">
        <f>IF(ISERROR(MID(分類表!$E73,FIND(J$3,分類表!$E73)+1,IF(ISERROR(FIND(K$3,分類表!$E73)-1-FIND(J$3,分類表!$E73)),FIND($M$3,分類表!$E73)-1-FIND(J$3,分類表!$E73)-1,FIND(K$3,分類表!$E73)-1-FIND(J$3,分類表!$E73)-1))),"",MID(分類表!$E73,FIND(J$3,分類表!$E73)+1,IF(ISERROR(FIND(K$3,分類表!$E73)-1-FIND(J$3,分類表!$E73)),FIND($M$3,分類表!$E73)-1-FIND(J$3,分類表!$E73)-1,FIND(K$3,分類表!$E73)-1-FIND(J$3,分類表!$E73)-1)))</f>
        <v/>
      </c>
      <c r="K73" s="20" t="str">
        <f>IF(ISERROR(MID(分類表!$E73,FIND(K$3,分類表!$E73)+1,IF(ISERROR(FIND(L$3,分類表!$E73)-1-FIND(K$3,分類表!$E73)),FIND($M$3,分類表!$E73)-1-FIND(K$3,分類表!$E73)-1,FIND(L$3,分類表!$E73)-1-FIND(K$3,分類表!$E73)-1))),"",MID(分類表!$E73,FIND(K$3,分類表!$E73)+1,IF(ISERROR(FIND(L$3,分類表!$E73)-1-FIND(K$3,分類表!$E73)),FIND($M$3,分類表!$E73)-1-FIND(K$3,分類表!$E73)-1,FIND(L$3,分類表!$E73)-1-FIND(K$3,分類表!$E73)-1)))</f>
        <v/>
      </c>
      <c r="L73" s="20" t="str">
        <f>IF(ISERROR(MID(分類表!$E73,FIND(L$3,分類表!$E73)+1,IF(ISERROR(FIND(M$3,分類表!$E73)-1-FIND(L$3,分類表!$E73)),FIND($M$3,分類表!$E73)-1-FIND(L$3,分類表!$E73)-1,FIND(M$3,分類表!$E73)-1-FIND(L$3,分類表!$E73)-1))),"",MID(分類表!$E73,FIND(L$3,分類表!$E73)+1,IF(ISERROR(FIND(M$3,分類表!$E73)-1-FIND(L$3,分類表!$E73)),FIND($M$3,分類表!$E73)-1-FIND(L$3,分類表!$E73)-1,FIND(M$3,分類表!$E73)-1-FIND(L$3,分類表!$E73)-1)))</f>
        <v/>
      </c>
      <c r="M73" s="21" t="str">
        <f>IF(ISERROR(MID(分類表!$E73,FIND(M$3,分類表!$E73)+1,LEN(分類表!$E73)-FIND(M$3,分類表!$E73)+1)),"",MID(分類表!$E73,FIND(M$3,分類表!$E73)+1,LEN(分類表!$E73)-FIND(M$3,分類表!$E73)+1))</f>
        <v>その他</v>
      </c>
    </row>
    <row r="74" spans="2:13" ht="45" customHeight="1" x14ac:dyDescent="0.15">
      <c r="B74" s="17" t="str">
        <f>分類表!C74</f>
        <v>69</v>
      </c>
      <c r="C74" s="16" t="str">
        <f>分類表!D74</f>
        <v>消防・防災用品</v>
      </c>
      <c r="D74" s="19" t="str">
        <f>IF(ISERROR(MID(分類表!$E74,FIND(D$3,分類表!$E74)+1,IF(ISERROR(FIND(E$3,分類表!$E74)-1-FIND(D$3,分類表!$E74)),FIND($M$3,分類表!$E74)-1-FIND(D$3,分類表!$E74)-1,FIND(E$3,分類表!$E74)-1-FIND(D$3,分類表!$E74)-1))),"",MID(分類表!$E74,FIND(D$3,分類表!$E74)+1,IF(ISERROR(FIND(E$3,分類表!$E74)-1-FIND(D$3,分類表!$E74)),FIND($M$3,分類表!$E74)-1-FIND(D$3,分類表!$E74)-1,FIND(E$3,分類表!$E74)-1-FIND(D$3,分類表!$E74)-1)))</f>
        <v>ホース</v>
      </c>
      <c r="E74" s="20" t="str">
        <f>IF(ISERROR(MID(分類表!$E74,FIND(E$3,分類表!$E74)+1,IF(ISERROR(FIND(F$3,分類表!$E74)-1-FIND(E$3,分類表!$E74)),FIND($M$3,分類表!$E74)-1-FIND(E$3,分類表!$E74)-1,FIND(F$3,分類表!$E74)-1-FIND(E$3,分類表!$E74)-1))),"",MID(分類表!$E74,FIND(E$3,分類表!$E74)+1,IF(ISERROR(FIND(F$3,分類表!$E74)-1-FIND(E$3,分類表!$E74)),FIND($M$3,分類表!$E74)-1-FIND(E$3,分類表!$E74)-1,FIND(F$3,分類表!$E74)-1-FIND(E$3,分類表!$E74)-1)))</f>
        <v>防災服</v>
      </c>
      <c r="F74" s="20" t="str">
        <f>IF(ISERROR(MID(分類表!$E74,FIND(F$3,分類表!$E74)+1,IF(ISERROR(FIND(G$3,分類表!$E74)-1-FIND(F$3,分類表!$E74)),FIND($M$3,分類表!$E74)-1-FIND(F$3,分類表!$E74)-1,FIND(G$3,分類表!$E74)-1-FIND(F$3,分類表!$E74)-1))),"",MID(分類表!$E74,FIND(F$3,分類表!$E74)+1,IF(ISERROR(FIND(G$3,分類表!$E74)-1-FIND(F$3,分類表!$E74)),FIND($M$3,分類表!$E74)-1-FIND(F$3,分類表!$E74)-1,FIND(G$3,分類表!$E74)-1-FIND(F$3,分類表!$E74)-1)))</f>
        <v>吸水管</v>
      </c>
      <c r="G74" s="20" t="str">
        <f>IF(ISERROR(MID(分類表!$E74,FIND(G$3,分類表!$E74)+1,IF(ISERROR(FIND(H$3,分類表!$E74)-1-FIND(G$3,分類表!$E74)),FIND($M$3,分類表!$E74)-1-FIND(G$3,分類表!$E74)-1,FIND(H$3,分類表!$E74)-1-FIND(G$3,分類表!$E74)-1))),"",MID(分類表!$E74,FIND(G$3,分類表!$E74)+1,IF(ISERROR(FIND(H$3,分類表!$E74)-1-FIND(G$3,分類表!$E74)),FIND($M$3,分類表!$E74)-1-FIND(G$3,分類表!$E74)-1,FIND(H$3,分類表!$E74)-1-FIND(G$3,分類表!$E74)-1)))</f>
        <v>担架</v>
      </c>
      <c r="H74" s="20" t="str">
        <f>IF(ISERROR(MID(分類表!$E74,FIND(H$3,分類表!$E74)+1,IF(ISERROR(FIND(I$3,分類表!$E74)-1-FIND(H$3,分類表!$E74)),FIND($M$3,分類表!$E74)-1-FIND(H$3,分類表!$E74)-1,FIND(I$3,分類表!$E74)-1-FIND(H$3,分類表!$E74)-1))),"",MID(分類表!$E74,FIND(H$3,分類表!$E74)+1,IF(ISERROR(FIND(I$3,分類表!$E74)-1-FIND(H$3,分類表!$E74)),FIND($M$3,分類表!$E74)-1-FIND(H$3,分類表!$E74)-1,FIND(I$3,分類表!$E74)-1-FIND(H$3,分類表!$E74)-1)))</f>
        <v>ヘルメット</v>
      </c>
      <c r="I74" s="20" t="str">
        <f>IF(ISERROR(MID(分類表!$E74,FIND(I$3,分類表!$E74)+1,IF(ISERROR(FIND(J$3,分類表!$E74)-1-FIND(I$3,分類表!$E74)),FIND($M$3,分類表!$E74)-1-FIND(I$3,分類表!$E74)-1,FIND(J$3,分類表!$E74)-1-FIND(I$3,分類表!$E74)-1))),"",MID(分類表!$E74,FIND(I$3,分類表!$E74)+1,IF(ISERROR(FIND(J$3,分類表!$E74)-1-FIND(I$3,分類表!$E74)),FIND($M$3,分類表!$E74)-1-FIND(I$3,分類表!$E74)-1,FIND(J$3,分類表!$E74)-1-FIND(I$3,分類表!$E74)-1)))</f>
        <v>保存食</v>
      </c>
      <c r="J74" s="20" t="str">
        <f>IF(ISERROR(MID(分類表!$E74,FIND(J$3,分類表!$E74)+1,IF(ISERROR(FIND(K$3,分類表!$E74)-1-FIND(J$3,分類表!$E74)),FIND($M$3,分類表!$E74)-1-FIND(J$3,分類表!$E74)-1,FIND(K$3,分類表!$E74)-1-FIND(J$3,分類表!$E74)-1))),"",MID(分類表!$E74,FIND(J$3,分類表!$E74)+1,IF(ISERROR(FIND(K$3,分類表!$E74)-1-FIND(J$3,分類表!$E74)),FIND($M$3,分類表!$E74)-1-FIND(J$3,分類表!$E74)-1,FIND(K$3,分類表!$E74)-1-FIND(J$3,分類表!$E74)-1)))</f>
        <v>作業用手袋</v>
      </c>
      <c r="K74" s="20" t="str">
        <f>IF(ISERROR(MID(分類表!$E74,FIND(K$3,分類表!$E74)+1,IF(ISERROR(FIND(L$3,分類表!$E74)-1-FIND(K$3,分類表!$E74)),FIND($M$3,分類表!$E74)-1-FIND(K$3,分類表!$E74)-1,FIND(L$3,分類表!$E74)-1-FIND(K$3,分類表!$E74)-1))),"",MID(分類表!$E74,FIND(K$3,分類表!$E74)+1,IF(ISERROR(FIND(L$3,分類表!$E74)-1-FIND(K$3,分類表!$E74)),FIND($M$3,分類表!$E74)-1-FIND(K$3,分類表!$E74)-1,FIND(L$3,分類表!$E74)-1-FIND(K$3,分類表!$E74)-1)))</f>
        <v>災害救助用毛布</v>
      </c>
      <c r="L74" s="20" t="str">
        <f>IF(ISERROR(MID(分類表!$E74,FIND(L$3,分類表!$E74)+1,IF(ISERROR(FIND(M$3,分類表!$E74)-1-FIND(L$3,分類表!$E74)),FIND($M$3,分類表!$E74)-1-FIND(L$3,分類表!$E74)-1,FIND(M$3,分類表!$E74)-1-FIND(L$3,分類表!$E74)-1))),"",MID(分類表!$E74,FIND(L$3,分類表!$E74)+1,IF(ISERROR(FIND(M$3,分類表!$E74)-1-FIND(L$3,分類表!$E74)),FIND($M$3,分類表!$E74)-1-FIND(L$3,分類表!$E74)-1,FIND(M$3,分類表!$E74)-1-FIND(L$3,分類表!$E74)-1)))</f>
        <v/>
      </c>
      <c r="M74" s="21" t="str">
        <f>IF(ISERROR(MID(分類表!$E74,FIND(M$3,分類表!$E74)+1,LEN(分類表!$E74)-FIND(M$3,分類表!$E74)+1)),"",MID(分類表!$E74,FIND(M$3,分類表!$E74)+1,LEN(分類表!$E74)-FIND(M$3,分類表!$E74)+1))</f>
        <v>その他</v>
      </c>
    </row>
    <row r="75" spans="2:13" ht="45" customHeight="1" x14ac:dyDescent="0.15">
      <c r="B75" s="17" t="str">
        <f>分類表!C75</f>
        <v>70</v>
      </c>
      <c r="C75" s="16" t="str">
        <f>分類表!D75</f>
        <v>消防用設備</v>
      </c>
      <c r="D75" s="19" t="str">
        <f>IF(ISERROR(MID(分類表!$E75,FIND(D$3,分類表!$E75)+1,IF(ISERROR(FIND(E$3,分類表!$E75)-1-FIND(D$3,分類表!$E75)),FIND($M$3,分類表!$E75)-1-FIND(D$3,分類表!$E75)-1,FIND(E$3,分類表!$E75)-1-FIND(D$3,分類表!$E75)-1))),"",MID(分類表!$E75,FIND(D$3,分類表!$E75)+1,IF(ISERROR(FIND(E$3,分類表!$E75)-1-FIND(D$3,分類表!$E75)),FIND($M$3,分類表!$E75)-1-FIND(D$3,分類表!$E75)-1,FIND(E$3,分類表!$E75)-1-FIND(D$3,分類表!$E75)-1)))</f>
        <v>消防ポンプ</v>
      </c>
      <c r="E75" s="20" t="str">
        <f>IF(ISERROR(MID(分類表!$E75,FIND(E$3,分類表!$E75)+1,IF(ISERROR(FIND(F$3,分類表!$E75)-1-FIND(E$3,分類表!$E75)),FIND($M$3,分類表!$E75)-1-FIND(E$3,分類表!$E75)-1,FIND(F$3,分類表!$E75)-1-FIND(E$3,分類表!$E75)-1))),"",MID(分類表!$E75,FIND(E$3,分類表!$E75)+1,IF(ISERROR(FIND(F$3,分類表!$E75)-1-FIND(E$3,分類表!$E75)),FIND($M$3,分類表!$E75)-1-FIND(E$3,分類表!$E75)-1,FIND(F$3,分類表!$E75)-1-FIND(E$3,分類表!$E75)-1)))</f>
        <v>消火器</v>
      </c>
      <c r="F75" s="20" t="str">
        <f>IF(ISERROR(MID(分類表!$E75,FIND(F$3,分類表!$E75)+1,IF(ISERROR(FIND(G$3,分類表!$E75)-1-FIND(F$3,分類表!$E75)),FIND($M$3,分類表!$E75)-1-FIND(F$3,分類表!$E75)-1,FIND(G$3,分類表!$E75)-1-FIND(F$3,分類表!$E75)-1))),"",MID(分類表!$E75,FIND(F$3,分類表!$E75)+1,IF(ISERROR(FIND(G$3,分類表!$E75)-1-FIND(F$3,分類表!$E75)),FIND($M$3,分類表!$E75)-1-FIND(F$3,分類表!$E75)-1,FIND(G$3,分類表!$E75)-1-FIND(F$3,分類表!$E75)-1)))</f>
        <v>避難設備</v>
      </c>
      <c r="G75" s="20" t="str">
        <f>IF(ISERROR(MID(分類表!$E75,FIND(G$3,分類表!$E75)+1,IF(ISERROR(FIND(H$3,分類表!$E75)-1-FIND(G$3,分類表!$E75)),FIND($M$3,分類表!$E75)-1-FIND(G$3,分類表!$E75)-1,FIND(H$3,分類表!$E75)-1-FIND(G$3,分類表!$E75)-1))),"",MID(分類表!$E75,FIND(G$3,分類表!$E75)+1,IF(ISERROR(FIND(H$3,分類表!$E75)-1-FIND(G$3,分類表!$E75)),FIND($M$3,分類表!$E75)-1-FIND(G$3,分類表!$E75)-1,FIND(H$3,分類表!$E75)-1-FIND(G$3,分類表!$E75)-1)))</f>
        <v/>
      </c>
      <c r="H75" s="20" t="str">
        <f>IF(ISERROR(MID(分類表!$E75,FIND(H$3,分類表!$E75)+1,IF(ISERROR(FIND(I$3,分類表!$E75)-1-FIND(H$3,分類表!$E75)),FIND($M$3,分類表!$E75)-1-FIND(H$3,分類表!$E75)-1,FIND(I$3,分類表!$E75)-1-FIND(H$3,分類表!$E75)-1))),"",MID(分類表!$E75,FIND(H$3,分類表!$E75)+1,IF(ISERROR(FIND(I$3,分類表!$E75)-1-FIND(H$3,分類表!$E75)),FIND($M$3,分類表!$E75)-1-FIND(H$3,分類表!$E75)-1,FIND(I$3,分類表!$E75)-1-FIND(H$3,分類表!$E75)-1)))</f>
        <v/>
      </c>
      <c r="I75" s="20" t="str">
        <f>IF(ISERROR(MID(分類表!$E75,FIND(I$3,分類表!$E75)+1,IF(ISERROR(FIND(J$3,分類表!$E75)-1-FIND(I$3,分類表!$E75)),FIND($M$3,分類表!$E75)-1-FIND(I$3,分類表!$E75)-1,FIND(J$3,分類表!$E75)-1-FIND(I$3,分類表!$E75)-1))),"",MID(分類表!$E75,FIND(I$3,分類表!$E75)+1,IF(ISERROR(FIND(J$3,分類表!$E75)-1-FIND(I$3,分類表!$E75)),FIND($M$3,分類表!$E75)-1-FIND(I$3,分類表!$E75)-1,FIND(J$3,分類表!$E75)-1-FIND(I$3,分類表!$E75)-1)))</f>
        <v/>
      </c>
      <c r="J75" s="20" t="str">
        <f>IF(ISERROR(MID(分類表!$E75,FIND(J$3,分類表!$E75)+1,IF(ISERROR(FIND(K$3,分類表!$E75)-1-FIND(J$3,分類表!$E75)),FIND($M$3,分類表!$E75)-1-FIND(J$3,分類表!$E75)-1,FIND(K$3,分類表!$E75)-1-FIND(J$3,分類表!$E75)-1))),"",MID(分類表!$E75,FIND(J$3,分類表!$E75)+1,IF(ISERROR(FIND(K$3,分類表!$E75)-1-FIND(J$3,分類表!$E75)),FIND($M$3,分類表!$E75)-1-FIND(J$3,分類表!$E75)-1,FIND(K$3,分類表!$E75)-1-FIND(J$3,分類表!$E75)-1)))</f>
        <v/>
      </c>
      <c r="K75" s="20" t="str">
        <f>IF(ISERROR(MID(分類表!$E75,FIND(K$3,分類表!$E75)+1,IF(ISERROR(FIND(L$3,分類表!$E75)-1-FIND(K$3,分類表!$E75)),FIND($M$3,分類表!$E75)-1-FIND(K$3,分類表!$E75)-1,FIND(L$3,分類表!$E75)-1-FIND(K$3,分類表!$E75)-1))),"",MID(分類表!$E75,FIND(K$3,分類表!$E75)+1,IF(ISERROR(FIND(L$3,分類表!$E75)-1-FIND(K$3,分類表!$E75)),FIND($M$3,分類表!$E75)-1-FIND(K$3,分類表!$E75)-1,FIND(L$3,分類表!$E75)-1-FIND(K$3,分類表!$E75)-1)))</f>
        <v/>
      </c>
      <c r="L75" s="20" t="str">
        <f>IF(ISERROR(MID(分類表!$E75,FIND(L$3,分類表!$E75)+1,IF(ISERROR(FIND(M$3,分類表!$E75)-1-FIND(L$3,分類表!$E75)),FIND($M$3,分類表!$E75)-1-FIND(L$3,分類表!$E75)-1,FIND(M$3,分類表!$E75)-1-FIND(L$3,分類表!$E75)-1))),"",MID(分類表!$E75,FIND(L$3,分類表!$E75)+1,IF(ISERROR(FIND(M$3,分類表!$E75)-1-FIND(L$3,分類表!$E75)),FIND($M$3,分類表!$E75)-1-FIND(L$3,分類表!$E75)-1,FIND(M$3,分類表!$E75)-1-FIND(L$3,分類表!$E75)-1)))</f>
        <v/>
      </c>
      <c r="M75" s="21" t="str">
        <f>IF(ISERROR(MID(分類表!$E75,FIND(M$3,分類表!$E75)+1,LEN(分類表!$E75)-FIND(M$3,分類表!$E75)+1)),"",MID(分類表!$E75,FIND(M$3,分類表!$E75)+1,LEN(分類表!$E75)-FIND(M$3,分類表!$E75)+1))</f>
        <v>その他</v>
      </c>
    </row>
    <row r="76" spans="2:13" ht="45" customHeight="1" x14ac:dyDescent="0.15">
      <c r="B76" s="17" t="str">
        <f>分類表!C76</f>
        <v>71</v>
      </c>
      <c r="C76" s="16" t="str">
        <f>分類表!D76</f>
        <v>古物買受</v>
      </c>
      <c r="D76" s="19" t="str">
        <f>IF(ISERROR(MID(分類表!$E76,FIND(D$3,分類表!$E76)+1,IF(ISERROR(FIND(E$3,分類表!$E76)-1-FIND(D$3,分類表!$E76)),FIND($M$3,分類表!$E76)-1-FIND(D$3,分類表!$E76)-1,FIND(E$3,分類表!$E76)-1-FIND(D$3,分類表!$E76)-1))),"",MID(分類表!$E76,FIND(D$3,分類表!$E76)+1,IF(ISERROR(FIND(E$3,分類表!$E76)-1-FIND(D$3,分類表!$E76)),FIND($M$3,分類表!$E76)-1-FIND(D$3,分類表!$E76)-1,FIND(E$3,分類表!$E76)-1-FIND(D$3,分類表!$E76)-1)))</f>
        <v>金属類</v>
      </c>
      <c r="E76" s="20" t="str">
        <f>IF(ISERROR(MID(分類表!$E76,FIND(E$3,分類表!$E76)+1,IF(ISERROR(FIND(F$3,分類表!$E76)-1-FIND(E$3,分類表!$E76)),FIND($M$3,分類表!$E76)-1-FIND(E$3,分類表!$E76)-1,FIND(F$3,分類表!$E76)-1-FIND(E$3,分類表!$E76)-1))),"",MID(分類表!$E76,FIND(E$3,分類表!$E76)+1,IF(ISERROR(FIND(F$3,分類表!$E76)-1-FIND(E$3,分類表!$E76)),FIND($M$3,分類表!$E76)-1-FIND(E$3,分類表!$E76)-1,FIND(F$3,分類表!$E76)-1-FIND(E$3,分類表!$E76)-1)))</f>
        <v/>
      </c>
      <c r="F76" s="20" t="str">
        <f>IF(ISERROR(MID(分類表!$E76,FIND(F$3,分類表!$E76)+1,IF(ISERROR(FIND(G$3,分類表!$E76)-1-FIND(F$3,分類表!$E76)),FIND($M$3,分類表!$E76)-1-FIND(F$3,分類表!$E76)-1,FIND(G$3,分類表!$E76)-1-FIND(F$3,分類表!$E76)-1))),"",MID(分類表!$E76,FIND(F$3,分類表!$E76)+1,IF(ISERROR(FIND(G$3,分類表!$E76)-1-FIND(F$3,分類表!$E76)),FIND($M$3,分類表!$E76)-1-FIND(F$3,分類表!$E76)-1,FIND(G$3,分類表!$E76)-1-FIND(F$3,分類表!$E76)-1)))</f>
        <v/>
      </c>
      <c r="G76" s="20" t="str">
        <f>IF(ISERROR(MID(分類表!$E76,FIND(G$3,分類表!$E76)+1,IF(ISERROR(FIND(H$3,分類表!$E76)-1-FIND(G$3,分類表!$E76)),FIND($M$3,分類表!$E76)-1-FIND(G$3,分類表!$E76)-1,FIND(H$3,分類表!$E76)-1-FIND(G$3,分類表!$E76)-1))),"",MID(分類表!$E76,FIND(G$3,分類表!$E76)+1,IF(ISERROR(FIND(H$3,分類表!$E76)-1-FIND(G$3,分類表!$E76)),FIND($M$3,分類表!$E76)-1-FIND(G$3,分類表!$E76)-1,FIND(H$3,分類表!$E76)-1-FIND(G$3,分類表!$E76)-1)))</f>
        <v/>
      </c>
      <c r="H76" s="20" t="str">
        <f>IF(ISERROR(MID(分類表!$E76,FIND(H$3,分類表!$E76)+1,IF(ISERROR(FIND(I$3,分類表!$E76)-1-FIND(H$3,分類表!$E76)),FIND($M$3,分類表!$E76)-1-FIND(H$3,分類表!$E76)-1,FIND(I$3,分類表!$E76)-1-FIND(H$3,分類表!$E76)-1))),"",MID(分類表!$E76,FIND(H$3,分類表!$E76)+1,IF(ISERROR(FIND(I$3,分類表!$E76)-1-FIND(H$3,分類表!$E76)),FIND($M$3,分類表!$E76)-1-FIND(H$3,分類表!$E76)-1,FIND(I$3,分類表!$E76)-1-FIND(H$3,分類表!$E76)-1)))</f>
        <v/>
      </c>
      <c r="I76" s="20" t="str">
        <f>IF(ISERROR(MID(分類表!$E76,FIND(I$3,分類表!$E76)+1,IF(ISERROR(FIND(J$3,分類表!$E76)-1-FIND(I$3,分類表!$E76)),FIND($M$3,分類表!$E76)-1-FIND(I$3,分類表!$E76)-1,FIND(J$3,分類表!$E76)-1-FIND(I$3,分類表!$E76)-1))),"",MID(分類表!$E76,FIND(I$3,分類表!$E76)+1,IF(ISERROR(FIND(J$3,分類表!$E76)-1-FIND(I$3,分類表!$E76)),FIND($M$3,分類表!$E76)-1-FIND(I$3,分類表!$E76)-1,FIND(J$3,分類表!$E76)-1-FIND(I$3,分類表!$E76)-1)))</f>
        <v/>
      </c>
      <c r="J76" s="20" t="str">
        <f>IF(ISERROR(MID(分類表!$E76,FIND(J$3,分類表!$E76)+1,IF(ISERROR(FIND(K$3,分類表!$E76)-1-FIND(J$3,分類表!$E76)),FIND($M$3,分類表!$E76)-1-FIND(J$3,分類表!$E76)-1,FIND(K$3,分類表!$E76)-1-FIND(J$3,分類表!$E76)-1))),"",MID(分類表!$E76,FIND(J$3,分類表!$E76)+1,IF(ISERROR(FIND(K$3,分類表!$E76)-1-FIND(J$3,分類表!$E76)),FIND($M$3,分類表!$E76)-1-FIND(J$3,分類表!$E76)-1,FIND(K$3,分類表!$E76)-1-FIND(J$3,分類表!$E76)-1)))</f>
        <v/>
      </c>
      <c r="K76" s="20" t="str">
        <f>IF(ISERROR(MID(分類表!$E76,FIND(K$3,分類表!$E76)+1,IF(ISERROR(FIND(L$3,分類表!$E76)-1-FIND(K$3,分類表!$E76)),FIND($M$3,分類表!$E76)-1-FIND(K$3,分類表!$E76)-1,FIND(L$3,分類表!$E76)-1-FIND(K$3,分類表!$E76)-1))),"",MID(分類表!$E76,FIND(K$3,分類表!$E76)+1,IF(ISERROR(FIND(L$3,分類表!$E76)-1-FIND(K$3,分類表!$E76)),FIND($M$3,分類表!$E76)-1-FIND(K$3,分類表!$E76)-1,FIND(L$3,分類表!$E76)-1-FIND(K$3,分類表!$E76)-1)))</f>
        <v/>
      </c>
      <c r="L76" s="20" t="str">
        <f>IF(ISERROR(MID(分類表!$E76,FIND(L$3,分類表!$E76)+1,IF(ISERROR(FIND(M$3,分類表!$E76)-1-FIND(L$3,分類表!$E76)),FIND($M$3,分類表!$E76)-1-FIND(L$3,分類表!$E76)-1,FIND(M$3,分類表!$E76)-1-FIND(L$3,分類表!$E76)-1))),"",MID(分類表!$E76,FIND(L$3,分類表!$E76)+1,IF(ISERROR(FIND(M$3,分類表!$E76)-1-FIND(L$3,分類表!$E76)),FIND($M$3,分類表!$E76)-1-FIND(L$3,分類表!$E76)-1,FIND(M$3,分類表!$E76)-1-FIND(L$3,分類表!$E76)-1)))</f>
        <v/>
      </c>
      <c r="M76" s="21" t="str">
        <f>IF(ISERROR(MID(分類表!$E76,FIND(M$3,分類表!$E76)+1,LEN(分類表!$E76)-FIND(M$3,分類表!$E76)+1)),"",MID(分類表!$E76,FIND(M$3,分類表!$E76)+1,LEN(分類表!$E76)-FIND(M$3,分類表!$E76)+1))</f>
        <v>その他</v>
      </c>
    </row>
    <row r="77" spans="2:13" ht="45" customHeight="1" x14ac:dyDescent="0.15">
      <c r="B77" s="17" t="str">
        <f>分類表!C77</f>
        <v>72</v>
      </c>
      <c r="C77" s="16" t="str">
        <f>分類表!D77</f>
        <v>選挙用品</v>
      </c>
      <c r="D77" s="19" t="str">
        <f>IF(ISERROR(MID(分類表!$E77,FIND(D$3,分類表!$E77)+1,IF(ISERROR(FIND(E$3,分類表!$E77)-1-FIND(D$3,分類表!$E77)),FIND($M$3,分類表!$E77)-1-FIND(D$3,分類表!$E77)-1,FIND(E$3,分類表!$E77)-1-FIND(D$3,分類表!$E77)-1))),"",MID(分類表!$E77,FIND(D$3,分類表!$E77)+1,IF(ISERROR(FIND(E$3,分類表!$E77)-1-FIND(D$3,分類表!$E77)),FIND($M$3,分類表!$E77)-1-FIND(D$3,分類表!$E77)-1,FIND(E$3,分類表!$E77)-1-FIND(D$3,分類表!$E77)-1)))</f>
        <v>投票箱</v>
      </c>
      <c r="E77" s="20" t="str">
        <f>IF(ISERROR(MID(分類表!$E77,FIND(E$3,分類表!$E77)+1,IF(ISERROR(FIND(F$3,分類表!$E77)-1-FIND(E$3,分類表!$E77)),FIND($M$3,分類表!$E77)-1-FIND(E$3,分類表!$E77)-1,FIND(F$3,分類表!$E77)-1-FIND(E$3,分類表!$E77)-1))),"",MID(分類表!$E77,FIND(E$3,分類表!$E77)+1,IF(ISERROR(FIND(F$3,分類表!$E77)-1-FIND(E$3,分類表!$E77)),FIND($M$3,分類表!$E77)-1-FIND(E$3,分類表!$E77)-1,FIND(F$3,分類表!$E77)-1-FIND(E$3,分類表!$E77)-1)))</f>
        <v>記載台</v>
      </c>
      <c r="F77" s="20" t="str">
        <f>IF(ISERROR(MID(分類表!$E77,FIND(F$3,分類表!$E77)+1,IF(ISERROR(FIND(G$3,分類表!$E77)-1-FIND(F$3,分類表!$E77)),FIND($M$3,分類表!$E77)-1-FIND(F$3,分類表!$E77)-1,FIND(G$3,分類表!$E77)-1-FIND(F$3,分類表!$E77)-1))),"",MID(分類表!$E77,FIND(F$3,分類表!$E77)+1,IF(ISERROR(FIND(G$3,分類表!$E77)-1-FIND(F$3,分類表!$E77)),FIND($M$3,分類表!$E77)-1-FIND(F$3,分類表!$E77)-1,FIND(G$3,分類表!$E77)-1-FIND(F$3,分類表!$E77)-1)))</f>
        <v>開票台</v>
      </c>
      <c r="G77" s="20" t="str">
        <f>IF(ISERROR(MID(分類表!$E77,FIND(G$3,分類表!$E77)+1,IF(ISERROR(FIND(H$3,分類表!$E77)-1-FIND(G$3,分類表!$E77)),FIND($M$3,分類表!$E77)-1-FIND(G$3,分類表!$E77)-1,FIND(H$3,分類表!$E77)-1-FIND(G$3,分類表!$E77)-1))),"",MID(分類表!$E77,FIND(G$3,分類表!$E77)+1,IF(ISERROR(FIND(H$3,分類表!$E77)-1-FIND(G$3,分類表!$E77)),FIND($M$3,分類表!$E77)-1-FIND(G$3,分類表!$E77)-1,FIND(H$3,分類表!$E77)-1-FIND(G$3,分類表!$E77)-1)))</f>
        <v>投票用紙計数機・交付機</v>
      </c>
      <c r="H77" s="20" t="str">
        <f>IF(ISERROR(MID(分類表!$E77,FIND(H$3,分類表!$E77)+1,IF(ISERROR(FIND(I$3,分類表!$E77)-1-FIND(H$3,分類表!$E77)),FIND($M$3,分類表!$E77)-1-FIND(H$3,分類表!$E77)-1,FIND(I$3,分類表!$E77)-1-FIND(H$3,分類表!$E77)-1))),"",MID(分類表!$E77,FIND(H$3,分類表!$E77)+1,IF(ISERROR(FIND(I$3,分類表!$E77)-1-FIND(H$3,分類表!$E77)),FIND($M$3,分類表!$E77)-1-FIND(H$3,分類表!$E77)-1,FIND(I$3,分類表!$E77)-1-FIND(H$3,分類表!$E77)-1)))</f>
        <v/>
      </c>
      <c r="I77" s="20" t="str">
        <f>IF(ISERROR(MID(分類表!$E77,FIND(I$3,分類表!$E77)+1,IF(ISERROR(FIND(J$3,分類表!$E77)-1-FIND(I$3,分類表!$E77)),FIND($M$3,分類表!$E77)-1-FIND(I$3,分類表!$E77)-1,FIND(J$3,分類表!$E77)-1-FIND(I$3,分類表!$E77)-1))),"",MID(分類表!$E77,FIND(I$3,分類表!$E77)+1,IF(ISERROR(FIND(J$3,分類表!$E77)-1-FIND(I$3,分類表!$E77)),FIND($M$3,分類表!$E77)-1-FIND(I$3,分類表!$E77)-1,FIND(J$3,分類表!$E77)-1-FIND(I$3,分類表!$E77)-1)))</f>
        <v/>
      </c>
      <c r="J77" s="20" t="str">
        <f>IF(ISERROR(MID(分類表!$E77,FIND(J$3,分類表!$E77)+1,IF(ISERROR(FIND(K$3,分類表!$E77)-1-FIND(J$3,分類表!$E77)),FIND($M$3,分類表!$E77)-1-FIND(J$3,分類表!$E77)-1,FIND(K$3,分類表!$E77)-1-FIND(J$3,分類表!$E77)-1))),"",MID(分類表!$E77,FIND(J$3,分類表!$E77)+1,IF(ISERROR(FIND(K$3,分類表!$E77)-1-FIND(J$3,分類表!$E77)),FIND($M$3,分類表!$E77)-1-FIND(J$3,分類表!$E77)-1,FIND(K$3,分類表!$E77)-1-FIND(J$3,分類表!$E77)-1)))</f>
        <v/>
      </c>
      <c r="K77" s="20" t="str">
        <f>IF(ISERROR(MID(分類表!$E77,FIND(K$3,分類表!$E77)+1,IF(ISERROR(FIND(L$3,分類表!$E77)-1-FIND(K$3,分類表!$E77)),FIND($M$3,分類表!$E77)-1-FIND(K$3,分類表!$E77)-1,FIND(L$3,分類表!$E77)-1-FIND(K$3,分類表!$E77)-1))),"",MID(分類表!$E77,FIND(K$3,分類表!$E77)+1,IF(ISERROR(FIND(L$3,分類表!$E77)-1-FIND(K$3,分類表!$E77)),FIND($M$3,分類表!$E77)-1-FIND(K$3,分類表!$E77)-1,FIND(L$3,分類表!$E77)-1-FIND(K$3,分類表!$E77)-1)))</f>
        <v/>
      </c>
      <c r="L77" s="20" t="str">
        <f>IF(ISERROR(MID(分類表!$E77,FIND(L$3,分類表!$E77)+1,IF(ISERROR(FIND(M$3,分類表!$E77)-1-FIND(L$3,分類表!$E77)),FIND($M$3,分類表!$E77)-1-FIND(L$3,分類表!$E77)-1,FIND(M$3,分類表!$E77)-1-FIND(L$3,分類表!$E77)-1))),"",MID(分類表!$E77,FIND(L$3,分類表!$E77)+1,IF(ISERROR(FIND(M$3,分類表!$E77)-1-FIND(L$3,分類表!$E77)),FIND($M$3,分類表!$E77)-1-FIND(L$3,分類表!$E77)-1,FIND(M$3,分類表!$E77)-1-FIND(L$3,分類表!$E77)-1)))</f>
        <v/>
      </c>
      <c r="M77" s="21" t="str">
        <f>IF(ISERROR(MID(分類表!$E77,FIND(M$3,分類表!$E77)+1,LEN(分類表!$E77)-FIND(M$3,分類表!$E77)+1)),"",MID(分類表!$E77,FIND(M$3,分類表!$E77)+1,LEN(分類表!$E77)-FIND(M$3,分類表!$E77)+1))</f>
        <v>その他</v>
      </c>
    </row>
    <row r="78" spans="2:13" ht="45" customHeight="1" x14ac:dyDescent="0.15">
      <c r="B78" s="17" t="str">
        <f>分類表!C78</f>
        <v>73</v>
      </c>
      <c r="C78" s="16" t="str">
        <f>分類表!D78</f>
        <v>報償品</v>
      </c>
      <c r="D78" s="19" t="str">
        <f>IF(ISERROR(MID(分類表!$E78,FIND(D$3,分類表!$E78)+1,IF(ISERROR(FIND(E$3,分類表!$E78)-1-FIND(D$3,分類表!$E78)),FIND($M$3,分類表!$E78)-1-FIND(D$3,分類表!$E78)-1,FIND(E$3,分類表!$E78)-1-FIND(D$3,分類表!$E78)-1))),"",MID(分類表!$E78,FIND(D$3,分類表!$E78)+1,IF(ISERROR(FIND(E$3,分類表!$E78)-1-FIND(D$3,分類表!$E78)),FIND($M$3,分類表!$E78)-1-FIND(D$3,分類表!$E78)-1,FIND(E$3,分類表!$E78)-1-FIND(D$3,分類表!$E78)-1)))</f>
        <v>トロフィー</v>
      </c>
      <c r="E78" s="20" t="str">
        <f>IF(ISERROR(MID(分類表!$E78,FIND(E$3,分類表!$E78)+1,IF(ISERROR(FIND(F$3,分類表!$E78)-1-FIND(E$3,分類表!$E78)),FIND($M$3,分類表!$E78)-1-FIND(E$3,分類表!$E78)-1,FIND(F$3,分類表!$E78)-1-FIND(E$3,分類表!$E78)-1))),"",MID(分類表!$E78,FIND(E$3,分類表!$E78)+1,IF(ISERROR(FIND(F$3,分類表!$E78)-1-FIND(E$3,分類表!$E78)),FIND($M$3,分類表!$E78)-1-FIND(E$3,分類表!$E78)-1,FIND(F$3,分類表!$E78)-1-FIND(E$3,分類表!$E78)-1)))</f>
        <v>盾</v>
      </c>
      <c r="F78" s="20" t="str">
        <f>IF(ISERROR(MID(分類表!$E78,FIND(F$3,分類表!$E78)+1,IF(ISERROR(FIND(G$3,分類表!$E78)-1-FIND(F$3,分類表!$E78)),FIND($M$3,分類表!$E78)-1-FIND(F$3,分類表!$E78)-1,FIND(G$3,分類表!$E78)-1-FIND(F$3,分類表!$E78)-1))),"",MID(分類表!$E78,FIND(F$3,分類表!$E78)+1,IF(ISERROR(FIND(G$3,分類表!$E78)-1-FIND(F$3,分類表!$E78)),FIND($M$3,分類表!$E78)-1-FIND(F$3,分類表!$E78)-1,FIND(G$3,分類表!$E78)-1-FIND(F$3,分類表!$E78)-1)))</f>
        <v>メダル</v>
      </c>
      <c r="G78" s="20" t="str">
        <f>IF(ISERROR(MID(分類表!$E78,FIND(G$3,分類表!$E78)+1,IF(ISERROR(FIND(H$3,分類表!$E78)-1-FIND(G$3,分類表!$E78)),FIND($M$3,分類表!$E78)-1-FIND(G$3,分類表!$E78)-1,FIND(H$3,分類表!$E78)-1-FIND(G$3,分類表!$E78)-1))),"",MID(分類表!$E78,FIND(G$3,分類表!$E78)+1,IF(ISERROR(FIND(H$3,分類表!$E78)-1-FIND(G$3,分類表!$E78)),FIND($M$3,分類表!$E78)-1-FIND(G$3,分類表!$E78)-1,FIND(H$3,分類表!$E78)-1-FIND(G$3,分類表!$E78)-1)))</f>
        <v>贈答品</v>
      </c>
      <c r="H78" s="20" t="str">
        <f>IF(ISERROR(MID(分類表!$E78,FIND(H$3,分類表!$E78)+1,IF(ISERROR(FIND(I$3,分類表!$E78)-1-FIND(H$3,分類表!$E78)),FIND($M$3,分類表!$E78)-1-FIND(H$3,分類表!$E78)-1,FIND(I$3,分類表!$E78)-1-FIND(H$3,分類表!$E78)-1))),"",MID(分類表!$E78,FIND(H$3,分類表!$E78)+1,IF(ISERROR(FIND(I$3,分類表!$E78)-1-FIND(H$3,分類表!$E78)),FIND($M$3,分類表!$E78)-1-FIND(H$3,分類表!$E78)-1,FIND(I$3,分類表!$E78)-1-FIND(H$3,分類表!$E78)-1)))</f>
        <v>啓発品</v>
      </c>
      <c r="I78" s="20" t="str">
        <f>IF(ISERROR(MID(分類表!$E78,FIND(I$3,分類表!$E78)+1,IF(ISERROR(FIND(J$3,分類表!$E78)-1-FIND(I$3,分類表!$E78)),FIND($M$3,分類表!$E78)-1-FIND(I$3,分類表!$E78)-1,FIND(J$3,分類表!$E78)-1-FIND(I$3,分類表!$E78)-1))),"",MID(分類表!$E78,FIND(I$3,分類表!$E78)+1,IF(ISERROR(FIND(J$3,分類表!$E78)-1-FIND(I$3,分類表!$E78)),FIND($M$3,分類表!$E78)-1-FIND(I$3,分類表!$E78)-1,FIND(J$3,分類表!$E78)-1-FIND(I$3,分類表!$E78)-1)))</f>
        <v>タオル</v>
      </c>
      <c r="J78" s="20" t="str">
        <f>IF(ISERROR(MID(分類表!$E78,FIND(J$3,分類表!$E78)+1,IF(ISERROR(FIND(K$3,分類表!$E78)-1-FIND(J$3,分類表!$E78)),FIND($M$3,分類表!$E78)-1-FIND(J$3,分類表!$E78)-1,FIND(K$3,分類表!$E78)-1-FIND(J$3,分類表!$E78)-1))),"",MID(分類表!$E78,FIND(J$3,分類表!$E78)+1,IF(ISERROR(FIND(K$3,分類表!$E78)-1-FIND(J$3,分類表!$E78)),FIND($M$3,分類表!$E78)-1-FIND(J$3,分類表!$E78)-1,FIND(K$3,分類表!$E78)-1-FIND(J$3,分類表!$E78)-1)))</f>
        <v>名入れティッシュ</v>
      </c>
      <c r="K78" s="20" t="str">
        <f>IF(ISERROR(MID(分類表!$E78,FIND(K$3,分類表!$E78)+1,IF(ISERROR(FIND(L$3,分類表!$E78)-1-FIND(K$3,分類表!$E78)),FIND($M$3,分類表!$E78)-1-FIND(K$3,分類表!$E78)-1,FIND(L$3,分類表!$E78)-1-FIND(K$3,分類表!$E78)-1))),"",MID(分類表!$E78,FIND(K$3,分類表!$E78)+1,IF(ISERROR(FIND(L$3,分類表!$E78)-1-FIND(K$3,分類表!$E78)),FIND($M$3,分類表!$E78)-1-FIND(K$3,分類表!$E78)-1,FIND(L$3,分類表!$E78)-1-FIND(K$3,分類表!$E78)-1)))</f>
        <v>徽章</v>
      </c>
      <c r="L78" s="20" t="str">
        <f>IF(ISERROR(MID(分類表!$E78,FIND(L$3,分類表!$E78)+1,IF(ISERROR(FIND(M$3,分類表!$E78)-1-FIND(L$3,分類表!$E78)),FIND($M$3,分類表!$E78)-1-FIND(L$3,分類表!$E78)-1,FIND(M$3,分類表!$E78)-1-FIND(L$3,分類表!$E78)-1))),"",MID(分類表!$E78,FIND(L$3,分類表!$E78)+1,IF(ISERROR(FIND(M$3,分類表!$E78)-1-FIND(L$3,分類表!$E78)),FIND($M$3,分類表!$E78)-1-FIND(L$3,分類表!$E78)-1,FIND(M$3,分類表!$E78)-1-FIND(L$3,分類表!$E78)-1)))</f>
        <v/>
      </c>
      <c r="M78" s="21" t="str">
        <f>IF(ISERROR(MID(分類表!$E78,FIND(M$3,分類表!$E78)+1,LEN(分類表!$E78)-FIND(M$3,分類表!$E78)+1)),"",MID(分類表!$E78,FIND(M$3,分類表!$E78)+1,LEN(分類表!$E78)-FIND(M$3,分類表!$E78)+1))</f>
        <v>その他</v>
      </c>
    </row>
    <row r="79" spans="2:13" ht="33.75" customHeight="1" x14ac:dyDescent="0.15">
      <c r="B79" s="17">
        <f>分類表!C79</f>
        <v>0</v>
      </c>
      <c r="C79" s="16">
        <f>分類表!D79</f>
        <v>0</v>
      </c>
      <c r="D79" s="19" t="str">
        <f>IF(ISERROR(MID(分類表!$E79,FIND(D$3,分類表!$E79)+1,IF(ISERROR(FIND(E$3,分類表!$E79)-1-FIND(D$3,分類表!$E79)),FIND($M$3,分類表!$E79)-1-FIND(D$3,分類表!$E79)-1,FIND(E$3,分類表!$E79)-1-FIND(D$3,分類表!$E79)-1))),"",MID(分類表!$E79,FIND(D$3,分類表!$E79)+1,IF(ISERROR(FIND(E$3,分類表!$E79)-1-FIND(D$3,分類表!$E79)),FIND($M$3,分類表!$E79)-1-FIND(D$3,分類表!$E79)-1,FIND(E$3,分類表!$E79)-1-FIND(D$3,分類表!$E79)-1)))</f>
        <v/>
      </c>
      <c r="E79" s="20" t="str">
        <f>IF(ISERROR(MID(分類表!$E79,FIND(E$3,分類表!$E79)+1,IF(ISERROR(FIND(F$3,分類表!$E79)-1-FIND(E$3,分類表!$E79)),FIND($M$3,分類表!$E79)-1-FIND(E$3,分類表!$E79)-1,FIND(F$3,分類表!$E79)-1-FIND(E$3,分類表!$E79)-1))),"",MID(分類表!$E79,FIND(E$3,分類表!$E79)+1,IF(ISERROR(FIND(F$3,分類表!$E79)-1-FIND(E$3,分類表!$E79)),FIND($M$3,分類表!$E79)-1-FIND(E$3,分類表!$E79)-1,FIND(F$3,分類表!$E79)-1-FIND(E$3,分類表!$E79)-1)))</f>
        <v/>
      </c>
      <c r="F79" s="20" t="str">
        <f>IF(ISERROR(MID(分類表!$E79,FIND(F$3,分類表!$E79)+1,IF(ISERROR(FIND(G$3,分類表!$E79)-1-FIND(F$3,分類表!$E79)),FIND($M$3,分類表!$E79)-1-FIND(F$3,分類表!$E79)-1,FIND(G$3,分類表!$E79)-1-FIND(F$3,分類表!$E79)-1))),"",MID(分類表!$E79,FIND(F$3,分類表!$E79)+1,IF(ISERROR(FIND(G$3,分類表!$E79)-1-FIND(F$3,分類表!$E79)),FIND($M$3,分類表!$E79)-1-FIND(F$3,分類表!$E79)-1,FIND(G$3,分類表!$E79)-1-FIND(F$3,分類表!$E79)-1)))</f>
        <v/>
      </c>
      <c r="G79" s="20" t="str">
        <f>IF(ISERROR(MID(分類表!$E79,FIND(G$3,分類表!$E79)+1,IF(ISERROR(FIND(H$3,分類表!$E79)-1-FIND(G$3,分類表!$E79)),FIND($M$3,分類表!$E79)-1-FIND(G$3,分類表!$E79)-1,FIND(H$3,分類表!$E79)-1-FIND(G$3,分類表!$E79)-1))),"",MID(分類表!$E79,FIND(G$3,分類表!$E79)+1,IF(ISERROR(FIND(H$3,分類表!$E79)-1-FIND(G$3,分類表!$E79)),FIND($M$3,分類表!$E79)-1-FIND(G$3,分類表!$E79)-1,FIND(H$3,分類表!$E79)-1-FIND(G$3,分類表!$E79)-1)))</f>
        <v/>
      </c>
      <c r="H79" s="20" t="str">
        <f>IF(ISERROR(MID(分類表!$E79,FIND(H$3,分類表!$E79)+1,IF(ISERROR(FIND(I$3,分類表!$E79)-1-FIND(H$3,分類表!$E79)),FIND($M$3,分類表!$E79)-1-FIND(H$3,分類表!$E79)-1,FIND(I$3,分類表!$E79)-1-FIND(H$3,分類表!$E79)-1))),"",MID(分類表!$E79,FIND(H$3,分類表!$E79)+1,IF(ISERROR(FIND(I$3,分類表!$E79)-1-FIND(H$3,分類表!$E79)),FIND($M$3,分類表!$E79)-1-FIND(H$3,分類表!$E79)-1,FIND(I$3,分類表!$E79)-1-FIND(H$3,分類表!$E79)-1)))</f>
        <v/>
      </c>
      <c r="I79" s="20" t="str">
        <f>IF(ISERROR(MID(分類表!$E79,FIND(I$3,分類表!$E79)+1,IF(ISERROR(FIND(J$3,分類表!$E79)-1-FIND(I$3,分類表!$E79)),FIND($M$3,分類表!$E79)-1-FIND(I$3,分類表!$E79)-1,FIND(J$3,分類表!$E79)-1-FIND(I$3,分類表!$E79)-1))),"",MID(分類表!$E79,FIND(I$3,分類表!$E79)+1,IF(ISERROR(FIND(J$3,分類表!$E79)-1-FIND(I$3,分類表!$E79)),FIND($M$3,分類表!$E79)-1-FIND(I$3,分類表!$E79)-1,FIND(J$3,分類表!$E79)-1-FIND(I$3,分類表!$E79)-1)))</f>
        <v/>
      </c>
      <c r="J79" s="20" t="str">
        <f>IF(ISERROR(MID(分類表!$E79,FIND(J$3,分類表!$E79)+1,IF(ISERROR(FIND(K$3,分類表!$E79)-1-FIND(J$3,分類表!$E79)),FIND($M$3,分類表!$E79)-1-FIND(J$3,分類表!$E79)-1,FIND(K$3,分類表!$E79)-1-FIND(J$3,分類表!$E79)-1))),"",MID(分類表!$E79,FIND(J$3,分類表!$E79)+1,IF(ISERROR(FIND(K$3,分類表!$E79)-1-FIND(J$3,分類表!$E79)),FIND($M$3,分類表!$E79)-1-FIND(J$3,分類表!$E79)-1,FIND(K$3,分類表!$E79)-1-FIND(J$3,分類表!$E79)-1)))</f>
        <v/>
      </c>
      <c r="K79" s="20" t="str">
        <f>IF(ISERROR(MID(分類表!$E79,FIND(K$3,分類表!$E79)+1,IF(ISERROR(FIND(L$3,分類表!$E79)-1-FIND(K$3,分類表!$E79)),FIND($M$3,分類表!$E79)-1-FIND(K$3,分類表!$E79)-1,FIND(L$3,分類表!$E79)-1-FIND(K$3,分類表!$E79)-1))),"",MID(分類表!$E79,FIND(K$3,分類表!$E79)+1,IF(ISERROR(FIND(L$3,分類表!$E79)-1-FIND(K$3,分類表!$E79)),FIND($M$3,分類表!$E79)-1-FIND(K$3,分類表!$E79)-1,FIND(L$3,分類表!$E79)-1-FIND(K$3,分類表!$E79)-1)))</f>
        <v/>
      </c>
      <c r="L79" s="20" t="str">
        <f>IF(ISERROR(MID(分類表!$E79,FIND(L$3,分類表!$E79)+1,IF(ISERROR(FIND(M$3,分類表!$E79)-1-FIND(L$3,分類表!$E79)),FIND($M$3,分類表!$E79)-1-FIND(L$3,分類表!$E79)-1,FIND(M$3,分類表!$E79)-1-FIND(L$3,分類表!$E79)-1))),"",MID(分類表!$E79,FIND(L$3,分類表!$E79)+1,IF(ISERROR(FIND(M$3,分類表!$E79)-1-FIND(L$3,分類表!$E79)),FIND($M$3,分類表!$E79)-1-FIND(L$3,分類表!$E79)-1,FIND(M$3,分類表!$E79)-1-FIND(L$3,分類表!$E79)-1)))</f>
        <v/>
      </c>
      <c r="M79" s="21" t="str">
        <f>IF(ISERROR(MID(分類表!$E79,FIND(M$3,分類表!$E79)+1,LEN(分類表!$E79)-FIND(M$3,分類表!$E79)+1)),"",MID(分類表!$E79,FIND(M$3,分類表!$E79)+1,LEN(分類表!$E79)-FIND(M$3,分類表!$E79)+1))</f>
        <v/>
      </c>
    </row>
    <row r="80" spans="2:13" ht="45" customHeight="1" x14ac:dyDescent="0.15">
      <c r="B80" s="17" t="str">
        <f>分類表!C80</f>
        <v>小分類№</v>
      </c>
      <c r="C80" s="16" t="str">
        <f>分類表!D80</f>
        <v>小分類名</v>
      </c>
      <c r="D80" s="19" t="str">
        <f>IF(ISERROR(MID(分類表!$E80,FIND(D$3,分類表!$E80)+1,IF(ISERROR(FIND(E$3,分類表!$E80)-1-FIND(D$3,分類表!$E80)),FIND($M$3,分類表!$E80)-1-FIND(D$3,分類表!$E80)-1,FIND(E$3,分類表!$E80)-1-FIND(D$3,分類表!$E80)-1))),"",MID(分類表!$E80,FIND(D$3,分類表!$E80)+1,IF(ISERROR(FIND(E$3,分類表!$E80)-1-FIND(D$3,分類表!$E80)),FIND($M$3,分類表!$E80)-1-FIND(D$3,分類表!$E80)-1,FIND(E$3,分類表!$E80)-1-FIND(D$3,分類表!$E80)-1)))</f>
        <v/>
      </c>
      <c r="E80" s="20" t="str">
        <f>IF(ISERROR(MID(分類表!$E80,FIND(E$3,分類表!$E80)+1,IF(ISERROR(FIND(F$3,分類表!$E80)-1-FIND(E$3,分類表!$E80)),FIND($M$3,分類表!$E80)-1-FIND(E$3,分類表!$E80)-1,FIND(F$3,分類表!$E80)-1-FIND(E$3,分類表!$E80)-1))),"",MID(分類表!$E80,FIND(E$3,分類表!$E80)+1,IF(ISERROR(FIND(F$3,分類表!$E80)-1-FIND(E$3,分類表!$E80)),FIND($M$3,分類表!$E80)-1-FIND(E$3,分類表!$E80)-1,FIND(F$3,分類表!$E80)-1-FIND(E$3,分類表!$E80)-1)))</f>
        <v/>
      </c>
      <c r="F80" s="20" t="str">
        <f>IF(ISERROR(MID(分類表!$E80,FIND(F$3,分類表!$E80)+1,IF(ISERROR(FIND(G$3,分類表!$E80)-1-FIND(F$3,分類表!$E80)),FIND($M$3,分類表!$E80)-1-FIND(F$3,分類表!$E80)-1,FIND(G$3,分類表!$E80)-1-FIND(F$3,分類表!$E80)-1))),"",MID(分類表!$E80,FIND(F$3,分類表!$E80)+1,IF(ISERROR(FIND(G$3,分類表!$E80)-1-FIND(F$3,分類表!$E80)),FIND($M$3,分類表!$E80)-1-FIND(F$3,分類表!$E80)-1,FIND(G$3,分類表!$E80)-1-FIND(F$3,分類表!$E80)-1)))</f>
        <v/>
      </c>
      <c r="G80" s="20" t="str">
        <f>IF(ISERROR(MID(分類表!$E80,FIND(G$3,分類表!$E80)+1,IF(ISERROR(FIND(H$3,分類表!$E80)-1-FIND(G$3,分類表!$E80)),FIND($M$3,分類表!$E80)-1-FIND(G$3,分類表!$E80)-1,FIND(H$3,分類表!$E80)-1-FIND(G$3,分類表!$E80)-1))),"",MID(分類表!$E80,FIND(G$3,分類表!$E80)+1,IF(ISERROR(FIND(H$3,分類表!$E80)-1-FIND(G$3,分類表!$E80)),FIND($M$3,分類表!$E80)-1-FIND(G$3,分類表!$E80)-1,FIND(H$3,分類表!$E80)-1-FIND(G$3,分類表!$E80)-1)))</f>
        <v/>
      </c>
      <c r="H80" s="20" t="str">
        <f>IF(ISERROR(MID(分類表!$E80,FIND(H$3,分類表!$E80)+1,IF(ISERROR(FIND(I$3,分類表!$E80)-1-FIND(H$3,分類表!$E80)),FIND($M$3,分類表!$E80)-1-FIND(H$3,分類表!$E80)-1,FIND(I$3,分類表!$E80)-1-FIND(H$3,分類表!$E80)-1))),"",MID(分類表!$E80,FIND(H$3,分類表!$E80)+1,IF(ISERROR(FIND(I$3,分類表!$E80)-1-FIND(H$3,分類表!$E80)),FIND($M$3,分類表!$E80)-1-FIND(H$3,分類表!$E80)-1,FIND(I$3,分類表!$E80)-1-FIND(H$3,分類表!$E80)-1)))</f>
        <v/>
      </c>
      <c r="I80" s="20" t="str">
        <f>IF(ISERROR(MID(分類表!$E80,FIND(I$3,分類表!$E80)+1,IF(ISERROR(FIND(J$3,分類表!$E80)-1-FIND(I$3,分類表!$E80)),FIND($M$3,分類表!$E80)-1-FIND(I$3,分類表!$E80)-1,FIND(J$3,分類表!$E80)-1-FIND(I$3,分類表!$E80)-1))),"",MID(分類表!$E80,FIND(I$3,分類表!$E80)+1,IF(ISERROR(FIND(J$3,分類表!$E80)-1-FIND(I$3,分類表!$E80)),FIND($M$3,分類表!$E80)-1-FIND(I$3,分類表!$E80)-1,FIND(J$3,分類表!$E80)-1-FIND(I$3,分類表!$E80)-1)))</f>
        <v/>
      </c>
      <c r="J80" s="20" t="str">
        <f>IF(ISERROR(MID(分類表!$E80,FIND(J$3,分類表!$E80)+1,IF(ISERROR(FIND(K$3,分類表!$E80)-1-FIND(J$3,分類表!$E80)),FIND($M$3,分類表!$E80)-1-FIND(J$3,分類表!$E80)-1,FIND(K$3,分類表!$E80)-1-FIND(J$3,分類表!$E80)-1))),"",MID(分類表!$E80,FIND(J$3,分類表!$E80)+1,IF(ISERROR(FIND(K$3,分類表!$E80)-1-FIND(J$3,分類表!$E80)),FIND($M$3,分類表!$E80)-1-FIND(J$3,分類表!$E80)-1,FIND(K$3,分類表!$E80)-1-FIND(J$3,分類表!$E80)-1)))</f>
        <v/>
      </c>
      <c r="K80" s="20" t="str">
        <f>IF(ISERROR(MID(分類表!$E80,FIND(K$3,分類表!$E80)+1,IF(ISERROR(FIND(L$3,分類表!$E80)-1-FIND(K$3,分類表!$E80)),FIND($M$3,分類表!$E80)-1-FIND(K$3,分類表!$E80)-1,FIND(L$3,分類表!$E80)-1-FIND(K$3,分類表!$E80)-1))),"",MID(分類表!$E80,FIND(K$3,分類表!$E80)+1,IF(ISERROR(FIND(L$3,分類表!$E80)-1-FIND(K$3,分類表!$E80)),FIND($M$3,分類表!$E80)-1-FIND(K$3,分類表!$E80)-1,FIND(L$3,分類表!$E80)-1-FIND(K$3,分類表!$E80)-1)))</f>
        <v/>
      </c>
      <c r="L80" s="20" t="str">
        <f>IF(ISERROR(MID(分類表!$E80,FIND(L$3,分類表!$E80)+1,IF(ISERROR(FIND(M$3,分類表!$E80)-1-FIND(L$3,分類表!$E80)),FIND($M$3,分類表!$E80)-1-FIND(L$3,分類表!$E80)-1,FIND(M$3,分類表!$E80)-1-FIND(L$3,分類表!$E80)-1))),"",MID(分類表!$E80,FIND(L$3,分類表!$E80)+1,IF(ISERROR(FIND(M$3,分類表!$E80)-1-FIND(L$3,分類表!$E80)),FIND($M$3,分類表!$E80)-1-FIND(L$3,分類表!$E80)-1,FIND(M$3,分類表!$E80)-1-FIND(L$3,分類表!$E80)-1)))</f>
        <v/>
      </c>
      <c r="M80" s="21" t="str">
        <f>IF(ISERROR(MID(分類表!$E80,FIND(M$3,分類表!$E80)+1,LEN(分類表!$E80)-FIND(M$3,分類表!$E80)+1)),"",MID(分類表!$E80,FIND(M$3,分類表!$E80)+1,LEN(分類表!$E80)-FIND(M$3,分類表!$E80)+1))</f>
        <v/>
      </c>
    </row>
    <row r="81" spans="1:13" s="9" customFormat="1" ht="45" customHeight="1" x14ac:dyDescent="0.15">
      <c r="A81" s="8"/>
      <c r="B81" s="17" t="str">
        <f>分類表!C81</f>
        <v>74</v>
      </c>
      <c r="C81" s="16" t="str">
        <f>分類表!D81</f>
        <v>庁舎　事務所等清掃</v>
      </c>
      <c r="D81" s="19" t="str">
        <f>IF(ISERROR(MID(分類表!$E81,FIND(D$3,分類表!$E81)+1,IF(ISERROR(FIND(E$3,分類表!$E81)-1-FIND(D$3,分類表!$E81)),FIND($M$3,分類表!$E81)-1-FIND(D$3,分類表!$E81)-1,FIND(E$3,分類表!$E81)-1-FIND(D$3,分類表!$E81)-1))),"",MID(分類表!$E81,FIND(D$3,分類表!$E81)+1,IF(ISERROR(FIND(E$3,分類表!$E81)-1-FIND(D$3,分類表!$E81)),FIND($M$3,分類表!$E81)-1-FIND(D$3,分類表!$E81)-1,FIND(E$3,分類表!$E81)-1-FIND(D$3,分類表!$E81)-1)))</f>
        <v>日常清掃</v>
      </c>
      <c r="E81" s="20" t="str">
        <f>IF(ISERROR(MID(分類表!$E81,FIND(E$3,分類表!$E81)+1,IF(ISERROR(FIND(F$3,分類表!$E81)-1-FIND(E$3,分類表!$E81)),FIND($M$3,分類表!$E81)-1-FIND(E$3,分類表!$E81)-1,FIND(F$3,分類表!$E81)-1-FIND(E$3,分類表!$E81)-1))),"",MID(分類表!$E81,FIND(E$3,分類表!$E81)+1,IF(ISERROR(FIND(F$3,分類表!$E81)-1-FIND(E$3,分類表!$E81)),FIND($M$3,分類表!$E81)-1-FIND(E$3,分類表!$E81)-1,FIND(F$3,分類表!$E81)-1-FIND(E$3,分類表!$E81)-1)))</f>
        <v>定期清掃業務</v>
      </c>
      <c r="F81" s="20" t="str">
        <f>IF(ISERROR(MID(分類表!$E81,FIND(F$3,分類表!$E81)+1,IF(ISERROR(FIND(G$3,分類表!$E81)-1-FIND(F$3,分類表!$E81)),FIND($M$3,分類表!$E81)-1-FIND(F$3,分類表!$E81)-1,FIND(G$3,分類表!$E81)-1-FIND(F$3,分類表!$E81)-1))),"",MID(分類表!$E81,FIND(F$3,分類表!$E81)+1,IF(ISERROR(FIND(G$3,分類表!$E81)-1-FIND(F$3,分類表!$E81)),FIND($M$3,分類表!$E81)-1-FIND(F$3,分類表!$E81)-1,FIND(G$3,分類表!$E81)-1-FIND(F$3,分類表!$E81)-1)))</f>
        <v>環境衛生業務</v>
      </c>
      <c r="G81" s="20" t="str">
        <f>IF(ISERROR(MID(分類表!$E81,FIND(G$3,分類表!$E81)+1,IF(ISERROR(FIND(H$3,分類表!$E81)-1-FIND(G$3,分類表!$E81)),FIND($M$3,分類表!$E81)-1-FIND(G$3,分類表!$E81)-1,FIND(H$3,分類表!$E81)-1-FIND(G$3,分類表!$E81)-1))),"",MID(分類表!$E81,FIND(G$3,分類表!$E81)+1,IF(ISERROR(FIND(H$3,分類表!$E81)-1-FIND(G$3,分類表!$E81)),FIND($M$3,分類表!$E81)-1-FIND(G$3,分類表!$E81)-1,FIND(H$3,分類表!$E81)-1-FIND(G$3,分類表!$E81)-1)))</f>
        <v/>
      </c>
      <c r="H81" s="20" t="str">
        <f>IF(ISERROR(MID(分類表!$E81,FIND(H$3,分類表!$E81)+1,IF(ISERROR(FIND(I$3,分類表!$E81)-1-FIND(H$3,分類表!$E81)),FIND($M$3,分類表!$E81)-1-FIND(H$3,分類表!$E81)-1,FIND(I$3,分類表!$E81)-1-FIND(H$3,分類表!$E81)-1))),"",MID(分類表!$E81,FIND(H$3,分類表!$E81)+1,IF(ISERROR(FIND(I$3,分類表!$E81)-1-FIND(H$3,分類表!$E81)),FIND($M$3,分類表!$E81)-1-FIND(H$3,分類表!$E81)-1,FIND(I$3,分類表!$E81)-1-FIND(H$3,分類表!$E81)-1)))</f>
        <v/>
      </c>
      <c r="I81" s="20" t="str">
        <f>IF(ISERROR(MID(分類表!$E81,FIND(I$3,分類表!$E81)+1,IF(ISERROR(FIND(J$3,分類表!$E81)-1-FIND(I$3,分類表!$E81)),FIND($M$3,分類表!$E81)-1-FIND(I$3,分類表!$E81)-1,FIND(J$3,分類表!$E81)-1-FIND(I$3,分類表!$E81)-1))),"",MID(分類表!$E81,FIND(I$3,分類表!$E81)+1,IF(ISERROR(FIND(J$3,分類表!$E81)-1-FIND(I$3,分類表!$E81)),FIND($M$3,分類表!$E81)-1-FIND(I$3,分類表!$E81)-1,FIND(J$3,分類表!$E81)-1-FIND(I$3,分類表!$E81)-1)))</f>
        <v/>
      </c>
      <c r="J81" s="20" t="str">
        <f>IF(ISERROR(MID(分類表!$E81,FIND(J$3,分類表!$E81)+1,IF(ISERROR(FIND(K$3,分類表!$E81)-1-FIND(J$3,分類表!$E81)),FIND($M$3,分類表!$E81)-1-FIND(J$3,分類表!$E81)-1,FIND(K$3,分類表!$E81)-1-FIND(J$3,分類表!$E81)-1))),"",MID(分類表!$E81,FIND(J$3,分類表!$E81)+1,IF(ISERROR(FIND(K$3,分類表!$E81)-1-FIND(J$3,分類表!$E81)),FIND($M$3,分類表!$E81)-1-FIND(J$3,分類表!$E81)-1,FIND(K$3,分類表!$E81)-1-FIND(J$3,分類表!$E81)-1)))</f>
        <v/>
      </c>
      <c r="K81" s="20" t="str">
        <f>IF(ISERROR(MID(分類表!$E81,FIND(K$3,分類表!$E81)+1,IF(ISERROR(FIND(L$3,分類表!$E81)-1-FIND(K$3,分類表!$E81)),FIND($M$3,分類表!$E81)-1-FIND(K$3,分類表!$E81)-1,FIND(L$3,分類表!$E81)-1-FIND(K$3,分類表!$E81)-1))),"",MID(分類表!$E81,FIND(K$3,分類表!$E81)+1,IF(ISERROR(FIND(L$3,分類表!$E81)-1-FIND(K$3,分類表!$E81)),FIND($M$3,分類表!$E81)-1-FIND(K$3,分類表!$E81)-1,FIND(L$3,分類表!$E81)-1-FIND(K$3,分類表!$E81)-1)))</f>
        <v/>
      </c>
      <c r="L81" s="20" t="str">
        <f>IF(ISERROR(MID(分類表!$E81,FIND(L$3,分類表!$E81)+1,IF(ISERROR(FIND(M$3,分類表!$E81)-1-FIND(L$3,分類表!$E81)),FIND($M$3,分類表!$E81)-1-FIND(L$3,分類表!$E81)-1,FIND(M$3,分類表!$E81)-1-FIND(L$3,分類表!$E81)-1))),"",MID(分類表!$E81,FIND(L$3,分類表!$E81)+1,IF(ISERROR(FIND(M$3,分類表!$E81)-1-FIND(L$3,分類表!$E81)),FIND($M$3,分類表!$E81)-1-FIND(L$3,分類表!$E81)-1,FIND(M$3,分類表!$E81)-1-FIND(L$3,分類表!$E81)-1)))</f>
        <v/>
      </c>
      <c r="M81" s="21" t="str">
        <f>IF(ISERROR(MID(分類表!$E81,FIND(M$3,分類表!$E81)+1,LEN(分類表!$E81)-FIND(M$3,分類表!$E81)+1)),"",MID(分類表!$E81,FIND(M$3,分類表!$E81)+1,LEN(分類表!$E81)-FIND(M$3,分類表!$E81)+1))</f>
        <v>その他</v>
      </c>
    </row>
    <row r="82" spans="1:13" s="9" customFormat="1" ht="45" customHeight="1" x14ac:dyDescent="0.15">
      <c r="B82" s="17" t="str">
        <f>分類表!C82</f>
        <v>75</v>
      </c>
      <c r="C82" s="16" t="str">
        <f>分類表!D82</f>
        <v>受付　案内業務</v>
      </c>
      <c r="D82" s="19" t="str">
        <f>IF(ISERROR(MID(分類表!$E82,FIND(D$3,分類表!$E82)+1,IF(ISERROR(FIND(E$3,分類表!$E82)-1-FIND(D$3,分類表!$E82)),FIND($M$3,分類表!$E82)-1-FIND(D$3,分類表!$E82)-1,FIND(E$3,分類表!$E82)-1-FIND(D$3,分類表!$E82)-1))),"",MID(分類表!$E82,FIND(D$3,分類表!$E82)+1,IF(ISERROR(FIND(E$3,分類表!$E82)-1-FIND(D$3,分類表!$E82)),FIND($M$3,分類表!$E82)-1-FIND(D$3,分類表!$E82)-1,FIND(E$3,分類表!$E82)-1-FIND(D$3,分類表!$E82)-1)))</f>
        <v>窓口での受付案内業務</v>
      </c>
      <c r="E82" s="20" t="str">
        <f>IF(ISERROR(MID(分類表!$E82,FIND(E$3,分類表!$E82)+1,IF(ISERROR(FIND(F$3,分類表!$E82)-1-FIND(E$3,分類表!$E82)),FIND($M$3,分類表!$E82)-1-FIND(E$3,分類表!$E82)-1,FIND(F$3,分類表!$E82)-1-FIND(E$3,分類表!$E82)-1))),"",MID(分類表!$E82,FIND(E$3,分類表!$E82)+1,IF(ISERROR(FIND(F$3,分類表!$E82)-1-FIND(E$3,分類表!$E82)),FIND($M$3,分類表!$E82)-1-FIND(E$3,分類表!$E82)-1,FIND(F$3,分類表!$E82)-1-FIND(E$3,分類表!$E82)-1)))</f>
        <v>スタジオ運営管理</v>
      </c>
      <c r="F82" s="20" t="str">
        <f>IF(ISERROR(MID(分類表!$E82,FIND(F$3,分類表!$E82)+1,IF(ISERROR(FIND(G$3,分類表!$E82)-1-FIND(F$3,分類表!$E82)),FIND($M$3,分類表!$E82)-1-FIND(F$3,分類表!$E82)-1,FIND(G$3,分類表!$E82)-1-FIND(F$3,分類表!$E82)-1))),"",MID(分類表!$E82,FIND(F$3,分類表!$E82)+1,IF(ISERROR(FIND(G$3,分類表!$E82)-1-FIND(F$3,分類表!$E82)),FIND($M$3,分類表!$E82)-1-FIND(F$3,分類表!$E82)-1,FIND(G$3,分類表!$E82)-1-FIND(F$3,分類表!$E82)-1)))</f>
        <v/>
      </c>
      <c r="G82" s="20" t="str">
        <f>IF(ISERROR(MID(分類表!$E82,FIND(G$3,分類表!$E82)+1,IF(ISERROR(FIND(H$3,分類表!$E82)-1-FIND(G$3,分類表!$E82)),FIND($M$3,分類表!$E82)-1-FIND(G$3,分類表!$E82)-1,FIND(H$3,分類表!$E82)-1-FIND(G$3,分類表!$E82)-1))),"",MID(分類表!$E82,FIND(G$3,分類表!$E82)+1,IF(ISERROR(FIND(H$3,分類表!$E82)-1-FIND(G$3,分類表!$E82)),FIND($M$3,分類表!$E82)-1-FIND(G$3,分類表!$E82)-1,FIND(H$3,分類表!$E82)-1-FIND(G$3,分類表!$E82)-1)))</f>
        <v/>
      </c>
      <c r="H82" s="20" t="str">
        <f>IF(ISERROR(MID(分類表!$E82,FIND(H$3,分類表!$E82)+1,IF(ISERROR(FIND(I$3,分類表!$E82)-1-FIND(H$3,分類表!$E82)),FIND($M$3,分類表!$E82)-1-FIND(H$3,分類表!$E82)-1,FIND(I$3,分類表!$E82)-1-FIND(H$3,分類表!$E82)-1))),"",MID(分類表!$E82,FIND(H$3,分類表!$E82)+1,IF(ISERROR(FIND(I$3,分類表!$E82)-1-FIND(H$3,分類表!$E82)),FIND($M$3,分類表!$E82)-1-FIND(H$3,分類表!$E82)-1,FIND(I$3,分類表!$E82)-1-FIND(H$3,分類表!$E82)-1)))</f>
        <v/>
      </c>
      <c r="I82" s="20" t="str">
        <f>IF(ISERROR(MID(分類表!$E82,FIND(I$3,分類表!$E82)+1,IF(ISERROR(FIND(J$3,分類表!$E82)-1-FIND(I$3,分類表!$E82)),FIND($M$3,分類表!$E82)-1-FIND(I$3,分類表!$E82)-1,FIND(J$3,分類表!$E82)-1-FIND(I$3,分類表!$E82)-1))),"",MID(分類表!$E82,FIND(I$3,分類表!$E82)+1,IF(ISERROR(FIND(J$3,分類表!$E82)-1-FIND(I$3,分類表!$E82)),FIND($M$3,分類表!$E82)-1-FIND(I$3,分類表!$E82)-1,FIND(J$3,分類表!$E82)-1-FIND(I$3,分類表!$E82)-1)))</f>
        <v/>
      </c>
      <c r="J82" s="20" t="str">
        <f>IF(ISERROR(MID(分類表!$E82,FIND(J$3,分類表!$E82)+1,IF(ISERROR(FIND(K$3,分類表!$E82)-1-FIND(J$3,分類表!$E82)),FIND($M$3,分類表!$E82)-1-FIND(J$3,分類表!$E82)-1,FIND(K$3,分類表!$E82)-1-FIND(J$3,分類表!$E82)-1))),"",MID(分類表!$E82,FIND(J$3,分類表!$E82)+1,IF(ISERROR(FIND(K$3,分類表!$E82)-1-FIND(J$3,分類表!$E82)),FIND($M$3,分類表!$E82)-1-FIND(J$3,分類表!$E82)-1,FIND(K$3,分類表!$E82)-1-FIND(J$3,分類表!$E82)-1)))</f>
        <v/>
      </c>
      <c r="K82" s="20" t="str">
        <f>IF(ISERROR(MID(分類表!$E82,FIND(K$3,分類表!$E82)+1,IF(ISERROR(FIND(L$3,分類表!$E82)-1-FIND(K$3,分類表!$E82)),FIND($M$3,分類表!$E82)-1-FIND(K$3,分類表!$E82)-1,FIND(L$3,分類表!$E82)-1-FIND(K$3,分類表!$E82)-1))),"",MID(分類表!$E82,FIND(K$3,分類表!$E82)+1,IF(ISERROR(FIND(L$3,分類表!$E82)-1-FIND(K$3,分類表!$E82)),FIND($M$3,分類表!$E82)-1-FIND(K$3,分類表!$E82)-1,FIND(L$3,分類表!$E82)-1-FIND(K$3,分類表!$E82)-1)))</f>
        <v/>
      </c>
      <c r="L82" s="20" t="str">
        <f>IF(ISERROR(MID(分類表!$E82,FIND(L$3,分類表!$E82)+1,IF(ISERROR(FIND(M$3,分類表!$E82)-1-FIND(L$3,分類表!$E82)),FIND($M$3,分類表!$E82)-1-FIND(L$3,分類表!$E82)-1,FIND(M$3,分類表!$E82)-1-FIND(L$3,分類表!$E82)-1))),"",MID(分類表!$E82,FIND(L$3,分類表!$E82)+1,IF(ISERROR(FIND(M$3,分類表!$E82)-1-FIND(L$3,分類表!$E82)),FIND($M$3,分類表!$E82)-1-FIND(L$3,分類表!$E82)-1,FIND(M$3,分類表!$E82)-1-FIND(L$3,分類表!$E82)-1)))</f>
        <v/>
      </c>
      <c r="M82" s="21" t="str">
        <f>IF(ISERROR(MID(分類表!$E82,FIND(M$3,分類表!$E82)+1,LEN(分類表!$E82)-FIND(M$3,分類表!$E82)+1)),"",MID(分類表!$E82,FIND(M$3,分類表!$E82)+1,LEN(分類表!$E82)-FIND(M$3,分類表!$E82)+1))</f>
        <v>その他</v>
      </c>
    </row>
    <row r="83" spans="1:13" s="9" customFormat="1" ht="45" customHeight="1" x14ac:dyDescent="0.15">
      <c r="B83" s="17" t="str">
        <f>分類表!C83</f>
        <v>76</v>
      </c>
      <c r="C83" s="16" t="str">
        <f>分類表!D83</f>
        <v>電話交換業務</v>
      </c>
      <c r="D83" s="19" t="str">
        <f>IF(ISERROR(MID(分類表!$E83,FIND(D$3,分類表!$E83)+1,IF(ISERROR(FIND(E$3,分類表!$E83)-1-FIND(D$3,分類表!$E83)),FIND($M$3,分類表!$E83)-1-FIND(D$3,分類表!$E83)-1,FIND(E$3,分類表!$E83)-1-FIND(D$3,分類表!$E83)-1))),"",MID(分類表!$E83,FIND(D$3,分類表!$E83)+1,IF(ISERROR(FIND(E$3,分類表!$E83)-1-FIND(D$3,分類表!$E83)),FIND($M$3,分類表!$E83)-1-FIND(D$3,分類表!$E83)-1,FIND(E$3,分類表!$E83)-1-FIND(D$3,分類表!$E83)-1)))</f>
        <v>電話交換業務</v>
      </c>
      <c r="E83" s="20" t="str">
        <f>IF(ISERROR(MID(分類表!$E83,FIND(E$3,分類表!$E83)+1,IF(ISERROR(FIND(F$3,分類表!$E83)-1-FIND(E$3,分類表!$E83)),FIND($M$3,分類表!$E83)-1-FIND(E$3,分類表!$E83)-1,FIND(F$3,分類表!$E83)-1-FIND(E$3,分類表!$E83)-1))),"",MID(分類表!$E83,FIND(E$3,分類表!$E83)+1,IF(ISERROR(FIND(F$3,分類表!$E83)-1-FIND(E$3,分類表!$E83)),FIND($M$3,分類表!$E83)-1-FIND(E$3,分類表!$E83)-1,FIND(F$3,分類表!$E83)-1-FIND(E$3,分類表!$E83)-1)))</f>
        <v/>
      </c>
      <c r="F83" s="20" t="str">
        <f>IF(ISERROR(MID(分類表!$E83,FIND(F$3,分類表!$E83)+1,IF(ISERROR(FIND(G$3,分類表!$E83)-1-FIND(F$3,分類表!$E83)),FIND($M$3,分類表!$E83)-1-FIND(F$3,分類表!$E83)-1,FIND(G$3,分類表!$E83)-1-FIND(F$3,分類表!$E83)-1))),"",MID(分類表!$E83,FIND(F$3,分類表!$E83)+1,IF(ISERROR(FIND(G$3,分類表!$E83)-1-FIND(F$3,分類表!$E83)),FIND($M$3,分類表!$E83)-1-FIND(F$3,分類表!$E83)-1,FIND(G$3,分類表!$E83)-1-FIND(F$3,分類表!$E83)-1)))</f>
        <v/>
      </c>
      <c r="G83" s="20" t="str">
        <f>IF(ISERROR(MID(分類表!$E83,FIND(G$3,分類表!$E83)+1,IF(ISERROR(FIND(H$3,分類表!$E83)-1-FIND(G$3,分類表!$E83)),FIND($M$3,分類表!$E83)-1-FIND(G$3,分類表!$E83)-1,FIND(H$3,分類表!$E83)-1-FIND(G$3,分類表!$E83)-1))),"",MID(分類表!$E83,FIND(G$3,分類表!$E83)+1,IF(ISERROR(FIND(H$3,分類表!$E83)-1-FIND(G$3,分類表!$E83)),FIND($M$3,分類表!$E83)-1-FIND(G$3,分類表!$E83)-1,FIND(H$3,分類表!$E83)-1-FIND(G$3,分類表!$E83)-1)))</f>
        <v/>
      </c>
      <c r="H83" s="20" t="str">
        <f>IF(ISERROR(MID(分類表!$E83,FIND(H$3,分類表!$E83)+1,IF(ISERROR(FIND(I$3,分類表!$E83)-1-FIND(H$3,分類表!$E83)),FIND($M$3,分類表!$E83)-1-FIND(H$3,分類表!$E83)-1,FIND(I$3,分類表!$E83)-1-FIND(H$3,分類表!$E83)-1))),"",MID(分類表!$E83,FIND(H$3,分類表!$E83)+1,IF(ISERROR(FIND(I$3,分類表!$E83)-1-FIND(H$3,分類表!$E83)),FIND($M$3,分類表!$E83)-1-FIND(H$3,分類表!$E83)-1,FIND(I$3,分類表!$E83)-1-FIND(H$3,分類表!$E83)-1)))</f>
        <v/>
      </c>
      <c r="I83" s="20" t="str">
        <f>IF(ISERROR(MID(分類表!$E83,FIND(I$3,分類表!$E83)+1,IF(ISERROR(FIND(J$3,分類表!$E83)-1-FIND(I$3,分類表!$E83)),FIND($M$3,分類表!$E83)-1-FIND(I$3,分類表!$E83)-1,FIND(J$3,分類表!$E83)-1-FIND(I$3,分類表!$E83)-1))),"",MID(分類表!$E83,FIND(I$3,分類表!$E83)+1,IF(ISERROR(FIND(J$3,分類表!$E83)-1-FIND(I$3,分類表!$E83)),FIND($M$3,分類表!$E83)-1-FIND(I$3,分類表!$E83)-1,FIND(J$3,分類表!$E83)-1-FIND(I$3,分類表!$E83)-1)))</f>
        <v/>
      </c>
      <c r="J83" s="20" t="str">
        <f>IF(ISERROR(MID(分類表!$E83,FIND(J$3,分類表!$E83)+1,IF(ISERROR(FIND(K$3,分類表!$E83)-1-FIND(J$3,分類表!$E83)),FIND($M$3,分類表!$E83)-1-FIND(J$3,分類表!$E83)-1,FIND(K$3,分類表!$E83)-1-FIND(J$3,分類表!$E83)-1))),"",MID(分類表!$E83,FIND(J$3,分類表!$E83)+1,IF(ISERROR(FIND(K$3,分類表!$E83)-1-FIND(J$3,分類表!$E83)),FIND($M$3,分類表!$E83)-1-FIND(J$3,分類表!$E83)-1,FIND(K$3,分類表!$E83)-1-FIND(J$3,分類表!$E83)-1)))</f>
        <v/>
      </c>
      <c r="K83" s="20" t="str">
        <f>IF(ISERROR(MID(分類表!$E83,FIND(K$3,分類表!$E83)+1,IF(ISERROR(FIND(L$3,分類表!$E83)-1-FIND(K$3,分類表!$E83)),FIND($M$3,分類表!$E83)-1-FIND(K$3,分類表!$E83)-1,FIND(L$3,分類表!$E83)-1-FIND(K$3,分類表!$E83)-1))),"",MID(分類表!$E83,FIND(K$3,分類表!$E83)+1,IF(ISERROR(FIND(L$3,分類表!$E83)-1-FIND(K$3,分類表!$E83)),FIND($M$3,分類表!$E83)-1-FIND(K$3,分類表!$E83)-1,FIND(L$3,分類表!$E83)-1-FIND(K$3,分類表!$E83)-1)))</f>
        <v/>
      </c>
      <c r="L83" s="20" t="str">
        <f>IF(ISERROR(MID(分類表!$E83,FIND(L$3,分類表!$E83)+1,IF(ISERROR(FIND(M$3,分類表!$E83)-1-FIND(L$3,分類表!$E83)),FIND($M$3,分類表!$E83)-1-FIND(L$3,分類表!$E83)-1,FIND(M$3,分類表!$E83)-1-FIND(L$3,分類表!$E83)-1))),"",MID(分類表!$E83,FIND(L$3,分類表!$E83)+1,IF(ISERROR(FIND(M$3,分類表!$E83)-1-FIND(L$3,分類表!$E83)),FIND($M$3,分類表!$E83)-1-FIND(L$3,分類表!$E83)-1,FIND(M$3,分類表!$E83)-1-FIND(L$3,分類表!$E83)-1)))</f>
        <v/>
      </c>
      <c r="M83" s="21" t="str">
        <f>IF(ISERROR(MID(分類表!$E83,FIND(M$3,分類表!$E83)+1,LEN(分類表!$E83)-FIND(M$3,分類表!$E83)+1)),"",MID(分類表!$E83,FIND(M$3,分類表!$E83)+1,LEN(分類表!$E83)-FIND(M$3,分類表!$E83)+1))</f>
        <v>その他</v>
      </c>
    </row>
    <row r="84" spans="1:13" s="9" customFormat="1" ht="45" customHeight="1" x14ac:dyDescent="0.15">
      <c r="B84" s="17" t="str">
        <f>分類表!C84</f>
        <v>77</v>
      </c>
      <c r="C84" s="16" t="str">
        <f>分類表!D84</f>
        <v>管理人業務</v>
      </c>
      <c r="D84" s="19" t="str">
        <f>IF(ISERROR(MID(分類表!$E84,FIND(D$3,分類表!$E84)+1,IF(ISERROR(FIND(E$3,分類表!$E84)-1-FIND(D$3,分類表!$E84)),FIND($M$3,分類表!$E84)-1-FIND(D$3,分類表!$E84)-1,FIND(E$3,分類表!$E84)-1-FIND(D$3,分類表!$E84)-1))),"",MID(分類表!$E84,FIND(D$3,分類表!$E84)+1,IF(ISERROR(FIND(E$3,分類表!$E84)-1-FIND(D$3,分類表!$E84)),FIND($M$3,分類表!$E84)-1-FIND(D$3,分類表!$E84)-1,FIND(E$3,分類表!$E84)-1-FIND(D$3,分類表!$E84)-1)))</f>
        <v>管理人業務</v>
      </c>
      <c r="E84" s="20" t="str">
        <f>IF(ISERROR(MID(分類表!$E84,FIND(E$3,分類表!$E84)+1,IF(ISERROR(FIND(F$3,分類表!$E84)-1-FIND(E$3,分類表!$E84)),FIND($M$3,分類表!$E84)-1-FIND(E$3,分類表!$E84)-1,FIND(F$3,分類表!$E84)-1-FIND(E$3,分類表!$E84)-1))),"",MID(分類表!$E84,FIND(E$3,分類表!$E84)+1,IF(ISERROR(FIND(F$3,分類表!$E84)-1-FIND(E$3,分類表!$E84)),FIND($M$3,分類表!$E84)-1-FIND(E$3,分類表!$E84)-1,FIND(F$3,分類表!$E84)-1-FIND(E$3,分類表!$E84)-1)))</f>
        <v/>
      </c>
      <c r="F84" s="20" t="str">
        <f>IF(ISERROR(MID(分類表!$E84,FIND(F$3,分類表!$E84)+1,IF(ISERROR(FIND(G$3,分類表!$E84)-1-FIND(F$3,分類表!$E84)),FIND($M$3,分類表!$E84)-1-FIND(F$3,分類表!$E84)-1,FIND(G$3,分類表!$E84)-1-FIND(F$3,分類表!$E84)-1))),"",MID(分類表!$E84,FIND(F$3,分類表!$E84)+1,IF(ISERROR(FIND(G$3,分類表!$E84)-1-FIND(F$3,分類表!$E84)),FIND($M$3,分類表!$E84)-1-FIND(F$3,分類表!$E84)-1,FIND(G$3,分類表!$E84)-1-FIND(F$3,分類表!$E84)-1)))</f>
        <v/>
      </c>
      <c r="G84" s="20" t="str">
        <f>IF(ISERROR(MID(分類表!$E84,FIND(G$3,分類表!$E84)+1,IF(ISERROR(FIND(H$3,分類表!$E84)-1-FIND(G$3,分類表!$E84)),FIND($M$3,分類表!$E84)-1-FIND(G$3,分類表!$E84)-1,FIND(H$3,分類表!$E84)-1-FIND(G$3,分類表!$E84)-1))),"",MID(分類表!$E84,FIND(G$3,分類表!$E84)+1,IF(ISERROR(FIND(H$3,分類表!$E84)-1-FIND(G$3,分類表!$E84)),FIND($M$3,分類表!$E84)-1-FIND(G$3,分類表!$E84)-1,FIND(H$3,分類表!$E84)-1-FIND(G$3,分類表!$E84)-1)))</f>
        <v/>
      </c>
      <c r="H84" s="20" t="str">
        <f>IF(ISERROR(MID(分類表!$E84,FIND(H$3,分類表!$E84)+1,IF(ISERROR(FIND(I$3,分類表!$E84)-1-FIND(H$3,分類表!$E84)),FIND($M$3,分類表!$E84)-1-FIND(H$3,分類表!$E84)-1,FIND(I$3,分類表!$E84)-1-FIND(H$3,分類表!$E84)-1))),"",MID(分類表!$E84,FIND(H$3,分類表!$E84)+1,IF(ISERROR(FIND(I$3,分類表!$E84)-1-FIND(H$3,分類表!$E84)),FIND($M$3,分類表!$E84)-1-FIND(H$3,分類表!$E84)-1,FIND(I$3,分類表!$E84)-1-FIND(H$3,分類表!$E84)-1)))</f>
        <v/>
      </c>
      <c r="I84" s="20" t="str">
        <f>IF(ISERROR(MID(分類表!$E84,FIND(I$3,分類表!$E84)+1,IF(ISERROR(FIND(J$3,分類表!$E84)-1-FIND(I$3,分類表!$E84)),FIND($M$3,分類表!$E84)-1-FIND(I$3,分類表!$E84)-1,FIND(J$3,分類表!$E84)-1-FIND(I$3,分類表!$E84)-1))),"",MID(分類表!$E84,FIND(I$3,分類表!$E84)+1,IF(ISERROR(FIND(J$3,分類表!$E84)-1-FIND(I$3,分類表!$E84)),FIND($M$3,分類表!$E84)-1-FIND(I$3,分類表!$E84)-1,FIND(J$3,分類表!$E84)-1-FIND(I$3,分類表!$E84)-1)))</f>
        <v/>
      </c>
      <c r="J84" s="20" t="str">
        <f>IF(ISERROR(MID(分類表!$E84,FIND(J$3,分類表!$E84)+1,IF(ISERROR(FIND(K$3,分類表!$E84)-1-FIND(J$3,分類表!$E84)),FIND($M$3,分類表!$E84)-1-FIND(J$3,分類表!$E84)-1,FIND(K$3,分類表!$E84)-1-FIND(J$3,分類表!$E84)-1))),"",MID(分類表!$E84,FIND(J$3,分類表!$E84)+1,IF(ISERROR(FIND(K$3,分類表!$E84)-1-FIND(J$3,分類表!$E84)),FIND($M$3,分類表!$E84)-1-FIND(J$3,分類表!$E84)-1,FIND(K$3,分類表!$E84)-1-FIND(J$3,分類表!$E84)-1)))</f>
        <v/>
      </c>
      <c r="K84" s="20" t="str">
        <f>IF(ISERROR(MID(分類表!$E84,FIND(K$3,分類表!$E84)+1,IF(ISERROR(FIND(L$3,分類表!$E84)-1-FIND(K$3,分類表!$E84)),FIND($M$3,分類表!$E84)-1-FIND(K$3,分類表!$E84)-1,FIND(L$3,分類表!$E84)-1-FIND(K$3,分類表!$E84)-1))),"",MID(分類表!$E84,FIND(K$3,分類表!$E84)+1,IF(ISERROR(FIND(L$3,分類表!$E84)-1-FIND(K$3,分類表!$E84)),FIND($M$3,分類表!$E84)-1-FIND(K$3,分類表!$E84)-1,FIND(L$3,分類表!$E84)-1-FIND(K$3,分類表!$E84)-1)))</f>
        <v/>
      </c>
      <c r="L84" s="20" t="str">
        <f>IF(ISERROR(MID(分類表!$E84,FIND(L$3,分類表!$E84)+1,IF(ISERROR(FIND(M$3,分類表!$E84)-1-FIND(L$3,分類表!$E84)),FIND($M$3,分類表!$E84)-1-FIND(L$3,分類表!$E84)-1,FIND(M$3,分類表!$E84)-1-FIND(L$3,分類表!$E84)-1))),"",MID(分類表!$E84,FIND(L$3,分類表!$E84)+1,IF(ISERROR(FIND(M$3,分類表!$E84)-1-FIND(L$3,分類表!$E84)),FIND($M$3,分類表!$E84)-1-FIND(L$3,分類表!$E84)-1,FIND(M$3,分類表!$E84)-1-FIND(L$3,分類表!$E84)-1)))</f>
        <v/>
      </c>
      <c r="M84" s="21" t="str">
        <f>IF(ISERROR(MID(分類表!$E84,FIND(M$3,分類表!$E84)+1,LEN(分類表!$E84)-FIND(M$3,分類表!$E84)+1)),"",MID(分類表!$E84,FIND(M$3,分類表!$E84)+1,LEN(分類表!$E84)-FIND(M$3,分類表!$E84)+1))</f>
        <v>その他</v>
      </c>
    </row>
    <row r="85" spans="1:13" s="9" customFormat="1" ht="45" customHeight="1" x14ac:dyDescent="0.15">
      <c r="B85" s="17" t="str">
        <f>分類表!C85</f>
        <v>78</v>
      </c>
      <c r="C85" s="16" t="str">
        <f>分類表!D85</f>
        <v>管理　運営業務</v>
      </c>
      <c r="D85" s="19" t="str">
        <f>IF(ISERROR(MID(分類表!$E85,FIND(D$3,分類表!$E85)+1,IF(ISERROR(FIND(E$3,分類表!$E85)-1-FIND(D$3,分類表!$E85)),FIND($M$3,分類表!$E85)-1-FIND(D$3,分類表!$E85)-1,FIND(E$3,分類表!$E85)-1-FIND(D$3,分類表!$E85)-1))),"",MID(分類表!$E85,FIND(D$3,分類表!$E85)+1,IF(ISERROR(FIND(E$3,分類表!$E85)-1-FIND(D$3,分類表!$E85)),FIND($M$3,分類表!$E85)-1-FIND(D$3,分類表!$E85)-1,FIND(E$3,分類表!$E85)-1-FIND(D$3,分類表!$E85)-1)))</f>
        <v>施設の管理・運営業務</v>
      </c>
      <c r="E85" s="20" t="str">
        <f>IF(ISERROR(MID(分類表!$E85,FIND(E$3,分類表!$E85)+1,IF(ISERROR(FIND(F$3,分類表!$E85)-1-FIND(E$3,分類表!$E85)),FIND($M$3,分類表!$E85)-1-FIND(E$3,分類表!$E85)-1,FIND(F$3,分類表!$E85)-1-FIND(E$3,分類表!$E85)-1))),"",MID(分類表!$E85,FIND(E$3,分類表!$E85)+1,IF(ISERROR(FIND(F$3,分類表!$E85)-1-FIND(E$3,分類表!$E85)),FIND($M$3,分類表!$E85)-1-FIND(E$3,分類表!$E85)-1,FIND(F$3,分類表!$E85)-1-FIND(E$3,分類表!$E85)-1)))</f>
        <v/>
      </c>
      <c r="F85" s="20" t="str">
        <f>IF(ISERROR(MID(分類表!$E85,FIND(F$3,分類表!$E85)+1,IF(ISERROR(FIND(G$3,分類表!$E85)-1-FIND(F$3,分類表!$E85)),FIND($M$3,分類表!$E85)-1-FIND(F$3,分類表!$E85)-1,FIND(G$3,分類表!$E85)-1-FIND(F$3,分類表!$E85)-1))),"",MID(分類表!$E85,FIND(F$3,分類表!$E85)+1,IF(ISERROR(FIND(G$3,分類表!$E85)-1-FIND(F$3,分類表!$E85)),FIND($M$3,分類表!$E85)-1-FIND(F$3,分類表!$E85)-1,FIND(G$3,分類表!$E85)-1-FIND(F$3,分類表!$E85)-1)))</f>
        <v/>
      </c>
      <c r="G85" s="20" t="str">
        <f>IF(ISERROR(MID(分類表!$E85,FIND(G$3,分類表!$E85)+1,IF(ISERROR(FIND(H$3,分類表!$E85)-1-FIND(G$3,分類表!$E85)),FIND($M$3,分類表!$E85)-1-FIND(G$3,分類表!$E85)-1,FIND(H$3,分類表!$E85)-1-FIND(G$3,分類表!$E85)-1))),"",MID(分類表!$E85,FIND(G$3,分類表!$E85)+1,IF(ISERROR(FIND(H$3,分類表!$E85)-1-FIND(G$3,分類表!$E85)),FIND($M$3,分類表!$E85)-1-FIND(G$3,分類表!$E85)-1,FIND(H$3,分類表!$E85)-1-FIND(G$3,分類表!$E85)-1)))</f>
        <v/>
      </c>
      <c r="H85" s="20" t="str">
        <f>IF(ISERROR(MID(分類表!$E85,FIND(H$3,分類表!$E85)+1,IF(ISERROR(FIND(I$3,分類表!$E85)-1-FIND(H$3,分類表!$E85)),FIND($M$3,分類表!$E85)-1-FIND(H$3,分類表!$E85)-1,FIND(I$3,分類表!$E85)-1-FIND(H$3,分類表!$E85)-1))),"",MID(分類表!$E85,FIND(H$3,分類表!$E85)+1,IF(ISERROR(FIND(I$3,分類表!$E85)-1-FIND(H$3,分類表!$E85)),FIND($M$3,分類表!$E85)-1-FIND(H$3,分類表!$E85)-1,FIND(I$3,分類表!$E85)-1-FIND(H$3,分類表!$E85)-1)))</f>
        <v/>
      </c>
      <c r="I85" s="20" t="str">
        <f>IF(ISERROR(MID(分類表!$E85,FIND(I$3,分類表!$E85)+1,IF(ISERROR(FIND(J$3,分類表!$E85)-1-FIND(I$3,分類表!$E85)),FIND($M$3,分類表!$E85)-1-FIND(I$3,分類表!$E85)-1,FIND(J$3,分類表!$E85)-1-FIND(I$3,分類表!$E85)-1))),"",MID(分類表!$E85,FIND(I$3,分類表!$E85)+1,IF(ISERROR(FIND(J$3,分類表!$E85)-1-FIND(I$3,分類表!$E85)),FIND($M$3,分類表!$E85)-1-FIND(I$3,分類表!$E85)-1,FIND(J$3,分類表!$E85)-1-FIND(I$3,分類表!$E85)-1)))</f>
        <v/>
      </c>
      <c r="J85" s="20" t="str">
        <f>IF(ISERROR(MID(分類表!$E85,FIND(J$3,分類表!$E85)+1,IF(ISERROR(FIND(K$3,分類表!$E85)-1-FIND(J$3,分類表!$E85)),FIND($M$3,分類表!$E85)-1-FIND(J$3,分類表!$E85)-1,FIND(K$3,分類表!$E85)-1-FIND(J$3,分類表!$E85)-1))),"",MID(分類表!$E85,FIND(J$3,分類表!$E85)+1,IF(ISERROR(FIND(K$3,分類表!$E85)-1-FIND(J$3,分類表!$E85)),FIND($M$3,分類表!$E85)-1-FIND(J$3,分類表!$E85)-1,FIND(K$3,分類表!$E85)-1-FIND(J$3,分類表!$E85)-1)))</f>
        <v/>
      </c>
      <c r="K85" s="20" t="str">
        <f>IF(ISERROR(MID(分類表!$E85,FIND(K$3,分類表!$E85)+1,IF(ISERROR(FIND(L$3,分類表!$E85)-1-FIND(K$3,分類表!$E85)),FIND($M$3,分類表!$E85)-1-FIND(K$3,分類表!$E85)-1,FIND(L$3,分類表!$E85)-1-FIND(K$3,分類表!$E85)-1))),"",MID(分類表!$E85,FIND(K$3,分類表!$E85)+1,IF(ISERROR(FIND(L$3,分類表!$E85)-1-FIND(K$3,分類表!$E85)),FIND($M$3,分類表!$E85)-1-FIND(K$3,分類表!$E85)-1,FIND(L$3,分類表!$E85)-1-FIND(K$3,分類表!$E85)-1)))</f>
        <v/>
      </c>
      <c r="L85" s="20" t="str">
        <f>IF(ISERROR(MID(分類表!$E85,FIND(L$3,分類表!$E85)+1,IF(ISERROR(FIND(M$3,分類表!$E85)-1-FIND(L$3,分類表!$E85)),FIND($M$3,分類表!$E85)-1-FIND(L$3,分類表!$E85)-1,FIND(M$3,分類表!$E85)-1-FIND(L$3,分類表!$E85)-1))),"",MID(分類表!$E85,FIND(L$3,分類表!$E85)+1,IF(ISERROR(FIND(M$3,分類表!$E85)-1-FIND(L$3,分類表!$E85)),FIND($M$3,分類表!$E85)-1-FIND(L$3,分類表!$E85)-1,FIND(M$3,分類表!$E85)-1-FIND(L$3,分類表!$E85)-1)))</f>
        <v/>
      </c>
      <c r="M85" s="21" t="str">
        <f>IF(ISERROR(MID(分類表!$E85,FIND(M$3,分類表!$E85)+1,LEN(分類表!$E85)-FIND(M$3,分類表!$E85)+1)),"",MID(分類表!$E85,FIND(M$3,分類表!$E85)+1,LEN(分類表!$E85)-FIND(M$3,分類表!$E85)+1))</f>
        <v>その他</v>
      </c>
    </row>
    <row r="86" spans="1:13" s="9" customFormat="1" ht="45" customHeight="1" x14ac:dyDescent="0.15">
      <c r="B86" s="17" t="str">
        <f>分類表!C86</f>
        <v>79</v>
      </c>
      <c r="C86" s="16" t="str">
        <f>分類表!D86</f>
        <v>建築設備保守管理</v>
      </c>
      <c r="D86" s="19" t="str">
        <f>IF(ISERROR(MID(分類表!$E86,FIND(D$3,分類表!$E86)+1,IF(ISERROR(FIND(E$3,分類表!$E86)-1-FIND(D$3,分類表!$E86)),FIND($M$3,分類表!$E86)-1-FIND(D$3,分類表!$E86)-1,FIND(E$3,分類表!$E86)-1-FIND(D$3,分類表!$E86)-1))),"",MID(分類表!$E86,FIND(D$3,分類表!$E86)+1,IF(ISERROR(FIND(E$3,分類表!$E86)-1-FIND(D$3,分類表!$E86)),FIND($M$3,分類表!$E86)-1-FIND(D$3,分類表!$E86)-1,FIND(E$3,分類表!$E86)-1-FIND(D$3,分類表!$E86)-1)))</f>
        <v>施設の建築設備保守</v>
      </c>
      <c r="E86" s="20" t="str">
        <f>IF(ISERROR(MID(分類表!$E86,FIND(E$3,分類表!$E86)+1,IF(ISERROR(FIND(F$3,分類表!$E86)-1-FIND(E$3,分類表!$E86)),FIND($M$3,分類表!$E86)-1-FIND(E$3,分類表!$E86)-1,FIND(F$3,分類表!$E86)-1-FIND(E$3,分類表!$E86)-1))),"",MID(分類表!$E86,FIND(E$3,分類表!$E86)+1,IF(ISERROR(FIND(F$3,分類表!$E86)-1-FIND(E$3,分類表!$E86)),FIND($M$3,分類表!$E86)-1-FIND(E$3,分類表!$E86)-1,FIND(F$3,分類表!$E86)-1-FIND(E$3,分類表!$E86)-1)))</f>
        <v/>
      </c>
      <c r="F86" s="20" t="str">
        <f>IF(ISERROR(MID(分類表!$E86,FIND(F$3,分類表!$E86)+1,IF(ISERROR(FIND(G$3,分類表!$E86)-1-FIND(F$3,分類表!$E86)),FIND($M$3,分類表!$E86)-1-FIND(F$3,分類表!$E86)-1,FIND(G$3,分類表!$E86)-1-FIND(F$3,分類表!$E86)-1))),"",MID(分類表!$E86,FIND(F$3,分類表!$E86)+1,IF(ISERROR(FIND(G$3,分類表!$E86)-1-FIND(F$3,分類表!$E86)),FIND($M$3,分類表!$E86)-1-FIND(F$3,分類表!$E86)-1,FIND(G$3,分類表!$E86)-1-FIND(F$3,分類表!$E86)-1)))</f>
        <v/>
      </c>
      <c r="G86" s="20" t="str">
        <f>IF(ISERROR(MID(分類表!$E86,FIND(G$3,分類表!$E86)+1,IF(ISERROR(FIND(H$3,分類表!$E86)-1-FIND(G$3,分類表!$E86)),FIND($M$3,分類表!$E86)-1-FIND(G$3,分類表!$E86)-1,FIND(H$3,分類表!$E86)-1-FIND(G$3,分類表!$E86)-1))),"",MID(分類表!$E86,FIND(G$3,分類表!$E86)+1,IF(ISERROR(FIND(H$3,分類表!$E86)-1-FIND(G$3,分類表!$E86)),FIND($M$3,分類表!$E86)-1-FIND(G$3,分類表!$E86)-1,FIND(H$3,分類表!$E86)-1-FIND(G$3,分類表!$E86)-1)))</f>
        <v/>
      </c>
      <c r="H86" s="20" t="str">
        <f>IF(ISERROR(MID(分類表!$E86,FIND(H$3,分類表!$E86)+1,IF(ISERROR(FIND(I$3,分類表!$E86)-1-FIND(H$3,分類表!$E86)),FIND($M$3,分類表!$E86)-1-FIND(H$3,分類表!$E86)-1,FIND(I$3,分類表!$E86)-1-FIND(H$3,分類表!$E86)-1))),"",MID(分類表!$E86,FIND(H$3,分類表!$E86)+1,IF(ISERROR(FIND(I$3,分類表!$E86)-1-FIND(H$3,分類表!$E86)),FIND($M$3,分類表!$E86)-1-FIND(H$3,分類表!$E86)-1,FIND(I$3,分類表!$E86)-1-FIND(H$3,分類表!$E86)-1)))</f>
        <v/>
      </c>
      <c r="I86" s="20" t="str">
        <f>IF(ISERROR(MID(分類表!$E86,FIND(I$3,分類表!$E86)+1,IF(ISERROR(FIND(J$3,分類表!$E86)-1-FIND(I$3,分類表!$E86)),FIND($M$3,分類表!$E86)-1-FIND(I$3,分類表!$E86)-1,FIND(J$3,分類表!$E86)-1-FIND(I$3,分類表!$E86)-1))),"",MID(分類表!$E86,FIND(I$3,分類表!$E86)+1,IF(ISERROR(FIND(J$3,分類表!$E86)-1-FIND(I$3,分類表!$E86)),FIND($M$3,分類表!$E86)-1-FIND(I$3,分類表!$E86)-1,FIND(J$3,分類表!$E86)-1-FIND(I$3,分類表!$E86)-1)))</f>
        <v/>
      </c>
      <c r="J86" s="20" t="str">
        <f>IF(ISERROR(MID(分類表!$E86,FIND(J$3,分類表!$E86)+1,IF(ISERROR(FIND(K$3,分類表!$E86)-1-FIND(J$3,分類表!$E86)),FIND($M$3,分類表!$E86)-1-FIND(J$3,分類表!$E86)-1,FIND(K$3,分類表!$E86)-1-FIND(J$3,分類表!$E86)-1))),"",MID(分類表!$E86,FIND(J$3,分類表!$E86)+1,IF(ISERROR(FIND(K$3,分類表!$E86)-1-FIND(J$3,分類表!$E86)),FIND($M$3,分類表!$E86)-1-FIND(J$3,分類表!$E86)-1,FIND(K$3,分類表!$E86)-1-FIND(J$3,分類表!$E86)-1)))</f>
        <v/>
      </c>
      <c r="K86" s="20" t="str">
        <f>IF(ISERROR(MID(分類表!$E86,FIND(K$3,分類表!$E86)+1,IF(ISERROR(FIND(L$3,分類表!$E86)-1-FIND(K$3,分類表!$E86)),FIND($M$3,分類表!$E86)-1-FIND(K$3,分類表!$E86)-1,FIND(L$3,分類表!$E86)-1-FIND(K$3,分類表!$E86)-1))),"",MID(分類表!$E86,FIND(K$3,分類表!$E86)+1,IF(ISERROR(FIND(L$3,分類表!$E86)-1-FIND(K$3,分類表!$E86)),FIND($M$3,分類表!$E86)-1-FIND(K$3,分類表!$E86)-1,FIND(L$3,分類表!$E86)-1-FIND(K$3,分類表!$E86)-1)))</f>
        <v/>
      </c>
      <c r="L86" s="20" t="str">
        <f>IF(ISERROR(MID(分類表!$E86,FIND(L$3,分類表!$E86)+1,IF(ISERROR(FIND(M$3,分類表!$E86)-1-FIND(L$3,分類表!$E86)),FIND($M$3,分類表!$E86)-1-FIND(L$3,分類表!$E86)-1,FIND(M$3,分類表!$E86)-1-FIND(L$3,分類表!$E86)-1))),"",MID(分類表!$E86,FIND(L$3,分類表!$E86)+1,IF(ISERROR(FIND(M$3,分類表!$E86)-1-FIND(L$3,分類表!$E86)),FIND($M$3,分類表!$E86)-1-FIND(L$3,分類表!$E86)-1,FIND(M$3,分類表!$E86)-1-FIND(L$3,分類表!$E86)-1)))</f>
        <v/>
      </c>
      <c r="M86" s="21" t="str">
        <f>IF(ISERROR(MID(分類表!$E86,FIND(M$3,分類表!$E86)+1,LEN(分類表!$E86)-FIND(M$3,分類表!$E86)+1)),"",MID(分類表!$E86,FIND(M$3,分類表!$E86)+1,LEN(分類表!$E86)-FIND(M$3,分類表!$E86)+1))</f>
        <v>その他</v>
      </c>
    </row>
    <row r="87" spans="1:13" s="9" customFormat="1" ht="45" customHeight="1" x14ac:dyDescent="0.15">
      <c r="B87" s="17" t="str">
        <f>分類表!C87</f>
        <v>80</v>
      </c>
      <c r="C87" s="16" t="str">
        <f>分類表!D87</f>
        <v>人的警備</v>
      </c>
      <c r="D87" s="19" t="str">
        <f>IF(ISERROR(MID(分類表!$E87,FIND(D$3,分類表!$E87)+1,IF(ISERROR(FIND(E$3,分類表!$E87)-1-FIND(D$3,分類表!$E87)),FIND($M$3,分類表!$E87)-1-FIND(D$3,分類表!$E87)-1,FIND(E$3,分類表!$E87)-1-FIND(D$3,分類表!$E87)-1))),"",MID(分類表!$E87,FIND(D$3,分類表!$E87)+1,IF(ISERROR(FIND(E$3,分類表!$E87)-1-FIND(D$3,分類表!$E87)),FIND($M$3,分類表!$E87)-1-FIND(D$3,分類表!$E87)-1,FIND(E$3,分類表!$E87)-1-FIND(D$3,分類表!$E87)-1)))</f>
        <v>宿日直</v>
      </c>
      <c r="E87" s="20" t="str">
        <f>IF(ISERROR(MID(分類表!$E87,FIND(E$3,分類表!$E87)+1,IF(ISERROR(FIND(F$3,分類表!$E87)-1-FIND(E$3,分類表!$E87)),FIND($M$3,分類表!$E87)-1-FIND(E$3,分類表!$E87)-1,FIND(F$3,分類表!$E87)-1-FIND(E$3,分類表!$E87)-1))),"",MID(分類表!$E87,FIND(E$3,分類表!$E87)+1,IF(ISERROR(FIND(F$3,分類表!$E87)-1-FIND(E$3,分類表!$E87)),FIND($M$3,分類表!$E87)-1-FIND(E$3,分類表!$E87)-1,FIND(F$3,分類表!$E87)-1-FIND(E$3,分類表!$E87)-1)))</f>
        <v>イベント開催時の警備業務</v>
      </c>
      <c r="F87" s="20" t="str">
        <f>IF(ISERROR(MID(分類表!$E87,FIND(F$3,分類表!$E87)+1,IF(ISERROR(FIND(G$3,分類表!$E87)-1-FIND(F$3,分類表!$E87)),FIND($M$3,分類表!$E87)-1-FIND(F$3,分類表!$E87)-1,FIND(G$3,分類表!$E87)-1-FIND(F$3,分類表!$E87)-1))),"",MID(分類表!$E87,FIND(F$3,分類表!$E87)+1,IF(ISERROR(FIND(G$3,分類表!$E87)-1-FIND(F$3,分類表!$E87)),FIND($M$3,分類表!$E87)-1-FIND(F$3,分類表!$E87)-1,FIND(G$3,分類表!$E87)-1-FIND(F$3,分類表!$E87)-1)))</f>
        <v/>
      </c>
      <c r="G87" s="20" t="str">
        <f>IF(ISERROR(MID(分類表!$E87,FIND(G$3,分類表!$E87)+1,IF(ISERROR(FIND(H$3,分類表!$E87)-1-FIND(G$3,分類表!$E87)),FIND($M$3,分類表!$E87)-1-FIND(G$3,分類表!$E87)-1,FIND(H$3,分類表!$E87)-1-FIND(G$3,分類表!$E87)-1))),"",MID(分類表!$E87,FIND(G$3,分類表!$E87)+1,IF(ISERROR(FIND(H$3,分類表!$E87)-1-FIND(G$3,分類表!$E87)),FIND($M$3,分類表!$E87)-1-FIND(G$3,分類表!$E87)-1,FIND(H$3,分類表!$E87)-1-FIND(G$3,分類表!$E87)-1)))</f>
        <v/>
      </c>
      <c r="H87" s="20" t="str">
        <f>IF(ISERROR(MID(分類表!$E87,FIND(H$3,分類表!$E87)+1,IF(ISERROR(FIND(I$3,分類表!$E87)-1-FIND(H$3,分類表!$E87)),FIND($M$3,分類表!$E87)-1-FIND(H$3,分類表!$E87)-1,FIND(I$3,分類表!$E87)-1-FIND(H$3,分類表!$E87)-1))),"",MID(分類表!$E87,FIND(H$3,分類表!$E87)+1,IF(ISERROR(FIND(I$3,分類表!$E87)-1-FIND(H$3,分類表!$E87)),FIND($M$3,分類表!$E87)-1-FIND(H$3,分類表!$E87)-1,FIND(I$3,分類表!$E87)-1-FIND(H$3,分類表!$E87)-1)))</f>
        <v/>
      </c>
      <c r="I87" s="20" t="str">
        <f>IF(ISERROR(MID(分類表!$E87,FIND(I$3,分類表!$E87)+1,IF(ISERROR(FIND(J$3,分類表!$E87)-1-FIND(I$3,分類表!$E87)),FIND($M$3,分類表!$E87)-1-FIND(I$3,分類表!$E87)-1,FIND(J$3,分類表!$E87)-1-FIND(I$3,分類表!$E87)-1))),"",MID(分類表!$E87,FIND(I$3,分類表!$E87)+1,IF(ISERROR(FIND(J$3,分類表!$E87)-1-FIND(I$3,分類表!$E87)),FIND($M$3,分類表!$E87)-1-FIND(I$3,分類表!$E87)-1,FIND(J$3,分類表!$E87)-1-FIND(I$3,分類表!$E87)-1)))</f>
        <v/>
      </c>
      <c r="J87" s="20" t="str">
        <f>IF(ISERROR(MID(分類表!$E87,FIND(J$3,分類表!$E87)+1,IF(ISERROR(FIND(K$3,分類表!$E87)-1-FIND(J$3,分類表!$E87)),FIND($M$3,分類表!$E87)-1-FIND(J$3,分類表!$E87)-1,FIND(K$3,分類表!$E87)-1-FIND(J$3,分類表!$E87)-1))),"",MID(分類表!$E87,FIND(J$3,分類表!$E87)+1,IF(ISERROR(FIND(K$3,分類表!$E87)-1-FIND(J$3,分類表!$E87)),FIND($M$3,分類表!$E87)-1-FIND(J$3,分類表!$E87)-1,FIND(K$3,分類表!$E87)-1-FIND(J$3,分類表!$E87)-1)))</f>
        <v/>
      </c>
      <c r="K87" s="20" t="str">
        <f>IF(ISERROR(MID(分類表!$E87,FIND(K$3,分類表!$E87)+1,IF(ISERROR(FIND(L$3,分類表!$E87)-1-FIND(K$3,分類表!$E87)),FIND($M$3,分類表!$E87)-1-FIND(K$3,分類表!$E87)-1,FIND(L$3,分類表!$E87)-1-FIND(K$3,分類表!$E87)-1))),"",MID(分類表!$E87,FIND(K$3,分類表!$E87)+1,IF(ISERROR(FIND(L$3,分類表!$E87)-1-FIND(K$3,分類表!$E87)),FIND($M$3,分類表!$E87)-1-FIND(K$3,分類表!$E87)-1,FIND(L$3,分類表!$E87)-1-FIND(K$3,分類表!$E87)-1)))</f>
        <v/>
      </c>
      <c r="L87" s="20" t="str">
        <f>IF(ISERROR(MID(分類表!$E87,FIND(L$3,分類表!$E87)+1,IF(ISERROR(FIND(M$3,分類表!$E87)-1-FIND(L$3,分類表!$E87)),FIND($M$3,分類表!$E87)-1-FIND(L$3,分類表!$E87)-1,FIND(M$3,分類表!$E87)-1-FIND(L$3,分類表!$E87)-1))),"",MID(分類表!$E87,FIND(L$3,分類表!$E87)+1,IF(ISERROR(FIND(M$3,分類表!$E87)-1-FIND(L$3,分類表!$E87)),FIND($M$3,分類表!$E87)-1-FIND(L$3,分類表!$E87)-1,FIND(M$3,分類表!$E87)-1-FIND(L$3,分類表!$E87)-1)))</f>
        <v/>
      </c>
      <c r="M87" s="21" t="str">
        <f>IF(ISERROR(MID(分類表!$E87,FIND(M$3,分類表!$E87)+1,LEN(分類表!$E87)-FIND(M$3,分類表!$E87)+1)),"",MID(分類表!$E87,FIND(M$3,分類表!$E87)+1,LEN(分類表!$E87)-FIND(M$3,分類表!$E87)+1))</f>
        <v>その他</v>
      </c>
    </row>
    <row r="88" spans="1:13" s="9" customFormat="1" ht="45" customHeight="1" x14ac:dyDescent="0.15">
      <c r="B88" s="17" t="str">
        <f>分類表!C88</f>
        <v>81</v>
      </c>
      <c r="C88" s="16" t="str">
        <f>分類表!D88</f>
        <v>機械警備</v>
      </c>
      <c r="D88" s="19" t="str">
        <f>IF(ISERROR(MID(分類表!$E88,FIND(D$3,分類表!$E88)+1,IF(ISERROR(FIND(E$3,分類表!$E88)-1-FIND(D$3,分類表!$E88)),FIND($M$3,分類表!$E88)-1-FIND(D$3,分類表!$E88)-1,FIND(E$3,分類表!$E88)-1-FIND(D$3,分類表!$E88)-1))),"",MID(分類表!$E88,FIND(D$3,分類表!$E88)+1,IF(ISERROR(FIND(E$3,分類表!$E88)-1-FIND(D$3,分類表!$E88)),FIND($M$3,分類表!$E88)-1-FIND(D$3,分類表!$E88)-1,FIND(E$3,分類表!$E88)-1-FIND(D$3,分類表!$E88)-1)))</f>
        <v>監視警備業務</v>
      </c>
      <c r="E88" s="20" t="str">
        <f>IF(ISERROR(MID(分類表!$E88,FIND(E$3,分類表!$E88)+1,IF(ISERROR(FIND(F$3,分類表!$E88)-1-FIND(E$3,分類表!$E88)),FIND($M$3,分類表!$E88)-1-FIND(E$3,分類表!$E88)-1,FIND(F$3,分類表!$E88)-1-FIND(E$3,分類表!$E88)-1))),"",MID(分類表!$E88,FIND(E$3,分類表!$E88)+1,IF(ISERROR(FIND(F$3,分類表!$E88)-1-FIND(E$3,分類表!$E88)),FIND($M$3,分類表!$E88)-1-FIND(E$3,分類表!$E88)-1,FIND(F$3,分類表!$E88)-1-FIND(E$3,分類表!$E88)-1)))</f>
        <v>防犯装置・防犯器具販売及び保守</v>
      </c>
      <c r="F88" s="20" t="str">
        <f>IF(ISERROR(MID(分類表!$E88,FIND(F$3,分類表!$E88)+1,IF(ISERROR(FIND(G$3,分類表!$E88)-1-FIND(F$3,分類表!$E88)),FIND($M$3,分類表!$E88)-1-FIND(F$3,分類表!$E88)-1,FIND(G$3,分類表!$E88)-1-FIND(F$3,分類表!$E88)-1))),"",MID(分類表!$E88,FIND(F$3,分類表!$E88)+1,IF(ISERROR(FIND(G$3,分類表!$E88)-1-FIND(F$3,分類表!$E88)),FIND($M$3,分類表!$E88)-1-FIND(F$3,分類表!$E88)-1,FIND(G$3,分類表!$E88)-1-FIND(F$3,分類表!$E88)-1)))</f>
        <v/>
      </c>
      <c r="G88" s="20" t="str">
        <f>IF(ISERROR(MID(分類表!$E88,FIND(G$3,分類表!$E88)+1,IF(ISERROR(FIND(H$3,分類表!$E88)-1-FIND(G$3,分類表!$E88)),FIND($M$3,分類表!$E88)-1-FIND(G$3,分類表!$E88)-1,FIND(H$3,分類表!$E88)-1-FIND(G$3,分類表!$E88)-1))),"",MID(分類表!$E88,FIND(G$3,分類表!$E88)+1,IF(ISERROR(FIND(H$3,分類表!$E88)-1-FIND(G$3,分類表!$E88)),FIND($M$3,分類表!$E88)-1-FIND(G$3,分類表!$E88)-1,FIND(H$3,分類表!$E88)-1-FIND(G$3,分類表!$E88)-1)))</f>
        <v/>
      </c>
      <c r="H88" s="20" t="str">
        <f>IF(ISERROR(MID(分類表!$E88,FIND(H$3,分類表!$E88)+1,IF(ISERROR(FIND(I$3,分類表!$E88)-1-FIND(H$3,分類表!$E88)),FIND($M$3,分類表!$E88)-1-FIND(H$3,分類表!$E88)-1,FIND(I$3,分類表!$E88)-1-FIND(H$3,分類表!$E88)-1))),"",MID(分類表!$E88,FIND(H$3,分類表!$E88)+1,IF(ISERROR(FIND(I$3,分類表!$E88)-1-FIND(H$3,分類表!$E88)),FIND($M$3,分類表!$E88)-1-FIND(H$3,分類表!$E88)-1,FIND(I$3,分類表!$E88)-1-FIND(H$3,分類表!$E88)-1)))</f>
        <v/>
      </c>
      <c r="I88" s="20" t="str">
        <f>IF(ISERROR(MID(分類表!$E88,FIND(I$3,分類表!$E88)+1,IF(ISERROR(FIND(J$3,分類表!$E88)-1-FIND(I$3,分類表!$E88)),FIND($M$3,分類表!$E88)-1-FIND(I$3,分類表!$E88)-1,FIND(J$3,分類表!$E88)-1-FIND(I$3,分類表!$E88)-1))),"",MID(分類表!$E88,FIND(I$3,分類表!$E88)+1,IF(ISERROR(FIND(J$3,分類表!$E88)-1-FIND(I$3,分類表!$E88)),FIND($M$3,分類表!$E88)-1-FIND(I$3,分類表!$E88)-1,FIND(J$3,分類表!$E88)-1-FIND(I$3,分類表!$E88)-1)))</f>
        <v/>
      </c>
      <c r="J88" s="20" t="str">
        <f>IF(ISERROR(MID(分類表!$E88,FIND(J$3,分類表!$E88)+1,IF(ISERROR(FIND(K$3,分類表!$E88)-1-FIND(J$3,分類表!$E88)),FIND($M$3,分類表!$E88)-1-FIND(J$3,分類表!$E88)-1,FIND(K$3,分類表!$E88)-1-FIND(J$3,分類表!$E88)-1))),"",MID(分類表!$E88,FIND(J$3,分類表!$E88)+1,IF(ISERROR(FIND(K$3,分類表!$E88)-1-FIND(J$3,分類表!$E88)),FIND($M$3,分類表!$E88)-1-FIND(J$3,分類表!$E88)-1,FIND(K$3,分類表!$E88)-1-FIND(J$3,分類表!$E88)-1)))</f>
        <v/>
      </c>
      <c r="K88" s="20" t="str">
        <f>IF(ISERROR(MID(分類表!$E88,FIND(K$3,分類表!$E88)+1,IF(ISERROR(FIND(L$3,分類表!$E88)-1-FIND(K$3,分類表!$E88)),FIND($M$3,分類表!$E88)-1-FIND(K$3,分類表!$E88)-1,FIND(L$3,分類表!$E88)-1-FIND(K$3,分類表!$E88)-1))),"",MID(分類表!$E88,FIND(K$3,分類表!$E88)+1,IF(ISERROR(FIND(L$3,分類表!$E88)-1-FIND(K$3,分類表!$E88)),FIND($M$3,分類表!$E88)-1-FIND(K$3,分類表!$E88)-1,FIND(L$3,分類表!$E88)-1-FIND(K$3,分類表!$E88)-1)))</f>
        <v/>
      </c>
      <c r="L88" s="20" t="str">
        <f>IF(ISERROR(MID(分類表!$E88,FIND(L$3,分類表!$E88)+1,IF(ISERROR(FIND(M$3,分類表!$E88)-1-FIND(L$3,分類表!$E88)),FIND($M$3,分類表!$E88)-1-FIND(L$3,分類表!$E88)-1,FIND(M$3,分類表!$E88)-1-FIND(L$3,分類表!$E88)-1))),"",MID(分類表!$E88,FIND(L$3,分類表!$E88)+1,IF(ISERROR(FIND(M$3,分類表!$E88)-1-FIND(L$3,分類表!$E88)),FIND($M$3,分類表!$E88)-1-FIND(L$3,分類表!$E88)-1,FIND(M$3,分類表!$E88)-1-FIND(L$3,分類表!$E88)-1)))</f>
        <v/>
      </c>
      <c r="M88" s="21" t="str">
        <f>IF(ISERROR(MID(分類表!$E88,FIND(M$3,分類表!$E88)+1,LEN(分類表!$E88)-FIND(M$3,分類表!$E88)+1)),"",MID(分類表!$E88,FIND(M$3,分類表!$E88)+1,LEN(分類表!$E88)-FIND(M$3,分類表!$E88)+1))</f>
        <v>その他</v>
      </c>
    </row>
    <row r="89" spans="1:13" s="9" customFormat="1" ht="45" customHeight="1" x14ac:dyDescent="0.15">
      <c r="B89" s="17" t="str">
        <f>分類表!C89</f>
        <v>82</v>
      </c>
      <c r="C89" s="16" t="str">
        <f>分類表!D89</f>
        <v>浄化槽清掃　点検</v>
      </c>
      <c r="D89" s="19" t="str">
        <f>IF(ISERROR(MID(分類表!$E89,FIND(D$3,分類表!$E89)+1,IF(ISERROR(FIND(E$3,分類表!$E89)-1-FIND(D$3,分類表!$E89)),FIND($M$3,分類表!$E89)-1-FIND(D$3,分類表!$E89)-1,FIND(E$3,分類表!$E89)-1-FIND(D$3,分類表!$E89)-1))),"",MID(分類表!$E89,FIND(D$3,分類表!$E89)+1,IF(ISERROR(FIND(E$3,分類表!$E89)-1-FIND(D$3,分類表!$E89)),FIND($M$3,分類表!$E89)-1-FIND(D$3,分類表!$E89)-1,FIND(E$3,分類表!$E89)-1-FIND(D$3,分類表!$E89)-1)))</f>
        <v>合併浄化槽清掃業務</v>
      </c>
      <c r="E89" s="20" t="str">
        <f>IF(ISERROR(MID(分類表!$E89,FIND(E$3,分類表!$E89)+1,IF(ISERROR(FIND(F$3,分類表!$E89)-1-FIND(E$3,分類表!$E89)),FIND($M$3,分類表!$E89)-1-FIND(E$3,分類表!$E89)-1,FIND(F$3,分類表!$E89)-1-FIND(E$3,分類表!$E89)-1))),"",MID(分類表!$E89,FIND(E$3,分類表!$E89)+1,IF(ISERROR(FIND(F$3,分類表!$E89)-1-FIND(E$3,分類表!$E89)),FIND($M$3,分類表!$E89)-1-FIND(E$3,分類表!$E89)-1,FIND(F$3,分類表!$E89)-1-FIND(E$3,分類表!$E89)-1)))</f>
        <v>合併浄化槽点検業務</v>
      </c>
      <c r="F89" s="20" t="str">
        <f>IF(ISERROR(MID(分類表!$E89,FIND(F$3,分類表!$E89)+1,IF(ISERROR(FIND(G$3,分類表!$E89)-1-FIND(F$3,分類表!$E89)),FIND($M$3,分類表!$E89)-1-FIND(F$3,分類表!$E89)-1,FIND(G$3,分類表!$E89)-1-FIND(F$3,分類表!$E89)-1))),"",MID(分類表!$E89,FIND(F$3,分類表!$E89)+1,IF(ISERROR(FIND(G$3,分類表!$E89)-1-FIND(F$3,分類表!$E89)),FIND($M$3,分類表!$E89)-1-FIND(F$3,分類表!$E89)-1,FIND(G$3,分類表!$E89)-1-FIND(F$3,分類表!$E89)-1)))</f>
        <v/>
      </c>
      <c r="G89" s="20" t="str">
        <f>IF(ISERROR(MID(分類表!$E89,FIND(G$3,分類表!$E89)+1,IF(ISERROR(FIND(H$3,分類表!$E89)-1-FIND(G$3,分類表!$E89)),FIND($M$3,分類表!$E89)-1-FIND(G$3,分類表!$E89)-1,FIND(H$3,分類表!$E89)-1-FIND(G$3,分類表!$E89)-1))),"",MID(分類表!$E89,FIND(G$3,分類表!$E89)+1,IF(ISERROR(FIND(H$3,分類表!$E89)-1-FIND(G$3,分類表!$E89)),FIND($M$3,分類表!$E89)-1-FIND(G$3,分類表!$E89)-1,FIND(H$3,分類表!$E89)-1-FIND(G$3,分類表!$E89)-1)))</f>
        <v/>
      </c>
      <c r="H89" s="20" t="str">
        <f>IF(ISERROR(MID(分類表!$E89,FIND(H$3,分類表!$E89)+1,IF(ISERROR(FIND(I$3,分類表!$E89)-1-FIND(H$3,分類表!$E89)),FIND($M$3,分類表!$E89)-1-FIND(H$3,分類表!$E89)-1,FIND(I$3,分類表!$E89)-1-FIND(H$3,分類表!$E89)-1))),"",MID(分類表!$E89,FIND(H$3,分類表!$E89)+1,IF(ISERROR(FIND(I$3,分類表!$E89)-1-FIND(H$3,分類表!$E89)),FIND($M$3,分類表!$E89)-1-FIND(H$3,分類表!$E89)-1,FIND(I$3,分類表!$E89)-1-FIND(H$3,分類表!$E89)-1)))</f>
        <v/>
      </c>
      <c r="I89" s="20" t="str">
        <f>IF(ISERROR(MID(分類表!$E89,FIND(I$3,分類表!$E89)+1,IF(ISERROR(FIND(J$3,分類表!$E89)-1-FIND(I$3,分類表!$E89)),FIND($M$3,分類表!$E89)-1-FIND(I$3,分類表!$E89)-1,FIND(J$3,分類表!$E89)-1-FIND(I$3,分類表!$E89)-1))),"",MID(分類表!$E89,FIND(I$3,分類表!$E89)+1,IF(ISERROR(FIND(J$3,分類表!$E89)-1-FIND(I$3,分類表!$E89)),FIND($M$3,分類表!$E89)-1-FIND(I$3,分類表!$E89)-1,FIND(J$3,分類表!$E89)-1-FIND(I$3,分類表!$E89)-1)))</f>
        <v/>
      </c>
      <c r="J89" s="20" t="str">
        <f>IF(ISERROR(MID(分類表!$E89,FIND(J$3,分類表!$E89)+1,IF(ISERROR(FIND(K$3,分類表!$E89)-1-FIND(J$3,分類表!$E89)),FIND($M$3,分類表!$E89)-1-FIND(J$3,分類表!$E89)-1,FIND(K$3,分類表!$E89)-1-FIND(J$3,分類表!$E89)-1))),"",MID(分類表!$E89,FIND(J$3,分類表!$E89)+1,IF(ISERROR(FIND(K$3,分類表!$E89)-1-FIND(J$3,分類表!$E89)),FIND($M$3,分類表!$E89)-1-FIND(J$3,分類表!$E89)-1,FIND(K$3,分類表!$E89)-1-FIND(J$3,分類表!$E89)-1)))</f>
        <v/>
      </c>
      <c r="K89" s="20" t="str">
        <f>IF(ISERROR(MID(分類表!$E89,FIND(K$3,分類表!$E89)+1,IF(ISERROR(FIND(L$3,分類表!$E89)-1-FIND(K$3,分類表!$E89)),FIND($M$3,分類表!$E89)-1-FIND(K$3,分類表!$E89)-1,FIND(L$3,分類表!$E89)-1-FIND(K$3,分類表!$E89)-1))),"",MID(分類表!$E89,FIND(K$3,分類表!$E89)+1,IF(ISERROR(FIND(L$3,分類表!$E89)-1-FIND(K$3,分類表!$E89)),FIND($M$3,分類表!$E89)-1-FIND(K$3,分類表!$E89)-1,FIND(L$3,分類表!$E89)-1-FIND(K$3,分類表!$E89)-1)))</f>
        <v/>
      </c>
      <c r="L89" s="20" t="str">
        <f>IF(ISERROR(MID(分類表!$E89,FIND(L$3,分類表!$E89)+1,IF(ISERROR(FIND(M$3,分類表!$E89)-1-FIND(L$3,分類表!$E89)),FIND($M$3,分類表!$E89)-1-FIND(L$3,分類表!$E89)-1,FIND(M$3,分類表!$E89)-1-FIND(L$3,分類表!$E89)-1))),"",MID(分類表!$E89,FIND(L$3,分類表!$E89)+1,IF(ISERROR(FIND(M$3,分類表!$E89)-1-FIND(L$3,分類表!$E89)),FIND($M$3,分類表!$E89)-1-FIND(L$3,分類表!$E89)-1,FIND(M$3,分類表!$E89)-1-FIND(L$3,分類表!$E89)-1)))</f>
        <v/>
      </c>
      <c r="M89" s="21" t="str">
        <f>IF(ISERROR(MID(分類表!$E89,FIND(M$3,分類表!$E89)+1,LEN(分類表!$E89)-FIND(M$3,分類表!$E89)+1)),"",MID(分類表!$E89,FIND(M$3,分類表!$E89)+1,LEN(分類表!$E89)-FIND(M$3,分類表!$E89)+1))</f>
        <v>その他</v>
      </c>
    </row>
    <row r="90" spans="1:13" s="9" customFormat="1" ht="45" customHeight="1" x14ac:dyDescent="0.15">
      <c r="B90" s="17" t="str">
        <f>分類表!C90</f>
        <v>83</v>
      </c>
      <c r="C90" s="16" t="str">
        <f>分類表!D90</f>
        <v>貯水槽清掃　点検</v>
      </c>
      <c r="D90" s="19" t="str">
        <f>IF(ISERROR(MID(分類表!$E90,FIND(D$3,分類表!$E90)+1,IF(ISERROR(FIND(E$3,分類表!$E90)-1-FIND(D$3,分類表!$E90)),FIND($M$3,分類表!$E90)-1-FIND(D$3,分類表!$E90)-1,FIND(E$3,分類表!$E90)-1-FIND(D$3,分類表!$E90)-1))),"",MID(分類表!$E90,FIND(D$3,分類表!$E90)+1,IF(ISERROR(FIND(E$3,分類表!$E90)-1-FIND(D$3,分類表!$E90)),FIND($M$3,分類表!$E90)-1-FIND(D$3,分類表!$E90)-1,FIND(E$3,分類表!$E90)-1-FIND(D$3,分類表!$E90)-1)))</f>
        <v>貯水槽清掃業務</v>
      </c>
      <c r="E90" s="20" t="str">
        <f>IF(ISERROR(MID(分類表!$E90,FIND(E$3,分類表!$E90)+1,IF(ISERROR(FIND(F$3,分類表!$E90)-1-FIND(E$3,分類表!$E90)),FIND($M$3,分類表!$E90)-1-FIND(E$3,分類表!$E90)-1,FIND(F$3,分類表!$E90)-1-FIND(E$3,分類表!$E90)-1))),"",MID(分類表!$E90,FIND(E$3,分類表!$E90)+1,IF(ISERROR(FIND(F$3,分類表!$E90)-1-FIND(E$3,分類表!$E90)),FIND($M$3,分類表!$E90)-1-FIND(E$3,分類表!$E90)-1,FIND(F$3,分類表!$E90)-1-FIND(E$3,分類表!$E90)-1)))</f>
        <v>貯水槽点検業務</v>
      </c>
      <c r="F90" s="20" t="str">
        <f>IF(ISERROR(MID(分類表!$E90,FIND(F$3,分類表!$E90)+1,IF(ISERROR(FIND(G$3,分類表!$E90)-1-FIND(F$3,分類表!$E90)),FIND($M$3,分類表!$E90)-1-FIND(F$3,分類表!$E90)-1,FIND(G$3,分類表!$E90)-1-FIND(F$3,分類表!$E90)-1))),"",MID(分類表!$E90,FIND(F$3,分類表!$E90)+1,IF(ISERROR(FIND(G$3,分類表!$E90)-1-FIND(F$3,分類表!$E90)),FIND($M$3,分類表!$E90)-1-FIND(F$3,分類表!$E90)-1,FIND(G$3,分類表!$E90)-1-FIND(F$3,分類表!$E90)-1)))</f>
        <v/>
      </c>
      <c r="G90" s="20" t="str">
        <f>IF(ISERROR(MID(分類表!$E90,FIND(G$3,分類表!$E90)+1,IF(ISERROR(FIND(H$3,分類表!$E90)-1-FIND(G$3,分類表!$E90)),FIND($M$3,分類表!$E90)-1-FIND(G$3,分類表!$E90)-1,FIND(H$3,分類表!$E90)-1-FIND(G$3,分類表!$E90)-1))),"",MID(分類表!$E90,FIND(G$3,分類表!$E90)+1,IF(ISERROR(FIND(H$3,分類表!$E90)-1-FIND(G$3,分類表!$E90)),FIND($M$3,分類表!$E90)-1-FIND(G$3,分類表!$E90)-1,FIND(H$3,分類表!$E90)-1-FIND(G$3,分類表!$E90)-1)))</f>
        <v/>
      </c>
      <c r="H90" s="20" t="str">
        <f>IF(ISERROR(MID(分類表!$E90,FIND(H$3,分類表!$E90)+1,IF(ISERROR(FIND(I$3,分類表!$E90)-1-FIND(H$3,分類表!$E90)),FIND($M$3,分類表!$E90)-1-FIND(H$3,分類表!$E90)-1,FIND(I$3,分類表!$E90)-1-FIND(H$3,分類表!$E90)-1))),"",MID(分類表!$E90,FIND(H$3,分類表!$E90)+1,IF(ISERROR(FIND(I$3,分類表!$E90)-1-FIND(H$3,分類表!$E90)),FIND($M$3,分類表!$E90)-1-FIND(H$3,分類表!$E90)-1,FIND(I$3,分類表!$E90)-1-FIND(H$3,分類表!$E90)-1)))</f>
        <v/>
      </c>
      <c r="I90" s="20" t="str">
        <f>IF(ISERROR(MID(分類表!$E90,FIND(I$3,分類表!$E90)+1,IF(ISERROR(FIND(J$3,分類表!$E90)-1-FIND(I$3,分類表!$E90)),FIND($M$3,分類表!$E90)-1-FIND(I$3,分類表!$E90)-1,FIND(J$3,分類表!$E90)-1-FIND(I$3,分類表!$E90)-1))),"",MID(分類表!$E90,FIND(I$3,分類表!$E90)+1,IF(ISERROR(FIND(J$3,分類表!$E90)-1-FIND(I$3,分類表!$E90)),FIND($M$3,分類表!$E90)-1-FIND(I$3,分類表!$E90)-1,FIND(J$3,分類表!$E90)-1-FIND(I$3,分類表!$E90)-1)))</f>
        <v/>
      </c>
      <c r="J90" s="20" t="str">
        <f>IF(ISERROR(MID(分類表!$E90,FIND(J$3,分類表!$E90)+1,IF(ISERROR(FIND(K$3,分類表!$E90)-1-FIND(J$3,分類表!$E90)),FIND($M$3,分類表!$E90)-1-FIND(J$3,分類表!$E90)-1,FIND(K$3,分類表!$E90)-1-FIND(J$3,分類表!$E90)-1))),"",MID(分類表!$E90,FIND(J$3,分類表!$E90)+1,IF(ISERROR(FIND(K$3,分類表!$E90)-1-FIND(J$3,分類表!$E90)),FIND($M$3,分類表!$E90)-1-FIND(J$3,分類表!$E90)-1,FIND(K$3,分類表!$E90)-1-FIND(J$3,分類表!$E90)-1)))</f>
        <v/>
      </c>
      <c r="K90" s="20" t="str">
        <f>IF(ISERROR(MID(分類表!$E90,FIND(K$3,分類表!$E90)+1,IF(ISERROR(FIND(L$3,分類表!$E90)-1-FIND(K$3,分類表!$E90)),FIND($M$3,分類表!$E90)-1-FIND(K$3,分類表!$E90)-1,FIND(L$3,分類表!$E90)-1-FIND(K$3,分類表!$E90)-1))),"",MID(分類表!$E90,FIND(K$3,分類表!$E90)+1,IF(ISERROR(FIND(L$3,分類表!$E90)-1-FIND(K$3,分類表!$E90)),FIND($M$3,分類表!$E90)-1-FIND(K$3,分類表!$E90)-1,FIND(L$3,分類表!$E90)-1-FIND(K$3,分類表!$E90)-1)))</f>
        <v/>
      </c>
      <c r="L90" s="20" t="str">
        <f>IF(ISERROR(MID(分類表!$E90,FIND(L$3,分類表!$E90)+1,IF(ISERROR(FIND(M$3,分類表!$E90)-1-FIND(L$3,分類表!$E90)),FIND($M$3,分類表!$E90)-1-FIND(L$3,分類表!$E90)-1,FIND(M$3,分類表!$E90)-1-FIND(L$3,分類表!$E90)-1))),"",MID(分類表!$E90,FIND(L$3,分類表!$E90)+1,IF(ISERROR(FIND(M$3,分類表!$E90)-1-FIND(L$3,分類表!$E90)),FIND($M$3,分類表!$E90)-1-FIND(L$3,分類表!$E90)-1,FIND(M$3,分類表!$E90)-1-FIND(L$3,分類表!$E90)-1)))</f>
        <v/>
      </c>
      <c r="M90" s="21" t="str">
        <f>IF(ISERROR(MID(分類表!$E90,FIND(M$3,分類表!$E90)+1,LEN(分類表!$E90)-FIND(M$3,分類表!$E90)+1)),"",MID(分類表!$E90,FIND(M$3,分類表!$E90)+1,LEN(分類表!$E90)-FIND(M$3,分類表!$E90)+1))</f>
        <v>その他</v>
      </c>
    </row>
    <row r="91" spans="1:13" s="9" customFormat="1" ht="45" customHeight="1" x14ac:dyDescent="0.15">
      <c r="B91" s="17" t="str">
        <f>分類表!C91</f>
        <v>84</v>
      </c>
      <c r="C91" s="16" t="str">
        <f>分類表!D91</f>
        <v>空調保守</v>
      </c>
      <c r="D91" s="19" t="str">
        <f>IF(ISERROR(MID(分類表!$E91,FIND(D$3,分類表!$E91)+1,IF(ISERROR(FIND(E$3,分類表!$E91)-1-FIND(D$3,分類表!$E91)),FIND($M$3,分類表!$E91)-1-FIND(D$3,分類表!$E91)-1,FIND(E$3,分類表!$E91)-1-FIND(D$3,分類表!$E91)-1))),"",MID(分類表!$E91,FIND(D$3,分類表!$E91)+1,IF(ISERROR(FIND(E$3,分類表!$E91)-1-FIND(D$3,分類表!$E91)),FIND($M$3,分類表!$E91)-1-FIND(D$3,分類表!$E91)-1,FIND(E$3,分類表!$E91)-1-FIND(D$3,分類表!$E91)-1)))</f>
        <v>空調設備保守点検</v>
      </c>
      <c r="E91" s="20" t="str">
        <f>IF(ISERROR(MID(分類表!$E91,FIND(E$3,分類表!$E91)+1,IF(ISERROR(FIND(F$3,分類表!$E91)-1-FIND(E$3,分類表!$E91)),FIND($M$3,分類表!$E91)-1-FIND(E$3,分類表!$E91)-1,FIND(F$3,分類表!$E91)-1-FIND(E$3,分類表!$E91)-1))),"",MID(分類表!$E91,FIND(E$3,分類表!$E91)+1,IF(ISERROR(FIND(F$3,分類表!$E91)-1-FIND(E$3,分類表!$E91)),FIND($M$3,分類表!$E91)-1-FIND(E$3,分類表!$E91)-1,FIND(F$3,分類表!$E91)-1-FIND(E$3,分類表!$E91)-1)))</f>
        <v/>
      </c>
      <c r="F91" s="20" t="str">
        <f>IF(ISERROR(MID(分類表!$E91,FIND(F$3,分類表!$E91)+1,IF(ISERROR(FIND(G$3,分類表!$E91)-1-FIND(F$3,分類表!$E91)),FIND($M$3,分類表!$E91)-1-FIND(F$3,分類表!$E91)-1,FIND(G$3,分類表!$E91)-1-FIND(F$3,分類表!$E91)-1))),"",MID(分類表!$E91,FIND(F$3,分類表!$E91)+1,IF(ISERROR(FIND(G$3,分類表!$E91)-1-FIND(F$3,分類表!$E91)),FIND($M$3,分類表!$E91)-1-FIND(F$3,分類表!$E91)-1,FIND(G$3,分類表!$E91)-1-FIND(F$3,分類表!$E91)-1)))</f>
        <v/>
      </c>
      <c r="G91" s="20" t="str">
        <f>IF(ISERROR(MID(分類表!$E91,FIND(G$3,分類表!$E91)+1,IF(ISERROR(FIND(H$3,分類表!$E91)-1-FIND(G$3,分類表!$E91)),FIND($M$3,分類表!$E91)-1-FIND(G$3,分類表!$E91)-1,FIND(H$3,分類表!$E91)-1-FIND(G$3,分類表!$E91)-1))),"",MID(分類表!$E91,FIND(G$3,分類表!$E91)+1,IF(ISERROR(FIND(H$3,分類表!$E91)-1-FIND(G$3,分類表!$E91)),FIND($M$3,分類表!$E91)-1-FIND(G$3,分類表!$E91)-1,FIND(H$3,分類表!$E91)-1-FIND(G$3,分類表!$E91)-1)))</f>
        <v/>
      </c>
      <c r="H91" s="20" t="str">
        <f>IF(ISERROR(MID(分類表!$E91,FIND(H$3,分類表!$E91)+1,IF(ISERROR(FIND(I$3,分類表!$E91)-1-FIND(H$3,分類表!$E91)),FIND($M$3,分類表!$E91)-1-FIND(H$3,分類表!$E91)-1,FIND(I$3,分類表!$E91)-1-FIND(H$3,分類表!$E91)-1))),"",MID(分類表!$E91,FIND(H$3,分類表!$E91)+1,IF(ISERROR(FIND(I$3,分類表!$E91)-1-FIND(H$3,分類表!$E91)),FIND($M$3,分類表!$E91)-1-FIND(H$3,分類表!$E91)-1,FIND(I$3,分類表!$E91)-1-FIND(H$3,分類表!$E91)-1)))</f>
        <v/>
      </c>
      <c r="I91" s="20" t="str">
        <f>IF(ISERROR(MID(分類表!$E91,FIND(I$3,分類表!$E91)+1,IF(ISERROR(FIND(J$3,分類表!$E91)-1-FIND(I$3,分類表!$E91)),FIND($M$3,分類表!$E91)-1-FIND(I$3,分類表!$E91)-1,FIND(J$3,分類表!$E91)-1-FIND(I$3,分類表!$E91)-1))),"",MID(分類表!$E91,FIND(I$3,分類表!$E91)+1,IF(ISERROR(FIND(J$3,分類表!$E91)-1-FIND(I$3,分類表!$E91)),FIND($M$3,分類表!$E91)-1-FIND(I$3,分類表!$E91)-1,FIND(J$3,分類表!$E91)-1-FIND(I$3,分類表!$E91)-1)))</f>
        <v/>
      </c>
      <c r="J91" s="20" t="str">
        <f>IF(ISERROR(MID(分類表!$E91,FIND(J$3,分類表!$E91)+1,IF(ISERROR(FIND(K$3,分類表!$E91)-1-FIND(J$3,分類表!$E91)),FIND($M$3,分類表!$E91)-1-FIND(J$3,分類表!$E91)-1,FIND(K$3,分類表!$E91)-1-FIND(J$3,分類表!$E91)-1))),"",MID(分類表!$E91,FIND(J$3,分類表!$E91)+1,IF(ISERROR(FIND(K$3,分類表!$E91)-1-FIND(J$3,分類表!$E91)),FIND($M$3,分類表!$E91)-1-FIND(J$3,分類表!$E91)-1,FIND(K$3,分類表!$E91)-1-FIND(J$3,分類表!$E91)-1)))</f>
        <v/>
      </c>
      <c r="K91" s="20" t="str">
        <f>IF(ISERROR(MID(分類表!$E91,FIND(K$3,分類表!$E91)+1,IF(ISERROR(FIND(L$3,分類表!$E91)-1-FIND(K$3,分類表!$E91)),FIND($M$3,分類表!$E91)-1-FIND(K$3,分類表!$E91)-1,FIND(L$3,分類表!$E91)-1-FIND(K$3,分類表!$E91)-1))),"",MID(分類表!$E91,FIND(K$3,分類表!$E91)+1,IF(ISERROR(FIND(L$3,分類表!$E91)-1-FIND(K$3,分類表!$E91)),FIND($M$3,分類表!$E91)-1-FIND(K$3,分類表!$E91)-1,FIND(L$3,分類表!$E91)-1-FIND(K$3,分類表!$E91)-1)))</f>
        <v/>
      </c>
      <c r="L91" s="20" t="str">
        <f>IF(ISERROR(MID(分類表!$E91,FIND(L$3,分類表!$E91)+1,IF(ISERROR(FIND(M$3,分類表!$E91)-1-FIND(L$3,分類表!$E91)),FIND($M$3,分類表!$E91)-1-FIND(L$3,分類表!$E91)-1,FIND(M$3,分類表!$E91)-1-FIND(L$3,分類表!$E91)-1))),"",MID(分類表!$E91,FIND(L$3,分類表!$E91)+1,IF(ISERROR(FIND(M$3,分類表!$E91)-1-FIND(L$3,分類表!$E91)),FIND($M$3,分類表!$E91)-1-FIND(L$3,分類表!$E91)-1,FIND(M$3,分類表!$E91)-1-FIND(L$3,分類表!$E91)-1)))</f>
        <v/>
      </c>
      <c r="M91" s="21" t="str">
        <f>IF(ISERROR(MID(分類表!$E91,FIND(M$3,分類表!$E91)+1,LEN(分類表!$E91)-FIND(M$3,分類表!$E91)+1)),"",MID(分類表!$E91,FIND(M$3,分類表!$E91)+1,LEN(分類表!$E91)-FIND(M$3,分類表!$E91)+1))</f>
        <v>その他</v>
      </c>
    </row>
    <row r="92" spans="1:13" s="9" customFormat="1" ht="45" customHeight="1" x14ac:dyDescent="0.15">
      <c r="B92" s="17" t="str">
        <f>分類表!C92</f>
        <v>85</v>
      </c>
      <c r="C92" s="16" t="str">
        <f>分類表!D92</f>
        <v>ボイラー保守</v>
      </c>
      <c r="D92" s="19" t="str">
        <f>IF(ISERROR(MID(分類表!$E92,FIND(D$3,分類表!$E92)+1,IF(ISERROR(FIND(E$3,分類表!$E92)-1-FIND(D$3,分類表!$E92)),FIND($M$3,分類表!$E92)-1-FIND(D$3,分類表!$E92)-1,FIND(E$3,分類表!$E92)-1-FIND(D$3,分類表!$E92)-1))),"",MID(分類表!$E92,FIND(D$3,分類表!$E92)+1,IF(ISERROR(FIND(E$3,分類表!$E92)-1-FIND(D$3,分類表!$E92)),FIND($M$3,分類表!$E92)-1-FIND(D$3,分類表!$E92)-1,FIND(E$3,分類表!$E92)-1-FIND(D$3,分類表!$E92)-1)))</f>
        <v>ボイラー保守点検</v>
      </c>
      <c r="E92" s="20" t="str">
        <f>IF(ISERROR(MID(分類表!$E92,FIND(E$3,分類表!$E92)+1,IF(ISERROR(FIND(F$3,分類表!$E92)-1-FIND(E$3,分類表!$E92)),FIND($M$3,分類表!$E92)-1-FIND(E$3,分類表!$E92)-1,FIND(F$3,分類表!$E92)-1-FIND(E$3,分類表!$E92)-1))),"",MID(分類表!$E92,FIND(E$3,分類表!$E92)+1,IF(ISERROR(FIND(F$3,分類表!$E92)-1-FIND(E$3,分類表!$E92)),FIND($M$3,分類表!$E92)-1-FIND(E$3,分類表!$E92)-1,FIND(F$3,分類表!$E92)-1-FIND(E$3,分類表!$E92)-1)))</f>
        <v/>
      </c>
      <c r="F92" s="20" t="str">
        <f>IF(ISERROR(MID(分類表!$E92,FIND(F$3,分類表!$E92)+1,IF(ISERROR(FIND(G$3,分類表!$E92)-1-FIND(F$3,分類表!$E92)),FIND($M$3,分類表!$E92)-1-FIND(F$3,分類表!$E92)-1,FIND(G$3,分類表!$E92)-1-FIND(F$3,分類表!$E92)-1))),"",MID(分類表!$E92,FIND(F$3,分類表!$E92)+1,IF(ISERROR(FIND(G$3,分類表!$E92)-1-FIND(F$3,分類表!$E92)),FIND($M$3,分類表!$E92)-1-FIND(F$3,分類表!$E92)-1,FIND(G$3,分類表!$E92)-1-FIND(F$3,分類表!$E92)-1)))</f>
        <v/>
      </c>
      <c r="G92" s="20" t="str">
        <f>IF(ISERROR(MID(分類表!$E92,FIND(G$3,分類表!$E92)+1,IF(ISERROR(FIND(H$3,分類表!$E92)-1-FIND(G$3,分類表!$E92)),FIND($M$3,分類表!$E92)-1-FIND(G$3,分類表!$E92)-1,FIND(H$3,分類表!$E92)-1-FIND(G$3,分類表!$E92)-1))),"",MID(分類表!$E92,FIND(G$3,分類表!$E92)+1,IF(ISERROR(FIND(H$3,分類表!$E92)-1-FIND(G$3,分類表!$E92)),FIND($M$3,分類表!$E92)-1-FIND(G$3,分類表!$E92)-1,FIND(H$3,分類表!$E92)-1-FIND(G$3,分類表!$E92)-1)))</f>
        <v/>
      </c>
      <c r="H92" s="20" t="str">
        <f>IF(ISERROR(MID(分類表!$E92,FIND(H$3,分類表!$E92)+1,IF(ISERROR(FIND(I$3,分類表!$E92)-1-FIND(H$3,分類表!$E92)),FIND($M$3,分類表!$E92)-1-FIND(H$3,分類表!$E92)-1,FIND(I$3,分類表!$E92)-1-FIND(H$3,分類表!$E92)-1))),"",MID(分類表!$E92,FIND(H$3,分類表!$E92)+1,IF(ISERROR(FIND(I$3,分類表!$E92)-1-FIND(H$3,分類表!$E92)),FIND($M$3,分類表!$E92)-1-FIND(H$3,分類表!$E92)-1,FIND(I$3,分類表!$E92)-1-FIND(H$3,分類表!$E92)-1)))</f>
        <v/>
      </c>
      <c r="I92" s="20" t="str">
        <f>IF(ISERROR(MID(分類表!$E92,FIND(I$3,分類表!$E92)+1,IF(ISERROR(FIND(J$3,分類表!$E92)-1-FIND(I$3,分類表!$E92)),FIND($M$3,分類表!$E92)-1-FIND(I$3,分類表!$E92)-1,FIND(J$3,分類表!$E92)-1-FIND(I$3,分類表!$E92)-1))),"",MID(分類表!$E92,FIND(I$3,分類表!$E92)+1,IF(ISERROR(FIND(J$3,分類表!$E92)-1-FIND(I$3,分類表!$E92)),FIND($M$3,分類表!$E92)-1-FIND(I$3,分類表!$E92)-1,FIND(J$3,分類表!$E92)-1-FIND(I$3,分類表!$E92)-1)))</f>
        <v/>
      </c>
      <c r="J92" s="20" t="str">
        <f>IF(ISERROR(MID(分類表!$E92,FIND(J$3,分類表!$E92)+1,IF(ISERROR(FIND(K$3,分類表!$E92)-1-FIND(J$3,分類表!$E92)),FIND($M$3,分類表!$E92)-1-FIND(J$3,分類表!$E92)-1,FIND(K$3,分類表!$E92)-1-FIND(J$3,分類表!$E92)-1))),"",MID(分類表!$E92,FIND(J$3,分類表!$E92)+1,IF(ISERROR(FIND(K$3,分類表!$E92)-1-FIND(J$3,分類表!$E92)),FIND($M$3,分類表!$E92)-1-FIND(J$3,分類表!$E92)-1,FIND(K$3,分類表!$E92)-1-FIND(J$3,分類表!$E92)-1)))</f>
        <v/>
      </c>
      <c r="K92" s="20" t="str">
        <f>IF(ISERROR(MID(分類表!$E92,FIND(K$3,分類表!$E92)+1,IF(ISERROR(FIND(L$3,分類表!$E92)-1-FIND(K$3,分類表!$E92)),FIND($M$3,分類表!$E92)-1-FIND(K$3,分類表!$E92)-1,FIND(L$3,分類表!$E92)-1-FIND(K$3,分類表!$E92)-1))),"",MID(分類表!$E92,FIND(K$3,分類表!$E92)+1,IF(ISERROR(FIND(L$3,分類表!$E92)-1-FIND(K$3,分類表!$E92)),FIND($M$3,分類表!$E92)-1-FIND(K$3,分類表!$E92)-1,FIND(L$3,分類表!$E92)-1-FIND(K$3,分類表!$E92)-1)))</f>
        <v/>
      </c>
      <c r="L92" s="20" t="str">
        <f>IF(ISERROR(MID(分類表!$E92,FIND(L$3,分類表!$E92)+1,IF(ISERROR(FIND(M$3,分類表!$E92)-1-FIND(L$3,分類表!$E92)),FIND($M$3,分類表!$E92)-1-FIND(L$3,分類表!$E92)-1,FIND(M$3,分類表!$E92)-1-FIND(L$3,分類表!$E92)-1))),"",MID(分類表!$E92,FIND(L$3,分類表!$E92)+1,IF(ISERROR(FIND(M$3,分類表!$E92)-1-FIND(L$3,分類表!$E92)),FIND($M$3,分類表!$E92)-1-FIND(L$3,分類表!$E92)-1,FIND(M$3,分類表!$E92)-1-FIND(L$3,分類表!$E92)-1)))</f>
        <v/>
      </c>
      <c r="M92" s="21" t="str">
        <f>IF(ISERROR(MID(分類表!$E92,FIND(M$3,分類表!$E92)+1,LEN(分類表!$E92)-FIND(M$3,分類表!$E92)+1)),"",MID(分類表!$E92,FIND(M$3,分類表!$E92)+1,LEN(分類表!$E92)-FIND(M$3,分類表!$E92)+1))</f>
        <v>その他</v>
      </c>
    </row>
    <row r="93" spans="1:13" s="9" customFormat="1" ht="45" customHeight="1" x14ac:dyDescent="0.15">
      <c r="B93" s="17" t="str">
        <f>分類表!C93</f>
        <v>86</v>
      </c>
      <c r="C93" s="16" t="str">
        <f>分類表!D93</f>
        <v>エレベーター保守</v>
      </c>
      <c r="D93" s="19" t="str">
        <f>IF(ISERROR(MID(分類表!$E93,FIND(D$3,分類表!$E93)+1,IF(ISERROR(FIND(E$3,分類表!$E93)-1-FIND(D$3,分類表!$E93)),FIND($M$3,分類表!$E93)-1-FIND(D$3,分類表!$E93)-1,FIND(E$3,分類表!$E93)-1-FIND(D$3,分類表!$E93)-1))),"",MID(分類表!$E93,FIND(D$3,分類表!$E93)+1,IF(ISERROR(FIND(E$3,分類表!$E93)-1-FIND(D$3,分類表!$E93)),FIND($M$3,分類表!$E93)-1-FIND(D$3,分類表!$E93)-1,FIND(E$3,分類表!$E93)-1-FIND(D$3,分類表!$E93)-1)))</f>
        <v>エレベーター保守点検</v>
      </c>
      <c r="E93" s="20" t="str">
        <f>IF(ISERROR(MID(分類表!$E93,FIND(E$3,分類表!$E93)+1,IF(ISERROR(FIND(F$3,分類表!$E93)-1-FIND(E$3,分類表!$E93)),FIND($M$3,分類表!$E93)-1-FIND(E$3,分類表!$E93)-1,FIND(F$3,分類表!$E93)-1-FIND(E$3,分類表!$E93)-1))),"",MID(分類表!$E93,FIND(E$3,分類表!$E93)+1,IF(ISERROR(FIND(F$3,分類表!$E93)-1-FIND(E$3,分類表!$E93)),FIND($M$3,分類表!$E93)-1-FIND(E$3,分類表!$E93)-1,FIND(F$3,分類表!$E93)-1-FIND(E$3,分類表!$E93)-1)))</f>
        <v/>
      </c>
      <c r="F93" s="20" t="str">
        <f>IF(ISERROR(MID(分類表!$E93,FIND(F$3,分類表!$E93)+1,IF(ISERROR(FIND(G$3,分類表!$E93)-1-FIND(F$3,分類表!$E93)),FIND($M$3,分類表!$E93)-1-FIND(F$3,分類表!$E93)-1,FIND(G$3,分類表!$E93)-1-FIND(F$3,分類表!$E93)-1))),"",MID(分類表!$E93,FIND(F$3,分類表!$E93)+1,IF(ISERROR(FIND(G$3,分類表!$E93)-1-FIND(F$3,分類表!$E93)),FIND($M$3,分類表!$E93)-1-FIND(F$3,分類表!$E93)-1,FIND(G$3,分類表!$E93)-1-FIND(F$3,分類表!$E93)-1)))</f>
        <v/>
      </c>
      <c r="G93" s="20" t="str">
        <f>IF(ISERROR(MID(分類表!$E93,FIND(G$3,分類表!$E93)+1,IF(ISERROR(FIND(H$3,分類表!$E93)-1-FIND(G$3,分類表!$E93)),FIND($M$3,分類表!$E93)-1-FIND(G$3,分類表!$E93)-1,FIND(H$3,分類表!$E93)-1-FIND(G$3,分類表!$E93)-1))),"",MID(分類表!$E93,FIND(G$3,分類表!$E93)+1,IF(ISERROR(FIND(H$3,分類表!$E93)-1-FIND(G$3,分類表!$E93)),FIND($M$3,分類表!$E93)-1-FIND(G$3,分類表!$E93)-1,FIND(H$3,分類表!$E93)-1-FIND(G$3,分類表!$E93)-1)))</f>
        <v/>
      </c>
      <c r="H93" s="20" t="str">
        <f>IF(ISERROR(MID(分類表!$E93,FIND(H$3,分類表!$E93)+1,IF(ISERROR(FIND(I$3,分類表!$E93)-1-FIND(H$3,分類表!$E93)),FIND($M$3,分類表!$E93)-1-FIND(H$3,分類表!$E93)-1,FIND(I$3,分類表!$E93)-1-FIND(H$3,分類表!$E93)-1))),"",MID(分類表!$E93,FIND(H$3,分類表!$E93)+1,IF(ISERROR(FIND(I$3,分類表!$E93)-1-FIND(H$3,分類表!$E93)),FIND($M$3,分類表!$E93)-1-FIND(H$3,分類表!$E93)-1,FIND(I$3,分類表!$E93)-1-FIND(H$3,分類表!$E93)-1)))</f>
        <v/>
      </c>
      <c r="I93" s="20" t="str">
        <f>IF(ISERROR(MID(分類表!$E93,FIND(I$3,分類表!$E93)+1,IF(ISERROR(FIND(J$3,分類表!$E93)-1-FIND(I$3,分類表!$E93)),FIND($M$3,分類表!$E93)-1-FIND(I$3,分類表!$E93)-1,FIND(J$3,分類表!$E93)-1-FIND(I$3,分類表!$E93)-1))),"",MID(分類表!$E93,FIND(I$3,分類表!$E93)+1,IF(ISERROR(FIND(J$3,分類表!$E93)-1-FIND(I$3,分類表!$E93)),FIND($M$3,分類表!$E93)-1-FIND(I$3,分類表!$E93)-1,FIND(J$3,分類表!$E93)-1-FIND(I$3,分類表!$E93)-1)))</f>
        <v/>
      </c>
      <c r="J93" s="20" t="str">
        <f>IF(ISERROR(MID(分類表!$E93,FIND(J$3,分類表!$E93)+1,IF(ISERROR(FIND(K$3,分類表!$E93)-1-FIND(J$3,分類表!$E93)),FIND($M$3,分類表!$E93)-1-FIND(J$3,分類表!$E93)-1,FIND(K$3,分類表!$E93)-1-FIND(J$3,分類表!$E93)-1))),"",MID(分類表!$E93,FIND(J$3,分類表!$E93)+1,IF(ISERROR(FIND(K$3,分類表!$E93)-1-FIND(J$3,分類表!$E93)),FIND($M$3,分類表!$E93)-1-FIND(J$3,分類表!$E93)-1,FIND(K$3,分類表!$E93)-1-FIND(J$3,分類表!$E93)-1)))</f>
        <v/>
      </c>
      <c r="K93" s="20" t="str">
        <f>IF(ISERROR(MID(分類表!$E93,FIND(K$3,分類表!$E93)+1,IF(ISERROR(FIND(L$3,分類表!$E93)-1-FIND(K$3,分類表!$E93)),FIND($M$3,分類表!$E93)-1-FIND(K$3,分類表!$E93)-1,FIND(L$3,分類表!$E93)-1-FIND(K$3,分類表!$E93)-1))),"",MID(分類表!$E93,FIND(K$3,分類表!$E93)+1,IF(ISERROR(FIND(L$3,分類表!$E93)-1-FIND(K$3,分類表!$E93)),FIND($M$3,分類表!$E93)-1-FIND(K$3,分類表!$E93)-1,FIND(L$3,分類表!$E93)-1-FIND(K$3,分類表!$E93)-1)))</f>
        <v/>
      </c>
      <c r="L93" s="20" t="str">
        <f>IF(ISERROR(MID(分類表!$E93,FIND(L$3,分類表!$E93)+1,IF(ISERROR(FIND(M$3,分類表!$E93)-1-FIND(L$3,分類表!$E93)),FIND($M$3,分類表!$E93)-1-FIND(L$3,分類表!$E93)-1,FIND(M$3,分類表!$E93)-1-FIND(L$3,分類表!$E93)-1))),"",MID(分類表!$E93,FIND(L$3,分類表!$E93)+1,IF(ISERROR(FIND(M$3,分類表!$E93)-1-FIND(L$3,分類表!$E93)),FIND($M$3,分類表!$E93)-1-FIND(L$3,分類表!$E93)-1,FIND(M$3,分類表!$E93)-1-FIND(L$3,分類表!$E93)-1)))</f>
        <v/>
      </c>
      <c r="M93" s="21" t="str">
        <f>IF(ISERROR(MID(分類表!$E93,FIND(M$3,分類表!$E93)+1,LEN(分類表!$E93)-FIND(M$3,分類表!$E93)+1)),"",MID(分類表!$E93,FIND(M$3,分類表!$E93)+1,LEN(分類表!$E93)-FIND(M$3,分類表!$E93)+1))</f>
        <v>その他</v>
      </c>
    </row>
    <row r="94" spans="1:13" s="9" customFormat="1" ht="45" customHeight="1" x14ac:dyDescent="0.15">
      <c r="B94" s="17" t="str">
        <f>分類表!C94</f>
        <v>87</v>
      </c>
      <c r="C94" s="16" t="str">
        <f>分類表!D94</f>
        <v>プール保守</v>
      </c>
      <c r="D94" s="19" t="str">
        <f>IF(ISERROR(MID(分類表!$E94,FIND(D$3,分類表!$E94)+1,IF(ISERROR(FIND(E$3,分類表!$E94)-1-FIND(D$3,分類表!$E94)),FIND($M$3,分類表!$E94)-1-FIND(D$3,分類表!$E94)-1,FIND(E$3,分類表!$E94)-1-FIND(D$3,分類表!$E94)-1))),"",MID(分類表!$E94,FIND(D$3,分類表!$E94)+1,IF(ISERROR(FIND(E$3,分類表!$E94)-1-FIND(D$3,分類表!$E94)),FIND($M$3,分類表!$E94)-1-FIND(D$3,分類表!$E94)-1,FIND(E$3,分類表!$E94)-1-FIND(D$3,分類表!$E94)-1)))</f>
        <v>プール循環浄化装置保守点検</v>
      </c>
      <c r="E94" s="20" t="str">
        <f>IF(ISERROR(MID(分類表!$E94,FIND(E$3,分類表!$E94)+1,IF(ISERROR(FIND(F$3,分類表!$E94)-1-FIND(E$3,分類表!$E94)),FIND($M$3,分類表!$E94)-1-FIND(E$3,分類表!$E94)-1,FIND(F$3,分類表!$E94)-1-FIND(E$3,分類表!$E94)-1))),"",MID(分類表!$E94,FIND(E$3,分類表!$E94)+1,IF(ISERROR(FIND(F$3,分類表!$E94)-1-FIND(E$3,分類表!$E94)),FIND($M$3,分類表!$E94)-1-FIND(E$3,分類表!$E94)-1,FIND(F$3,分類表!$E94)-1-FIND(E$3,分類表!$E94)-1)))</f>
        <v/>
      </c>
      <c r="F94" s="20" t="str">
        <f>IF(ISERROR(MID(分類表!$E94,FIND(F$3,分類表!$E94)+1,IF(ISERROR(FIND(G$3,分類表!$E94)-1-FIND(F$3,分類表!$E94)),FIND($M$3,分類表!$E94)-1-FIND(F$3,分類表!$E94)-1,FIND(G$3,分類表!$E94)-1-FIND(F$3,分類表!$E94)-1))),"",MID(分類表!$E94,FIND(F$3,分類表!$E94)+1,IF(ISERROR(FIND(G$3,分類表!$E94)-1-FIND(F$3,分類表!$E94)),FIND($M$3,分類表!$E94)-1-FIND(F$3,分類表!$E94)-1,FIND(G$3,分類表!$E94)-1-FIND(F$3,分類表!$E94)-1)))</f>
        <v/>
      </c>
      <c r="G94" s="20" t="str">
        <f>IF(ISERROR(MID(分類表!$E94,FIND(G$3,分類表!$E94)+1,IF(ISERROR(FIND(H$3,分類表!$E94)-1-FIND(G$3,分類表!$E94)),FIND($M$3,分類表!$E94)-1-FIND(G$3,分類表!$E94)-1,FIND(H$3,分類表!$E94)-1-FIND(G$3,分類表!$E94)-1))),"",MID(分類表!$E94,FIND(G$3,分類表!$E94)+1,IF(ISERROR(FIND(H$3,分類表!$E94)-1-FIND(G$3,分類表!$E94)),FIND($M$3,分類表!$E94)-1-FIND(G$3,分類表!$E94)-1,FIND(H$3,分類表!$E94)-1-FIND(G$3,分類表!$E94)-1)))</f>
        <v/>
      </c>
      <c r="H94" s="20" t="str">
        <f>IF(ISERROR(MID(分類表!$E94,FIND(H$3,分類表!$E94)+1,IF(ISERROR(FIND(I$3,分類表!$E94)-1-FIND(H$3,分類表!$E94)),FIND($M$3,分類表!$E94)-1-FIND(H$3,分類表!$E94)-1,FIND(I$3,分類表!$E94)-1-FIND(H$3,分類表!$E94)-1))),"",MID(分類表!$E94,FIND(H$3,分類表!$E94)+1,IF(ISERROR(FIND(I$3,分類表!$E94)-1-FIND(H$3,分類表!$E94)),FIND($M$3,分類表!$E94)-1-FIND(H$3,分類表!$E94)-1,FIND(I$3,分類表!$E94)-1-FIND(H$3,分類表!$E94)-1)))</f>
        <v/>
      </c>
      <c r="I94" s="20" t="str">
        <f>IF(ISERROR(MID(分類表!$E94,FIND(I$3,分類表!$E94)+1,IF(ISERROR(FIND(J$3,分類表!$E94)-1-FIND(I$3,分類表!$E94)),FIND($M$3,分類表!$E94)-1-FIND(I$3,分類表!$E94)-1,FIND(J$3,分類表!$E94)-1-FIND(I$3,分類表!$E94)-1))),"",MID(分類表!$E94,FIND(I$3,分類表!$E94)+1,IF(ISERROR(FIND(J$3,分類表!$E94)-1-FIND(I$3,分類表!$E94)),FIND($M$3,分類表!$E94)-1-FIND(I$3,分類表!$E94)-1,FIND(J$3,分類表!$E94)-1-FIND(I$3,分類表!$E94)-1)))</f>
        <v/>
      </c>
      <c r="J94" s="20" t="str">
        <f>IF(ISERROR(MID(分類表!$E94,FIND(J$3,分類表!$E94)+1,IF(ISERROR(FIND(K$3,分類表!$E94)-1-FIND(J$3,分類表!$E94)),FIND($M$3,分類表!$E94)-1-FIND(J$3,分類表!$E94)-1,FIND(K$3,分類表!$E94)-1-FIND(J$3,分類表!$E94)-1))),"",MID(分類表!$E94,FIND(J$3,分類表!$E94)+1,IF(ISERROR(FIND(K$3,分類表!$E94)-1-FIND(J$3,分類表!$E94)),FIND($M$3,分類表!$E94)-1-FIND(J$3,分類表!$E94)-1,FIND(K$3,分類表!$E94)-1-FIND(J$3,分類表!$E94)-1)))</f>
        <v/>
      </c>
      <c r="K94" s="20" t="str">
        <f>IF(ISERROR(MID(分類表!$E94,FIND(K$3,分類表!$E94)+1,IF(ISERROR(FIND(L$3,分類表!$E94)-1-FIND(K$3,分類表!$E94)),FIND($M$3,分類表!$E94)-1-FIND(K$3,分類表!$E94)-1,FIND(L$3,分類表!$E94)-1-FIND(K$3,分類表!$E94)-1))),"",MID(分類表!$E94,FIND(K$3,分類表!$E94)+1,IF(ISERROR(FIND(L$3,分類表!$E94)-1-FIND(K$3,分類表!$E94)),FIND($M$3,分類表!$E94)-1-FIND(K$3,分類表!$E94)-1,FIND(L$3,分類表!$E94)-1-FIND(K$3,分類表!$E94)-1)))</f>
        <v/>
      </c>
      <c r="L94" s="20" t="str">
        <f>IF(ISERROR(MID(分類表!$E94,FIND(L$3,分類表!$E94)+1,IF(ISERROR(FIND(M$3,分類表!$E94)-1-FIND(L$3,分類表!$E94)),FIND($M$3,分類表!$E94)-1-FIND(L$3,分類表!$E94)-1,FIND(M$3,分類表!$E94)-1-FIND(L$3,分類表!$E94)-1))),"",MID(分類表!$E94,FIND(L$3,分類表!$E94)+1,IF(ISERROR(FIND(M$3,分類表!$E94)-1-FIND(L$3,分類表!$E94)),FIND($M$3,分類表!$E94)-1-FIND(L$3,分類表!$E94)-1,FIND(M$3,分類表!$E94)-1-FIND(L$3,分類表!$E94)-1)))</f>
        <v/>
      </c>
      <c r="M94" s="21" t="str">
        <f>IF(ISERROR(MID(分類表!$E94,FIND(M$3,分類表!$E94)+1,LEN(分類表!$E94)-FIND(M$3,分類表!$E94)+1)),"",MID(分類表!$E94,FIND(M$3,分類表!$E94)+1,LEN(分類表!$E94)-FIND(M$3,分類表!$E94)+1))</f>
        <v>その他</v>
      </c>
    </row>
    <row r="95" spans="1:13" s="9" customFormat="1" ht="45" customHeight="1" x14ac:dyDescent="0.15">
      <c r="B95" s="17" t="str">
        <f>分類表!C95</f>
        <v>88</v>
      </c>
      <c r="C95" s="16" t="str">
        <f>分類表!D95</f>
        <v>自動ドア保守</v>
      </c>
      <c r="D95" s="19" t="str">
        <f>IF(ISERROR(MID(分類表!$E95,FIND(D$3,分類表!$E95)+1,IF(ISERROR(FIND(E$3,分類表!$E95)-1-FIND(D$3,分類表!$E95)),FIND($M$3,分類表!$E95)-1-FIND(D$3,分類表!$E95)-1,FIND(E$3,分類表!$E95)-1-FIND(D$3,分類表!$E95)-1))),"",MID(分類表!$E95,FIND(D$3,分類表!$E95)+1,IF(ISERROR(FIND(E$3,分類表!$E95)-1-FIND(D$3,分類表!$E95)),FIND($M$3,分類表!$E95)-1-FIND(D$3,分類表!$E95)-1,FIND(E$3,分類表!$E95)-1-FIND(D$3,分類表!$E95)-1)))</f>
        <v>自動ドア保守点検</v>
      </c>
      <c r="E95" s="20" t="str">
        <f>IF(ISERROR(MID(分類表!$E95,FIND(E$3,分類表!$E95)+1,IF(ISERROR(FIND(F$3,分類表!$E95)-1-FIND(E$3,分類表!$E95)),FIND($M$3,分類表!$E95)-1-FIND(E$3,分類表!$E95)-1,FIND(F$3,分類表!$E95)-1-FIND(E$3,分類表!$E95)-1))),"",MID(分類表!$E95,FIND(E$3,分類表!$E95)+1,IF(ISERROR(FIND(F$3,分類表!$E95)-1-FIND(E$3,分類表!$E95)),FIND($M$3,分類表!$E95)-1-FIND(E$3,分類表!$E95)-1,FIND(F$3,分類表!$E95)-1-FIND(E$3,分類表!$E95)-1)))</f>
        <v/>
      </c>
      <c r="F95" s="20" t="str">
        <f>IF(ISERROR(MID(分類表!$E95,FIND(F$3,分類表!$E95)+1,IF(ISERROR(FIND(G$3,分類表!$E95)-1-FIND(F$3,分類表!$E95)),FIND($M$3,分類表!$E95)-1-FIND(F$3,分類表!$E95)-1,FIND(G$3,分類表!$E95)-1-FIND(F$3,分類表!$E95)-1))),"",MID(分類表!$E95,FIND(F$3,分類表!$E95)+1,IF(ISERROR(FIND(G$3,分類表!$E95)-1-FIND(F$3,分類表!$E95)),FIND($M$3,分類表!$E95)-1-FIND(F$3,分類表!$E95)-1,FIND(G$3,分類表!$E95)-1-FIND(F$3,分類表!$E95)-1)))</f>
        <v/>
      </c>
      <c r="G95" s="20" t="str">
        <f>IF(ISERROR(MID(分類表!$E95,FIND(G$3,分類表!$E95)+1,IF(ISERROR(FIND(H$3,分類表!$E95)-1-FIND(G$3,分類表!$E95)),FIND($M$3,分類表!$E95)-1-FIND(G$3,分類表!$E95)-1,FIND(H$3,分類表!$E95)-1-FIND(G$3,分類表!$E95)-1))),"",MID(分類表!$E95,FIND(G$3,分類表!$E95)+1,IF(ISERROR(FIND(H$3,分類表!$E95)-1-FIND(G$3,分類表!$E95)),FIND($M$3,分類表!$E95)-1-FIND(G$3,分類表!$E95)-1,FIND(H$3,分類表!$E95)-1-FIND(G$3,分類表!$E95)-1)))</f>
        <v/>
      </c>
      <c r="H95" s="20" t="str">
        <f>IF(ISERROR(MID(分類表!$E95,FIND(H$3,分類表!$E95)+1,IF(ISERROR(FIND(I$3,分類表!$E95)-1-FIND(H$3,分類表!$E95)),FIND($M$3,分類表!$E95)-1-FIND(H$3,分類表!$E95)-1,FIND(I$3,分類表!$E95)-1-FIND(H$3,分類表!$E95)-1))),"",MID(分類表!$E95,FIND(H$3,分類表!$E95)+1,IF(ISERROR(FIND(I$3,分類表!$E95)-1-FIND(H$3,分類表!$E95)),FIND($M$3,分類表!$E95)-1-FIND(H$3,分類表!$E95)-1,FIND(I$3,分類表!$E95)-1-FIND(H$3,分類表!$E95)-1)))</f>
        <v/>
      </c>
      <c r="I95" s="20" t="str">
        <f>IF(ISERROR(MID(分類表!$E95,FIND(I$3,分類表!$E95)+1,IF(ISERROR(FIND(J$3,分類表!$E95)-1-FIND(I$3,分類表!$E95)),FIND($M$3,分類表!$E95)-1-FIND(I$3,分類表!$E95)-1,FIND(J$3,分類表!$E95)-1-FIND(I$3,分類表!$E95)-1))),"",MID(分類表!$E95,FIND(I$3,分類表!$E95)+1,IF(ISERROR(FIND(J$3,分類表!$E95)-1-FIND(I$3,分類表!$E95)),FIND($M$3,分類表!$E95)-1-FIND(I$3,分類表!$E95)-1,FIND(J$3,分類表!$E95)-1-FIND(I$3,分類表!$E95)-1)))</f>
        <v/>
      </c>
      <c r="J95" s="20" t="str">
        <f>IF(ISERROR(MID(分類表!$E95,FIND(J$3,分類表!$E95)+1,IF(ISERROR(FIND(K$3,分類表!$E95)-1-FIND(J$3,分類表!$E95)),FIND($M$3,分類表!$E95)-1-FIND(J$3,分類表!$E95)-1,FIND(K$3,分類表!$E95)-1-FIND(J$3,分類表!$E95)-1))),"",MID(分類表!$E95,FIND(J$3,分類表!$E95)+1,IF(ISERROR(FIND(K$3,分類表!$E95)-1-FIND(J$3,分類表!$E95)),FIND($M$3,分類表!$E95)-1-FIND(J$3,分類表!$E95)-1,FIND(K$3,分類表!$E95)-1-FIND(J$3,分類表!$E95)-1)))</f>
        <v/>
      </c>
      <c r="K95" s="20" t="str">
        <f>IF(ISERROR(MID(分類表!$E95,FIND(K$3,分類表!$E95)+1,IF(ISERROR(FIND(L$3,分類表!$E95)-1-FIND(K$3,分類表!$E95)),FIND($M$3,分類表!$E95)-1-FIND(K$3,分類表!$E95)-1,FIND(L$3,分類表!$E95)-1-FIND(K$3,分類表!$E95)-1))),"",MID(分類表!$E95,FIND(K$3,分類表!$E95)+1,IF(ISERROR(FIND(L$3,分類表!$E95)-1-FIND(K$3,分類表!$E95)),FIND($M$3,分類表!$E95)-1-FIND(K$3,分類表!$E95)-1,FIND(L$3,分類表!$E95)-1-FIND(K$3,分類表!$E95)-1)))</f>
        <v/>
      </c>
      <c r="L95" s="20" t="str">
        <f>IF(ISERROR(MID(分類表!$E95,FIND(L$3,分類表!$E95)+1,IF(ISERROR(FIND(M$3,分類表!$E95)-1-FIND(L$3,分類表!$E95)),FIND($M$3,分類表!$E95)-1-FIND(L$3,分類表!$E95)-1,FIND(M$3,分類表!$E95)-1-FIND(L$3,分類表!$E95)-1))),"",MID(分類表!$E95,FIND(L$3,分類表!$E95)+1,IF(ISERROR(FIND(M$3,分類表!$E95)-1-FIND(L$3,分類表!$E95)),FIND($M$3,分類表!$E95)-1-FIND(L$3,分類表!$E95)-1,FIND(M$3,分類表!$E95)-1-FIND(L$3,分類表!$E95)-1)))</f>
        <v/>
      </c>
      <c r="M95" s="21" t="str">
        <f>IF(ISERROR(MID(分類表!$E95,FIND(M$3,分類表!$E95)+1,LEN(分類表!$E95)-FIND(M$3,分類表!$E95)+1)),"",MID(分類表!$E95,FIND(M$3,分類表!$E95)+1,LEN(分類表!$E95)-FIND(M$3,分類表!$E95)+1))</f>
        <v>その他</v>
      </c>
    </row>
    <row r="96" spans="1:13" s="9" customFormat="1" ht="45" customHeight="1" x14ac:dyDescent="0.15">
      <c r="B96" s="17" t="str">
        <f>分類表!C96</f>
        <v>89</v>
      </c>
      <c r="C96" s="16" t="str">
        <f>分類表!D96</f>
        <v>電気設備保守</v>
      </c>
      <c r="D96" s="19" t="str">
        <f>IF(ISERROR(MID(分類表!$E96,FIND(D$3,分類表!$E96)+1,IF(ISERROR(FIND(E$3,分類表!$E96)-1-FIND(D$3,分類表!$E96)),FIND($M$3,分類表!$E96)-1-FIND(D$3,分類表!$E96)-1,FIND(E$3,分類表!$E96)-1-FIND(D$3,分類表!$E96)-1))),"",MID(分類表!$E96,FIND(D$3,分類表!$E96)+1,IF(ISERROR(FIND(E$3,分類表!$E96)-1-FIND(D$3,分類表!$E96)),FIND($M$3,分類表!$E96)-1-FIND(D$3,分類表!$E96)-1,FIND(E$3,分類表!$E96)-1-FIND(D$3,分類表!$E96)-1)))</f>
        <v>配電設備保守</v>
      </c>
      <c r="E96" s="20" t="str">
        <f>IF(ISERROR(MID(分類表!$E96,FIND(E$3,分類表!$E96)+1,IF(ISERROR(FIND(F$3,分類表!$E96)-1-FIND(E$3,分類表!$E96)),FIND($M$3,分類表!$E96)-1-FIND(E$3,分類表!$E96)-1,FIND(F$3,分類表!$E96)-1-FIND(E$3,分類表!$E96)-1))),"",MID(分類表!$E96,FIND(E$3,分類表!$E96)+1,IF(ISERROR(FIND(F$3,分類表!$E96)-1-FIND(E$3,分類表!$E96)),FIND($M$3,分類表!$E96)-1-FIND(E$3,分類表!$E96)-1,FIND(F$3,分類表!$E96)-1-FIND(E$3,分類表!$E96)-1)))</f>
        <v>発電機保守</v>
      </c>
      <c r="F96" s="20" t="str">
        <f>IF(ISERROR(MID(分類表!$E96,FIND(F$3,分類表!$E96)+1,IF(ISERROR(FIND(G$3,分類表!$E96)-1-FIND(F$3,分類表!$E96)),FIND($M$3,分類表!$E96)-1-FIND(F$3,分類表!$E96)-1,FIND(G$3,分類表!$E96)-1-FIND(F$3,分類表!$E96)-1))),"",MID(分類表!$E96,FIND(F$3,分類表!$E96)+1,IF(ISERROR(FIND(G$3,分類表!$E96)-1-FIND(F$3,分類表!$E96)),FIND($M$3,分類表!$E96)-1-FIND(F$3,分類表!$E96)-1,FIND(G$3,分類表!$E96)-1-FIND(F$3,分類表!$E96)-1)))</f>
        <v>ポンプ設備保守</v>
      </c>
      <c r="G96" s="20" t="str">
        <f>IF(ISERROR(MID(分類表!$E96,FIND(G$3,分類表!$E96)+1,IF(ISERROR(FIND(H$3,分類表!$E96)-1-FIND(G$3,分類表!$E96)),FIND($M$3,分類表!$E96)-1-FIND(G$3,分類表!$E96)-1,FIND(H$3,分類表!$E96)-1-FIND(G$3,分類表!$E96)-1))),"",MID(分類表!$E96,FIND(G$3,分類表!$E96)+1,IF(ISERROR(FIND(H$3,分類表!$E96)-1-FIND(G$3,分類表!$E96)),FIND($M$3,分類表!$E96)-1-FIND(G$3,分類表!$E96)-1,FIND(H$3,分類表!$E96)-1-FIND(G$3,分類表!$E96)-1)))</f>
        <v/>
      </c>
      <c r="H96" s="20" t="str">
        <f>IF(ISERROR(MID(分類表!$E96,FIND(H$3,分類表!$E96)+1,IF(ISERROR(FIND(I$3,分類表!$E96)-1-FIND(H$3,分類表!$E96)),FIND($M$3,分類表!$E96)-1-FIND(H$3,分類表!$E96)-1,FIND(I$3,分類表!$E96)-1-FIND(H$3,分類表!$E96)-1))),"",MID(分類表!$E96,FIND(H$3,分類表!$E96)+1,IF(ISERROR(FIND(I$3,分類表!$E96)-1-FIND(H$3,分類表!$E96)),FIND($M$3,分類表!$E96)-1-FIND(H$3,分類表!$E96)-1,FIND(I$3,分類表!$E96)-1-FIND(H$3,分類表!$E96)-1)))</f>
        <v/>
      </c>
      <c r="I96" s="20" t="str">
        <f>IF(ISERROR(MID(分類表!$E96,FIND(I$3,分類表!$E96)+1,IF(ISERROR(FIND(J$3,分類表!$E96)-1-FIND(I$3,分類表!$E96)),FIND($M$3,分類表!$E96)-1-FIND(I$3,分類表!$E96)-1,FIND(J$3,分類表!$E96)-1-FIND(I$3,分類表!$E96)-1))),"",MID(分類表!$E96,FIND(I$3,分類表!$E96)+1,IF(ISERROR(FIND(J$3,分類表!$E96)-1-FIND(I$3,分類表!$E96)),FIND($M$3,分類表!$E96)-1-FIND(I$3,分類表!$E96)-1,FIND(J$3,分類表!$E96)-1-FIND(I$3,分類表!$E96)-1)))</f>
        <v/>
      </c>
      <c r="J96" s="20" t="str">
        <f>IF(ISERROR(MID(分類表!$E96,FIND(J$3,分類表!$E96)+1,IF(ISERROR(FIND(K$3,分類表!$E96)-1-FIND(J$3,分類表!$E96)),FIND($M$3,分類表!$E96)-1-FIND(J$3,分類表!$E96)-1,FIND(K$3,分類表!$E96)-1-FIND(J$3,分類表!$E96)-1))),"",MID(分類表!$E96,FIND(J$3,分類表!$E96)+1,IF(ISERROR(FIND(K$3,分類表!$E96)-1-FIND(J$3,分類表!$E96)),FIND($M$3,分類表!$E96)-1-FIND(J$3,分類表!$E96)-1,FIND(K$3,分類表!$E96)-1-FIND(J$3,分類表!$E96)-1)))</f>
        <v/>
      </c>
      <c r="K96" s="20" t="str">
        <f>IF(ISERROR(MID(分類表!$E96,FIND(K$3,分類表!$E96)+1,IF(ISERROR(FIND(L$3,分類表!$E96)-1-FIND(K$3,分類表!$E96)),FIND($M$3,分類表!$E96)-1-FIND(K$3,分類表!$E96)-1,FIND(L$3,分類表!$E96)-1-FIND(K$3,分類表!$E96)-1))),"",MID(分類表!$E96,FIND(K$3,分類表!$E96)+1,IF(ISERROR(FIND(L$3,分類表!$E96)-1-FIND(K$3,分類表!$E96)),FIND($M$3,分類表!$E96)-1-FIND(K$3,分類表!$E96)-1,FIND(L$3,分類表!$E96)-1-FIND(K$3,分類表!$E96)-1)))</f>
        <v/>
      </c>
      <c r="L96" s="20" t="str">
        <f>IF(ISERROR(MID(分類表!$E96,FIND(L$3,分類表!$E96)+1,IF(ISERROR(FIND(M$3,分類表!$E96)-1-FIND(L$3,分類表!$E96)),FIND($M$3,分類表!$E96)-1-FIND(L$3,分類表!$E96)-1,FIND(M$3,分類表!$E96)-1-FIND(L$3,分類表!$E96)-1))),"",MID(分類表!$E96,FIND(L$3,分類表!$E96)+1,IF(ISERROR(FIND(M$3,分類表!$E96)-1-FIND(L$3,分類表!$E96)),FIND($M$3,分類表!$E96)-1-FIND(L$3,分類表!$E96)-1,FIND(M$3,分類表!$E96)-1-FIND(L$3,分類表!$E96)-1)))</f>
        <v/>
      </c>
      <c r="M96" s="21" t="str">
        <f>IF(ISERROR(MID(分類表!$E96,FIND(M$3,分類表!$E96)+1,LEN(分類表!$E96)-FIND(M$3,分類表!$E96)+1)),"",MID(分類表!$E96,FIND(M$3,分類表!$E96)+1,LEN(分類表!$E96)-FIND(M$3,分類表!$E96)+1))</f>
        <v>その他</v>
      </c>
    </row>
    <row r="97" spans="2:13" s="9" customFormat="1" ht="45" customHeight="1" x14ac:dyDescent="0.15">
      <c r="B97" s="17" t="str">
        <f>分類表!C97</f>
        <v>90</v>
      </c>
      <c r="C97" s="16" t="str">
        <f>分類表!D97</f>
        <v>消防設備保守</v>
      </c>
      <c r="D97" s="19" t="str">
        <f>IF(ISERROR(MID(分類表!$E97,FIND(D$3,分類表!$E97)+1,IF(ISERROR(FIND(E$3,分類表!$E97)-1-FIND(D$3,分類表!$E97)),FIND($M$3,分類表!$E97)-1-FIND(D$3,分類表!$E97)-1,FIND(E$3,分類表!$E97)-1-FIND(D$3,分類表!$E97)-1))),"",MID(分類表!$E97,FIND(D$3,分類表!$E97)+1,IF(ISERROR(FIND(E$3,分類表!$E97)-1-FIND(D$3,分類表!$E97)),FIND($M$3,分類表!$E97)-1-FIND(D$3,分類表!$E97)-1,FIND(E$3,分類表!$E97)-1-FIND(D$3,分類表!$E97)-1)))</f>
        <v>消防設備保守</v>
      </c>
      <c r="E97" s="20" t="str">
        <f>IF(ISERROR(MID(分類表!$E97,FIND(E$3,分類表!$E97)+1,IF(ISERROR(FIND(F$3,分類表!$E97)-1-FIND(E$3,分類表!$E97)),FIND($M$3,分類表!$E97)-1-FIND(E$3,分類表!$E97)-1,FIND(F$3,分類表!$E97)-1-FIND(E$3,分類表!$E97)-1))),"",MID(分類表!$E97,FIND(E$3,分類表!$E97)+1,IF(ISERROR(FIND(F$3,分類表!$E97)-1-FIND(E$3,分類表!$E97)),FIND($M$3,分類表!$E97)-1-FIND(E$3,分類表!$E97)-1,FIND(F$3,分類表!$E97)-1-FIND(E$3,分類表!$E97)-1)))</f>
        <v>防火設備保守</v>
      </c>
      <c r="F97" s="20" t="str">
        <f>IF(ISERROR(MID(分類表!$E97,FIND(F$3,分類表!$E97)+1,IF(ISERROR(FIND(G$3,分類表!$E97)-1-FIND(F$3,分類表!$E97)),FIND($M$3,分類表!$E97)-1-FIND(F$3,分類表!$E97)-1,FIND(G$3,分類表!$E97)-1-FIND(F$3,分類表!$E97)-1))),"",MID(分類表!$E97,FIND(F$3,分類表!$E97)+1,IF(ISERROR(FIND(G$3,分類表!$E97)-1-FIND(F$3,分類表!$E97)),FIND($M$3,分類表!$E97)-1-FIND(F$3,分類表!$E97)-1,FIND(G$3,分類表!$E97)-1-FIND(F$3,分類表!$E97)-1)))</f>
        <v/>
      </c>
      <c r="G97" s="20" t="str">
        <f>IF(ISERROR(MID(分類表!$E97,FIND(G$3,分類表!$E97)+1,IF(ISERROR(FIND(H$3,分類表!$E97)-1-FIND(G$3,分類表!$E97)),FIND($M$3,分類表!$E97)-1-FIND(G$3,分類表!$E97)-1,FIND(H$3,分類表!$E97)-1-FIND(G$3,分類表!$E97)-1))),"",MID(分類表!$E97,FIND(G$3,分類表!$E97)+1,IF(ISERROR(FIND(H$3,分類表!$E97)-1-FIND(G$3,分類表!$E97)),FIND($M$3,分類表!$E97)-1-FIND(G$3,分類表!$E97)-1,FIND(H$3,分類表!$E97)-1-FIND(G$3,分類表!$E97)-1)))</f>
        <v/>
      </c>
      <c r="H97" s="20" t="str">
        <f>IF(ISERROR(MID(分類表!$E97,FIND(H$3,分類表!$E97)+1,IF(ISERROR(FIND(I$3,分類表!$E97)-1-FIND(H$3,分類表!$E97)),FIND($M$3,分類表!$E97)-1-FIND(H$3,分類表!$E97)-1,FIND(I$3,分類表!$E97)-1-FIND(H$3,分類表!$E97)-1))),"",MID(分類表!$E97,FIND(H$3,分類表!$E97)+1,IF(ISERROR(FIND(I$3,分類表!$E97)-1-FIND(H$3,分類表!$E97)),FIND($M$3,分類表!$E97)-1-FIND(H$3,分類表!$E97)-1,FIND(I$3,分類表!$E97)-1-FIND(H$3,分類表!$E97)-1)))</f>
        <v/>
      </c>
      <c r="I97" s="20" t="str">
        <f>IF(ISERROR(MID(分類表!$E97,FIND(I$3,分類表!$E97)+1,IF(ISERROR(FIND(J$3,分類表!$E97)-1-FIND(I$3,分類表!$E97)),FIND($M$3,分類表!$E97)-1-FIND(I$3,分類表!$E97)-1,FIND(J$3,分類表!$E97)-1-FIND(I$3,分類表!$E97)-1))),"",MID(分類表!$E97,FIND(I$3,分類表!$E97)+1,IF(ISERROR(FIND(J$3,分類表!$E97)-1-FIND(I$3,分類表!$E97)),FIND($M$3,分類表!$E97)-1-FIND(I$3,分類表!$E97)-1,FIND(J$3,分類表!$E97)-1-FIND(I$3,分類表!$E97)-1)))</f>
        <v/>
      </c>
      <c r="J97" s="20" t="str">
        <f>IF(ISERROR(MID(分類表!$E97,FIND(J$3,分類表!$E97)+1,IF(ISERROR(FIND(K$3,分類表!$E97)-1-FIND(J$3,分類表!$E97)),FIND($M$3,分類表!$E97)-1-FIND(J$3,分類表!$E97)-1,FIND(K$3,分類表!$E97)-1-FIND(J$3,分類表!$E97)-1))),"",MID(分類表!$E97,FIND(J$3,分類表!$E97)+1,IF(ISERROR(FIND(K$3,分類表!$E97)-1-FIND(J$3,分類表!$E97)),FIND($M$3,分類表!$E97)-1-FIND(J$3,分類表!$E97)-1,FIND(K$3,分類表!$E97)-1-FIND(J$3,分類表!$E97)-1)))</f>
        <v/>
      </c>
      <c r="K97" s="20" t="str">
        <f>IF(ISERROR(MID(分類表!$E97,FIND(K$3,分類表!$E97)+1,IF(ISERROR(FIND(L$3,分類表!$E97)-1-FIND(K$3,分類表!$E97)),FIND($M$3,分類表!$E97)-1-FIND(K$3,分類表!$E97)-1,FIND(L$3,分類表!$E97)-1-FIND(K$3,分類表!$E97)-1))),"",MID(分類表!$E97,FIND(K$3,分類表!$E97)+1,IF(ISERROR(FIND(L$3,分類表!$E97)-1-FIND(K$3,分類表!$E97)),FIND($M$3,分類表!$E97)-1-FIND(K$3,分類表!$E97)-1,FIND(L$3,分類表!$E97)-1-FIND(K$3,分類表!$E97)-1)))</f>
        <v/>
      </c>
      <c r="L97" s="20" t="str">
        <f>IF(ISERROR(MID(分類表!$E97,FIND(L$3,分類表!$E97)+1,IF(ISERROR(FIND(M$3,分類表!$E97)-1-FIND(L$3,分類表!$E97)),FIND($M$3,分類表!$E97)-1-FIND(L$3,分類表!$E97)-1,FIND(M$3,分類表!$E97)-1-FIND(L$3,分類表!$E97)-1))),"",MID(分類表!$E97,FIND(L$3,分類表!$E97)+1,IF(ISERROR(FIND(M$3,分類表!$E97)-1-FIND(L$3,分類表!$E97)),FIND($M$3,分類表!$E97)-1-FIND(L$3,分類表!$E97)-1,FIND(M$3,分類表!$E97)-1-FIND(L$3,分類表!$E97)-1)))</f>
        <v/>
      </c>
      <c r="M97" s="21" t="str">
        <f>IF(ISERROR(MID(分類表!$E97,FIND(M$3,分類表!$E97)+1,LEN(分類表!$E97)-FIND(M$3,分類表!$E97)+1)),"",MID(分類表!$E97,FIND(M$3,分類表!$E97)+1,LEN(分類表!$E97)-FIND(M$3,分類表!$E97)+1))</f>
        <v>その他</v>
      </c>
    </row>
    <row r="98" spans="2:13" s="9" customFormat="1" ht="45" customHeight="1" x14ac:dyDescent="0.15">
      <c r="B98" s="17" t="str">
        <f>分類表!C98</f>
        <v>91</v>
      </c>
      <c r="C98" s="16" t="str">
        <f>分類表!D98</f>
        <v>通信設備保守</v>
      </c>
      <c r="D98" s="19" t="str">
        <f>IF(ISERROR(MID(分類表!$E98,FIND(D$3,分類表!$E98)+1,IF(ISERROR(FIND(E$3,分類表!$E98)-1-FIND(D$3,分類表!$E98)),FIND($M$3,分類表!$E98)-1-FIND(D$3,分類表!$E98)-1,FIND(E$3,分類表!$E98)-1-FIND(D$3,分類表!$E98)-1))),"",MID(分類表!$E98,FIND(D$3,分類表!$E98)+1,IF(ISERROR(FIND(E$3,分類表!$E98)-1-FIND(D$3,分類表!$E98)),FIND($M$3,分類表!$E98)-1-FIND(D$3,分類表!$E98)-1,FIND(E$3,分類表!$E98)-1-FIND(D$3,分類表!$E98)-1)))</f>
        <v>電話機保守</v>
      </c>
      <c r="E98" s="20" t="str">
        <f>IF(ISERROR(MID(分類表!$E98,FIND(E$3,分類表!$E98)+1,IF(ISERROR(FIND(F$3,分類表!$E98)-1-FIND(E$3,分類表!$E98)),FIND($M$3,分類表!$E98)-1-FIND(E$3,分類表!$E98)-1,FIND(F$3,分類表!$E98)-1-FIND(E$3,分類表!$E98)-1))),"",MID(分類表!$E98,FIND(E$3,分類表!$E98)+1,IF(ISERROR(FIND(F$3,分類表!$E98)-1-FIND(E$3,分類表!$E98)),FIND($M$3,分類表!$E98)-1-FIND(E$3,分類表!$E98)-1,FIND(F$3,分類表!$E98)-1-FIND(E$3,分類表!$E98)-1)))</f>
        <v>無線機保守</v>
      </c>
      <c r="F98" s="20" t="str">
        <f>IF(ISERROR(MID(分類表!$E98,FIND(F$3,分類表!$E98)+1,IF(ISERROR(FIND(G$3,分類表!$E98)-1-FIND(F$3,分類表!$E98)),FIND($M$3,分類表!$E98)-1-FIND(F$3,分類表!$E98)-1,FIND(G$3,分類表!$E98)-1-FIND(F$3,分類表!$E98)-1))),"",MID(分類表!$E98,FIND(F$3,分類表!$E98)+1,IF(ISERROR(FIND(G$3,分類表!$E98)-1-FIND(F$3,分類表!$E98)),FIND($M$3,分類表!$E98)-1-FIND(F$3,分類表!$E98)-1,FIND(G$3,分類表!$E98)-1-FIND(F$3,分類表!$E98)-1)))</f>
        <v>放送設備保守</v>
      </c>
      <c r="G98" s="20" t="str">
        <f>IF(ISERROR(MID(分類表!$E98,FIND(G$3,分類表!$E98)+1,IF(ISERROR(FIND(H$3,分類表!$E98)-1-FIND(G$3,分類表!$E98)),FIND($M$3,分類表!$E98)-1-FIND(G$3,分類表!$E98)-1,FIND(H$3,分類表!$E98)-1-FIND(G$3,分類表!$E98)-1))),"",MID(分類表!$E98,FIND(G$3,分類表!$E98)+1,IF(ISERROR(FIND(H$3,分類表!$E98)-1-FIND(G$3,分類表!$E98)),FIND($M$3,分類表!$E98)-1-FIND(G$3,分類表!$E98)-1,FIND(H$3,分類表!$E98)-1-FIND(G$3,分類表!$E98)-1)))</f>
        <v/>
      </c>
      <c r="H98" s="20" t="str">
        <f>IF(ISERROR(MID(分類表!$E98,FIND(H$3,分類表!$E98)+1,IF(ISERROR(FIND(I$3,分類表!$E98)-1-FIND(H$3,分類表!$E98)),FIND($M$3,分類表!$E98)-1-FIND(H$3,分類表!$E98)-1,FIND(I$3,分類表!$E98)-1-FIND(H$3,分類表!$E98)-1))),"",MID(分類表!$E98,FIND(H$3,分類表!$E98)+1,IF(ISERROR(FIND(I$3,分類表!$E98)-1-FIND(H$3,分類表!$E98)),FIND($M$3,分類表!$E98)-1-FIND(H$3,分類表!$E98)-1,FIND(I$3,分類表!$E98)-1-FIND(H$3,分類表!$E98)-1)))</f>
        <v/>
      </c>
      <c r="I98" s="20" t="str">
        <f>IF(ISERROR(MID(分類表!$E98,FIND(I$3,分類表!$E98)+1,IF(ISERROR(FIND(J$3,分類表!$E98)-1-FIND(I$3,分類表!$E98)),FIND($M$3,分類表!$E98)-1-FIND(I$3,分類表!$E98)-1,FIND(J$3,分類表!$E98)-1-FIND(I$3,分類表!$E98)-1))),"",MID(分類表!$E98,FIND(I$3,分類表!$E98)+1,IF(ISERROR(FIND(J$3,分類表!$E98)-1-FIND(I$3,分類表!$E98)),FIND($M$3,分類表!$E98)-1-FIND(I$3,分類表!$E98)-1,FIND(J$3,分類表!$E98)-1-FIND(I$3,分類表!$E98)-1)))</f>
        <v/>
      </c>
      <c r="J98" s="20" t="str">
        <f>IF(ISERROR(MID(分類表!$E98,FIND(J$3,分類表!$E98)+1,IF(ISERROR(FIND(K$3,分類表!$E98)-1-FIND(J$3,分類表!$E98)),FIND($M$3,分類表!$E98)-1-FIND(J$3,分類表!$E98)-1,FIND(K$3,分類表!$E98)-1-FIND(J$3,分類表!$E98)-1))),"",MID(分類表!$E98,FIND(J$3,分類表!$E98)+1,IF(ISERROR(FIND(K$3,分類表!$E98)-1-FIND(J$3,分類表!$E98)),FIND($M$3,分類表!$E98)-1-FIND(J$3,分類表!$E98)-1,FIND(K$3,分類表!$E98)-1-FIND(J$3,分類表!$E98)-1)))</f>
        <v/>
      </c>
      <c r="K98" s="20" t="str">
        <f>IF(ISERROR(MID(分類表!$E98,FIND(K$3,分類表!$E98)+1,IF(ISERROR(FIND(L$3,分類表!$E98)-1-FIND(K$3,分類表!$E98)),FIND($M$3,分類表!$E98)-1-FIND(K$3,分類表!$E98)-1,FIND(L$3,分類表!$E98)-1-FIND(K$3,分類表!$E98)-1))),"",MID(分類表!$E98,FIND(K$3,分類表!$E98)+1,IF(ISERROR(FIND(L$3,分類表!$E98)-1-FIND(K$3,分類表!$E98)),FIND($M$3,分類表!$E98)-1-FIND(K$3,分類表!$E98)-1,FIND(L$3,分類表!$E98)-1-FIND(K$3,分類表!$E98)-1)))</f>
        <v/>
      </c>
      <c r="L98" s="20" t="str">
        <f>IF(ISERROR(MID(分類表!$E98,FIND(L$3,分類表!$E98)+1,IF(ISERROR(FIND(M$3,分類表!$E98)-1-FIND(L$3,分類表!$E98)),FIND($M$3,分類表!$E98)-1-FIND(L$3,分類表!$E98)-1,FIND(M$3,分類表!$E98)-1-FIND(L$3,分類表!$E98)-1))),"",MID(分類表!$E98,FIND(L$3,分類表!$E98)+1,IF(ISERROR(FIND(M$3,分類表!$E98)-1-FIND(L$3,分類表!$E98)),FIND($M$3,分類表!$E98)-1-FIND(L$3,分類表!$E98)-1,FIND(M$3,分類表!$E98)-1-FIND(L$3,分類表!$E98)-1)))</f>
        <v/>
      </c>
      <c r="M98" s="21" t="str">
        <f>IF(ISERROR(MID(分類表!$E98,FIND(M$3,分類表!$E98)+1,LEN(分類表!$E98)-FIND(M$3,分類表!$E98)+1)),"",MID(分類表!$E98,FIND(M$3,分類表!$E98)+1,LEN(分類表!$E98)-FIND(M$3,分類表!$E98)+1))</f>
        <v>その他</v>
      </c>
    </row>
    <row r="99" spans="2:13" s="9" customFormat="1" ht="45" customHeight="1" x14ac:dyDescent="0.15">
      <c r="B99" s="17" t="str">
        <f>分類表!C99</f>
        <v>92</v>
      </c>
      <c r="C99" s="16" t="str">
        <f>分類表!D99</f>
        <v>計装設備保守</v>
      </c>
      <c r="D99" s="19" t="str">
        <f>IF(ISERROR(MID(分類表!$E99,FIND(D$3,分類表!$E99)+1,IF(ISERROR(FIND(E$3,分類表!$E99)-1-FIND(D$3,分類表!$E99)),FIND($M$3,分類表!$E99)-1-FIND(D$3,分類表!$E99)-1,FIND(E$3,分類表!$E99)-1-FIND(D$3,分類表!$E99)-1))),"",MID(分類表!$E99,FIND(D$3,分類表!$E99)+1,IF(ISERROR(FIND(E$3,分類表!$E99)-1-FIND(D$3,分類表!$E99)),FIND($M$3,分類表!$E99)-1-FIND(D$3,分類表!$E99)-1,FIND(E$3,分類表!$E99)-1-FIND(D$3,分類表!$E99)-1)))</f>
        <v>簡易水道計装機保守点検</v>
      </c>
      <c r="E99" s="20" t="str">
        <f>IF(ISERROR(MID(分類表!$E99,FIND(E$3,分類表!$E99)+1,IF(ISERROR(FIND(F$3,分類表!$E99)-1-FIND(E$3,分類表!$E99)),FIND($M$3,分類表!$E99)-1-FIND(E$3,分類表!$E99)-1,FIND(F$3,分類表!$E99)-1-FIND(E$3,分類表!$E99)-1))),"",MID(分類表!$E99,FIND(E$3,分類表!$E99)+1,IF(ISERROR(FIND(F$3,分類表!$E99)-1-FIND(E$3,分類表!$E99)),FIND($M$3,分類表!$E99)-1-FIND(E$3,分類表!$E99)-1,FIND(F$3,分類表!$E99)-1-FIND(E$3,分類表!$E99)-1)))</f>
        <v/>
      </c>
      <c r="F99" s="20" t="str">
        <f>IF(ISERROR(MID(分類表!$E99,FIND(F$3,分類表!$E99)+1,IF(ISERROR(FIND(G$3,分類表!$E99)-1-FIND(F$3,分類表!$E99)),FIND($M$3,分類表!$E99)-1-FIND(F$3,分類表!$E99)-1,FIND(G$3,分類表!$E99)-1-FIND(F$3,分類表!$E99)-1))),"",MID(分類表!$E99,FIND(F$3,分類表!$E99)+1,IF(ISERROR(FIND(G$3,分類表!$E99)-1-FIND(F$3,分類表!$E99)),FIND($M$3,分類表!$E99)-1-FIND(F$3,分類表!$E99)-1,FIND(G$3,分類表!$E99)-1-FIND(F$3,分類表!$E99)-1)))</f>
        <v/>
      </c>
      <c r="G99" s="20" t="str">
        <f>IF(ISERROR(MID(分類表!$E99,FIND(G$3,分類表!$E99)+1,IF(ISERROR(FIND(H$3,分類表!$E99)-1-FIND(G$3,分類表!$E99)),FIND($M$3,分類表!$E99)-1-FIND(G$3,分類表!$E99)-1,FIND(H$3,分類表!$E99)-1-FIND(G$3,分類表!$E99)-1))),"",MID(分類表!$E99,FIND(G$3,分類表!$E99)+1,IF(ISERROR(FIND(H$3,分類表!$E99)-1-FIND(G$3,分類表!$E99)),FIND($M$3,分類表!$E99)-1-FIND(G$3,分類表!$E99)-1,FIND(H$3,分類表!$E99)-1-FIND(G$3,分類表!$E99)-1)))</f>
        <v/>
      </c>
      <c r="H99" s="20" t="str">
        <f>IF(ISERROR(MID(分類表!$E99,FIND(H$3,分類表!$E99)+1,IF(ISERROR(FIND(I$3,分類表!$E99)-1-FIND(H$3,分類表!$E99)),FIND($M$3,分類表!$E99)-1-FIND(H$3,分類表!$E99)-1,FIND(I$3,分類表!$E99)-1-FIND(H$3,分類表!$E99)-1))),"",MID(分類表!$E99,FIND(H$3,分類表!$E99)+1,IF(ISERROR(FIND(I$3,分類表!$E99)-1-FIND(H$3,分類表!$E99)),FIND($M$3,分類表!$E99)-1-FIND(H$3,分類表!$E99)-1,FIND(I$3,分類表!$E99)-1-FIND(H$3,分類表!$E99)-1)))</f>
        <v/>
      </c>
      <c r="I99" s="20" t="str">
        <f>IF(ISERROR(MID(分類表!$E99,FIND(I$3,分類表!$E99)+1,IF(ISERROR(FIND(J$3,分類表!$E99)-1-FIND(I$3,分類表!$E99)),FIND($M$3,分類表!$E99)-1-FIND(I$3,分類表!$E99)-1,FIND(J$3,分類表!$E99)-1-FIND(I$3,分類表!$E99)-1))),"",MID(分類表!$E99,FIND(I$3,分類表!$E99)+1,IF(ISERROR(FIND(J$3,分類表!$E99)-1-FIND(I$3,分類表!$E99)),FIND($M$3,分類表!$E99)-1-FIND(I$3,分類表!$E99)-1,FIND(J$3,分類表!$E99)-1-FIND(I$3,分類表!$E99)-1)))</f>
        <v/>
      </c>
      <c r="J99" s="20" t="str">
        <f>IF(ISERROR(MID(分類表!$E99,FIND(J$3,分類表!$E99)+1,IF(ISERROR(FIND(K$3,分類表!$E99)-1-FIND(J$3,分類表!$E99)),FIND($M$3,分類表!$E99)-1-FIND(J$3,分類表!$E99)-1,FIND(K$3,分類表!$E99)-1-FIND(J$3,分類表!$E99)-1))),"",MID(分類表!$E99,FIND(J$3,分類表!$E99)+1,IF(ISERROR(FIND(K$3,分類表!$E99)-1-FIND(J$3,分類表!$E99)),FIND($M$3,分類表!$E99)-1-FIND(J$3,分類表!$E99)-1,FIND(K$3,分類表!$E99)-1-FIND(J$3,分類表!$E99)-1)))</f>
        <v/>
      </c>
      <c r="K99" s="20" t="str">
        <f>IF(ISERROR(MID(分類表!$E99,FIND(K$3,分類表!$E99)+1,IF(ISERROR(FIND(L$3,分類表!$E99)-1-FIND(K$3,分類表!$E99)),FIND($M$3,分類表!$E99)-1-FIND(K$3,分類表!$E99)-1,FIND(L$3,分類表!$E99)-1-FIND(K$3,分類表!$E99)-1))),"",MID(分類表!$E99,FIND(K$3,分類表!$E99)+1,IF(ISERROR(FIND(L$3,分類表!$E99)-1-FIND(K$3,分類表!$E99)),FIND($M$3,分類表!$E99)-1-FIND(K$3,分類表!$E99)-1,FIND(L$3,分類表!$E99)-1-FIND(K$3,分類表!$E99)-1)))</f>
        <v/>
      </c>
      <c r="L99" s="20" t="str">
        <f>IF(ISERROR(MID(分類表!$E99,FIND(L$3,分類表!$E99)+1,IF(ISERROR(FIND(M$3,分類表!$E99)-1-FIND(L$3,分類表!$E99)),FIND($M$3,分類表!$E99)-1-FIND(L$3,分類表!$E99)-1,FIND(M$3,分類表!$E99)-1-FIND(L$3,分類表!$E99)-1))),"",MID(分類表!$E99,FIND(L$3,分類表!$E99)+1,IF(ISERROR(FIND(M$3,分類表!$E99)-1-FIND(L$3,分類表!$E99)),FIND($M$3,分類表!$E99)-1-FIND(L$3,分類表!$E99)-1,FIND(M$3,分類表!$E99)-1-FIND(L$3,分類表!$E99)-1)))</f>
        <v/>
      </c>
      <c r="M99" s="21" t="str">
        <f>IF(ISERROR(MID(分類表!$E99,FIND(M$3,分類表!$E99)+1,LEN(分類表!$E99)-FIND(M$3,分類表!$E99)+1)),"",MID(分類表!$E99,FIND(M$3,分類表!$E99)+1,LEN(分類表!$E99)-FIND(M$3,分類表!$E99)+1))</f>
        <v>その他</v>
      </c>
    </row>
    <row r="100" spans="2:13" s="9" customFormat="1" ht="45" customHeight="1" x14ac:dyDescent="0.15">
      <c r="B100" s="17" t="str">
        <f>分類表!C100</f>
        <v>93</v>
      </c>
      <c r="C100" s="16" t="str">
        <f>分類表!D100</f>
        <v>舞台設備保守</v>
      </c>
      <c r="D100" s="19" t="str">
        <f>IF(ISERROR(MID(分類表!$E100,FIND(D$3,分類表!$E100)+1,IF(ISERROR(FIND(E$3,分類表!$E100)-1-FIND(D$3,分類表!$E100)),FIND($M$3,分類表!$E100)-1-FIND(D$3,分類表!$E100)-1,FIND(E$3,分類表!$E100)-1-FIND(D$3,分類表!$E100)-1))),"",MID(分類表!$E100,FIND(D$3,分類表!$E100)+1,IF(ISERROR(FIND(E$3,分類表!$E100)-1-FIND(D$3,分類表!$E100)),FIND($M$3,分類表!$E100)-1-FIND(D$3,分類表!$E100)-1,FIND(E$3,分類表!$E100)-1-FIND(D$3,分類表!$E100)-1)))</f>
        <v>舞台設備保守点検</v>
      </c>
      <c r="E100" s="20" t="str">
        <f>IF(ISERROR(MID(分類表!$E100,FIND(E$3,分類表!$E100)+1,IF(ISERROR(FIND(F$3,分類表!$E100)-1-FIND(E$3,分類表!$E100)),FIND($M$3,分類表!$E100)-1-FIND(E$3,分類表!$E100)-1,FIND(F$3,分類表!$E100)-1-FIND(E$3,分類表!$E100)-1))),"",MID(分類表!$E100,FIND(E$3,分類表!$E100)+1,IF(ISERROR(FIND(F$3,分類表!$E100)-1-FIND(E$3,分類表!$E100)),FIND($M$3,分類表!$E100)-1-FIND(E$3,分類表!$E100)-1,FIND(F$3,分類表!$E100)-1-FIND(E$3,分類表!$E100)-1)))</f>
        <v/>
      </c>
      <c r="F100" s="20" t="str">
        <f>IF(ISERROR(MID(分類表!$E100,FIND(F$3,分類表!$E100)+1,IF(ISERROR(FIND(G$3,分類表!$E100)-1-FIND(F$3,分類表!$E100)),FIND($M$3,分類表!$E100)-1-FIND(F$3,分類表!$E100)-1,FIND(G$3,分類表!$E100)-1-FIND(F$3,分類表!$E100)-1))),"",MID(分類表!$E100,FIND(F$3,分類表!$E100)+1,IF(ISERROR(FIND(G$3,分類表!$E100)-1-FIND(F$3,分類表!$E100)),FIND($M$3,分類表!$E100)-1-FIND(F$3,分類表!$E100)-1,FIND(G$3,分類表!$E100)-1-FIND(F$3,分類表!$E100)-1)))</f>
        <v/>
      </c>
      <c r="G100" s="20" t="str">
        <f>IF(ISERROR(MID(分類表!$E100,FIND(G$3,分類表!$E100)+1,IF(ISERROR(FIND(H$3,分類表!$E100)-1-FIND(G$3,分類表!$E100)),FIND($M$3,分類表!$E100)-1-FIND(G$3,分類表!$E100)-1,FIND(H$3,分類表!$E100)-1-FIND(G$3,分類表!$E100)-1))),"",MID(分類表!$E100,FIND(G$3,分類表!$E100)+1,IF(ISERROR(FIND(H$3,分類表!$E100)-1-FIND(G$3,分類表!$E100)),FIND($M$3,分類表!$E100)-1-FIND(G$3,分類表!$E100)-1,FIND(H$3,分類表!$E100)-1-FIND(G$3,分類表!$E100)-1)))</f>
        <v/>
      </c>
      <c r="H100" s="20" t="str">
        <f>IF(ISERROR(MID(分類表!$E100,FIND(H$3,分類表!$E100)+1,IF(ISERROR(FIND(I$3,分類表!$E100)-1-FIND(H$3,分類表!$E100)),FIND($M$3,分類表!$E100)-1-FIND(H$3,分類表!$E100)-1,FIND(I$3,分類表!$E100)-1-FIND(H$3,分類表!$E100)-1))),"",MID(分類表!$E100,FIND(H$3,分類表!$E100)+1,IF(ISERROR(FIND(I$3,分類表!$E100)-1-FIND(H$3,分類表!$E100)),FIND($M$3,分類表!$E100)-1-FIND(H$3,分類表!$E100)-1,FIND(I$3,分類表!$E100)-1-FIND(H$3,分類表!$E100)-1)))</f>
        <v/>
      </c>
      <c r="I100" s="20" t="str">
        <f>IF(ISERROR(MID(分類表!$E100,FIND(I$3,分類表!$E100)+1,IF(ISERROR(FIND(J$3,分類表!$E100)-1-FIND(I$3,分類表!$E100)),FIND($M$3,分類表!$E100)-1-FIND(I$3,分類表!$E100)-1,FIND(J$3,分類表!$E100)-1-FIND(I$3,分類表!$E100)-1))),"",MID(分類表!$E100,FIND(I$3,分類表!$E100)+1,IF(ISERROR(FIND(J$3,分類表!$E100)-1-FIND(I$3,分類表!$E100)),FIND($M$3,分類表!$E100)-1-FIND(I$3,分類表!$E100)-1,FIND(J$3,分類表!$E100)-1-FIND(I$3,分類表!$E100)-1)))</f>
        <v/>
      </c>
      <c r="J100" s="20" t="str">
        <f>IF(ISERROR(MID(分類表!$E100,FIND(J$3,分類表!$E100)+1,IF(ISERROR(FIND(K$3,分類表!$E100)-1-FIND(J$3,分類表!$E100)),FIND($M$3,分類表!$E100)-1-FIND(J$3,分類表!$E100)-1,FIND(K$3,分類表!$E100)-1-FIND(J$3,分類表!$E100)-1))),"",MID(分類表!$E100,FIND(J$3,分類表!$E100)+1,IF(ISERROR(FIND(K$3,分類表!$E100)-1-FIND(J$3,分類表!$E100)),FIND($M$3,分類表!$E100)-1-FIND(J$3,分類表!$E100)-1,FIND(K$3,分類表!$E100)-1-FIND(J$3,分類表!$E100)-1)))</f>
        <v/>
      </c>
      <c r="K100" s="20" t="str">
        <f>IF(ISERROR(MID(分類表!$E100,FIND(K$3,分類表!$E100)+1,IF(ISERROR(FIND(L$3,分類表!$E100)-1-FIND(K$3,分類表!$E100)),FIND($M$3,分類表!$E100)-1-FIND(K$3,分類表!$E100)-1,FIND(L$3,分類表!$E100)-1-FIND(K$3,分類表!$E100)-1))),"",MID(分類表!$E100,FIND(K$3,分類表!$E100)+1,IF(ISERROR(FIND(L$3,分類表!$E100)-1-FIND(K$3,分類表!$E100)),FIND($M$3,分類表!$E100)-1-FIND(K$3,分類表!$E100)-1,FIND(L$3,分類表!$E100)-1-FIND(K$3,分類表!$E100)-1)))</f>
        <v/>
      </c>
      <c r="L100" s="20" t="str">
        <f>IF(ISERROR(MID(分類表!$E100,FIND(L$3,分類表!$E100)+1,IF(ISERROR(FIND(M$3,分類表!$E100)-1-FIND(L$3,分類表!$E100)),FIND($M$3,分類表!$E100)-1-FIND(L$3,分類表!$E100)-1,FIND(M$3,分類表!$E100)-1-FIND(L$3,分類表!$E100)-1))),"",MID(分類表!$E100,FIND(L$3,分類表!$E100)+1,IF(ISERROR(FIND(M$3,分類表!$E100)-1-FIND(L$3,分類表!$E100)),FIND($M$3,分類表!$E100)-1-FIND(L$3,分類表!$E100)-1,FIND(M$3,分類表!$E100)-1-FIND(L$3,分類表!$E100)-1)))</f>
        <v/>
      </c>
      <c r="M100" s="21" t="str">
        <f>IF(ISERROR(MID(分類表!$E100,FIND(M$3,分類表!$E100)+1,LEN(分類表!$E100)-FIND(M$3,分類表!$E100)+1)),"",MID(分類表!$E100,FIND(M$3,分類表!$E100)+1,LEN(分類表!$E100)-FIND(M$3,分類表!$E100)+1))</f>
        <v>その他</v>
      </c>
    </row>
    <row r="101" spans="2:13" s="9" customFormat="1" ht="45" customHeight="1" x14ac:dyDescent="0.15">
      <c r="B101" s="17" t="str">
        <f>分類表!C101</f>
        <v>94</v>
      </c>
      <c r="C101" s="16" t="str">
        <f>分類表!D101</f>
        <v>舞台照明設備保守</v>
      </c>
      <c r="D101" s="19" t="str">
        <f>IF(ISERROR(MID(分類表!$E101,FIND(D$3,分類表!$E101)+1,IF(ISERROR(FIND(E$3,分類表!$E101)-1-FIND(D$3,分類表!$E101)),FIND($M$3,分類表!$E101)-1-FIND(D$3,分類表!$E101)-1,FIND(E$3,分類表!$E101)-1-FIND(D$3,分類表!$E101)-1))),"",MID(分類表!$E101,FIND(D$3,分類表!$E101)+1,IF(ISERROR(FIND(E$3,分類表!$E101)-1-FIND(D$3,分類表!$E101)),FIND($M$3,分類表!$E101)-1-FIND(D$3,分類表!$E101)-1,FIND(E$3,分類表!$E101)-1-FIND(D$3,分類表!$E101)-1)))</f>
        <v>舞台照明保守点検</v>
      </c>
      <c r="E101" s="20" t="str">
        <f>IF(ISERROR(MID(分類表!$E101,FIND(E$3,分類表!$E101)+1,IF(ISERROR(FIND(F$3,分類表!$E101)-1-FIND(E$3,分類表!$E101)),FIND($M$3,分類表!$E101)-1-FIND(E$3,分類表!$E101)-1,FIND(F$3,分類表!$E101)-1-FIND(E$3,分類表!$E101)-1))),"",MID(分類表!$E101,FIND(E$3,分類表!$E101)+1,IF(ISERROR(FIND(F$3,分類表!$E101)-1-FIND(E$3,分類表!$E101)),FIND($M$3,分類表!$E101)-1-FIND(E$3,分類表!$E101)-1,FIND(F$3,分類表!$E101)-1-FIND(E$3,分類表!$E101)-1)))</f>
        <v/>
      </c>
      <c r="F101" s="20" t="str">
        <f>IF(ISERROR(MID(分類表!$E101,FIND(F$3,分類表!$E101)+1,IF(ISERROR(FIND(G$3,分類表!$E101)-1-FIND(F$3,分類表!$E101)),FIND($M$3,分類表!$E101)-1-FIND(F$3,分類表!$E101)-1,FIND(G$3,分類表!$E101)-1-FIND(F$3,分類表!$E101)-1))),"",MID(分類表!$E101,FIND(F$3,分類表!$E101)+1,IF(ISERROR(FIND(G$3,分類表!$E101)-1-FIND(F$3,分類表!$E101)),FIND($M$3,分類表!$E101)-1-FIND(F$3,分類表!$E101)-1,FIND(G$3,分類表!$E101)-1-FIND(F$3,分類表!$E101)-1)))</f>
        <v/>
      </c>
      <c r="G101" s="20" t="str">
        <f>IF(ISERROR(MID(分類表!$E101,FIND(G$3,分類表!$E101)+1,IF(ISERROR(FIND(H$3,分類表!$E101)-1-FIND(G$3,分類表!$E101)),FIND($M$3,分類表!$E101)-1-FIND(G$3,分類表!$E101)-1,FIND(H$3,分類表!$E101)-1-FIND(G$3,分類表!$E101)-1))),"",MID(分類表!$E101,FIND(G$3,分類表!$E101)+1,IF(ISERROR(FIND(H$3,分類表!$E101)-1-FIND(G$3,分類表!$E101)),FIND($M$3,分類表!$E101)-1-FIND(G$3,分類表!$E101)-1,FIND(H$3,分類表!$E101)-1-FIND(G$3,分類表!$E101)-1)))</f>
        <v/>
      </c>
      <c r="H101" s="20" t="str">
        <f>IF(ISERROR(MID(分類表!$E101,FIND(H$3,分類表!$E101)+1,IF(ISERROR(FIND(I$3,分類表!$E101)-1-FIND(H$3,分類表!$E101)),FIND($M$3,分類表!$E101)-1-FIND(H$3,分類表!$E101)-1,FIND(I$3,分類表!$E101)-1-FIND(H$3,分類表!$E101)-1))),"",MID(分類表!$E101,FIND(H$3,分類表!$E101)+1,IF(ISERROR(FIND(I$3,分類表!$E101)-1-FIND(H$3,分類表!$E101)),FIND($M$3,分類表!$E101)-1-FIND(H$3,分類表!$E101)-1,FIND(I$3,分類表!$E101)-1-FIND(H$3,分類表!$E101)-1)))</f>
        <v/>
      </c>
      <c r="I101" s="20" t="str">
        <f>IF(ISERROR(MID(分類表!$E101,FIND(I$3,分類表!$E101)+1,IF(ISERROR(FIND(J$3,分類表!$E101)-1-FIND(I$3,分類表!$E101)),FIND($M$3,分類表!$E101)-1-FIND(I$3,分類表!$E101)-1,FIND(J$3,分類表!$E101)-1-FIND(I$3,分類表!$E101)-1))),"",MID(分類表!$E101,FIND(I$3,分類表!$E101)+1,IF(ISERROR(FIND(J$3,分類表!$E101)-1-FIND(I$3,分類表!$E101)),FIND($M$3,分類表!$E101)-1-FIND(I$3,分類表!$E101)-1,FIND(J$3,分類表!$E101)-1-FIND(I$3,分類表!$E101)-1)))</f>
        <v/>
      </c>
      <c r="J101" s="20" t="str">
        <f>IF(ISERROR(MID(分類表!$E101,FIND(J$3,分類表!$E101)+1,IF(ISERROR(FIND(K$3,分類表!$E101)-1-FIND(J$3,分類表!$E101)),FIND($M$3,分類表!$E101)-1-FIND(J$3,分類表!$E101)-1,FIND(K$3,分類表!$E101)-1-FIND(J$3,分類表!$E101)-1))),"",MID(分類表!$E101,FIND(J$3,分類表!$E101)+1,IF(ISERROR(FIND(K$3,分類表!$E101)-1-FIND(J$3,分類表!$E101)),FIND($M$3,分類表!$E101)-1-FIND(J$3,分類表!$E101)-1,FIND(K$3,分類表!$E101)-1-FIND(J$3,分類表!$E101)-1)))</f>
        <v/>
      </c>
      <c r="K101" s="20" t="str">
        <f>IF(ISERROR(MID(分類表!$E101,FIND(K$3,分類表!$E101)+1,IF(ISERROR(FIND(L$3,分類表!$E101)-1-FIND(K$3,分類表!$E101)),FIND($M$3,分類表!$E101)-1-FIND(K$3,分類表!$E101)-1,FIND(L$3,分類表!$E101)-1-FIND(K$3,分類表!$E101)-1))),"",MID(分類表!$E101,FIND(K$3,分類表!$E101)+1,IF(ISERROR(FIND(L$3,分類表!$E101)-1-FIND(K$3,分類表!$E101)),FIND($M$3,分類表!$E101)-1-FIND(K$3,分類表!$E101)-1,FIND(L$3,分類表!$E101)-1-FIND(K$3,分類表!$E101)-1)))</f>
        <v/>
      </c>
      <c r="L101" s="20" t="str">
        <f>IF(ISERROR(MID(分類表!$E101,FIND(L$3,分類表!$E101)+1,IF(ISERROR(FIND(M$3,分類表!$E101)-1-FIND(L$3,分類表!$E101)),FIND($M$3,分類表!$E101)-1-FIND(L$3,分類表!$E101)-1,FIND(M$3,分類表!$E101)-1-FIND(L$3,分類表!$E101)-1))),"",MID(分類表!$E101,FIND(L$3,分類表!$E101)+1,IF(ISERROR(FIND(M$3,分類表!$E101)-1-FIND(L$3,分類表!$E101)),FIND($M$3,分類表!$E101)-1-FIND(L$3,分類表!$E101)-1,FIND(M$3,分類表!$E101)-1-FIND(L$3,分類表!$E101)-1)))</f>
        <v/>
      </c>
      <c r="M101" s="21" t="str">
        <f>IF(ISERROR(MID(分類表!$E101,FIND(M$3,分類表!$E101)+1,LEN(分類表!$E101)-FIND(M$3,分類表!$E101)+1)),"",MID(分類表!$E101,FIND(M$3,分類表!$E101)+1,LEN(分類表!$E101)-FIND(M$3,分類表!$E101)+1))</f>
        <v>その他</v>
      </c>
    </row>
    <row r="102" spans="2:13" s="9" customFormat="1" ht="45" customHeight="1" x14ac:dyDescent="0.15">
      <c r="B102" s="17" t="str">
        <f>分類表!C102</f>
        <v>95</v>
      </c>
      <c r="C102" s="16" t="str">
        <f>分類表!D102</f>
        <v>舞台音響設備保守</v>
      </c>
      <c r="D102" s="19" t="str">
        <f>IF(ISERROR(MID(分類表!$E102,FIND(D$3,分類表!$E102)+1,IF(ISERROR(FIND(E$3,分類表!$E102)-1-FIND(D$3,分類表!$E102)),FIND($M$3,分類表!$E102)-1-FIND(D$3,分類表!$E102)-1,FIND(E$3,分類表!$E102)-1-FIND(D$3,分類表!$E102)-1))),"",MID(分類表!$E102,FIND(D$3,分類表!$E102)+1,IF(ISERROR(FIND(E$3,分類表!$E102)-1-FIND(D$3,分類表!$E102)),FIND($M$3,分類表!$E102)-1-FIND(D$3,分類表!$E102)-1,FIND(E$3,分類表!$E102)-1-FIND(D$3,分類表!$E102)-1)))</f>
        <v>舞台音響保守点検</v>
      </c>
      <c r="E102" s="20" t="str">
        <f>IF(ISERROR(MID(分類表!$E102,FIND(E$3,分類表!$E102)+1,IF(ISERROR(FIND(F$3,分類表!$E102)-1-FIND(E$3,分類表!$E102)),FIND($M$3,分類表!$E102)-1-FIND(E$3,分類表!$E102)-1,FIND(F$3,分類表!$E102)-1-FIND(E$3,分類表!$E102)-1))),"",MID(分類表!$E102,FIND(E$3,分類表!$E102)+1,IF(ISERROR(FIND(F$3,分類表!$E102)-1-FIND(E$3,分類表!$E102)),FIND($M$3,分類表!$E102)-1-FIND(E$3,分類表!$E102)-1,FIND(F$3,分類表!$E102)-1-FIND(E$3,分類表!$E102)-1)))</f>
        <v/>
      </c>
      <c r="F102" s="20" t="str">
        <f>IF(ISERROR(MID(分類表!$E102,FIND(F$3,分類表!$E102)+1,IF(ISERROR(FIND(G$3,分類表!$E102)-1-FIND(F$3,分類表!$E102)),FIND($M$3,分類表!$E102)-1-FIND(F$3,分類表!$E102)-1,FIND(G$3,分類表!$E102)-1-FIND(F$3,分類表!$E102)-1))),"",MID(分類表!$E102,FIND(F$3,分類表!$E102)+1,IF(ISERROR(FIND(G$3,分類表!$E102)-1-FIND(F$3,分類表!$E102)),FIND($M$3,分類表!$E102)-1-FIND(F$3,分類表!$E102)-1,FIND(G$3,分類表!$E102)-1-FIND(F$3,分類表!$E102)-1)))</f>
        <v/>
      </c>
      <c r="G102" s="20" t="str">
        <f>IF(ISERROR(MID(分類表!$E102,FIND(G$3,分類表!$E102)+1,IF(ISERROR(FIND(H$3,分類表!$E102)-1-FIND(G$3,分類表!$E102)),FIND($M$3,分類表!$E102)-1-FIND(G$3,分類表!$E102)-1,FIND(H$3,分類表!$E102)-1-FIND(G$3,分類表!$E102)-1))),"",MID(分類表!$E102,FIND(G$3,分類表!$E102)+1,IF(ISERROR(FIND(H$3,分類表!$E102)-1-FIND(G$3,分類表!$E102)),FIND($M$3,分類表!$E102)-1-FIND(G$3,分類表!$E102)-1,FIND(H$3,分類表!$E102)-1-FIND(G$3,分類表!$E102)-1)))</f>
        <v/>
      </c>
      <c r="H102" s="20" t="str">
        <f>IF(ISERROR(MID(分類表!$E102,FIND(H$3,分類表!$E102)+1,IF(ISERROR(FIND(I$3,分類表!$E102)-1-FIND(H$3,分類表!$E102)),FIND($M$3,分類表!$E102)-1-FIND(H$3,分類表!$E102)-1,FIND(I$3,分類表!$E102)-1-FIND(H$3,分類表!$E102)-1))),"",MID(分類表!$E102,FIND(H$3,分類表!$E102)+1,IF(ISERROR(FIND(I$3,分類表!$E102)-1-FIND(H$3,分類表!$E102)),FIND($M$3,分類表!$E102)-1-FIND(H$3,分類表!$E102)-1,FIND(I$3,分類表!$E102)-1-FIND(H$3,分類表!$E102)-1)))</f>
        <v/>
      </c>
      <c r="I102" s="20" t="str">
        <f>IF(ISERROR(MID(分類表!$E102,FIND(I$3,分類表!$E102)+1,IF(ISERROR(FIND(J$3,分類表!$E102)-1-FIND(I$3,分類表!$E102)),FIND($M$3,分類表!$E102)-1-FIND(I$3,分類表!$E102)-1,FIND(J$3,分類表!$E102)-1-FIND(I$3,分類表!$E102)-1))),"",MID(分類表!$E102,FIND(I$3,分類表!$E102)+1,IF(ISERROR(FIND(J$3,分類表!$E102)-1-FIND(I$3,分類表!$E102)),FIND($M$3,分類表!$E102)-1-FIND(I$3,分類表!$E102)-1,FIND(J$3,分類表!$E102)-1-FIND(I$3,分類表!$E102)-1)))</f>
        <v/>
      </c>
      <c r="J102" s="20" t="str">
        <f>IF(ISERROR(MID(分類表!$E102,FIND(J$3,分類表!$E102)+1,IF(ISERROR(FIND(K$3,分類表!$E102)-1-FIND(J$3,分類表!$E102)),FIND($M$3,分類表!$E102)-1-FIND(J$3,分類表!$E102)-1,FIND(K$3,分類表!$E102)-1-FIND(J$3,分類表!$E102)-1))),"",MID(分類表!$E102,FIND(J$3,分類表!$E102)+1,IF(ISERROR(FIND(K$3,分類表!$E102)-1-FIND(J$3,分類表!$E102)),FIND($M$3,分類表!$E102)-1-FIND(J$3,分類表!$E102)-1,FIND(K$3,分類表!$E102)-1-FIND(J$3,分類表!$E102)-1)))</f>
        <v/>
      </c>
      <c r="K102" s="20" t="str">
        <f>IF(ISERROR(MID(分類表!$E102,FIND(K$3,分類表!$E102)+1,IF(ISERROR(FIND(L$3,分類表!$E102)-1-FIND(K$3,分類表!$E102)),FIND($M$3,分類表!$E102)-1-FIND(K$3,分類表!$E102)-1,FIND(L$3,分類表!$E102)-1-FIND(K$3,分類表!$E102)-1))),"",MID(分類表!$E102,FIND(K$3,分類表!$E102)+1,IF(ISERROR(FIND(L$3,分類表!$E102)-1-FIND(K$3,分類表!$E102)),FIND($M$3,分類表!$E102)-1-FIND(K$3,分類表!$E102)-1,FIND(L$3,分類表!$E102)-1-FIND(K$3,分類表!$E102)-1)))</f>
        <v/>
      </c>
      <c r="L102" s="20" t="str">
        <f>IF(ISERROR(MID(分類表!$E102,FIND(L$3,分類表!$E102)+1,IF(ISERROR(FIND(M$3,分類表!$E102)-1-FIND(L$3,分類表!$E102)),FIND($M$3,分類表!$E102)-1-FIND(L$3,分類表!$E102)-1,FIND(M$3,分類表!$E102)-1-FIND(L$3,分類表!$E102)-1))),"",MID(分類表!$E102,FIND(L$3,分類表!$E102)+1,IF(ISERROR(FIND(M$3,分類表!$E102)-1-FIND(L$3,分類表!$E102)),FIND($M$3,分類表!$E102)-1-FIND(L$3,分類表!$E102)-1,FIND(M$3,分類表!$E102)-1-FIND(L$3,分類表!$E102)-1)))</f>
        <v/>
      </c>
      <c r="M102" s="21" t="str">
        <f>IF(ISERROR(MID(分類表!$E102,FIND(M$3,分類表!$E102)+1,LEN(分類表!$E102)-FIND(M$3,分類表!$E102)+1)),"",MID(分類表!$E102,FIND(M$3,分類表!$E102)+1,LEN(分類表!$E102)-FIND(M$3,分類表!$E102)+1))</f>
        <v>その他</v>
      </c>
    </row>
    <row r="103" spans="2:13" ht="45" customHeight="1" x14ac:dyDescent="0.15">
      <c r="B103" s="17" t="str">
        <f>分類表!C103</f>
        <v>小分類№</v>
      </c>
      <c r="C103" s="16" t="str">
        <f>分類表!D103</f>
        <v>小分類名</v>
      </c>
      <c r="D103" s="19" t="str">
        <f>IF(ISERROR(MID(分類表!$E103,FIND(D$3,分類表!$E103)+1,IF(ISERROR(FIND(E$3,分類表!$E103)-1-FIND(D$3,分類表!$E103)),FIND($M$3,分類表!$E103)-1-FIND(D$3,分類表!$E103)-1,FIND(E$3,分類表!$E103)-1-FIND(D$3,分類表!$E103)-1))),"",MID(分類表!$E103,FIND(D$3,分類表!$E103)+1,IF(ISERROR(FIND(E$3,分類表!$E103)-1-FIND(D$3,分類表!$E103)),FIND($M$3,分類表!$E103)-1-FIND(D$3,分類表!$E103)-1,FIND(E$3,分類表!$E103)-1-FIND(D$3,分類表!$E103)-1)))</f>
        <v/>
      </c>
      <c r="E103" s="20" t="str">
        <f>IF(ISERROR(MID(分類表!$E103,FIND(E$3,分類表!$E103)+1,IF(ISERROR(FIND(F$3,分類表!$E103)-1-FIND(E$3,分類表!$E103)),FIND($M$3,分類表!$E103)-1-FIND(E$3,分類表!$E103)-1,FIND(F$3,分類表!$E103)-1-FIND(E$3,分類表!$E103)-1))),"",MID(分類表!$E103,FIND(E$3,分類表!$E103)+1,IF(ISERROR(FIND(F$3,分類表!$E103)-1-FIND(E$3,分類表!$E103)),FIND($M$3,分類表!$E103)-1-FIND(E$3,分類表!$E103)-1,FIND(F$3,分類表!$E103)-1-FIND(E$3,分類表!$E103)-1)))</f>
        <v/>
      </c>
      <c r="F103" s="20" t="str">
        <f>IF(ISERROR(MID(分類表!$E103,FIND(F$3,分類表!$E103)+1,IF(ISERROR(FIND(G$3,分類表!$E103)-1-FIND(F$3,分類表!$E103)),FIND($M$3,分類表!$E103)-1-FIND(F$3,分類表!$E103)-1,FIND(G$3,分類表!$E103)-1-FIND(F$3,分類表!$E103)-1))),"",MID(分類表!$E103,FIND(F$3,分類表!$E103)+1,IF(ISERROR(FIND(G$3,分類表!$E103)-1-FIND(F$3,分類表!$E103)),FIND($M$3,分類表!$E103)-1-FIND(F$3,分類表!$E103)-1,FIND(G$3,分類表!$E103)-1-FIND(F$3,分類表!$E103)-1)))</f>
        <v/>
      </c>
      <c r="G103" s="20" t="str">
        <f>IF(ISERROR(MID(分類表!$E103,FIND(G$3,分類表!$E103)+1,IF(ISERROR(FIND(H$3,分類表!$E103)-1-FIND(G$3,分類表!$E103)),FIND($M$3,分類表!$E103)-1-FIND(G$3,分類表!$E103)-1,FIND(H$3,分類表!$E103)-1-FIND(G$3,分類表!$E103)-1))),"",MID(分類表!$E103,FIND(G$3,分類表!$E103)+1,IF(ISERROR(FIND(H$3,分類表!$E103)-1-FIND(G$3,分類表!$E103)),FIND($M$3,分類表!$E103)-1-FIND(G$3,分類表!$E103)-1,FIND(H$3,分類表!$E103)-1-FIND(G$3,分類表!$E103)-1)))</f>
        <v/>
      </c>
      <c r="H103" s="20" t="str">
        <f>IF(ISERROR(MID(分類表!$E103,FIND(H$3,分類表!$E103)+1,IF(ISERROR(FIND(I$3,分類表!$E103)-1-FIND(H$3,分類表!$E103)),FIND($M$3,分類表!$E103)-1-FIND(H$3,分類表!$E103)-1,FIND(I$3,分類表!$E103)-1-FIND(H$3,分類表!$E103)-1))),"",MID(分類表!$E103,FIND(H$3,分類表!$E103)+1,IF(ISERROR(FIND(I$3,分類表!$E103)-1-FIND(H$3,分類表!$E103)),FIND($M$3,分類表!$E103)-1-FIND(H$3,分類表!$E103)-1,FIND(I$3,分類表!$E103)-1-FIND(H$3,分類表!$E103)-1)))</f>
        <v/>
      </c>
      <c r="I103" s="20" t="str">
        <f>IF(ISERROR(MID(分類表!$E103,FIND(I$3,分類表!$E103)+1,IF(ISERROR(FIND(J$3,分類表!$E103)-1-FIND(I$3,分類表!$E103)),FIND($M$3,分類表!$E103)-1-FIND(I$3,分類表!$E103)-1,FIND(J$3,分類表!$E103)-1-FIND(I$3,分類表!$E103)-1))),"",MID(分類表!$E103,FIND(I$3,分類表!$E103)+1,IF(ISERROR(FIND(J$3,分類表!$E103)-1-FIND(I$3,分類表!$E103)),FIND($M$3,分類表!$E103)-1-FIND(I$3,分類表!$E103)-1,FIND(J$3,分類表!$E103)-1-FIND(I$3,分類表!$E103)-1)))</f>
        <v/>
      </c>
      <c r="J103" s="20" t="str">
        <f>IF(ISERROR(MID(分類表!$E103,FIND(J$3,分類表!$E103)+1,IF(ISERROR(FIND(K$3,分類表!$E103)-1-FIND(J$3,分類表!$E103)),FIND($M$3,分類表!$E103)-1-FIND(J$3,分類表!$E103)-1,FIND(K$3,分類表!$E103)-1-FIND(J$3,分類表!$E103)-1))),"",MID(分類表!$E103,FIND(J$3,分類表!$E103)+1,IF(ISERROR(FIND(K$3,分類表!$E103)-1-FIND(J$3,分類表!$E103)),FIND($M$3,分類表!$E103)-1-FIND(J$3,分類表!$E103)-1,FIND(K$3,分類表!$E103)-1-FIND(J$3,分類表!$E103)-1)))</f>
        <v/>
      </c>
      <c r="K103" s="20" t="str">
        <f>IF(ISERROR(MID(分類表!$E103,FIND(K$3,分類表!$E103)+1,IF(ISERROR(FIND(L$3,分類表!$E103)-1-FIND(K$3,分類表!$E103)),FIND($M$3,分類表!$E103)-1-FIND(K$3,分類表!$E103)-1,FIND(L$3,分類表!$E103)-1-FIND(K$3,分類表!$E103)-1))),"",MID(分類表!$E103,FIND(K$3,分類表!$E103)+1,IF(ISERROR(FIND(L$3,分類表!$E103)-1-FIND(K$3,分類表!$E103)),FIND($M$3,分類表!$E103)-1-FIND(K$3,分類表!$E103)-1,FIND(L$3,分類表!$E103)-1-FIND(K$3,分類表!$E103)-1)))</f>
        <v/>
      </c>
      <c r="L103" s="20" t="str">
        <f>IF(ISERROR(MID(分類表!$E103,FIND(L$3,分類表!$E103)+1,IF(ISERROR(FIND(M$3,分類表!$E103)-1-FIND(L$3,分類表!$E103)),FIND($M$3,分類表!$E103)-1-FIND(L$3,分類表!$E103)-1,FIND(M$3,分類表!$E103)-1-FIND(L$3,分類表!$E103)-1))),"",MID(分類表!$E103,FIND(L$3,分類表!$E103)+1,IF(ISERROR(FIND(M$3,分類表!$E103)-1-FIND(L$3,分類表!$E103)),FIND($M$3,分類表!$E103)-1-FIND(L$3,分類表!$E103)-1,FIND(M$3,分類表!$E103)-1-FIND(L$3,分類表!$E103)-1)))</f>
        <v/>
      </c>
      <c r="M103" s="21" t="str">
        <f>IF(ISERROR(MID(分類表!$E103,FIND(M$3,分類表!$E103)+1,LEN(分類表!$E103)-FIND(M$3,分類表!$E103)+1)),"",MID(分類表!$E103,FIND(M$3,分類表!$E103)+1,LEN(分類表!$E103)-FIND(M$3,分類表!$E103)+1))</f>
        <v/>
      </c>
    </row>
    <row r="104" spans="2:13" s="9" customFormat="1" ht="45" customHeight="1" x14ac:dyDescent="0.15">
      <c r="B104" s="17" t="str">
        <f>分類表!C104</f>
        <v>96</v>
      </c>
      <c r="C104" s="16" t="str">
        <f>分類表!D104</f>
        <v>公園等清掃　管理</v>
      </c>
      <c r="D104" s="19" t="str">
        <f>IF(ISERROR(MID(分類表!$E104,FIND(D$3,分類表!$E104)+1,IF(ISERROR(FIND(E$3,分類表!$E104)-1-FIND(D$3,分類表!$E104)),FIND($M$3,分類表!$E104)-1-FIND(D$3,分類表!$E104)-1,FIND(E$3,分類表!$E104)-1-FIND(D$3,分類表!$E104)-1))),"",MID(分類表!$E104,FIND(D$3,分類表!$E104)+1,IF(ISERROR(FIND(E$3,分類表!$E104)-1-FIND(D$3,分類表!$E104)),FIND($M$3,分類表!$E104)-1-FIND(D$3,分類表!$E104)-1,FIND(E$3,分類表!$E104)-1-FIND(D$3,分類表!$E104)-1)))</f>
        <v>公園の清掃</v>
      </c>
      <c r="E104" s="20" t="str">
        <f>IF(ISERROR(MID(分類表!$E104,FIND(E$3,分類表!$E104)+1,IF(ISERROR(FIND(F$3,分類表!$E104)-1-FIND(E$3,分類表!$E104)),FIND($M$3,分類表!$E104)-1-FIND(E$3,分類表!$E104)-1,FIND(F$3,分類表!$E104)-1-FIND(E$3,分類表!$E104)-1))),"",MID(分類表!$E104,FIND(E$3,分類表!$E104)+1,IF(ISERROR(FIND(F$3,分類表!$E104)-1-FIND(E$3,分類表!$E104)),FIND($M$3,分類表!$E104)-1-FIND(E$3,分類表!$E104)-1,FIND(F$3,分類表!$E104)-1-FIND(E$3,分類表!$E104)-1)))</f>
        <v>植栽</v>
      </c>
      <c r="F104" s="20" t="str">
        <f>IF(ISERROR(MID(分類表!$E104,FIND(F$3,分類表!$E104)+1,IF(ISERROR(FIND(G$3,分類表!$E104)-1-FIND(F$3,分類表!$E104)),FIND($M$3,分類表!$E104)-1-FIND(F$3,分類表!$E104)-1,FIND(G$3,分類表!$E104)-1-FIND(F$3,分類表!$E104)-1))),"",MID(分類表!$E104,FIND(F$3,分類表!$E104)+1,IF(ISERROR(FIND(G$3,分類表!$E104)-1-FIND(F$3,分類表!$E104)),FIND($M$3,分類表!$E104)-1-FIND(F$3,分類表!$E104)-1,FIND(G$3,分類表!$E104)-1-FIND(F$3,分類表!$E104)-1)))</f>
        <v>芝生管理</v>
      </c>
      <c r="G104" s="20" t="str">
        <f>IF(ISERROR(MID(分類表!$E104,FIND(G$3,分類表!$E104)+1,IF(ISERROR(FIND(H$3,分類表!$E104)-1-FIND(G$3,分類表!$E104)),FIND($M$3,分類表!$E104)-1-FIND(G$3,分類表!$E104)-1,FIND(H$3,分類表!$E104)-1-FIND(G$3,分類表!$E104)-1))),"",MID(分類表!$E104,FIND(G$3,分類表!$E104)+1,IF(ISERROR(FIND(H$3,分類表!$E104)-1-FIND(G$3,分類表!$E104)),FIND($M$3,分類表!$E104)-1-FIND(G$3,分類表!$E104)-1,FIND(H$3,分類表!$E104)-1-FIND(G$3,分類表!$E104)-1)))</f>
        <v/>
      </c>
      <c r="H104" s="20" t="str">
        <f>IF(ISERROR(MID(分類表!$E104,FIND(H$3,分類表!$E104)+1,IF(ISERROR(FIND(I$3,分類表!$E104)-1-FIND(H$3,分類表!$E104)),FIND($M$3,分類表!$E104)-1-FIND(H$3,分類表!$E104)-1,FIND(I$3,分類表!$E104)-1-FIND(H$3,分類表!$E104)-1))),"",MID(分類表!$E104,FIND(H$3,分類表!$E104)+1,IF(ISERROR(FIND(I$3,分類表!$E104)-1-FIND(H$3,分類表!$E104)),FIND($M$3,分類表!$E104)-1-FIND(H$3,分類表!$E104)-1,FIND(I$3,分類表!$E104)-1-FIND(H$3,分類表!$E104)-1)))</f>
        <v/>
      </c>
      <c r="I104" s="20" t="str">
        <f>IF(ISERROR(MID(分類表!$E104,FIND(I$3,分類表!$E104)+1,IF(ISERROR(FIND(J$3,分類表!$E104)-1-FIND(I$3,分類表!$E104)),FIND($M$3,分類表!$E104)-1-FIND(I$3,分類表!$E104)-1,FIND(J$3,分類表!$E104)-1-FIND(I$3,分類表!$E104)-1))),"",MID(分類表!$E104,FIND(I$3,分類表!$E104)+1,IF(ISERROR(FIND(J$3,分類表!$E104)-1-FIND(I$3,分類表!$E104)),FIND($M$3,分類表!$E104)-1-FIND(I$3,分類表!$E104)-1,FIND(J$3,分類表!$E104)-1-FIND(I$3,分類表!$E104)-1)))</f>
        <v/>
      </c>
      <c r="J104" s="20" t="str">
        <f>IF(ISERROR(MID(分類表!$E104,FIND(J$3,分類表!$E104)+1,IF(ISERROR(FIND(K$3,分類表!$E104)-1-FIND(J$3,分類表!$E104)),FIND($M$3,分類表!$E104)-1-FIND(J$3,分類表!$E104)-1,FIND(K$3,分類表!$E104)-1-FIND(J$3,分類表!$E104)-1))),"",MID(分類表!$E104,FIND(J$3,分類表!$E104)+1,IF(ISERROR(FIND(K$3,分類表!$E104)-1-FIND(J$3,分類表!$E104)),FIND($M$3,分類表!$E104)-1-FIND(J$3,分類表!$E104)-1,FIND(K$3,分類表!$E104)-1-FIND(J$3,分類表!$E104)-1)))</f>
        <v/>
      </c>
      <c r="K104" s="20" t="str">
        <f>IF(ISERROR(MID(分類表!$E104,FIND(K$3,分類表!$E104)+1,IF(ISERROR(FIND(L$3,分類表!$E104)-1-FIND(K$3,分類表!$E104)),FIND($M$3,分類表!$E104)-1-FIND(K$3,分類表!$E104)-1,FIND(L$3,分類表!$E104)-1-FIND(K$3,分類表!$E104)-1))),"",MID(分類表!$E104,FIND(K$3,分類表!$E104)+1,IF(ISERROR(FIND(L$3,分類表!$E104)-1-FIND(K$3,分類表!$E104)),FIND($M$3,分類表!$E104)-1-FIND(K$3,分類表!$E104)-1,FIND(L$3,分類表!$E104)-1-FIND(K$3,分類表!$E104)-1)))</f>
        <v/>
      </c>
      <c r="L104" s="20" t="str">
        <f>IF(ISERROR(MID(分類表!$E104,FIND(L$3,分類表!$E104)+1,IF(ISERROR(FIND(M$3,分類表!$E104)-1-FIND(L$3,分類表!$E104)),FIND($M$3,分類表!$E104)-1-FIND(L$3,分類表!$E104)-1,FIND(M$3,分類表!$E104)-1-FIND(L$3,分類表!$E104)-1))),"",MID(分類表!$E104,FIND(L$3,分類表!$E104)+1,IF(ISERROR(FIND(M$3,分類表!$E104)-1-FIND(L$3,分類表!$E104)),FIND($M$3,分類表!$E104)-1-FIND(L$3,分類表!$E104)-1,FIND(M$3,分類表!$E104)-1-FIND(L$3,分類表!$E104)-1)))</f>
        <v/>
      </c>
      <c r="M104" s="21" t="str">
        <f>IF(ISERROR(MID(分類表!$E104,FIND(M$3,分類表!$E104)+1,LEN(分類表!$E104)-FIND(M$3,分類表!$E104)+1)),"",MID(分類表!$E104,FIND(M$3,分類表!$E104)+1,LEN(分類表!$E104)-FIND(M$3,分類表!$E104)+1))</f>
        <v>その他</v>
      </c>
    </row>
    <row r="105" spans="2:13" s="9" customFormat="1" ht="45" customHeight="1" x14ac:dyDescent="0.15">
      <c r="B105" s="17" t="str">
        <f>分類表!C105</f>
        <v>97</v>
      </c>
      <c r="C105" s="16" t="str">
        <f>分類表!D105</f>
        <v>樹木せん定</v>
      </c>
      <c r="D105" s="19" t="str">
        <f>IF(ISERROR(MID(分類表!$E105,FIND(D$3,分類表!$E105)+1,IF(ISERROR(FIND(E$3,分類表!$E105)-1-FIND(D$3,分類表!$E105)),FIND($M$3,分類表!$E105)-1-FIND(D$3,分類表!$E105)-1,FIND(E$3,分類表!$E105)-1-FIND(D$3,分類表!$E105)-1))),"",MID(分類表!$E105,FIND(D$3,分類表!$E105)+1,IF(ISERROR(FIND(E$3,分類表!$E105)-1-FIND(D$3,分類表!$E105)),FIND($M$3,分類表!$E105)-1-FIND(D$3,分類表!$E105)-1,FIND(E$3,分類表!$E105)-1-FIND(D$3,分類表!$E105)-1)))</f>
        <v>樹木せん定</v>
      </c>
      <c r="E105" s="20" t="str">
        <f>IF(ISERROR(MID(分類表!$E105,FIND(E$3,分類表!$E105)+1,IF(ISERROR(FIND(F$3,分類表!$E105)-1-FIND(E$3,分類表!$E105)),FIND($M$3,分類表!$E105)-1-FIND(E$3,分類表!$E105)-1,FIND(F$3,分類表!$E105)-1-FIND(E$3,分類表!$E105)-1))),"",MID(分類表!$E105,FIND(E$3,分類表!$E105)+1,IF(ISERROR(FIND(F$3,分類表!$E105)-1-FIND(E$3,分類表!$E105)),FIND($M$3,分類表!$E105)-1-FIND(E$3,分類表!$E105)-1,FIND(F$3,分類表!$E105)-1-FIND(E$3,分類表!$E105)-1)))</f>
        <v>除草</v>
      </c>
      <c r="F105" s="20" t="str">
        <f>IF(ISERROR(MID(分類表!$E105,FIND(F$3,分類表!$E105)+1,IF(ISERROR(FIND(G$3,分類表!$E105)-1-FIND(F$3,分類表!$E105)),FIND($M$3,分類表!$E105)-1-FIND(F$3,分類表!$E105)-1,FIND(G$3,分類表!$E105)-1-FIND(F$3,分類表!$E105)-1))),"",MID(分類表!$E105,FIND(F$3,分類表!$E105)+1,IF(ISERROR(FIND(G$3,分類表!$E105)-1-FIND(F$3,分類表!$E105)),FIND($M$3,分類表!$E105)-1-FIND(F$3,分類表!$E105)-1,FIND(G$3,分類表!$E105)-1-FIND(F$3,分類表!$E105)-1)))</f>
        <v/>
      </c>
      <c r="G105" s="20" t="str">
        <f>IF(ISERROR(MID(分類表!$E105,FIND(G$3,分類表!$E105)+1,IF(ISERROR(FIND(H$3,分類表!$E105)-1-FIND(G$3,分類表!$E105)),FIND($M$3,分類表!$E105)-1-FIND(G$3,分類表!$E105)-1,FIND(H$3,分類表!$E105)-1-FIND(G$3,分類表!$E105)-1))),"",MID(分類表!$E105,FIND(G$3,分類表!$E105)+1,IF(ISERROR(FIND(H$3,分類表!$E105)-1-FIND(G$3,分類表!$E105)),FIND($M$3,分類表!$E105)-1-FIND(G$3,分類表!$E105)-1,FIND(H$3,分類表!$E105)-1-FIND(G$3,分類表!$E105)-1)))</f>
        <v/>
      </c>
      <c r="H105" s="20" t="str">
        <f>IF(ISERROR(MID(分類表!$E105,FIND(H$3,分類表!$E105)+1,IF(ISERROR(FIND(I$3,分類表!$E105)-1-FIND(H$3,分類表!$E105)),FIND($M$3,分類表!$E105)-1-FIND(H$3,分類表!$E105)-1,FIND(I$3,分類表!$E105)-1-FIND(H$3,分類表!$E105)-1))),"",MID(分類表!$E105,FIND(H$3,分類表!$E105)+1,IF(ISERROR(FIND(I$3,分類表!$E105)-1-FIND(H$3,分類表!$E105)),FIND($M$3,分類表!$E105)-1-FIND(H$3,分類表!$E105)-1,FIND(I$3,分類表!$E105)-1-FIND(H$3,分類表!$E105)-1)))</f>
        <v/>
      </c>
      <c r="I105" s="20" t="str">
        <f>IF(ISERROR(MID(分類表!$E105,FIND(I$3,分類表!$E105)+1,IF(ISERROR(FIND(J$3,分類表!$E105)-1-FIND(I$3,分類表!$E105)),FIND($M$3,分類表!$E105)-1-FIND(I$3,分類表!$E105)-1,FIND(J$3,分類表!$E105)-1-FIND(I$3,分類表!$E105)-1))),"",MID(分類表!$E105,FIND(I$3,分類表!$E105)+1,IF(ISERROR(FIND(J$3,分類表!$E105)-1-FIND(I$3,分類表!$E105)),FIND($M$3,分類表!$E105)-1-FIND(I$3,分類表!$E105)-1,FIND(J$3,分類表!$E105)-1-FIND(I$3,分類表!$E105)-1)))</f>
        <v/>
      </c>
      <c r="J105" s="20" t="str">
        <f>IF(ISERROR(MID(分類表!$E105,FIND(J$3,分類表!$E105)+1,IF(ISERROR(FIND(K$3,分類表!$E105)-1-FIND(J$3,分類表!$E105)),FIND($M$3,分類表!$E105)-1-FIND(J$3,分類表!$E105)-1,FIND(K$3,分類表!$E105)-1-FIND(J$3,分類表!$E105)-1))),"",MID(分類表!$E105,FIND(J$3,分類表!$E105)+1,IF(ISERROR(FIND(K$3,分類表!$E105)-1-FIND(J$3,分類表!$E105)),FIND($M$3,分類表!$E105)-1-FIND(J$3,分類表!$E105)-1,FIND(K$3,分類表!$E105)-1-FIND(J$3,分類表!$E105)-1)))</f>
        <v/>
      </c>
      <c r="K105" s="20" t="str">
        <f>IF(ISERROR(MID(分類表!$E105,FIND(K$3,分類表!$E105)+1,IF(ISERROR(FIND(L$3,分類表!$E105)-1-FIND(K$3,分類表!$E105)),FIND($M$3,分類表!$E105)-1-FIND(K$3,分類表!$E105)-1,FIND(L$3,分類表!$E105)-1-FIND(K$3,分類表!$E105)-1))),"",MID(分類表!$E105,FIND(K$3,分類表!$E105)+1,IF(ISERROR(FIND(L$3,分類表!$E105)-1-FIND(K$3,分類表!$E105)),FIND($M$3,分類表!$E105)-1-FIND(K$3,分類表!$E105)-1,FIND(L$3,分類表!$E105)-1-FIND(K$3,分類表!$E105)-1)))</f>
        <v/>
      </c>
      <c r="L105" s="20" t="str">
        <f>IF(ISERROR(MID(分類表!$E105,FIND(L$3,分類表!$E105)+1,IF(ISERROR(FIND(M$3,分類表!$E105)-1-FIND(L$3,分類表!$E105)),FIND($M$3,分類表!$E105)-1-FIND(L$3,分類表!$E105)-1,FIND(M$3,分類表!$E105)-1-FIND(L$3,分類表!$E105)-1))),"",MID(分類表!$E105,FIND(L$3,分類表!$E105)+1,IF(ISERROR(FIND(M$3,分類表!$E105)-1-FIND(L$3,分類表!$E105)),FIND($M$3,分類表!$E105)-1-FIND(L$3,分類表!$E105)-1,FIND(M$3,分類表!$E105)-1-FIND(L$3,分類表!$E105)-1)))</f>
        <v/>
      </c>
      <c r="M105" s="21" t="str">
        <f>IF(ISERROR(MID(分類表!$E105,FIND(M$3,分類表!$E105)+1,LEN(分類表!$E105)-FIND(M$3,分類表!$E105)+1)),"",MID(分類表!$E105,FIND(M$3,分類表!$E105)+1,LEN(分類表!$E105)-FIND(M$3,分類表!$E105)+1))</f>
        <v>その他</v>
      </c>
    </row>
    <row r="106" spans="2:13" s="9" customFormat="1" ht="45" customHeight="1" x14ac:dyDescent="0.15">
      <c r="B106" s="17" t="str">
        <f>分類表!C106</f>
        <v>98</v>
      </c>
      <c r="C106" s="16" t="str">
        <f>分類表!D106</f>
        <v>森林等伐採　保育</v>
      </c>
      <c r="D106" s="19" t="str">
        <f>IF(ISERROR(MID(分類表!$E106,FIND(D$3,分類表!$E106)+1,IF(ISERROR(FIND(E$3,分類表!$E106)-1-FIND(D$3,分類表!$E106)),FIND($M$3,分類表!$E106)-1-FIND(D$3,分類表!$E106)-1,FIND(E$3,分類表!$E106)-1-FIND(D$3,分類表!$E106)-1))),"",MID(分類表!$E106,FIND(D$3,分類表!$E106)+1,IF(ISERROR(FIND(E$3,分類表!$E106)-1-FIND(D$3,分類表!$E106)),FIND($M$3,分類表!$E106)-1-FIND(D$3,分類表!$E106)-1,FIND(E$3,分類表!$E106)-1-FIND(D$3,分類表!$E106)-1)))</f>
        <v>森林等伐採　保育</v>
      </c>
      <c r="E106" s="20" t="str">
        <f>IF(ISERROR(MID(分類表!$E106,FIND(E$3,分類表!$E106)+1,IF(ISERROR(FIND(F$3,分類表!$E106)-1-FIND(E$3,分類表!$E106)),FIND($M$3,分類表!$E106)-1-FIND(E$3,分類表!$E106)-1,FIND(F$3,分類表!$E106)-1-FIND(E$3,分類表!$E106)-1))),"",MID(分類表!$E106,FIND(E$3,分類表!$E106)+1,IF(ISERROR(FIND(F$3,分類表!$E106)-1-FIND(E$3,分類表!$E106)),FIND($M$3,分類表!$E106)-1-FIND(E$3,分類表!$E106)-1,FIND(F$3,分類表!$E106)-1-FIND(E$3,分類表!$E106)-1)))</f>
        <v/>
      </c>
      <c r="F106" s="20" t="str">
        <f>IF(ISERROR(MID(分類表!$E106,FIND(F$3,分類表!$E106)+1,IF(ISERROR(FIND(G$3,分類表!$E106)-1-FIND(F$3,分類表!$E106)),FIND($M$3,分類表!$E106)-1-FIND(F$3,分類表!$E106)-1,FIND(G$3,分類表!$E106)-1-FIND(F$3,分類表!$E106)-1))),"",MID(分類表!$E106,FIND(F$3,分類表!$E106)+1,IF(ISERROR(FIND(G$3,分類表!$E106)-1-FIND(F$3,分類表!$E106)),FIND($M$3,分類表!$E106)-1-FIND(F$3,分類表!$E106)-1,FIND(G$3,分類表!$E106)-1-FIND(F$3,分類表!$E106)-1)))</f>
        <v/>
      </c>
      <c r="G106" s="20" t="str">
        <f>IF(ISERROR(MID(分類表!$E106,FIND(G$3,分類表!$E106)+1,IF(ISERROR(FIND(H$3,分類表!$E106)-1-FIND(G$3,分類表!$E106)),FIND($M$3,分類表!$E106)-1-FIND(G$3,分類表!$E106)-1,FIND(H$3,分類表!$E106)-1-FIND(G$3,分類表!$E106)-1))),"",MID(分類表!$E106,FIND(G$3,分類表!$E106)+1,IF(ISERROR(FIND(H$3,分類表!$E106)-1-FIND(G$3,分類表!$E106)),FIND($M$3,分類表!$E106)-1-FIND(G$3,分類表!$E106)-1,FIND(H$3,分類表!$E106)-1-FIND(G$3,分類表!$E106)-1)))</f>
        <v/>
      </c>
      <c r="H106" s="20" t="str">
        <f>IF(ISERROR(MID(分類表!$E106,FIND(H$3,分類表!$E106)+1,IF(ISERROR(FIND(I$3,分類表!$E106)-1-FIND(H$3,分類表!$E106)),FIND($M$3,分類表!$E106)-1-FIND(H$3,分類表!$E106)-1,FIND(I$3,分類表!$E106)-1-FIND(H$3,分類表!$E106)-1))),"",MID(分類表!$E106,FIND(H$3,分類表!$E106)+1,IF(ISERROR(FIND(I$3,分類表!$E106)-1-FIND(H$3,分類表!$E106)),FIND($M$3,分類表!$E106)-1-FIND(H$3,分類表!$E106)-1,FIND(I$3,分類表!$E106)-1-FIND(H$3,分類表!$E106)-1)))</f>
        <v/>
      </c>
      <c r="I106" s="20" t="str">
        <f>IF(ISERROR(MID(分類表!$E106,FIND(I$3,分類表!$E106)+1,IF(ISERROR(FIND(J$3,分類表!$E106)-1-FIND(I$3,分類表!$E106)),FIND($M$3,分類表!$E106)-1-FIND(I$3,分類表!$E106)-1,FIND(J$3,分類表!$E106)-1-FIND(I$3,分類表!$E106)-1))),"",MID(分類表!$E106,FIND(I$3,分類表!$E106)+1,IF(ISERROR(FIND(J$3,分類表!$E106)-1-FIND(I$3,分類表!$E106)),FIND($M$3,分類表!$E106)-1-FIND(I$3,分類表!$E106)-1,FIND(J$3,分類表!$E106)-1-FIND(I$3,分類表!$E106)-1)))</f>
        <v/>
      </c>
      <c r="J106" s="20" t="str">
        <f>IF(ISERROR(MID(分類表!$E106,FIND(J$3,分類表!$E106)+1,IF(ISERROR(FIND(K$3,分類表!$E106)-1-FIND(J$3,分類表!$E106)),FIND($M$3,分類表!$E106)-1-FIND(J$3,分類表!$E106)-1,FIND(K$3,分類表!$E106)-1-FIND(J$3,分類表!$E106)-1))),"",MID(分類表!$E106,FIND(J$3,分類表!$E106)+1,IF(ISERROR(FIND(K$3,分類表!$E106)-1-FIND(J$3,分類表!$E106)),FIND($M$3,分類表!$E106)-1-FIND(J$3,分類表!$E106)-1,FIND(K$3,分類表!$E106)-1-FIND(J$3,分類表!$E106)-1)))</f>
        <v/>
      </c>
      <c r="K106" s="20" t="str">
        <f>IF(ISERROR(MID(分類表!$E106,FIND(K$3,分類表!$E106)+1,IF(ISERROR(FIND(L$3,分類表!$E106)-1-FIND(K$3,分類表!$E106)),FIND($M$3,分類表!$E106)-1-FIND(K$3,分類表!$E106)-1,FIND(L$3,分類表!$E106)-1-FIND(K$3,分類表!$E106)-1))),"",MID(分類表!$E106,FIND(K$3,分類表!$E106)+1,IF(ISERROR(FIND(L$3,分類表!$E106)-1-FIND(K$3,分類表!$E106)),FIND($M$3,分類表!$E106)-1-FIND(K$3,分類表!$E106)-1,FIND(L$3,分類表!$E106)-1-FIND(K$3,分類表!$E106)-1)))</f>
        <v/>
      </c>
      <c r="L106" s="20" t="str">
        <f>IF(ISERROR(MID(分類表!$E106,FIND(L$3,分類表!$E106)+1,IF(ISERROR(FIND(M$3,分類表!$E106)-1-FIND(L$3,分類表!$E106)),FIND($M$3,分類表!$E106)-1-FIND(L$3,分類表!$E106)-1,FIND(M$3,分類表!$E106)-1-FIND(L$3,分類表!$E106)-1))),"",MID(分類表!$E106,FIND(L$3,分類表!$E106)+1,IF(ISERROR(FIND(M$3,分類表!$E106)-1-FIND(L$3,分類表!$E106)),FIND($M$3,分類表!$E106)-1-FIND(L$3,分類表!$E106)-1,FIND(M$3,分類表!$E106)-1-FIND(L$3,分類表!$E106)-1)))</f>
        <v/>
      </c>
      <c r="M106" s="21" t="str">
        <f>IF(ISERROR(MID(分類表!$E106,FIND(M$3,分類表!$E106)+1,LEN(分類表!$E106)-FIND(M$3,分類表!$E106)+1)),"",MID(分類表!$E106,FIND(M$3,分類表!$E106)+1,LEN(分類表!$E106)-FIND(M$3,分類表!$E106)+1))</f>
        <v>その他</v>
      </c>
    </row>
    <row r="107" spans="2:13" s="9" customFormat="1" ht="45" customHeight="1" x14ac:dyDescent="0.15">
      <c r="B107" s="17" t="str">
        <f>分類表!C107</f>
        <v>99</v>
      </c>
      <c r="C107" s="16" t="str">
        <f>分類表!D107</f>
        <v>病害虫等防除対策伐倒駆除</v>
      </c>
      <c r="D107" s="19" t="str">
        <f>IF(ISERROR(MID(分類表!$E107,FIND(D$3,分類表!$E107)+1,IF(ISERROR(FIND(E$3,分類表!$E107)-1-FIND(D$3,分類表!$E107)),FIND($M$3,分類表!$E107)-1-FIND(D$3,分類表!$E107)-1,FIND(E$3,分類表!$E107)-1-FIND(D$3,分類表!$E107)-1))),"",MID(分類表!$E107,FIND(D$3,分類表!$E107)+1,IF(ISERROR(FIND(E$3,分類表!$E107)-1-FIND(D$3,分類表!$E107)),FIND($M$3,分類表!$E107)-1-FIND(D$3,分類表!$E107)-1,FIND(E$3,分類表!$E107)-1-FIND(D$3,分類表!$E107)-1)))</f>
        <v>松くい虫等防除</v>
      </c>
      <c r="E107" s="20" t="str">
        <f>IF(ISERROR(MID(分類表!$E107,FIND(E$3,分類表!$E107)+1,IF(ISERROR(FIND(F$3,分類表!$E107)-1-FIND(E$3,分類表!$E107)),FIND($M$3,分類表!$E107)-1-FIND(E$3,分類表!$E107)-1,FIND(F$3,分類表!$E107)-1-FIND(E$3,分類表!$E107)-1))),"",MID(分類表!$E107,FIND(E$3,分類表!$E107)+1,IF(ISERROR(FIND(F$3,分類表!$E107)-1-FIND(E$3,分類表!$E107)),FIND($M$3,分類表!$E107)-1-FIND(E$3,分類表!$E107)-1,FIND(F$3,分類表!$E107)-1-FIND(E$3,分類表!$E107)-1)))</f>
        <v/>
      </c>
      <c r="F107" s="20" t="str">
        <f>IF(ISERROR(MID(分類表!$E107,FIND(F$3,分類表!$E107)+1,IF(ISERROR(FIND(G$3,分類表!$E107)-1-FIND(F$3,分類表!$E107)),FIND($M$3,分類表!$E107)-1-FIND(F$3,分類表!$E107)-1,FIND(G$3,分類表!$E107)-1-FIND(F$3,分類表!$E107)-1))),"",MID(分類表!$E107,FIND(F$3,分類表!$E107)+1,IF(ISERROR(FIND(G$3,分類表!$E107)-1-FIND(F$3,分類表!$E107)),FIND($M$3,分類表!$E107)-1-FIND(F$3,分類表!$E107)-1,FIND(G$3,分類表!$E107)-1-FIND(F$3,分類表!$E107)-1)))</f>
        <v/>
      </c>
      <c r="G107" s="20" t="str">
        <f>IF(ISERROR(MID(分類表!$E107,FIND(G$3,分類表!$E107)+1,IF(ISERROR(FIND(H$3,分類表!$E107)-1-FIND(G$3,分類表!$E107)),FIND($M$3,分類表!$E107)-1-FIND(G$3,分類表!$E107)-1,FIND(H$3,分類表!$E107)-1-FIND(G$3,分類表!$E107)-1))),"",MID(分類表!$E107,FIND(G$3,分類表!$E107)+1,IF(ISERROR(FIND(H$3,分類表!$E107)-1-FIND(G$3,分類表!$E107)),FIND($M$3,分類表!$E107)-1-FIND(G$3,分類表!$E107)-1,FIND(H$3,分類表!$E107)-1-FIND(G$3,分類表!$E107)-1)))</f>
        <v/>
      </c>
      <c r="H107" s="20" t="str">
        <f>IF(ISERROR(MID(分類表!$E107,FIND(H$3,分類表!$E107)+1,IF(ISERROR(FIND(I$3,分類表!$E107)-1-FIND(H$3,分類表!$E107)),FIND($M$3,分類表!$E107)-1-FIND(H$3,分類表!$E107)-1,FIND(I$3,分類表!$E107)-1-FIND(H$3,分類表!$E107)-1))),"",MID(分類表!$E107,FIND(H$3,分類表!$E107)+1,IF(ISERROR(FIND(I$3,分類表!$E107)-1-FIND(H$3,分類表!$E107)),FIND($M$3,分類表!$E107)-1-FIND(H$3,分類表!$E107)-1,FIND(I$3,分類表!$E107)-1-FIND(H$3,分類表!$E107)-1)))</f>
        <v/>
      </c>
      <c r="I107" s="20" t="str">
        <f>IF(ISERROR(MID(分類表!$E107,FIND(I$3,分類表!$E107)+1,IF(ISERROR(FIND(J$3,分類表!$E107)-1-FIND(I$3,分類表!$E107)),FIND($M$3,分類表!$E107)-1-FIND(I$3,分類表!$E107)-1,FIND(J$3,分類表!$E107)-1-FIND(I$3,分類表!$E107)-1))),"",MID(分類表!$E107,FIND(I$3,分類表!$E107)+1,IF(ISERROR(FIND(J$3,分類表!$E107)-1-FIND(I$3,分類表!$E107)),FIND($M$3,分類表!$E107)-1-FIND(I$3,分類表!$E107)-1,FIND(J$3,分類表!$E107)-1-FIND(I$3,分類表!$E107)-1)))</f>
        <v/>
      </c>
      <c r="J107" s="20" t="str">
        <f>IF(ISERROR(MID(分類表!$E107,FIND(J$3,分類表!$E107)+1,IF(ISERROR(FIND(K$3,分類表!$E107)-1-FIND(J$3,分類表!$E107)),FIND($M$3,分類表!$E107)-1-FIND(J$3,分類表!$E107)-1,FIND(K$3,分類表!$E107)-1-FIND(J$3,分類表!$E107)-1))),"",MID(分類表!$E107,FIND(J$3,分類表!$E107)+1,IF(ISERROR(FIND(K$3,分類表!$E107)-1-FIND(J$3,分類表!$E107)),FIND($M$3,分類表!$E107)-1-FIND(J$3,分類表!$E107)-1,FIND(K$3,分類表!$E107)-1-FIND(J$3,分類表!$E107)-1)))</f>
        <v/>
      </c>
      <c r="K107" s="20" t="str">
        <f>IF(ISERROR(MID(分類表!$E107,FIND(K$3,分類表!$E107)+1,IF(ISERROR(FIND(L$3,分類表!$E107)-1-FIND(K$3,分類表!$E107)),FIND($M$3,分類表!$E107)-1-FIND(K$3,分類表!$E107)-1,FIND(L$3,分類表!$E107)-1-FIND(K$3,分類表!$E107)-1))),"",MID(分類表!$E107,FIND(K$3,分類表!$E107)+1,IF(ISERROR(FIND(L$3,分類表!$E107)-1-FIND(K$3,分類表!$E107)),FIND($M$3,分類表!$E107)-1-FIND(K$3,分類表!$E107)-1,FIND(L$3,分類表!$E107)-1-FIND(K$3,分類表!$E107)-1)))</f>
        <v/>
      </c>
      <c r="L107" s="20" t="str">
        <f>IF(ISERROR(MID(分類表!$E107,FIND(L$3,分類表!$E107)+1,IF(ISERROR(FIND(M$3,分類表!$E107)-1-FIND(L$3,分類表!$E107)),FIND($M$3,分類表!$E107)-1-FIND(L$3,分類表!$E107)-1,FIND(M$3,分類表!$E107)-1-FIND(L$3,分類表!$E107)-1))),"",MID(分類表!$E107,FIND(L$3,分類表!$E107)+1,IF(ISERROR(FIND(M$3,分類表!$E107)-1-FIND(L$3,分類表!$E107)),FIND($M$3,分類表!$E107)-1-FIND(L$3,分類表!$E107)-1,FIND(M$3,分類表!$E107)-1-FIND(L$3,分類表!$E107)-1)))</f>
        <v/>
      </c>
      <c r="M107" s="21" t="str">
        <f>IF(ISERROR(MID(分類表!$E107,FIND(M$3,分類表!$E107)+1,LEN(分類表!$E107)-FIND(M$3,分類表!$E107)+1)),"",MID(分類表!$E107,FIND(M$3,分類表!$E107)+1,LEN(分類表!$E107)-FIND(M$3,分類表!$E107)+1))</f>
        <v>その他</v>
      </c>
    </row>
    <row r="108" spans="2:13" s="9" customFormat="1" ht="45" customHeight="1" x14ac:dyDescent="0.15">
      <c r="B108" s="17" t="str">
        <f>分類表!C108</f>
        <v>100</v>
      </c>
      <c r="C108" s="16" t="str">
        <f>分類表!D108</f>
        <v>病害虫等防除対策地上散布</v>
      </c>
      <c r="D108" s="19" t="str">
        <f>IF(ISERROR(MID(分類表!$E108,FIND(D$3,分類表!$E108)+1,IF(ISERROR(FIND(E$3,分類表!$E108)-1-FIND(D$3,分類表!$E108)),FIND($M$3,分類表!$E108)-1-FIND(D$3,分類表!$E108)-1,FIND(E$3,分類表!$E108)-1-FIND(D$3,分類表!$E108)-1))),"",MID(分類表!$E108,FIND(D$3,分類表!$E108)+1,IF(ISERROR(FIND(E$3,分類表!$E108)-1-FIND(D$3,分類表!$E108)),FIND($M$3,分類表!$E108)-1-FIND(D$3,分類表!$E108)-1,FIND(E$3,分類表!$E108)-1-FIND(D$3,分類表!$E108)-1)))</f>
        <v>松くい虫等防除</v>
      </c>
      <c r="E108" s="20" t="str">
        <f>IF(ISERROR(MID(分類表!$E108,FIND(E$3,分類表!$E108)+1,IF(ISERROR(FIND(F$3,分類表!$E108)-1-FIND(E$3,分類表!$E108)),FIND($M$3,分類表!$E108)-1-FIND(E$3,分類表!$E108)-1,FIND(F$3,分類表!$E108)-1-FIND(E$3,分類表!$E108)-1))),"",MID(分類表!$E108,FIND(E$3,分類表!$E108)+1,IF(ISERROR(FIND(F$3,分類表!$E108)-1-FIND(E$3,分類表!$E108)),FIND($M$3,分類表!$E108)-1-FIND(E$3,分類表!$E108)-1,FIND(F$3,分類表!$E108)-1-FIND(E$3,分類表!$E108)-1)))</f>
        <v/>
      </c>
      <c r="F108" s="20" t="str">
        <f>IF(ISERROR(MID(分類表!$E108,FIND(F$3,分類表!$E108)+1,IF(ISERROR(FIND(G$3,分類表!$E108)-1-FIND(F$3,分類表!$E108)),FIND($M$3,分類表!$E108)-1-FIND(F$3,分類表!$E108)-1,FIND(G$3,分類表!$E108)-1-FIND(F$3,分類表!$E108)-1))),"",MID(分類表!$E108,FIND(F$3,分類表!$E108)+1,IF(ISERROR(FIND(G$3,分類表!$E108)-1-FIND(F$3,分類表!$E108)),FIND($M$3,分類表!$E108)-1-FIND(F$3,分類表!$E108)-1,FIND(G$3,分類表!$E108)-1-FIND(F$3,分類表!$E108)-1)))</f>
        <v/>
      </c>
      <c r="G108" s="20" t="str">
        <f>IF(ISERROR(MID(分類表!$E108,FIND(G$3,分類表!$E108)+1,IF(ISERROR(FIND(H$3,分類表!$E108)-1-FIND(G$3,分類表!$E108)),FIND($M$3,分類表!$E108)-1-FIND(G$3,分類表!$E108)-1,FIND(H$3,分類表!$E108)-1-FIND(G$3,分類表!$E108)-1))),"",MID(分類表!$E108,FIND(G$3,分類表!$E108)+1,IF(ISERROR(FIND(H$3,分類表!$E108)-1-FIND(G$3,分類表!$E108)),FIND($M$3,分類表!$E108)-1-FIND(G$3,分類表!$E108)-1,FIND(H$3,分類表!$E108)-1-FIND(G$3,分類表!$E108)-1)))</f>
        <v/>
      </c>
      <c r="H108" s="20" t="str">
        <f>IF(ISERROR(MID(分類表!$E108,FIND(H$3,分類表!$E108)+1,IF(ISERROR(FIND(I$3,分類表!$E108)-1-FIND(H$3,分類表!$E108)),FIND($M$3,分類表!$E108)-1-FIND(H$3,分類表!$E108)-1,FIND(I$3,分類表!$E108)-1-FIND(H$3,分類表!$E108)-1))),"",MID(分類表!$E108,FIND(H$3,分類表!$E108)+1,IF(ISERROR(FIND(I$3,分類表!$E108)-1-FIND(H$3,分類表!$E108)),FIND($M$3,分類表!$E108)-1-FIND(H$3,分類表!$E108)-1,FIND(I$3,分類表!$E108)-1-FIND(H$3,分類表!$E108)-1)))</f>
        <v/>
      </c>
      <c r="I108" s="20" t="str">
        <f>IF(ISERROR(MID(分類表!$E108,FIND(I$3,分類表!$E108)+1,IF(ISERROR(FIND(J$3,分類表!$E108)-1-FIND(I$3,分類表!$E108)),FIND($M$3,分類表!$E108)-1-FIND(I$3,分類表!$E108)-1,FIND(J$3,分類表!$E108)-1-FIND(I$3,分類表!$E108)-1))),"",MID(分類表!$E108,FIND(I$3,分類表!$E108)+1,IF(ISERROR(FIND(J$3,分類表!$E108)-1-FIND(I$3,分類表!$E108)),FIND($M$3,分類表!$E108)-1-FIND(I$3,分類表!$E108)-1,FIND(J$3,分類表!$E108)-1-FIND(I$3,分類表!$E108)-1)))</f>
        <v/>
      </c>
      <c r="J108" s="20" t="str">
        <f>IF(ISERROR(MID(分類表!$E108,FIND(J$3,分類表!$E108)+1,IF(ISERROR(FIND(K$3,分類表!$E108)-1-FIND(J$3,分類表!$E108)),FIND($M$3,分類表!$E108)-1-FIND(J$3,分類表!$E108)-1,FIND(K$3,分類表!$E108)-1-FIND(J$3,分類表!$E108)-1))),"",MID(分類表!$E108,FIND(J$3,分類表!$E108)+1,IF(ISERROR(FIND(K$3,分類表!$E108)-1-FIND(J$3,分類表!$E108)),FIND($M$3,分類表!$E108)-1-FIND(J$3,分類表!$E108)-1,FIND(K$3,分類表!$E108)-1-FIND(J$3,分類表!$E108)-1)))</f>
        <v/>
      </c>
      <c r="K108" s="20" t="str">
        <f>IF(ISERROR(MID(分類表!$E108,FIND(K$3,分類表!$E108)+1,IF(ISERROR(FIND(L$3,分類表!$E108)-1-FIND(K$3,分類表!$E108)),FIND($M$3,分類表!$E108)-1-FIND(K$3,分類表!$E108)-1,FIND(L$3,分類表!$E108)-1-FIND(K$3,分類表!$E108)-1))),"",MID(分類表!$E108,FIND(K$3,分類表!$E108)+1,IF(ISERROR(FIND(L$3,分類表!$E108)-1-FIND(K$3,分類表!$E108)),FIND($M$3,分類表!$E108)-1-FIND(K$3,分類表!$E108)-1,FIND(L$3,分類表!$E108)-1-FIND(K$3,分類表!$E108)-1)))</f>
        <v/>
      </c>
      <c r="L108" s="20" t="str">
        <f>IF(ISERROR(MID(分類表!$E108,FIND(L$3,分類表!$E108)+1,IF(ISERROR(FIND(M$3,分類表!$E108)-1-FIND(L$3,分類表!$E108)),FIND($M$3,分類表!$E108)-1-FIND(L$3,分類表!$E108)-1,FIND(M$3,分類表!$E108)-1-FIND(L$3,分類表!$E108)-1))),"",MID(分類表!$E108,FIND(L$3,分類表!$E108)+1,IF(ISERROR(FIND(M$3,分類表!$E108)-1-FIND(L$3,分類表!$E108)),FIND($M$3,分類表!$E108)-1-FIND(L$3,分類表!$E108)-1,FIND(M$3,分類表!$E108)-1-FIND(L$3,分類表!$E108)-1)))</f>
        <v/>
      </c>
      <c r="M108" s="21" t="str">
        <f>IF(ISERROR(MID(分類表!$E108,FIND(M$3,分類表!$E108)+1,LEN(分類表!$E108)-FIND(M$3,分類表!$E108)+1)),"",MID(分類表!$E108,FIND(M$3,分類表!$E108)+1,LEN(分類表!$E108)-FIND(M$3,分類表!$E108)+1))</f>
        <v>その他</v>
      </c>
    </row>
    <row r="109" spans="2:13" s="9" customFormat="1" ht="45" customHeight="1" x14ac:dyDescent="0.15">
      <c r="B109" s="17" t="str">
        <f>分類表!C109</f>
        <v>101</v>
      </c>
      <c r="C109" s="16" t="str">
        <f>分類表!D109</f>
        <v>病害虫等防除対策航空防除</v>
      </c>
      <c r="D109" s="19" t="str">
        <f>IF(ISERROR(MID(分類表!$E109,FIND(D$3,分類表!$E109)+1,IF(ISERROR(FIND(E$3,分類表!$E109)-1-FIND(D$3,分類表!$E109)),FIND($M$3,分類表!$E109)-1-FIND(D$3,分類表!$E109)-1,FIND(E$3,分類表!$E109)-1-FIND(D$3,分類表!$E109)-1))),"",MID(分類表!$E109,FIND(D$3,分類表!$E109)+1,IF(ISERROR(FIND(E$3,分類表!$E109)-1-FIND(D$3,分類表!$E109)),FIND($M$3,分類表!$E109)-1-FIND(D$3,分類表!$E109)-1,FIND(E$3,分類表!$E109)-1-FIND(D$3,分類表!$E109)-1)))</f>
        <v>松くい虫等防除</v>
      </c>
      <c r="E109" s="20" t="str">
        <f>IF(ISERROR(MID(分類表!$E109,FIND(E$3,分類表!$E109)+1,IF(ISERROR(FIND(F$3,分類表!$E109)-1-FIND(E$3,分類表!$E109)),FIND($M$3,分類表!$E109)-1-FIND(E$3,分類表!$E109)-1,FIND(F$3,分類表!$E109)-1-FIND(E$3,分類表!$E109)-1))),"",MID(分類表!$E109,FIND(E$3,分類表!$E109)+1,IF(ISERROR(FIND(F$3,分類表!$E109)-1-FIND(E$3,分類表!$E109)),FIND($M$3,分類表!$E109)-1-FIND(E$3,分類表!$E109)-1,FIND(F$3,分類表!$E109)-1-FIND(E$3,分類表!$E109)-1)))</f>
        <v/>
      </c>
      <c r="F109" s="20" t="str">
        <f>IF(ISERROR(MID(分類表!$E109,FIND(F$3,分類表!$E109)+1,IF(ISERROR(FIND(G$3,分類表!$E109)-1-FIND(F$3,分類表!$E109)),FIND($M$3,分類表!$E109)-1-FIND(F$3,分類表!$E109)-1,FIND(G$3,分類表!$E109)-1-FIND(F$3,分類表!$E109)-1))),"",MID(分類表!$E109,FIND(F$3,分類表!$E109)+1,IF(ISERROR(FIND(G$3,分類表!$E109)-1-FIND(F$3,分類表!$E109)),FIND($M$3,分類表!$E109)-1-FIND(F$3,分類表!$E109)-1,FIND(G$3,分類表!$E109)-1-FIND(F$3,分類表!$E109)-1)))</f>
        <v/>
      </c>
      <c r="G109" s="20" t="str">
        <f>IF(ISERROR(MID(分類表!$E109,FIND(G$3,分類表!$E109)+1,IF(ISERROR(FIND(H$3,分類表!$E109)-1-FIND(G$3,分類表!$E109)),FIND($M$3,分類表!$E109)-1-FIND(G$3,分類表!$E109)-1,FIND(H$3,分類表!$E109)-1-FIND(G$3,分類表!$E109)-1))),"",MID(分類表!$E109,FIND(G$3,分類表!$E109)+1,IF(ISERROR(FIND(H$3,分類表!$E109)-1-FIND(G$3,分類表!$E109)),FIND($M$3,分類表!$E109)-1-FIND(G$3,分類表!$E109)-1,FIND(H$3,分類表!$E109)-1-FIND(G$3,分類表!$E109)-1)))</f>
        <v/>
      </c>
      <c r="H109" s="20" t="str">
        <f>IF(ISERROR(MID(分類表!$E109,FIND(H$3,分類表!$E109)+1,IF(ISERROR(FIND(I$3,分類表!$E109)-1-FIND(H$3,分類表!$E109)),FIND($M$3,分類表!$E109)-1-FIND(H$3,分類表!$E109)-1,FIND(I$3,分類表!$E109)-1-FIND(H$3,分類表!$E109)-1))),"",MID(分類表!$E109,FIND(H$3,分類表!$E109)+1,IF(ISERROR(FIND(I$3,分類表!$E109)-1-FIND(H$3,分類表!$E109)),FIND($M$3,分類表!$E109)-1-FIND(H$3,分類表!$E109)-1,FIND(I$3,分類表!$E109)-1-FIND(H$3,分類表!$E109)-1)))</f>
        <v/>
      </c>
      <c r="I109" s="20" t="str">
        <f>IF(ISERROR(MID(分類表!$E109,FIND(I$3,分類表!$E109)+1,IF(ISERROR(FIND(J$3,分類表!$E109)-1-FIND(I$3,分類表!$E109)),FIND($M$3,分類表!$E109)-1-FIND(I$3,分類表!$E109)-1,FIND(J$3,分類表!$E109)-1-FIND(I$3,分類表!$E109)-1))),"",MID(分類表!$E109,FIND(I$3,分類表!$E109)+1,IF(ISERROR(FIND(J$3,分類表!$E109)-1-FIND(I$3,分類表!$E109)),FIND($M$3,分類表!$E109)-1-FIND(I$3,分類表!$E109)-1,FIND(J$3,分類表!$E109)-1-FIND(I$3,分類表!$E109)-1)))</f>
        <v/>
      </c>
      <c r="J109" s="20" t="str">
        <f>IF(ISERROR(MID(分類表!$E109,FIND(J$3,分類表!$E109)+1,IF(ISERROR(FIND(K$3,分類表!$E109)-1-FIND(J$3,分類表!$E109)),FIND($M$3,分類表!$E109)-1-FIND(J$3,分類表!$E109)-1,FIND(K$3,分類表!$E109)-1-FIND(J$3,分類表!$E109)-1))),"",MID(分類表!$E109,FIND(J$3,分類表!$E109)+1,IF(ISERROR(FIND(K$3,分類表!$E109)-1-FIND(J$3,分類表!$E109)),FIND($M$3,分類表!$E109)-1-FIND(J$3,分類表!$E109)-1,FIND(K$3,分類表!$E109)-1-FIND(J$3,分類表!$E109)-1)))</f>
        <v/>
      </c>
      <c r="K109" s="20" t="str">
        <f>IF(ISERROR(MID(分類表!$E109,FIND(K$3,分類表!$E109)+1,IF(ISERROR(FIND(L$3,分類表!$E109)-1-FIND(K$3,分類表!$E109)),FIND($M$3,分類表!$E109)-1-FIND(K$3,分類表!$E109)-1,FIND(L$3,分類表!$E109)-1-FIND(K$3,分類表!$E109)-1))),"",MID(分類表!$E109,FIND(K$3,分類表!$E109)+1,IF(ISERROR(FIND(L$3,分類表!$E109)-1-FIND(K$3,分類表!$E109)),FIND($M$3,分類表!$E109)-1-FIND(K$3,分類表!$E109)-1,FIND(L$3,分類表!$E109)-1-FIND(K$3,分類表!$E109)-1)))</f>
        <v/>
      </c>
      <c r="L109" s="20" t="str">
        <f>IF(ISERROR(MID(分類表!$E109,FIND(L$3,分類表!$E109)+1,IF(ISERROR(FIND(M$3,分類表!$E109)-1-FIND(L$3,分類表!$E109)),FIND($M$3,分類表!$E109)-1-FIND(L$3,分類表!$E109)-1,FIND(M$3,分類表!$E109)-1-FIND(L$3,分類表!$E109)-1))),"",MID(分類表!$E109,FIND(L$3,分類表!$E109)+1,IF(ISERROR(FIND(M$3,分類表!$E109)-1-FIND(L$3,分類表!$E109)),FIND($M$3,分類表!$E109)-1-FIND(L$3,分類表!$E109)-1,FIND(M$3,分類表!$E109)-1-FIND(L$3,分類表!$E109)-1)))</f>
        <v/>
      </c>
      <c r="M109" s="21" t="str">
        <f>IF(ISERROR(MID(分類表!$E109,FIND(M$3,分類表!$E109)+1,LEN(分類表!$E109)-FIND(M$3,分類表!$E109)+1)),"",MID(分類表!$E109,FIND(M$3,分類表!$E109)+1,LEN(分類表!$E109)-FIND(M$3,分類表!$E109)+1))</f>
        <v>その他</v>
      </c>
    </row>
    <row r="110" spans="2:13" s="9" customFormat="1" ht="45" customHeight="1" x14ac:dyDescent="0.15">
      <c r="B110" s="17" t="str">
        <f>分類表!C110</f>
        <v>102</v>
      </c>
      <c r="C110" s="16" t="str">
        <f>分類表!D110</f>
        <v>登山道整備</v>
      </c>
      <c r="D110" s="19" t="str">
        <f>IF(ISERROR(MID(分類表!$E110,FIND(D$3,分類表!$E110)+1,IF(ISERROR(FIND(E$3,分類表!$E110)-1-FIND(D$3,分類表!$E110)),FIND($M$3,分類表!$E110)-1-FIND(D$3,分類表!$E110)-1,FIND(E$3,分類表!$E110)-1-FIND(D$3,分類表!$E110)-1))),"",MID(分類表!$E110,FIND(D$3,分類表!$E110)+1,IF(ISERROR(FIND(E$3,分類表!$E110)-1-FIND(D$3,分類表!$E110)),FIND($M$3,分類表!$E110)-1-FIND(D$3,分類表!$E110)-1,FIND(E$3,分類表!$E110)-1-FIND(D$3,分類表!$E110)-1)))</f>
        <v>登山道の整備</v>
      </c>
      <c r="E110" s="20" t="str">
        <f>IF(ISERROR(MID(分類表!$E110,FIND(E$3,分類表!$E110)+1,IF(ISERROR(FIND(F$3,分類表!$E110)-1-FIND(E$3,分類表!$E110)),FIND($M$3,分類表!$E110)-1-FIND(E$3,分類表!$E110)-1,FIND(F$3,分類表!$E110)-1-FIND(E$3,分類表!$E110)-1))),"",MID(分類表!$E110,FIND(E$3,分類表!$E110)+1,IF(ISERROR(FIND(F$3,分類表!$E110)-1-FIND(E$3,分類表!$E110)),FIND($M$3,分類表!$E110)-1-FIND(E$3,分類表!$E110)-1,FIND(F$3,分類表!$E110)-1-FIND(E$3,分類表!$E110)-1)))</f>
        <v/>
      </c>
      <c r="F110" s="20" t="str">
        <f>IF(ISERROR(MID(分類表!$E110,FIND(F$3,分類表!$E110)+1,IF(ISERROR(FIND(G$3,分類表!$E110)-1-FIND(F$3,分類表!$E110)),FIND($M$3,分類表!$E110)-1-FIND(F$3,分類表!$E110)-1,FIND(G$3,分類表!$E110)-1-FIND(F$3,分類表!$E110)-1))),"",MID(分類表!$E110,FIND(F$3,分類表!$E110)+1,IF(ISERROR(FIND(G$3,分類表!$E110)-1-FIND(F$3,分類表!$E110)),FIND($M$3,分類表!$E110)-1-FIND(F$3,分類表!$E110)-1,FIND(G$3,分類表!$E110)-1-FIND(F$3,分類表!$E110)-1)))</f>
        <v/>
      </c>
      <c r="G110" s="20" t="str">
        <f>IF(ISERROR(MID(分類表!$E110,FIND(G$3,分類表!$E110)+1,IF(ISERROR(FIND(H$3,分類表!$E110)-1-FIND(G$3,分類表!$E110)),FIND($M$3,分類表!$E110)-1-FIND(G$3,分類表!$E110)-1,FIND(H$3,分類表!$E110)-1-FIND(G$3,分類表!$E110)-1))),"",MID(分類表!$E110,FIND(G$3,分類表!$E110)+1,IF(ISERROR(FIND(H$3,分類表!$E110)-1-FIND(G$3,分類表!$E110)),FIND($M$3,分類表!$E110)-1-FIND(G$3,分類表!$E110)-1,FIND(H$3,分類表!$E110)-1-FIND(G$3,分類表!$E110)-1)))</f>
        <v/>
      </c>
      <c r="H110" s="20" t="str">
        <f>IF(ISERROR(MID(分類表!$E110,FIND(H$3,分類表!$E110)+1,IF(ISERROR(FIND(I$3,分類表!$E110)-1-FIND(H$3,分類表!$E110)),FIND($M$3,分類表!$E110)-1-FIND(H$3,分類表!$E110)-1,FIND(I$3,分類表!$E110)-1-FIND(H$3,分類表!$E110)-1))),"",MID(分類表!$E110,FIND(H$3,分類表!$E110)+1,IF(ISERROR(FIND(I$3,分類表!$E110)-1-FIND(H$3,分類表!$E110)),FIND($M$3,分類表!$E110)-1-FIND(H$3,分類表!$E110)-1,FIND(I$3,分類表!$E110)-1-FIND(H$3,分類表!$E110)-1)))</f>
        <v/>
      </c>
      <c r="I110" s="20" t="str">
        <f>IF(ISERROR(MID(分類表!$E110,FIND(I$3,分類表!$E110)+1,IF(ISERROR(FIND(J$3,分類表!$E110)-1-FIND(I$3,分類表!$E110)),FIND($M$3,分類表!$E110)-1-FIND(I$3,分類表!$E110)-1,FIND(J$3,分類表!$E110)-1-FIND(I$3,分類表!$E110)-1))),"",MID(分類表!$E110,FIND(I$3,分類表!$E110)+1,IF(ISERROR(FIND(J$3,分類表!$E110)-1-FIND(I$3,分類表!$E110)),FIND($M$3,分類表!$E110)-1-FIND(I$3,分類表!$E110)-1,FIND(J$3,分類表!$E110)-1-FIND(I$3,分類表!$E110)-1)))</f>
        <v/>
      </c>
      <c r="J110" s="20" t="str">
        <f>IF(ISERROR(MID(分類表!$E110,FIND(J$3,分類表!$E110)+1,IF(ISERROR(FIND(K$3,分類表!$E110)-1-FIND(J$3,分類表!$E110)),FIND($M$3,分類表!$E110)-1-FIND(J$3,分類表!$E110)-1,FIND(K$3,分類表!$E110)-1-FIND(J$3,分類表!$E110)-1))),"",MID(分類表!$E110,FIND(J$3,分類表!$E110)+1,IF(ISERROR(FIND(K$3,分類表!$E110)-1-FIND(J$3,分類表!$E110)),FIND($M$3,分類表!$E110)-1-FIND(J$3,分類表!$E110)-1,FIND(K$3,分類表!$E110)-1-FIND(J$3,分類表!$E110)-1)))</f>
        <v/>
      </c>
      <c r="K110" s="20" t="str">
        <f>IF(ISERROR(MID(分類表!$E110,FIND(K$3,分類表!$E110)+1,IF(ISERROR(FIND(L$3,分類表!$E110)-1-FIND(K$3,分類表!$E110)),FIND($M$3,分類表!$E110)-1-FIND(K$3,分類表!$E110)-1,FIND(L$3,分類表!$E110)-1-FIND(K$3,分類表!$E110)-1))),"",MID(分類表!$E110,FIND(K$3,分類表!$E110)+1,IF(ISERROR(FIND(L$3,分類表!$E110)-1-FIND(K$3,分類表!$E110)),FIND($M$3,分類表!$E110)-1-FIND(K$3,分類表!$E110)-1,FIND(L$3,分類表!$E110)-1-FIND(K$3,分類表!$E110)-1)))</f>
        <v/>
      </c>
      <c r="L110" s="20" t="str">
        <f>IF(ISERROR(MID(分類表!$E110,FIND(L$3,分類表!$E110)+1,IF(ISERROR(FIND(M$3,分類表!$E110)-1-FIND(L$3,分類表!$E110)),FIND($M$3,分類表!$E110)-1-FIND(L$3,分類表!$E110)-1,FIND(M$3,分類表!$E110)-1-FIND(L$3,分類表!$E110)-1))),"",MID(分類表!$E110,FIND(L$3,分類表!$E110)+1,IF(ISERROR(FIND(M$3,分類表!$E110)-1-FIND(L$3,分類表!$E110)),FIND($M$3,分類表!$E110)-1-FIND(L$3,分類表!$E110)-1,FIND(M$3,分類表!$E110)-1-FIND(L$3,分類表!$E110)-1)))</f>
        <v/>
      </c>
      <c r="M110" s="21" t="str">
        <f>IF(ISERROR(MID(分類表!$E110,FIND(M$3,分類表!$E110)+1,LEN(分類表!$E110)-FIND(M$3,分類表!$E110)+1)),"",MID(分類表!$E110,FIND(M$3,分類表!$E110)+1,LEN(分類表!$E110)-FIND(M$3,分類表!$E110)+1))</f>
        <v>その他</v>
      </c>
    </row>
    <row r="111" spans="2:13" s="9" customFormat="1" ht="45" customHeight="1" x14ac:dyDescent="0.15">
      <c r="B111" s="17" t="str">
        <f>分類表!C111</f>
        <v>103</v>
      </c>
      <c r="C111" s="16" t="str">
        <f>分類表!D111</f>
        <v>ねずみ　害虫等駆除</v>
      </c>
      <c r="D111" s="19" t="str">
        <f>IF(ISERROR(MID(分類表!$E111,FIND(D$3,分類表!$E111)+1,IF(ISERROR(FIND(E$3,分類表!$E111)-1-FIND(D$3,分類表!$E111)),FIND($M$3,分類表!$E111)-1-FIND(D$3,分類表!$E111)-1,FIND(E$3,分類表!$E111)-1-FIND(D$3,分類表!$E111)-1))),"",MID(分類表!$E111,FIND(D$3,分類表!$E111)+1,IF(ISERROR(FIND(E$3,分類表!$E111)-1-FIND(D$3,分類表!$E111)),FIND($M$3,分類表!$E111)-1-FIND(D$3,分類表!$E111)-1,FIND(E$3,分類表!$E111)-1-FIND(D$3,分類表!$E111)-1)))</f>
        <v>ねずみ駆除</v>
      </c>
      <c r="E111" s="20" t="str">
        <f>IF(ISERROR(MID(分類表!$E111,FIND(E$3,分類表!$E111)+1,IF(ISERROR(FIND(F$3,分類表!$E111)-1-FIND(E$3,分類表!$E111)),FIND($M$3,分類表!$E111)-1-FIND(E$3,分類表!$E111)-1,FIND(F$3,分類表!$E111)-1-FIND(E$3,分類表!$E111)-1))),"",MID(分類表!$E111,FIND(E$3,分類表!$E111)+1,IF(ISERROR(FIND(F$3,分類表!$E111)-1-FIND(E$3,分類表!$E111)),FIND($M$3,分類表!$E111)-1-FIND(E$3,分類表!$E111)-1,FIND(F$3,分類表!$E111)-1-FIND(E$3,分類表!$E111)-1)))</f>
        <v>ユスリカ防除</v>
      </c>
      <c r="F111" s="20" t="str">
        <f>IF(ISERROR(MID(分類表!$E111,FIND(F$3,分類表!$E111)+1,IF(ISERROR(FIND(G$3,分類表!$E111)-1-FIND(F$3,分類表!$E111)),FIND($M$3,分類表!$E111)-1-FIND(F$3,分類表!$E111)-1,FIND(G$3,分類表!$E111)-1-FIND(F$3,分類表!$E111)-1))),"",MID(分類表!$E111,FIND(F$3,分類表!$E111)+1,IF(ISERROR(FIND(G$3,分類表!$E111)-1-FIND(F$3,分類表!$E111)),FIND($M$3,分類表!$E111)-1-FIND(F$3,分類表!$E111)-1,FIND(G$3,分類表!$E111)-1-FIND(F$3,分類表!$E111)-1)))</f>
        <v/>
      </c>
      <c r="G111" s="20" t="str">
        <f>IF(ISERROR(MID(分類表!$E111,FIND(G$3,分類表!$E111)+1,IF(ISERROR(FIND(H$3,分類表!$E111)-1-FIND(G$3,分類表!$E111)),FIND($M$3,分類表!$E111)-1-FIND(G$3,分類表!$E111)-1,FIND(H$3,分類表!$E111)-1-FIND(G$3,分類表!$E111)-1))),"",MID(分類表!$E111,FIND(G$3,分類表!$E111)+1,IF(ISERROR(FIND(H$3,分類表!$E111)-1-FIND(G$3,分類表!$E111)),FIND($M$3,分類表!$E111)-1-FIND(G$3,分類表!$E111)-1,FIND(H$3,分類表!$E111)-1-FIND(G$3,分類表!$E111)-1)))</f>
        <v/>
      </c>
      <c r="H111" s="20" t="str">
        <f>IF(ISERROR(MID(分類表!$E111,FIND(H$3,分類表!$E111)+1,IF(ISERROR(FIND(I$3,分類表!$E111)-1-FIND(H$3,分類表!$E111)),FIND($M$3,分類表!$E111)-1-FIND(H$3,分類表!$E111)-1,FIND(I$3,分類表!$E111)-1-FIND(H$3,分類表!$E111)-1))),"",MID(分類表!$E111,FIND(H$3,分類表!$E111)+1,IF(ISERROR(FIND(I$3,分類表!$E111)-1-FIND(H$3,分類表!$E111)),FIND($M$3,分類表!$E111)-1-FIND(H$3,分類表!$E111)-1,FIND(I$3,分類表!$E111)-1-FIND(H$3,分類表!$E111)-1)))</f>
        <v/>
      </c>
      <c r="I111" s="20" t="str">
        <f>IF(ISERROR(MID(分類表!$E111,FIND(I$3,分類表!$E111)+1,IF(ISERROR(FIND(J$3,分類表!$E111)-1-FIND(I$3,分類表!$E111)),FIND($M$3,分類表!$E111)-1-FIND(I$3,分類表!$E111)-1,FIND(J$3,分類表!$E111)-1-FIND(I$3,分類表!$E111)-1))),"",MID(分類表!$E111,FIND(I$3,分類表!$E111)+1,IF(ISERROR(FIND(J$3,分類表!$E111)-1-FIND(I$3,分類表!$E111)),FIND($M$3,分類表!$E111)-1-FIND(I$3,分類表!$E111)-1,FIND(J$3,分類表!$E111)-1-FIND(I$3,分類表!$E111)-1)))</f>
        <v/>
      </c>
      <c r="J111" s="20" t="str">
        <f>IF(ISERROR(MID(分類表!$E111,FIND(J$3,分類表!$E111)+1,IF(ISERROR(FIND(K$3,分類表!$E111)-1-FIND(J$3,分類表!$E111)),FIND($M$3,分類表!$E111)-1-FIND(J$3,分類表!$E111)-1,FIND(K$3,分類表!$E111)-1-FIND(J$3,分類表!$E111)-1))),"",MID(分類表!$E111,FIND(J$3,分類表!$E111)+1,IF(ISERROR(FIND(K$3,分類表!$E111)-1-FIND(J$3,分類表!$E111)),FIND($M$3,分類表!$E111)-1-FIND(J$3,分類表!$E111)-1,FIND(K$3,分類表!$E111)-1-FIND(J$3,分類表!$E111)-1)))</f>
        <v/>
      </c>
      <c r="K111" s="20" t="str">
        <f>IF(ISERROR(MID(分類表!$E111,FIND(K$3,分類表!$E111)+1,IF(ISERROR(FIND(L$3,分類表!$E111)-1-FIND(K$3,分類表!$E111)),FIND($M$3,分類表!$E111)-1-FIND(K$3,分類表!$E111)-1,FIND(L$3,分類表!$E111)-1-FIND(K$3,分類表!$E111)-1))),"",MID(分類表!$E111,FIND(K$3,分類表!$E111)+1,IF(ISERROR(FIND(L$3,分類表!$E111)-1-FIND(K$3,分類表!$E111)),FIND($M$3,分類表!$E111)-1-FIND(K$3,分類表!$E111)-1,FIND(L$3,分類表!$E111)-1-FIND(K$3,分類表!$E111)-1)))</f>
        <v/>
      </c>
      <c r="L111" s="20" t="str">
        <f>IF(ISERROR(MID(分類表!$E111,FIND(L$3,分類表!$E111)+1,IF(ISERROR(FIND(M$3,分類表!$E111)-1-FIND(L$3,分類表!$E111)),FIND($M$3,分類表!$E111)-1-FIND(L$3,分類表!$E111)-1,FIND(M$3,分類表!$E111)-1-FIND(L$3,分類表!$E111)-1))),"",MID(分類表!$E111,FIND(L$3,分類表!$E111)+1,IF(ISERROR(FIND(M$3,分類表!$E111)-1-FIND(L$3,分類表!$E111)),FIND($M$3,分類表!$E111)-1-FIND(L$3,分類表!$E111)-1,FIND(M$3,分類表!$E111)-1-FIND(L$3,分類表!$E111)-1)))</f>
        <v/>
      </c>
      <c r="M111" s="21" t="str">
        <f>IF(ISERROR(MID(分類表!$E111,FIND(M$3,分類表!$E111)+1,LEN(分類表!$E111)-FIND(M$3,分類表!$E111)+1)),"",MID(分類表!$E111,FIND(M$3,分類表!$E111)+1,LEN(分類表!$E111)-FIND(M$3,分類表!$E111)+1))</f>
        <v>その他</v>
      </c>
    </row>
    <row r="112" spans="2:13" s="9" customFormat="1" ht="45" customHeight="1" x14ac:dyDescent="0.15">
      <c r="B112" s="17" t="str">
        <f>分類表!C112</f>
        <v>104</v>
      </c>
      <c r="C112" s="16" t="str">
        <f>分類表!D112</f>
        <v>シロアリ駆除</v>
      </c>
      <c r="D112" s="19" t="str">
        <f>IF(ISERROR(MID(分類表!$E112,FIND(D$3,分類表!$E112)+1,IF(ISERROR(FIND(E$3,分類表!$E112)-1-FIND(D$3,分類表!$E112)),FIND($M$3,分類表!$E112)-1-FIND(D$3,分類表!$E112)-1,FIND(E$3,分類表!$E112)-1-FIND(D$3,分類表!$E112)-1))),"",MID(分類表!$E112,FIND(D$3,分類表!$E112)+1,IF(ISERROR(FIND(E$3,分類表!$E112)-1-FIND(D$3,分類表!$E112)),FIND($M$3,分類表!$E112)-1-FIND(D$3,分類表!$E112)-1,FIND(E$3,分類表!$E112)-1-FIND(D$3,分類表!$E112)-1)))</f>
        <v>シロアリ駆除</v>
      </c>
      <c r="E112" s="20" t="str">
        <f>IF(ISERROR(MID(分類表!$E112,FIND(E$3,分類表!$E112)+1,IF(ISERROR(FIND(F$3,分類表!$E112)-1-FIND(E$3,分類表!$E112)),FIND($M$3,分類表!$E112)-1-FIND(E$3,分類表!$E112)-1,FIND(F$3,分類表!$E112)-1-FIND(E$3,分類表!$E112)-1))),"",MID(分類表!$E112,FIND(E$3,分類表!$E112)+1,IF(ISERROR(FIND(F$3,分類表!$E112)-1-FIND(E$3,分類表!$E112)),FIND($M$3,分類表!$E112)-1-FIND(E$3,分類表!$E112)-1,FIND(F$3,分類表!$E112)-1-FIND(E$3,分類表!$E112)-1)))</f>
        <v/>
      </c>
      <c r="F112" s="20" t="str">
        <f>IF(ISERROR(MID(分類表!$E112,FIND(F$3,分類表!$E112)+1,IF(ISERROR(FIND(G$3,分類表!$E112)-1-FIND(F$3,分類表!$E112)),FIND($M$3,分類表!$E112)-1-FIND(F$3,分類表!$E112)-1,FIND(G$3,分類表!$E112)-1-FIND(F$3,分類表!$E112)-1))),"",MID(分類表!$E112,FIND(F$3,分類表!$E112)+1,IF(ISERROR(FIND(G$3,分類表!$E112)-1-FIND(F$3,分類表!$E112)),FIND($M$3,分類表!$E112)-1-FIND(F$3,分類表!$E112)-1,FIND(G$3,分類表!$E112)-1-FIND(F$3,分類表!$E112)-1)))</f>
        <v/>
      </c>
      <c r="G112" s="20" t="str">
        <f>IF(ISERROR(MID(分類表!$E112,FIND(G$3,分類表!$E112)+1,IF(ISERROR(FIND(H$3,分類表!$E112)-1-FIND(G$3,分類表!$E112)),FIND($M$3,分類表!$E112)-1-FIND(G$3,分類表!$E112)-1,FIND(H$3,分類表!$E112)-1-FIND(G$3,分類表!$E112)-1))),"",MID(分類表!$E112,FIND(G$3,分類表!$E112)+1,IF(ISERROR(FIND(H$3,分類表!$E112)-1-FIND(G$3,分類表!$E112)),FIND($M$3,分類表!$E112)-1-FIND(G$3,分類表!$E112)-1,FIND(H$3,分類表!$E112)-1-FIND(G$3,分類表!$E112)-1)))</f>
        <v/>
      </c>
      <c r="H112" s="20" t="str">
        <f>IF(ISERROR(MID(分類表!$E112,FIND(H$3,分類表!$E112)+1,IF(ISERROR(FIND(I$3,分類表!$E112)-1-FIND(H$3,分類表!$E112)),FIND($M$3,分類表!$E112)-1-FIND(H$3,分類表!$E112)-1,FIND(I$3,分類表!$E112)-1-FIND(H$3,分類表!$E112)-1))),"",MID(分類表!$E112,FIND(H$3,分類表!$E112)+1,IF(ISERROR(FIND(I$3,分類表!$E112)-1-FIND(H$3,分類表!$E112)),FIND($M$3,分類表!$E112)-1-FIND(H$3,分類表!$E112)-1,FIND(I$3,分類表!$E112)-1-FIND(H$3,分類表!$E112)-1)))</f>
        <v/>
      </c>
      <c r="I112" s="20" t="str">
        <f>IF(ISERROR(MID(分類表!$E112,FIND(I$3,分類表!$E112)+1,IF(ISERROR(FIND(J$3,分類表!$E112)-1-FIND(I$3,分類表!$E112)),FIND($M$3,分類表!$E112)-1-FIND(I$3,分類表!$E112)-1,FIND(J$3,分類表!$E112)-1-FIND(I$3,分類表!$E112)-1))),"",MID(分類表!$E112,FIND(I$3,分類表!$E112)+1,IF(ISERROR(FIND(J$3,分類表!$E112)-1-FIND(I$3,分類表!$E112)),FIND($M$3,分類表!$E112)-1-FIND(I$3,分類表!$E112)-1,FIND(J$3,分類表!$E112)-1-FIND(I$3,分類表!$E112)-1)))</f>
        <v/>
      </c>
      <c r="J112" s="20" t="str">
        <f>IF(ISERROR(MID(分類表!$E112,FIND(J$3,分類表!$E112)+1,IF(ISERROR(FIND(K$3,分類表!$E112)-1-FIND(J$3,分類表!$E112)),FIND($M$3,分類表!$E112)-1-FIND(J$3,分類表!$E112)-1,FIND(K$3,分類表!$E112)-1-FIND(J$3,分類表!$E112)-1))),"",MID(分類表!$E112,FIND(J$3,分類表!$E112)+1,IF(ISERROR(FIND(K$3,分類表!$E112)-1-FIND(J$3,分類表!$E112)),FIND($M$3,分類表!$E112)-1-FIND(J$3,分類表!$E112)-1,FIND(K$3,分類表!$E112)-1-FIND(J$3,分類表!$E112)-1)))</f>
        <v/>
      </c>
      <c r="K112" s="20" t="str">
        <f>IF(ISERROR(MID(分類表!$E112,FIND(K$3,分類表!$E112)+1,IF(ISERROR(FIND(L$3,分類表!$E112)-1-FIND(K$3,分類表!$E112)),FIND($M$3,分類表!$E112)-1-FIND(K$3,分類表!$E112)-1,FIND(L$3,分類表!$E112)-1-FIND(K$3,分類表!$E112)-1))),"",MID(分類表!$E112,FIND(K$3,分類表!$E112)+1,IF(ISERROR(FIND(L$3,分類表!$E112)-1-FIND(K$3,分類表!$E112)),FIND($M$3,分類表!$E112)-1-FIND(K$3,分類表!$E112)-1,FIND(L$3,分類表!$E112)-1-FIND(K$3,分類表!$E112)-1)))</f>
        <v/>
      </c>
      <c r="L112" s="20" t="str">
        <f>IF(ISERROR(MID(分類表!$E112,FIND(L$3,分類表!$E112)+1,IF(ISERROR(FIND(M$3,分類表!$E112)-1-FIND(L$3,分類表!$E112)),FIND($M$3,分類表!$E112)-1-FIND(L$3,分類表!$E112)-1,FIND(M$3,分類表!$E112)-1-FIND(L$3,分類表!$E112)-1))),"",MID(分類表!$E112,FIND(L$3,分類表!$E112)+1,IF(ISERROR(FIND(M$3,分類表!$E112)-1-FIND(L$3,分類表!$E112)),FIND($M$3,分類表!$E112)-1-FIND(L$3,分類表!$E112)-1,FIND(M$3,分類表!$E112)-1-FIND(L$3,分類表!$E112)-1)))</f>
        <v/>
      </c>
      <c r="M112" s="21" t="str">
        <f>IF(ISERROR(MID(分類表!$E112,FIND(M$3,分類表!$E112)+1,LEN(分類表!$E112)-FIND(M$3,分類表!$E112)+1)),"",MID(分類表!$E112,FIND(M$3,分類表!$E112)+1,LEN(分類表!$E112)-FIND(M$3,分類表!$E112)+1))</f>
        <v>その他</v>
      </c>
    </row>
    <row r="113" spans="2:13" s="9" customFormat="1" ht="45" customHeight="1" x14ac:dyDescent="0.15">
      <c r="B113" s="17" t="str">
        <f>分類表!C113</f>
        <v>105</v>
      </c>
      <c r="C113" s="16" t="str">
        <f>分類表!D113</f>
        <v>下水道中継ポンプ維持管理</v>
      </c>
      <c r="D113" s="19" t="str">
        <f>IF(ISERROR(MID(分類表!$E113,FIND(D$3,分類表!$E113)+1,IF(ISERROR(FIND(E$3,分類表!$E113)-1-FIND(D$3,分類表!$E113)),FIND($M$3,分類表!$E113)-1-FIND(D$3,分類表!$E113)-1,FIND(E$3,分類表!$E113)-1-FIND(D$3,分類表!$E113)-1))),"",MID(分類表!$E113,FIND(D$3,分類表!$E113)+1,IF(ISERROR(FIND(E$3,分類表!$E113)-1-FIND(D$3,分類表!$E113)),FIND($M$3,分類表!$E113)-1-FIND(D$3,分類表!$E113)-1,FIND(E$3,分類表!$E113)-1-FIND(D$3,分類表!$E113)-1)))</f>
        <v>中継ポンプ等維持管理</v>
      </c>
      <c r="E113" s="20" t="str">
        <f>IF(ISERROR(MID(分類表!$E113,FIND(E$3,分類表!$E113)+1,IF(ISERROR(FIND(F$3,分類表!$E113)-1-FIND(E$3,分類表!$E113)),FIND($M$3,分類表!$E113)-1-FIND(E$3,分類表!$E113)-1,FIND(F$3,分類表!$E113)-1-FIND(E$3,分類表!$E113)-1))),"",MID(分類表!$E113,FIND(E$3,分類表!$E113)+1,IF(ISERROR(FIND(F$3,分類表!$E113)-1-FIND(E$3,分類表!$E113)),FIND($M$3,分類表!$E113)-1-FIND(E$3,分類表!$E113)-1,FIND(F$3,分類表!$E113)-1-FIND(E$3,分類表!$E113)-1)))</f>
        <v/>
      </c>
      <c r="F113" s="20" t="str">
        <f>IF(ISERROR(MID(分類表!$E113,FIND(F$3,分類表!$E113)+1,IF(ISERROR(FIND(G$3,分類表!$E113)-1-FIND(F$3,分類表!$E113)),FIND($M$3,分類表!$E113)-1-FIND(F$3,分類表!$E113)-1,FIND(G$3,分類表!$E113)-1-FIND(F$3,分類表!$E113)-1))),"",MID(分類表!$E113,FIND(F$3,分類表!$E113)+1,IF(ISERROR(FIND(G$3,分類表!$E113)-1-FIND(F$3,分類表!$E113)),FIND($M$3,分類表!$E113)-1-FIND(F$3,分類表!$E113)-1,FIND(G$3,分類表!$E113)-1-FIND(F$3,分類表!$E113)-1)))</f>
        <v/>
      </c>
      <c r="G113" s="20" t="str">
        <f>IF(ISERROR(MID(分類表!$E113,FIND(G$3,分類表!$E113)+1,IF(ISERROR(FIND(H$3,分類表!$E113)-1-FIND(G$3,分類表!$E113)),FIND($M$3,分類表!$E113)-1-FIND(G$3,分類表!$E113)-1,FIND(H$3,分類表!$E113)-1-FIND(G$3,分類表!$E113)-1))),"",MID(分類表!$E113,FIND(G$3,分類表!$E113)+1,IF(ISERROR(FIND(H$3,分類表!$E113)-1-FIND(G$3,分類表!$E113)),FIND($M$3,分類表!$E113)-1-FIND(G$3,分類表!$E113)-1,FIND(H$3,分類表!$E113)-1-FIND(G$3,分類表!$E113)-1)))</f>
        <v/>
      </c>
      <c r="H113" s="20" t="str">
        <f>IF(ISERROR(MID(分類表!$E113,FIND(H$3,分類表!$E113)+1,IF(ISERROR(FIND(I$3,分類表!$E113)-1-FIND(H$3,分類表!$E113)),FIND($M$3,分類表!$E113)-1-FIND(H$3,分類表!$E113)-1,FIND(I$3,分類表!$E113)-1-FIND(H$3,分類表!$E113)-1))),"",MID(分類表!$E113,FIND(H$3,分類表!$E113)+1,IF(ISERROR(FIND(I$3,分類表!$E113)-1-FIND(H$3,分類表!$E113)),FIND($M$3,分類表!$E113)-1-FIND(H$3,分類表!$E113)-1,FIND(I$3,分類表!$E113)-1-FIND(H$3,分類表!$E113)-1)))</f>
        <v/>
      </c>
      <c r="I113" s="20" t="str">
        <f>IF(ISERROR(MID(分類表!$E113,FIND(I$3,分類表!$E113)+1,IF(ISERROR(FIND(J$3,分類表!$E113)-1-FIND(I$3,分類表!$E113)),FIND($M$3,分類表!$E113)-1-FIND(I$3,分類表!$E113)-1,FIND(J$3,分類表!$E113)-1-FIND(I$3,分類表!$E113)-1))),"",MID(分類表!$E113,FIND(I$3,分類表!$E113)+1,IF(ISERROR(FIND(J$3,分類表!$E113)-1-FIND(I$3,分類表!$E113)),FIND($M$3,分類表!$E113)-1-FIND(I$3,分類表!$E113)-1,FIND(J$3,分類表!$E113)-1-FIND(I$3,分類表!$E113)-1)))</f>
        <v/>
      </c>
      <c r="J113" s="20" t="str">
        <f>IF(ISERROR(MID(分類表!$E113,FIND(J$3,分類表!$E113)+1,IF(ISERROR(FIND(K$3,分類表!$E113)-1-FIND(J$3,分類表!$E113)),FIND($M$3,分類表!$E113)-1-FIND(J$3,分類表!$E113)-1,FIND(K$3,分類表!$E113)-1-FIND(J$3,分類表!$E113)-1))),"",MID(分類表!$E113,FIND(J$3,分類表!$E113)+1,IF(ISERROR(FIND(K$3,分類表!$E113)-1-FIND(J$3,分類表!$E113)),FIND($M$3,分類表!$E113)-1-FIND(J$3,分類表!$E113)-1,FIND(K$3,分類表!$E113)-1-FIND(J$3,分類表!$E113)-1)))</f>
        <v/>
      </c>
      <c r="K113" s="20" t="str">
        <f>IF(ISERROR(MID(分類表!$E113,FIND(K$3,分類表!$E113)+1,IF(ISERROR(FIND(L$3,分類表!$E113)-1-FIND(K$3,分類表!$E113)),FIND($M$3,分類表!$E113)-1-FIND(K$3,分類表!$E113)-1,FIND(L$3,分類表!$E113)-1-FIND(K$3,分類表!$E113)-1))),"",MID(分類表!$E113,FIND(K$3,分類表!$E113)+1,IF(ISERROR(FIND(L$3,分類表!$E113)-1-FIND(K$3,分類表!$E113)),FIND($M$3,分類表!$E113)-1-FIND(K$3,分類表!$E113)-1,FIND(L$3,分類表!$E113)-1-FIND(K$3,分類表!$E113)-1)))</f>
        <v/>
      </c>
      <c r="L113" s="20" t="str">
        <f>IF(ISERROR(MID(分類表!$E113,FIND(L$3,分類表!$E113)+1,IF(ISERROR(FIND(M$3,分類表!$E113)-1-FIND(L$3,分類表!$E113)),FIND($M$3,分類表!$E113)-1-FIND(L$3,分類表!$E113)-1,FIND(M$3,分類表!$E113)-1-FIND(L$3,分類表!$E113)-1))),"",MID(分類表!$E113,FIND(L$3,分類表!$E113)+1,IF(ISERROR(FIND(M$3,分類表!$E113)-1-FIND(L$3,分類表!$E113)),FIND($M$3,分類表!$E113)-1-FIND(L$3,分類表!$E113)-1,FIND(M$3,分類表!$E113)-1-FIND(L$3,分類表!$E113)-1)))</f>
        <v/>
      </c>
      <c r="M113" s="21" t="str">
        <f>IF(ISERROR(MID(分類表!$E113,FIND(M$3,分類表!$E113)+1,LEN(分類表!$E113)-FIND(M$3,分類表!$E113)+1)),"",MID(分類表!$E113,FIND(M$3,分類表!$E113)+1,LEN(分類表!$E113)-FIND(M$3,分類表!$E113)+1))</f>
        <v>その他</v>
      </c>
    </row>
    <row r="114" spans="2:13" s="9" customFormat="1" ht="45" customHeight="1" x14ac:dyDescent="0.15">
      <c r="B114" s="17" t="str">
        <f>分類表!C114</f>
        <v>106</v>
      </c>
      <c r="C114" s="16" t="str">
        <f>分類表!D114</f>
        <v>下水道管調査　点検</v>
      </c>
      <c r="D114" s="19" t="str">
        <f>IF(ISERROR(MID(分類表!$E114,FIND(D$3,分類表!$E114)+1,IF(ISERROR(FIND(E$3,分類表!$E114)-1-FIND(D$3,分類表!$E114)),FIND($M$3,分類表!$E114)-1-FIND(D$3,分類表!$E114)-1,FIND(E$3,分類表!$E114)-1-FIND(D$3,分類表!$E114)-1))),"",MID(分類表!$E114,FIND(D$3,分類表!$E114)+1,IF(ISERROR(FIND(E$3,分類表!$E114)-1-FIND(D$3,分類表!$E114)),FIND($M$3,分類表!$E114)-1-FIND(D$3,分類表!$E114)-1,FIND(E$3,分類表!$E114)-1-FIND(D$3,分類表!$E114)-1)))</f>
        <v>下水道管調査・点検</v>
      </c>
      <c r="E114" s="20" t="str">
        <f>IF(ISERROR(MID(分類表!$E114,FIND(E$3,分類表!$E114)+1,IF(ISERROR(FIND(F$3,分類表!$E114)-1-FIND(E$3,分類表!$E114)),FIND($M$3,分類表!$E114)-1-FIND(E$3,分類表!$E114)-1,FIND(F$3,分類表!$E114)-1-FIND(E$3,分類表!$E114)-1))),"",MID(分類表!$E114,FIND(E$3,分類表!$E114)+1,IF(ISERROR(FIND(F$3,分類表!$E114)-1-FIND(E$3,分類表!$E114)),FIND($M$3,分類表!$E114)-1-FIND(E$3,分類表!$E114)-1,FIND(F$3,分類表!$E114)-1-FIND(E$3,分類表!$E114)-1)))</f>
        <v/>
      </c>
      <c r="F114" s="20" t="str">
        <f>IF(ISERROR(MID(分類表!$E114,FIND(F$3,分類表!$E114)+1,IF(ISERROR(FIND(G$3,分類表!$E114)-1-FIND(F$3,分類表!$E114)),FIND($M$3,分類表!$E114)-1-FIND(F$3,分類表!$E114)-1,FIND(G$3,分類表!$E114)-1-FIND(F$3,分類表!$E114)-1))),"",MID(分類表!$E114,FIND(F$3,分類表!$E114)+1,IF(ISERROR(FIND(G$3,分類表!$E114)-1-FIND(F$3,分類表!$E114)),FIND($M$3,分類表!$E114)-1-FIND(F$3,分類表!$E114)-1,FIND(G$3,分類表!$E114)-1-FIND(F$3,分類表!$E114)-1)))</f>
        <v/>
      </c>
      <c r="G114" s="20" t="str">
        <f>IF(ISERROR(MID(分類表!$E114,FIND(G$3,分類表!$E114)+1,IF(ISERROR(FIND(H$3,分類表!$E114)-1-FIND(G$3,分類表!$E114)),FIND($M$3,分類表!$E114)-1-FIND(G$3,分類表!$E114)-1,FIND(H$3,分類表!$E114)-1-FIND(G$3,分類表!$E114)-1))),"",MID(分類表!$E114,FIND(G$3,分類表!$E114)+1,IF(ISERROR(FIND(H$3,分類表!$E114)-1-FIND(G$3,分類表!$E114)),FIND($M$3,分類表!$E114)-1-FIND(G$3,分類表!$E114)-1,FIND(H$3,分類表!$E114)-1-FIND(G$3,分類表!$E114)-1)))</f>
        <v/>
      </c>
      <c r="H114" s="20" t="str">
        <f>IF(ISERROR(MID(分類表!$E114,FIND(H$3,分類表!$E114)+1,IF(ISERROR(FIND(I$3,分類表!$E114)-1-FIND(H$3,分類表!$E114)),FIND($M$3,分類表!$E114)-1-FIND(H$3,分類表!$E114)-1,FIND(I$3,分類表!$E114)-1-FIND(H$3,分類表!$E114)-1))),"",MID(分類表!$E114,FIND(H$3,分類表!$E114)+1,IF(ISERROR(FIND(I$3,分類表!$E114)-1-FIND(H$3,分類表!$E114)),FIND($M$3,分類表!$E114)-1-FIND(H$3,分類表!$E114)-1,FIND(I$3,分類表!$E114)-1-FIND(H$3,分類表!$E114)-1)))</f>
        <v/>
      </c>
      <c r="I114" s="20" t="str">
        <f>IF(ISERROR(MID(分類表!$E114,FIND(I$3,分類表!$E114)+1,IF(ISERROR(FIND(J$3,分類表!$E114)-1-FIND(I$3,分類表!$E114)),FIND($M$3,分類表!$E114)-1-FIND(I$3,分類表!$E114)-1,FIND(J$3,分類表!$E114)-1-FIND(I$3,分類表!$E114)-1))),"",MID(分類表!$E114,FIND(I$3,分類表!$E114)+1,IF(ISERROR(FIND(J$3,分類表!$E114)-1-FIND(I$3,分類表!$E114)),FIND($M$3,分類表!$E114)-1-FIND(I$3,分類表!$E114)-1,FIND(J$3,分類表!$E114)-1-FIND(I$3,分類表!$E114)-1)))</f>
        <v/>
      </c>
      <c r="J114" s="20" t="str">
        <f>IF(ISERROR(MID(分類表!$E114,FIND(J$3,分類表!$E114)+1,IF(ISERROR(FIND(K$3,分類表!$E114)-1-FIND(J$3,分類表!$E114)),FIND($M$3,分類表!$E114)-1-FIND(J$3,分類表!$E114)-1,FIND(K$3,分類表!$E114)-1-FIND(J$3,分類表!$E114)-1))),"",MID(分類表!$E114,FIND(J$3,分類表!$E114)+1,IF(ISERROR(FIND(K$3,分類表!$E114)-1-FIND(J$3,分類表!$E114)),FIND($M$3,分類表!$E114)-1-FIND(J$3,分類表!$E114)-1,FIND(K$3,分類表!$E114)-1-FIND(J$3,分類表!$E114)-1)))</f>
        <v/>
      </c>
      <c r="K114" s="20" t="str">
        <f>IF(ISERROR(MID(分類表!$E114,FIND(K$3,分類表!$E114)+1,IF(ISERROR(FIND(L$3,分類表!$E114)-1-FIND(K$3,分類表!$E114)),FIND($M$3,分類表!$E114)-1-FIND(K$3,分類表!$E114)-1,FIND(L$3,分類表!$E114)-1-FIND(K$3,分類表!$E114)-1))),"",MID(分類表!$E114,FIND(K$3,分類表!$E114)+1,IF(ISERROR(FIND(L$3,分類表!$E114)-1-FIND(K$3,分類表!$E114)),FIND($M$3,分類表!$E114)-1-FIND(K$3,分類表!$E114)-1,FIND(L$3,分類表!$E114)-1-FIND(K$3,分類表!$E114)-1)))</f>
        <v/>
      </c>
      <c r="L114" s="20" t="str">
        <f>IF(ISERROR(MID(分類表!$E114,FIND(L$3,分類表!$E114)+1,IF(ISERROR(FIND(M$3,分類表!$E114)-1-FIND(L$3,分類表!$E114)),FIND($M$3,分類表!$E114)-1-FIND(L$3,分類表!$E114)-1,FIND(M$3,分類表!$E114)-1-FIND(L$3,分類表!$E114)-1))),"",MID(分類表!$E114,FIND(L$3,分類表!$E114)+1,IF(ISERROR(FIND(M$3,分類表!$E114)-1-FIND(L$3,分類表!$E114)),FIND($M$3,分類表!$E114)-1-FIND(L$3,分類表!$E114)-1,FIND(M$3,分類表!$E114)-1-FIND(L$3,分類表!$E114)-1)))</f>
        <v/>
      </c>
      <c r="M114" s="21" t="str">
        <f>IF(ISERROR(MID(分類表!$E114,FIND(M$3,分類表!$E114)+1,LEN(分類表!$E114)-FIND(M$3,分類表!$E114)+1)),"",MID(分類表!$E114,FIND(M$3,分類表!$E114)+1,LEN(分類表!$E114)-FIND(M$3,分類表!$E114)+1))</f>
        <v>その他</v>
      </c>
    </row>
    <row r="115" spans="2:13" s="9" customFormat="1" ht="45" customHeight="1" x14ac:dyDescent="0.15">
      <c r="B115" s="17" t="str">
        <f>分類表!C115</f>
        <v>107</v>
      </c>
      <c r="C115" s="16" t="str">
        <f>分類表!D115</f>
        <v>下水道処理施設等維持管理</v>
      </c>
      <c r="D115" s="19" t="str">
        <f>IF(ISERROR(MID(分類表!$E115,FIND(D$3,分類表!$E115)+1,IF(ISERROR(FIND(E$3,分類表!$E115)-1-FIND(D$3,分類表!$E115)),FIND($M$3,分類表!$E115)-1-FIND(D$3,分類表!$E115)-1,FIND(E$3,分類表!$E115)-1-FIND(D$3,分類表!$E115)-1))),"",MID(分類表!$E115,FIND(D$3,分類表!$E115)+1,IF(ISERROR(FIND(E$3,分類表!$E115)-1-FIND(D$3,分類表!$E115)),FIND($M$3,分類表!$E115)-1-FIND(D$3,分類表!$E115)-1,FIND(E$3,分類表!$E115)-1-FIND(D$3,分類表!$E115)-1)))</f>
        <v>下水道処理施設等維持管理</v>
      </c>
      <c r="E115" s="20" t="str">
        <f>IF(ISERROR(MID(分類表!$E115,FIND(E$3,分類表!$E115)+1,IF(ISERROR(FIND(F$3,分類表!$E115)-1-FIND(E$3,分類表!$E115)),FIND($M$3,分類表!$E115)-1-FIND(E$3,分類表!$E115)-1,FIND(F$3,分類表!$E115)-1-FIND(E$3,分類表!$E115)-1))),"",MID(分類表!$E115,FIND(E$3,分類表!$E115)+1,IF(ISERROR(FIND(F$3,分類表!$E115)-1-FIND(E$3,分類表!$E115)),FIND($M$3,分類表!$E115)-1-FIND(E$3,分類表!$E115)-1,FIND(F$3,分類表!$E115)-1-FIND(E$3,分類表!$E115)-1)))</f>
        <v/>
      </c>
      <c r="F115" s="20" t="str">
        <f>IF(ISERROR(MID(分類表!$E115,FIND(F$3,分類表!$E115)+1,IF(ISERROR(FIND(G$3,分類表!$E115)-1-FIND(F$3,分類表!$E115)),FIND($M$3,分類表!$E115)-1-FIND(F$3,分類表!$E115)-1,FIND(G$3,分類表!$E115)-1-FIND(F$3,分類表!$E115)-1))),"",MID(分類表!$E115,FIND(F$3,分類表!$E115)+1,IF(ISERROR(FIND(G$3,分類表!$E115)-1-FIND(F$3,分類表!$E115)),FIND($M$3,分類表!$E115)-1-FIND(F$3,分類表!$E115)-1,FIND(G$3,分類表!$E115)-1-FIND(F$3,分類表!$E115)-1)))</f>
        <v/>
      </c>
      <c r="G115" s="20" t="str">
        <f>IF(ISERROR(MID(分類表!$E115,FIND(G$3,分類表!$E115)+1,IF(ISERROR(FIND(H$3,分類表!$E115)-1-FIND(G$3,分類表!$E115)),FIND($M$3,分類表!$E115)-1-FIND(G$3,分類表!$E115)-1,FIND(H$3,分類表!$E115)-1-FIND(G$3,分類表!$E115)-1))),"",MID(分類表!$E115,FIND(G$3,分類表!$E115)+1,IF(ISERROR(FIND(H$3,分類表!$E115)-1-FIND(G$3,分類表!$E115)),FIND($M$3,分類表!$E115)-1-FIND(G$3,分類表!$E115)-1,FIND(H$3,分類表!$E115)-1-FIND(G$3,分類表!$E115)-1)))</f>
        <v/>
      </c>
      <c r="H115" s="20" t="str">
        <f>IF(ISERROR(MID(分類表!$E115,FIND(H$3,分類表!$E115)+1,IF(ISERROR(FIND(I$3,分類表!$E115)-1-FIND(H$3,分類表!$E115)),FIND($M$3,分類表!$E115)-1-FIND(H$3,分類表!$E115)-1,FIND(I$3,分類表!$E115)-1-FIND(H$3,分類表!$E115)-1))),"",MID(分類表!$E115,FIND(H$3,分類表!$E115)+1,IF(ISERROR(FIND(I$3,分類表!$E115)-1-FIND(H$3,分類表!$E115)),FIND($M$3,分類表!$E115)-1-FIND(H$3,分類表!$E115)-1,FIND(I$3,分類表!$E115)-1-FIND(H$3,分類表!$E115)-1)))</f>
        <v/>
      </c>
      <c r="I115" s="20" t="str">
        <f>IF(ISERROR(MID(分類表!$E115,FIND(I$3,分類表!$E115)+1,IF(ISERROR(FIND(J$3,分類表!$E115)-1-FIND(I$3,分類表!$E115)),FIND($M$3,分類表!$E115)-1-FIND(I$3,分類表!$E115)-1,FIND(J$3,分類表!$E115)-1-FIND(I$3,分類表!$E115)-1))),"",MID(分類表!$E115,FIND(I$3,分類表!$E115)+1,IF(ISERROR(FIND(J$3,分類表!$E115)-1-FIND(I$3,分類表!$E115)),FIND($M$3,分類表!$E115)-1-FIND(I$3,分類表!$E115)-1,FIND(J$3,分類表!$E115)-1-FIND(I$3,分類表!$E115)-1)))</f>
        <v/>
      </c>
      <c r="J115" s="20" t="str">
        <f>IF(ISERROR(MID(分類表!$E115,FIND(J$3,分類表!$E115)+1,IF(ISERROR(FIND(K$3,分類表!$E115)-1-FIND(J$3,分類表!$E115)),FIND($M$3,分類表!$E115)-1-FIND(J$3,分類表!$E115)-1,FIND(K$3,分類表!$E115)-1-FIND(J$3,分類表!$E115)-1))),"",MID(分類表!$E115,FIND(J$3,分類表!$E115)+1,IF(ISERROR(FIND(K$3,分類表!$E115)-1-FIND(J$3,分類表!$E115)),FIND($M$3,分類表!$E115)-1-FIND(J$3,分類表!$E115)-1,FIND(K$3,分類表!$E115)-1-FIND(J$3,分類表!$E115)-1)))</f>
        <v/>
      </c>
      <c r="K115" s="20" t="str">
        <f>IF(ISERROR(MID(分類表!$E115,FIND(K$3,分類表!$E115)+1,IF(ISERROR(FIND(L$3,分類表!$E115)-1-FIND(K$3,分類表!$E115)),FIND($M$3,分類表!$E115)-1-FIND(K$3,分類表!$E115)-1,FIND(L$3,分類表!$E115)-1-FIND(K$3,分類表!$E115)-1))),"",MID(分類表!$E115,FIND(K$3,分類表!$E115)+1,IF(ISERROR(FIND(L$3,分類表!$E115)-1-FIND(K$3,分類表!$E115)),FIND($M$3,分類表!$E115)-1-FIND(K$3,分類表!$E115)-1,FIND(L$3,分類表!$E115)-1-FIND(K$3,分類表!$E115)-1)))</f>
        <v/>
      </c>
      <c r="L115" s="20" t="str">
        <f>IF(ISERROR(MID(分類表!$E115,FIND(L$3,分類表!$E115)+1,IF(ISERROR(FIND(M$3,分類表!$E115)-1-FIND(L$3,分類表!$E115)),FIND($M$3,分類表!$E115)-1-FIND(L$3,分類表!$E115)-1,FIND(M$3,分類表!$E115)-1-FIND(L$3,分類表!$E115)-1))),"",MID(分類表!$E115,FIND(L$3,分類表!$E115)+1,IF(ISERROR(FIND(M$3,分類表!$E115)-1-FIND(L$3,分類表!$E115)),FIND($M$3,分類表!$E115)-1-FIND(L$3,分類表!$E115)-1,FIND(M$3,分類表!$E115)-1-FIND(L$3,分類表!$E115)-1)))</f>
        <v/>
      </c>
      <c r="M115" s="21" t="str">
        <f>IF(ISERROR(MID(分類表!$E115,FIND(M$3,分類表!$E115)+1,LEN(分類表!$E115)-FIND(M$3,分類表!$E115)+1)),"",MID(分類表!$E115,FIND(M$3,分類表!$E115)+1,LEN(分類表!$E115)-FIND(M$3,分類表!$E115)+1))</f>
        <v>その他</v>
      </c>
    </row>
    <row r="116" spans="2:13" s="9" customFormat="1" ht="45" customHeight="1" x14ac:dyDescent="0.15">
      <c r="B116" s="17" t="str">
        <f>分類表!C116</f>
        <v>108</v>
      </c>
      <c r="C116" s="16" t="str">
        <f>分類表!D116</f>
        <v>上水道設備関係点検管理</v>
      </c>
      <c r="D116" s="19" t="str">
        <f>IF(ISERROR(MID(分類表!$E116,FIND(D$3,分類表!$E116)+1,IF(ISERROR(FIND(E$3,分類表!$E116)-1-FIND(D$3,分類表!$E116)),FIND($M$3,分類表!$E116)-1-FIND(D$3,分類表!$E116)-1,FIND(E$3,分類表!$E116)-1-FIND(D$3,分類表!$E116)-1))),"",MID(分類表!$E116,FIND(D$3,分類表!$E116)+1,IF(ISERROR(FIND(E$3,分類表!$E116)-1-FIND(D$3,分類表!$E116)),FIND($M$3,分類表!$E116)-1-FIND(D$3,分類表!$E116)-1,FIND(E$3,分類表!$E116)-1-FIND(D$3,分類表!$E116)-1)))</f>
        <v>水道メーター取替</v>
      </c>
      <c r="E116" s="20" t="str">
        <f>IF(ISERROR(MID(分類表!$E116,FIND(E$3,分類表!$E116)+1,IF(ISERROR(FIND(F$3,分類表!$E116)-1-FIND(E$3,分類表!$E116)),FIND($M$3,分類表!$E116)-1-FIND(E$3,分類表!$E116)-1,FIND(F$3,分類表!$E116)-1-FIND(E$3,分類表!$E116)-1))),"",MID(分類表!$E116,FIND(E$3,分類表!$E116)+1,IF(ISERROR(FIND(F$3,分類表!$E116)-1-FIND(E$3,分類表!$E116)),FIND($M$3,分類表!$E116)-1-FIND(E$3,分類表!$E116)-1,FIND(F$3,分類表!$E116)-1-FIND(E$3,分類表!$E116)-1)))</f>
        <v>水道機器点検</v>
      </c>
      <c r="F116" s="20" t="str">
        <f>IF(ISERROR(MID(分類表!$E116,FIND(F$3,分類表!$E116)+1,IF(ISERROR(FIND(G$3,分類表!$E116)-1-FIND(F$3,分類表!$E116)),FIND($M$3,分類表!$E116)-1-FIND(F$3,分類表!$E116)-1,FIND(G$3,分類表!$E116)-1-FIND(F$3,分類表!$E116)-1))),"",MID(分類表!$E116,FIND(F$3,分類表!$E116)+1,IF(ISERROR(FIND(G$3,分類表!$E116)-1-FIND(F$3,分類表!$E116)),FIND($M$3,分類表!$E116)-1-FIND(F$3,分類表!$E116)-1,FIND(G$3,分類表!$E116)-1-FIND(F$3,分類表!$E116)-1)))</f>
        <v/>
      </c>
      <c r="G116" s="20" t="str">
        <f>IF(ISERROR(MID(分類表!$E116,FIND(G$3,分類表!$E116)+1,IF(ISERROR(FIND(H$3,分類表!$E116)-1-FIND(G$3,分類表!$E116)),FIND($M$3,分類表!$E116)-1-FIND(G$3,分類表!$E116)-1,FIND(H$3,分類表!$E116)-1-FIND(G$3,分類表!$E116)-1))),"",MID(分類表!$E116,FIND(G$3,分類表!$E116)+1,IF(ISERROR(FIND(H$3,分類表!$E116)-1-FIND(G$3,分類表!$E116)),FIND($M$3,分類表!$E116)-1-FIND(G$3,分類表!$E116)-1,FIND(H$3,分類表!$E116)-1-FIND(G$3,分類表!$E116)-1)))</f>
        <v/>
      </c>
      <c r="H116" s="20" t="str">
        <f>IF(ISERROR(MID(分類表!$E116,FIND(H$3,分類表!$E116)+1,IF(ISERROR(FIND(I$3,分類表!$E116)-1-FIND(H$3,分類表!$E116)),FIND($M$3,分類表!$E116)-1-FIND(H$3,分類表!$E116)-1,FIND(I$3,分類表!$E116)-1-FIND(H$3,分類表!$E116)-1))),"",MID(分類表!$E116,FIND(H$3,分類表!$E116)+1,IF(ISERROR(FIND(I$3,分類表!$E116)-1-FIND(H$3,分類表!$E116)),FIND($M$3,分類表!$E116)-1-FIND(H$3,分類表!$E116)-1,FIND(I$3,分類表!$E116)-1-FIND(H$3,分類表!$E116)-1)))</f>
        <v/>
      </c>
      <c r="I116" s="20" t="str">
        <f>IF(ISERROR(MID(分類表!$E116,FIND(I$3,分類表!$E116)+1,IF(ISERROR(FIND(J$3,分類表!$E116)-1-FIND(I$3,分類表!$E116)),FIND($M$3,分類表!$E116)-1-FIND(I$3,分類表!$E116)-1,FIND(J$3,分類表!$E116)-1-FIND(I$3,分類表!$E116)-1))),"",MID(分類表!$E116,FIND(I$3,分類表!$E116)+1,IF(ISERROR(FIND(J$3,分類表!$E116)-1-FIND(I$3,分類表!$E116)),FIND($M$3,分類表!$E116)-1-FIND(I$3,分類表!$E116)-1,FIND(J$3,分類表!$E116)-1-FIND(I$3,分類表!$E116)-1)))</f>
        <v/>
      </c>
      <c r="J116" s="20" t="str">
        <f>IF(ISERROR(MID(分類表!$E116,FIND(J$3,分類表!$E116)+1,IF(ISERROR(FIND(K$3,分類表!$E116)-1-FIND(J$3,分類表!$E116)),FIND($M$3,分類表!$E116)-1-FIND(J$3,分類表!$E116)-1,FIND(K$3,分類表!$E116)-1-FIND(J$3,分類表!$E116)-1))),"",MID(分類表!$E116,FIND(J$3,分類表!$E116)+1,IF(ISERROR(FIND(K$3,分類表!$E116)-1-FIND(J$3,分類表!$E116)),FIND($M$3,分類表!$E116)-1-FIND(J$3,分類表!$E116)-1,FIND(K$3,分類表!$E116)-1-FIND(J$3,分類表!$E116)-1)))</f>
        <v/>
      </c>
      <c r="K116" s="20" t="str">
        <f>IF(ISERROR(MID(分類表!$E116,FIND(K$3,分類表!$E116)+1,IF(ISERROR(FIND(L$3,分類表!$E116)-1-FIND(K$3,分類表!$E116)),FIND($M$3,分類表!$E116)-1-FIND(K$3,分類表!$E116)-1,FIND(L$3,分類表!$E116)-1-FIND(K$3,分類表!$E116)-1))),"",MID(分類表!$E116,FIND(K$3,分類表!$E116)+1,IF(ISERROR(FIND(L$3,分類表!$E116)-1-FIND(K$3,分類表!$E116)),FIND($M$3,分類表!$E116)-1-FIND(K$3,分類表!$E116)-1,FIND(L$3,分類表!$E116)-1-FIND(K$3,分類表!$E116)-1)))</f>
        <v/>
      </c>
      <c r="L116" s="20" t="str">
        <f>IF(ISERROR(MID(分類表!$E116,FIND(L$3,分類表!$E116)+1,IF(ISERROR(FIND(M$3,分類表!$E116)-1-FIND(L$3,分類表!$E116)),FIND($M$3,分類表!$E116)-1-FIND(L$3,分類表!$E116)-1,FIND(M$3,分類表!$E116)-1-FIND(L$3,分類表!$E116)-1))),"",MID(分類表!$E116,FIND(L$3,分類表!$E116)+1,IF(ISERROR(FIND(M$3,分類表!$E116)-1-FIND(L$3,分類表!$E116)),FIND($M$3,分類表!$E116)-1-FIND(L$3,分類表!$E116)-1,FIND(M$3,分類表!$E116)-1-FIND(L$3,分類表!$E116)-1)))</f>
        <v/>
      </c>
      <c r="M116" s="21" t="str">
        <f>IF(ISERROR(MID(分類表!$E116,FIND(M$3,分類表!$E116)+1,LEN(分類表!$E116)-FIND(M$3,分類表!$E116)+1)),"",MID(分類表!$E116,FIND(M$3,分類表!$E116)+1,LEN(分類表!$E116)-FIND(M$3,分類表!$E116)+1))</f>
        <v>その他</v>
      </c>
    </row>
    <row r="117" spans="2:13" s="9" customFormat="1" ht="45" customHeight="1" x14ac:dyDescent="0.15">
      <c r="B117" s="17" t="str">
        <f>分類表!C117</f>
        <v>109</v>
      </c>
      <c r="C117" s="16" t="str">
        <f>分類表!D117</f>
        <v>大気　水質等測定　分析</v>
      </c>
      <c r="D117" s="19" t="str">
        <f>IF(ISERROR(MID(分類表!$E117,FIND(D$3,分類表!$E117)+1,IF(ISERROR(FIND(E$3,分類表!$E117)-1-FIND(D$3,分類表!$E117)),FIND($M$3,分類表!$E117)-1-FIND(D$3,分類表!$E117)-1,FIND(E$3,分類表!$E117)-1-FIND(D$3,分類表!$E117)-1))),"",MID(分類表!$E117,FIND(D$3,分類表!$E117)+1,IF(ISERROR(FIND(E$3,分類表!$E117)-1-FIND(D$3,分類表!$E117)),FIND($M$3,分類表!$E117)-1-FIND(D$3,分類表!$E117)-1,FIND(E$3,分類表!$E117)-1-FIND(D$3,分類表!$E117)-1)))</f>
        <v>上水道水質検査</v>
      </c>
      <c r="E117" s="20" t="str">
        <f>IF(ISERROR(MID(分類表!$E117,FIND(E$3,分類表!$E117)+1,IF(ISERROR(FIND(F$3,分類表!$E117)-1-FIND(E$3,分類表!$E117)),FIND($M$3,分類表!$E117)-1-FIND(E$3,分類表!$E117)-1,FIND(F$3,分類表!$E117)-1-FIND(E$3,分類表!$E117)-1))),"",MID(分類表!$E117,FIND(E$3,分類表!$E117)+1,IF(ISERROR(FIND(F$3,分類表!$E117)-1-FIND(E$3,分類表!$E117)),FIND($M$3,分類表!$E117)-1-FIND(E$3,分類表!$E117)-1,FIND(F$3,分類表!$E117)-1-FIND(E$3,分類表!$E117)-1)))</f>
        <v/>
      </c>
      <c r="F117" s="20" t="str">
        <f>IF(ISERROR(MID(分類表!$E117,FIND(F$3,分類表!$E117)+1,IF(ISERROR(FIND(G$3,分類表!$E117)-1-FIND(F$3,分類表!$E117)),FIND($M$3,分類表!$E117)-1-FIND(F$3,分類表!$E117)-1,FIND(G$3,分類表!$E117)-1-FIND(F$3,分類表!$E117)-1))),"",MID(分類表!$E117,FIND(F$3,分類表!$E117)+1,IF(ISERROR(FIND(G$3,分類表!$E117)-1-FIND(F$3,分類表!$E117)),FIND($M$3,分類表!$E117)-1-FIND(F$3,分類表!$E117)-1,FIND(G$3,分類表!$E117)-1-FIND(F$3,分類表!$E117)-1)))</f>
        <v/>
      </c>
      <c r="G117" s="20" t="str">
        <f>IF(ISERROR(MID(分類表!$E117,FIND(G$3,分類表!$E117)+1,IF(ISERROR(FIND(H$3,分類表!$E117)-1-FIND(G$3,分類表!$E117)),FIND($M$3,分類表!$E117)-1-FIND(G$3,分類表!$E117)-1,FIND(H$3,分類表!$E117)-1-FIND(G$3,分類表!$E117)-1))),"",MID(分類表!$E117,FIND(G$3,分類表!$E117)+1,IF(ISERROR(FIND(H$3,分類表!$E117)-1-FIND(G$3,分類表!$E117)),FIND($M$3,分類表!$E117)-1-FIND(G$3,分類表!$E117)-1,FIND(H$3,分類表!$E117)-1-FIND(G$3,分類表!$E117)-1)))</f>
        <v/>
      </c>
      <c r="H117" s="20" t="str">
        <f>IF(ISERROR(MID(分類表!$E117,FIND(H$3,分類表!$E117)+1,IF(ISERROR(FIND(I$3,分類表!$E117)-1-FIND(H$3,分類表!$E117)),FIND($M$3,分類表!$E117)-1-FIND(H$3,分類表!$E117)-1,FIND(I$3,分類表!$E117)-1-FIND(H$3,分類表!$E117)-1))),"",MID(分類表!$E117,FIND(H$3,分類表!$E117)+1,IF(ISERROR(FIND(I$3,分類表!$E117)-1-FIND(H$3,分類表!$E117)),FIND($M$3,分類表!$E117)-1-FIND(H$3,分類表!$E117)-1,FIND(I$3,分類表!$E117)-1-FIND(H$3,分類表!$E117)-1)))</f>
        <v/>
      </c>
      <c r="I117" s="20" t="str">
        <f>IF(ISERROR(MID(分類表!$E117,FIND(I$3,分類表!$E117)+1,IF(ISERROR(FIND(J$3,分類表!$E117)-1-FIND(I$3,分類表!$E117)),FIND($M$3,分類表!$E117)-1-FIND(I$3,分類表!$E117)-1,FIND(J$3,分類表!$E117)-1-FIND(I$3,分類表!$E117)-1))),"",MID(分類表!$E117,FIND(I$3,分類表!$E117)+1,IF(ISERROR(FIND(J$3,分類表!$E117)-1-FIND(I$3,分類表!$E117)),FIND($M$3,分類表!$E117)-1-FIND(I$3,分類表!$E117)-1,FIND(J$3,分類表!$E117)-1-FIND(I$3,分類表!$E117)-1)))</f>
        <v/>
      </c>
      <c r="J117" s="20" t="str">
        <f>IF(ISERROR(MID(分類表!$E117,FIND(J$3,分類表!$E117)+1,IF(ISERROR(FIND(K$3,分類表!$E117)-1-FIND(J$3,分類表!$E117)),FIND($M$3,分類表!$E117)-1-FIND(J$3,分類表!$E117)-1,FIND(K$3,分類表!$E117)-1-FIND(J$3,分類表!$E117)-1))),"",MID(分類表!$E117,FIND(J$3,分類表!$E117)+1,IF(ISERROR(FIND(K$3,分類表!$E117)-1-FIND(J$3,分類表!$E117)),FIND($M$3,分類表!$E117)-1-FIND(J$3,分類表!$E117)-1,FIND(K$3,分類表!$E117)-1-FIND(J$3,分類表!$E117)-1)))</f>
        <v/>
      </c>
      <c r="K117" s="20" t="str">
        <f>IF(ISERROR(MID(分類表!$E117,FIND(K$3,分類表!$E117)+1,IF(ISERROR(FIND(L$3,分類表!$E117)-1-FIND(K$3,分類表!$E117)),FIND($M$3,分類表!$E117)-1-FIND(K$3,分類表!$E117)-1,FIND(L$3,分類表!$E117)-1-FIND(K$3,分類表!$E117)-1))),"",MID(分類表!$E117,FIND(K$3,分類表!$E117)+1,IF(ISERROR(FIND(L$3,分類表!$E117)-1-FIND(K$3,分類表!$E117)),FIND($M$3,分類表!$E117)-1-FIND(K$3,分類表!$E117)-1,FIND(L$3,分類表!$E117)-1-FIND(K$3,分類表!$E117)-1)))</f>
        <v/>
      </c>
      <c r="L117" s="20" t="str">
        <f>IF(ISERROR(MID(分類表!$E117,FIND(L$3,分類表!$E117)+1,IF(ISERROR(FIND(M$3,分類表!$E117)-1-FIND(L$3,分類表!$E117)),FIND($M$3,分類表!$E117)-1-FIND(L$3,分類表!$E117)-1,FIND(M$3,分類表!$E117)-1-FIND(L$3,分類表!$E117)-1))),"",MID(分類表!$E117,FIND(L$3,分類表!$E117)+1,IF(ISERROR(FIND(M$3,分類表!$E117)-1-FIND(L$3,分類表!$E117)),FIND($M$3,分類表!$E117)-1-FIND(L$3,分類表!$E117)-1,FIND(M$3,分類表!$E117)-1-FIND(L$3,分類表!$E117)-1)))</f>
        <v/>
      </c>
      <c r="M117" s="21" t="str">
        <f>IF(ISERROR(MID(分類表!$E117,FIND(M$3,分類表!$E117)+1,LEN(分類表!$E117)-FIND(M$3,分類表!$E117)+1)),"",MID(分類表!$E117,FIND(M$3,分類表!$E117)+1,LEN(分類表!$E117)-FIND(M$3,分類表!$E117)+1))</f>
        <v>その他</v>
      </c>
    </row>
    <row r="118" spans="2:13" s="9" customFormat="1" ht="45" customHeight="1" x14ac:dyDescent="0.15">
      <c r="B118" s="17" t="str">
        <f>分類表!C118</f>
        <v>110</v>
      </c>
      <c r="C118" s="16" t="str">
        <f>分類表!D118</f>
        <v>環境アセスメント調査</v>
      </c>
      <c r="D118" s="19" t="str">
        <f>IF(ISERROR(MID(分類表!$E118,FIND(D$3,分類表!$E118)+1,IF(ISERROR(FIND(E$3,分類表!$E118)-1-FIND(D$3,分類表!$E118)),FIND($M$3,分類表!$E118)-1-FIND(D$3,分類表!$E118)-1,FIND(E$3,分類表!$E118)-1-FIND(D$3,分類表!$E118)-1))),"",MID(分類表!$E118,FIND(D$3,分類表!$E118)+1,IF(ISERROR(FIND(E$3,分類表!$E118)-1-FIND(D$3,分類表!$E118)),FIND($M$3,分類表!$E118)-1-FIND(D$3,分類表!$E118)-1,FIND(E$3,分類表!$E118)-1-FIND(D$3,分類表!$E118)-1)))</f>
        <v>環境アセスメント調査</v>
      </c>
      <c r="E118" s="20" t="str">
        <f>IF(ISERROR(MID(分類表!$E118,FIND(E$3,分類表!$E118)+1,IF(ISERROR(FIND(F$3,分類表!$E118)-1-FIND(E$3,分類表!$E118)),FIND($M$3,分類表!$E118)-1-FIND(E$3,分類表!$E118)-1,FIND(F$3,分類表!$E118)-1-FIND(E$3,分類表!$E118)-1))),"",MID(分類表!$E118,FIND(E$3,分類表!$E118)+1,IF(ISERROR(FIND(F$3,分類表!$E118)-1-FIND(E$3,分類表!$E118)),FIND($M$3,分類表!$E118)-1-FIND(E$3,分類表!$E118)-1,FIND(F$3,分類表!$E118)-1-FIND(E$3,分類表!$E118)-1)))</f>
        <v/>
      </c>
      <c r="F118" s="20" t="str">
        <f>IF(ISERROR(MID(分類表!$E118,FIND(F$3,分類表!$E118)+1,IF(ISERROR(FIND(G$3,分類表!$E118)-1-FIND(F$3,分類表!$E118)),FIND($M$3,分類表!$E118)-1-FIND(F$3,分類表!$E118)-1,FIND(G$3,分類表!$E118)-1-FIND(F$3,分類表!$E118)-1))),"",MID(分類表!$E118,FIND(F$3,分類表!$E118)+1,IF(ISERROR(FIND(G$3,分類表!$E118)-1-FIND(F$3,分類表!$E118)),FIND($M$3,分類表!$E118)-1-FIND(F$3,分類表!$E118)-1,FIND(G$3,分類表!$E118)-1-FIND(F$3,分類表!$E118)-1)))</f>
        <v/>
      </c>
      <c r="G118" s="20" t="str">
        <f>IF(ISERROR(MID(分類表!$E118,FIND(G$3,分類表!$E118)+1,IF(ISERROR(FIND(H$3,分類表!$E118)-1-FIND(G$3,分類表!$E118)),FIND($M$3,分類表!$E118)-1-FIND(G$3,分類表!$E118)-1,FIND(H$3,分類表!$E118)-1-FIND(G$3,分類表!$E118)-1))),"",MID(分類表!$E118,FIND(G$3,分類表!$E118)+1,IF(ISERROR(FIND(H$3,分類表!$E118)-1-FIND(G$3,分類表!$E118)),FIND($M$3,分類表!$E118)-1-FIND(G$3,分類表!$E118)-1,FIND(H$3,分類表!$E118)-1-FIND(G$3,分類表!$E118)-1)))</f>
        <v/>
      </c>
      <c r="H118" s="20" t="str">
        <f>IF(ISERROR(MID(分類表!$E118,FIND(H$3,分類表!$E118)+1,IF(ISERROR(FIND(I$3,分類表!$E118)-1-FIND(H$3,分類表!$E118)),FIND($M$3,分類表!$E118)-1-FIND(H$3,分類表!$E118)-1,FIND(I$3,分類表!$E118)-1-FIND(H$3,分類表!$E118)-1))),"",MID(分類表!$E118,FIND(H$3,分類表!$E118)+1,IF(ISERROR(FIND(I$3,分類表!$E118)-1-FIND(H$3,分類表!$E118)),FIND($M$3,分類表!$E118)-1-FIND(H$3,分類表!$E118)-1,FIND(I$3,分類表!$E118)-1-FIND(H$3,分類表!$E118)-1)))</f>
        <v/>
      </c>
      <c r="I118" s="20" t="str">
        <f>IF(ISERROR(MID(分類表!$E118,FIND(I$3,分類表!$E118)+1,IF(ISERROR(FIND(J$3,分類表!$E118)-1-FIND(I$3,分類表!$E118)),FIND($M$3,分類表!$E118)-1-FIND(I$3,分類表!$E118)-1,FIND(J$3,分類表!$E118)-1-FIND(I$3,分類表!$E118)-1))),"",MID(分類表!$E118,FIND(I$3,分類表!$E118)+1,IF(ISERROR(FIND(J$3,分類表!$E118)-1-FIND(I$3,分類表!$E118)),FIND($M$3,分類表!$E118)-1-FIND(I$3,分類表!$E118)-1,FIND(J$3,分類表!$E118)-1-FIND(I$3,分類表!$E118)-1)))</f>
        <v/>
      </c>
      <c r="J118" s="20" t="str">
        <f>IF(ISERROR(MID(分類表!$E118,FIND(J$3,分類表!$E118)+1,IF(ISERROR(FIND(K$3,分類表!$E118)-1-FIND(J$3,分類表!$E118)),FIND($M$3,分類表!$E118)-1-FIND(J$3,分類表!$E118)-1,FIND(K$3,分類表!$E118)-1-FIND(J$3,分類表!$E118)-1))),"",MID(分類表!$E118,FIND(J$3,分類表!$E118)+1,IF(ISERROR(FIND(K$3,分類表!$E118)-1-FIND(J$3,分類表!$E118)),FIND($M$3,分類表!$E118)-1-FIND(J$3,分類表!$E118)-1,FIND(K$3,分類表!$E118)-1-FIND(J$3,分類表!$E118)-1)))</f>
        <v/>
      </c>
      <c r="K118" s="20" t="str">
        <f>IF(ISERROR(MID(分類表!$E118,FIND(K$3,分類表!$E118)+1,IF(ISERROR(FIND(L$3,分類表!$E118)-1-FIND(K$3,分類表!$E118)),FIND($M$3,分類表!$E118)-1-FIND(K$3,分類表!$E118)-1,FIND(L$3,分類表!$E118)-1-FIND(K$3,分類表!$E118)-1))),"",MID(分類表!$E118,FIND(K$3,分類表!$E118)+1,IF(ISERROR(FIND(L$3,分類表!$E118)-1-FIND(K$3,分類表!$E118)),FIND($M$3,分類表!$E118)-1-FIND(K$3,分類表!$E118)-1,FIND(L$3,分類表!$E118)-1-FIND(K$3,分類表!$E118)-1)))</f>
        <v/>
      </c>
      <c r="L118" s="20" t="str">
        <f>IF(ISERROR(MID(分類表!$E118,FIND(L$3,分類表!$E118)+1,IF(ISERROR(FIND(M$3,分類表!$E118)-1-FIND(L$3,分類表!$E118)),FIND($M$3,分類表!$E118)-1-FIND(L$3,分類表!$E118)-1,FIND(M$3,分類表!$E118)-1-FIND(L$3,分類表!$E118)-1))),"",MID(分類表!$E118,FIND(L$3,分類表!$E118)+1,IF(ISERROR(FIND(M$3,分類表!$E118)-1-FIND(L$3,分類表!$E118)),FIND($M$3,分類表!$E118)-1-FIND(L$3,分類表!$E118)-1,FIND(M$3,分類表!$E118)-1-FIND(L$3,分類表!$E118)-1)))</f>
        <v/>
      </c>
      <c r="M118" s="21" t="str">
        <f>IF(ISERROR(MID(分類表!$E118,FIND(M$3,分類表!$E118)+1,LEN(分類表!$E118)-FIND(M$3,分類表!$E118)+1)),"",MID(分類表!$E118,FIND(M$3,分類表!$E118)+1,LEN(分類表!$E118)-FIND(M$3,分類表!$E118)+1))</f>
        <v>その他</v>
      </c>
    </row>
    <row r="119" spans="2:13" s="9" customFormat="1" ht="45" customHeight="1" x14ac:dyDescent="0.15">
      <c r="B119" s="17" t="str">
        <f>分類表!C119</f>
        <v>111</v>
      </c>
      <c r="C119" s="16" t="str">
        <f>分類表!D119</f>
        <v>一般廃棄物処理</v>
      </c>
      <c r="D119" s="19" t="str">
        <f>IF(ISERROR(MID(分類表!$E119,FIND(D$3,分類表!$E119)+1,IF(ISERROR(FIND(E$3,分類表!$E119)-1-FIND(D$3,分類表!$E119)),FIND($M$3,分類表!$E119)-1-FIND(D$3,分類表!$E119)-1,FIND(E$3,分類表!$E119)-1-FIND(D$3,分類表!$E119)-1))),"",MID(分類表!$E119,FIND(D$3,分類表!$E119)+1,IF(ISERROR(FIND(E$3,分類表!$E119)-1-FIND(D$3,分類表!$E119)),FIND($M$3,分類表!$E119)-1-FIND(D$3,分類表!$E119)-1,FIND(E$3,分類表!$E119)-1-FIND(D$3,分類表!$E119)-1)))</f>
        <v>一般廃棄物収集運搬</v>
      </c>
      <c r="E119" s="20" t="str">
        <f>IF(ISERROR(MID(分類表!$E119,FIND(E$3,分類表!$E119)+1,IF(ISERROR(FIND(F$3,分類表!$E119)-1-FIND(E$3,分類表!$E119)),FIND($M$3,分類表!$E119)-1-FIND(E$3,分類表!$E119)-1,FIND(F$3,分類表!$E119)-1-FIND(E$3,分類表!$E119)-1))),"",MID(分類表!$E119,FIND(E$3,分類表!$E119)+1,IF(ISERROR(FIND(F$3,分類表!$E119)-1-FIND(E$3,分類表!$E119)),FIND($M$3,分類表!$E119)-1-FIND(E$3,分類表!$E119)-1,FIND(F$3,分類表!$E119)-1-FIND(E$3,分類表!$E119)-1)))</f>
        <v>中間処理</v>
      </c>
      <c r="F119" s="20" t="str">
        <f>IF(ISERROR(MID(分類表!$E119,FIND(F$3,分類表!$E119)+1,IF(ISERROR(FIND(G$3,分類表!$E119)-1-FIND(F$3,分類表!$E119)),FIND($M$3,分類表!$E119)-1-FIND(F$3,分類表!$E119)-1,FIND(G$3,分類表!$E119)-1-FIND(F$3,分類表!$E119)-1))),"",MID(分類表!$E119,FIND(F$3,分類表!$E119)+1,IF(ISERROR(FIND(G$3,分類表!$E119)-1-FIND(F$3,分類表!$E119)),FIND($M$3,分類表!$E119)-1-FIND(F$3,分類表!$E119)-1,FIND(G$3,分類表!$E119)-1-FIND(F$3,分類表!$E119)-1)))</f>
        <v>最終処分</v>
      </c>
      <c r="G119" s="20" t="str">
        <f>IF(ISERROR(MID(分類表!$E119,FIND(G$3,分類表!$E119)+1,IF(ISERROR(FIND(H$3,分類表!$E119)-1-FIND(G$3,分類表!$E119)),FIND($M$3,分類表!$E119)-1-FIND(G$3,分類表!$E119)-1,FIND(H$3,分類表!$E119)-1-FIND(G$3,分類表!$E119)-1))),"",MID(分類表!$E119,FIND(G$3,分類表!$E119)+1,IF(ISERROR(FIND(H$3,分類表!$E119)-1-FIND(G$3,分類表!$E119)),FIND($M$3,分類表!$E119)-1-FIND(G$3,分類表!$E119)-1,FIND(H$3,分類表!$E119)-1-FIND(G$3,分類表!$E119)-1)))</f>
        <v/>
      </c>
      <c r="H119" s="20" t="str">
        <f>IF(ISERROR(MID(分類表!$E119,FIND(H$3,分類表!$E119)+1,IF(ISERROR(FIND(I$3,分類表!$E119)-1-FIND(H$3,分類表!$E119)),FIND($M$3,分類表!$E119)-1-FIND(H$3,分類表!$E119)-1,FIND(I$3,分類表!$E119)-1-FIND(H$3,分類表!$E119)-1))),"",MID(分類表!$E119,FIND(H$3,分類表!$E119)+1,IF(ISERROR(FIND(I$3,分類表!$E119)-1-FIND(H$3,分類表!$E119)),FIND($M$3,分類表!$E119)-1-FIND(H$3,分類表!$E119)-1,FIND(I$3,分類表!$E119)-1-FIND(H$3,分類表!$E119)-1)))</f>
        <v/>
      </c>
      <c r="I119" s="20" t="str">
        <f>IF(ISERROR(MID(分類表!$E119,FIND(I$3,分類表!$E119)+1,IF(ISERROR(FIND(J$3,分類表!$E119)-1-FIND(I$3,分類表!$E119)),FIND($M$3,分類表!$E119)-1-FIND(I$3,分類表!$E119)-1,FIND(J$3,分類表!$E119)-1-FIND(I$3,分類表!$E119)-1))),"",MID(分類表!$E119,FIND(I$3,分類表!$E119)+1,IF(ISERROR(FIND(J$3,分類表!$E119)-1-FIND(I$3,分類表!$E119)),FIND($M$3,分類表!$E119)-1-FIND(I$3,分類表!$E119)-1,FIND(J$3,分類表!$E119)-1-FIND(I$3,分類表!$E119)-1)))</f>
        <v/>
      </c>
      <c r="J119" s="20" t="str">
        <f>IF(ISERROR(MID(分類表!$E119,FIND(J$3,分類表!$E119)+1,IF(ISERROR(FIND(K$3,分類表!$E119)-1-FIND(J$3,分類表!$E119)),FIND($M$3,分類表!$E119)-1-FIND(J$3,分類表!$E119)-1,FIND(K$3,分類表!$E119)-1-FIND(J$3,分類表!$E119)-1))),"",MID(分類表!$E119,FIND(J$3,分類表!$E119)+1,IF(ISERROR(FIND(K$3,分類表!$E119)-1-FIND(J$3,分類表!$E119)),FIND($M$3,分類表!$E119)-1-FIND(J$3,分類表!$E119)-1,FIND(K$3,分類表!$E119)-1-FIND(J$3,分類表!$E119)-1)))</f>
        <v/>
      </c>
      <c r="K119" s="20" t="str">
        <f>IF(ISERROR(MID(分類表!$E119,FIND(K$3,分類表!$E119)+1,IF(ISERROR(FIND(L$3,分類表!$E119)-1-FIND(K$3,分類表!$E119)),FIND($M$3,分類表!$E119)-1-FIND(K$3,分類表!$E119)-1,FIND(L$3,分類表!$E119)-1-FIND(K$3,分類表!$E119)-1))),"",MID(分類表!$E119,FIND(K$3,分類表!$E119)+1,IF(ISERROR(FIND(L$3,分類表!$E119)-1-FIND(K$3,分類表!$E119)),FIND($M$3,分類表!$E119)-1-FIND(K$3,分類表!$E119)-1,FIND(L$3,分類表!$E119)-1-FIND(K$3,分類表!$E119)-1)))</f>
        <v/>
      </c>
      <c r="L119" s="20" t="str">
        <f>IF(ISERROR(MID(分類表!$E119,FIND(L$3,分類表!$E119)+1,IF(ISERROR(FIND(M$3,分類表!$E119)-1-FIND(L$3,分類表!$E119)),FIND($M$3,分類表!$E119)-1-FIND(L$3,分類表!$E119)-1,FIND(M$3,分類表!$E119)-1-FIND(L$3,分類表!$E119)-1))),"",MID(分類表!$E119,FIND(L$3,分類表!$E119)+1,IF(ISERROR(FIND(M$3,分類表!$E119)-1-FIND(L$3,分類表!$E119)),FIND($M$3,分類表!$E119)-1-FIND(L$3,分類表!$E119)-1,FIND(M$3,分類表!$E119)-1-FIND(L$3,分類表!$E119)-1)))</f>
        <v/>
      </c>
      <c r="M119" s="21" t="str">
        <f>IF(ISERROR(MID(分類表!$E119,FIND(M$3,分類表!$E119)+1,LEN(分類表!$E119)-FIND(M$3,分類表!$E119)+1)),"",MID(分類表!$E119,FIND(M$3,分類表!$E119)+1,LEN(分類表!$E119)-FIND(M$3,分類表!$E119)+1))</f>
        <v>その他</v>
      </c>
    </row>
    <row r="120" spans="2:13" s="9" customFormat="1" ht="45" customHeight="1" x14ac:dyDescent="0.15">
      <c r="B120" s="17" t="str">
        <f>分類表!C120</f>
        <v>112</v>
      </c>
      <c r="C120" s="16" t="str">
        <f>分類表!D120</f>
        <v>産業廃棄物処理</v>
      </c>
      <c r="D120" s="19" t="str">
        <f>IF(ISERROR(MID(分類表!$E120,FIND(D$3,分類表!$E120)+1,IF(ISERROR(FIND(E$3,分類表!$E120)-1-FIND(D$3,分類表!$E120)),FIND($M$3,分類表!$E120)-1-FIND(D$3,分類表!$E120)-1,FIND(E$3,分類表!$E120)-1-FIND(D$3,分類表!$E120)-1))),"",MID(分類表!$E120,FIND(D$3,分類表!$E120)+1,IF(ISERROR(FIND(E$3,分類表!$E120)-1-FIND(D$3,分類表!$E120)),FIND($M$3,分類表!$E120)-1-FIND(D$3,分類表!$E120)-1,FIND(E$3,分類表!$E120)-1-FIND(D$3,分類表!$E120)-1)))</f>
        <v>産業廃棄物収集運搬</v>
      </c>
      <c r="E120" s="20" t="str">
        <f>IF(ISERROR(MID(分類表!$E120,FIND(E$3,分類表!$E120)+1,IF(ISERROR(FIND(F$3,分類表!$E120)-1-FIND(E$3,分類表!$E120)),FIND($M$3,分類表!$E120)-1-FIND(E$3,分類表!$E120)-1,FIND(F$3,分類表!$E120)-1-FIND(E$3,分類表!$E120)-1))),"",MID(分類表!$E120,FIND(E$3,分類表!$E120)+1,IF(ISERROR(FIND(F$3,分類表!$E120)-1-FIND(E$3,分類表!$E120)),FIND($M$3,分類表!$E120)-1-FIND(E$3,分類表!$E120)-1,FIND(F$3,分類表!$E120)-1-FIND(E$3,分類表!$E120)-1)))</f>
        <v>中間処理</v>
      </c>
      <c r="F120" s="20" t="str">
        <f>IF(ISERROR(MID(分類表!$E120,FIND(F$3,分類表!$E120)+1,IF(ISERROR(FIND(G$3,分類表!$E120)-1-FIND(F$3,分類表!$E120)),FIND($M$3,分類表!$E120)-1-FIND(F$3,分類表!$E120)-1,FIND(G$3,分類表!$E120)-1-FIND(F$3,分類表!$E120)-1))),"",MID(分類表!$E120,FIND(F$3,分類表!$E120)+1,IF(ISERROR(FIND(G$3,分類表!$E120)-1-FIND(F$3,分類表!$E120)),FIND($M$3,分類表!$E120)-1-FIND(F$3,分類表!$E120)-1,FIND(G$3,分類表!$E120)-1-FIND(F$3,分類表!$E120)-1)))</f>
        <v>最終処分</v>
      </c>
      <c r="G120" s="20" t="str">
        <f>IF(ISERROR(MID(分類表!$E120,FIND(G$3,分類表!$E120)+1,IF(ISERROR(FIND(H$3,分類表!$E120)-1-FIND(G$3,分類表!$E120)),FIND($M$3,分類表!$E120)-1-FIND(G$3,分類表!$E120)-1,FIND(H$3,分類表!$E120)-1-FIND(G$3,分類表!$E120)-1))),"",MID(分類表!$E120,FIND(G$3,分類表!$E120)+1,IF(ISERROR(FIND(H$3,分類表!$E120)-1-FIND(G$3,分類表!$E120)),FIND($M$3,分類表!$E120)-1-FIND(G$3,分類表!$E120)-1,FIND(H$3,分類表!$E120)-1-FIND(G$3,分類表!$E120)-1)))</f>
        <v>コンポスト化</v>
      </c>
      <c r="H120" s="20" t="str">
        <f>IF(ISERROR(MID(分類表!$E120,FIND(H$3,分類表!$E120)+1,IF(ISERROR(FIND(I$3,分類表!$E120)-1-FIND(H$3,分類表!$E120)),FIND($M$3,分類表!$E120)-1-FIND(H$3,分類表!$E120)-1,FIND(I$3,分類表!$E120)-1-FIND(H$3,分類表!$E120)-1))),"",MID(分類表!$E120,FIND(H$3,分類表!$E120)+1,IF(ISERROR(FIND(I$3,分類表!$E120)-1-FIND(H$3,分類表!$E120)),FIND($M$3,分類表!$E120)-1-FIND(H$3,分類表!$E120)-1,FIND(I$3,分類表!$E120)-1-FIND(H$3,分類表!$E120)-1)))</f>
        <v/>
      </c>
      <c r="I120" s="20" t="str">
        <f>IF(ISERROR(MID(分類表!$E120,FIND(I$3,分類表!$E120)+1,IF(ISERROR(FIND(J$3,分類表!$E120)-1-FIND(I$3,分類表!$E120)),FIND($M$3,分類表!$E120)-1-FIND(I$3,分類表!$E120)-1,FIND(J$3,分類表!$E120)-1-FIND(I$3,分類表!$E120)-1))),"",MID(分類表!$E120,FIND(I$3,分類表!$E120)+1,IF(ISERROR(FIND(J$3,分類表!$E120)-1-FIND(I$3,分類表!$E120)),FIND($M$3,分類表!$E120)-1-FIND(I$3,分類表!$E120)-1,FIND(J$3,分類表!$E120)-1-FIND(I$3,分類表!$E120)-1)))</f>
        <v/>
      </c>
      <c r="J120" s="20" t="str">
        <f>IF(ISERROR(MID(分類表!$E120,FIND(J$3,分類表!$E120)+1,IF(ISERROR(FIND(K$3,分類表!$E120)-1-FIND(J$3,分類表!$E120)),FIND($M$3,分類表!$E120)-1-FIND(J$3,分類表!$E120)-1,FIND(K$3,分類表!$E120)-1-FIND(J$3,分類表!$E120)-1))),"",MID(分類表!$E120,FIND(J$3,分類表!$E120)+1,IF(ISERROR(FIND(K$3,分類表!$E120)-1-FIND(J$3,分類表!$E120)),FIND($M$3,分類表!$E120)-1-FIND(J$3,分類表!$E120)-1,FIND(K$3,分類表!$E120)-1-FIND(J$3,分類表!$E120)-1)))</f>
        <v/>
      </c>
      <c r="K120" s="20" t="str">
        <f>IF(ISERROR(MID(分類表!$E120,FIND(K$3,分類表!$E120)+1,IF(ISERROR(FIND(L$3,分類表!$E120)-1-FIND(K$3,分類表!$E120)),FIND($M$3,分類表!$E120)-1-FIND(K$3,分類表!$E120)-1,FIND(L$3,分類表!$E120)-1-FIND(K$3,分類表!$E120)-1))),"",MID(分類表!$E120,FIND(K$3,分類表!$E120)+1,IF(ISERROR(FIND(L$3,分類表!$E120)-1-FIND(K$3,分類表!$E120)),FIND($M$3,分類表!$E120)-1-FIND(K$3,分類表!$E120)-1,FIND(L$3,分類表!$E120)-1-FIND(K$3,分類表!$E120)-1)))</f>
        <v/>
      </c>
      <c r="L120" s="20" t="str">
        <f>IF(ISERROR(MID(分類表!$E120,FIND(L$3,分類表!$E120)+1,IF(ISERROR(FIND(M$3,分類表!$E120)-1-FIND(L$3,分類表!$E120)),FIND($M$3,分類表!$E120)-1-FIND(L$3,分類表!$E120)-1,FIND(M$3,分類表!$E120)-1-FIND(L$3,分類表!$E120)-1))),"",MID(分類表!$E120,FIND(L$3,分類表!$E120)+1,IF(ISERROR(FIND(M$3,分類表!$E120)-1-FIND(L$3,分類表!$E120)),FIND($M$3,分類表!$E120)-1-FIND(L$3,分類表!$E120)-1,FIND(M$3,分類表!$E120)-1-FIND(L$3,分類表!$E120)-1)))</f>
        <v/>
      </c>
      <c r="M120" s="21" t="str">
        <f>IF(ISERROR(MID(分類表!$E120,FIND(M$3,分類表!$E120)+1,LEN(分類表!$E120)-FIND(M$3,分類表!$E120)+1)),"",MID(分類表!$E120,FIND(M$3,分類表!$E120)+1,LEN(分類表!$E120)-FIND(M$3,分類表!$E120)+1))</f>
        <v>その他</v>
      </c>
    </row>
    <row r="121" spans="2:13" s="9" customFormat="1" ht="45" customHeight="1" x14ac:dyDescent="0.15">
      <c r="B121" s="17" t="str">
        <f>分類表!C121</f>
        <v>113</v>
      </c>
      <c r="C121" s="16" t="str">
        <f>分類表!D121</f>
        <v>リサイクル処理</v>
      </c>
      <c r="D121" s="19" t="str">
        <f>IF(ISERROR(MID(分類表!$E121,FIND(D$3,分類表!$E121)+1,IF(ISERROR(FIND(E$3,分類表!$E121)-1-FIND(D$3,分類表!$E121)),FIND($M$3,分類表!$E121)-1-FIND(D$3,分類表!$E121)-1,FIND(E$3,分類表!$E121)-1-FIND(D$3,分類表!$E121)-1))),"",MID(分類表!$E121,FIND(D$3,分類表!$E121)+1,IF(ISERROR(FIND(E$3,分類表!$E121)-1-FIND(D$3,分類表!$E121)),FIND($M$3,分類表!$E121)-1-FIND(D$3,分類表!$E121)-1,FIND(E$3,分類表!$E121)-1-FIND(D$3,分類表!$E121)-1)))</f>
        <v>古紙</v>
      </c>
      <c r="E121" s="20" t="str">
        <f>IF(ISERROR(MID(分類表!$E121,FIND(E$3,分類表!$E121)+1,IF(ISERROR(FIND(F$3,分類表!$E121)-1-FIND(E$3,分類表!$E121)),FIND($M$3,分類表!$E121)-1-FIND(E$3,分類表!$E121)-1,FIND(F$3,分類表!$E121)-1-FIND(E$3,分類表!$E121)-1))),"",MID(分類表!$E121,FIND(E$3,分類表!$E121)+1,IF(ISERROR(FIND(F$3,分類表!$E121)-1-FIND(E$3,分類表!$E121)),FIND($M$3,分類表!$E121)-1-FIND(E$3,分類表!$E121)-1,FIND(F$3,分類表!$E121)-1-FIND(E$3,分類表!$E121)-1)))</f>
        <v>空き缶・空き瓶</v>
      </c>
      <c r="F121" s="20" t="str">
        <f>IF(ISERROR(MID(分類表!$E121,FIND(F$3,分類表!$E121)+1,IF(ISERROR(FIND(G$3,分類表!$E121)-1-FIND(F$3,分類表!$E121)),FIND($M$3,分類表!$E121)-1-FIND(F$3,分類表!$E121)-1,FIND(G$3,分類表!$E121)-1-FIND(F$3,分類表!$E121)-1))),"",MID(分類表!$E121,FIND(F$3,分類表!$E121)+1,IF(ISERROR(FIND(G$3,分類表!$E121)-1-FIND(F$3,分類表!$E121)),FIND($M$3,分類表!$E121)-1-FIND(F$3,分類表!$E121)-1,FIND(G$3,分類表!$E121)-1-FIND(F$3,分類表!$E121)-1)))</f>
        <v>ペットボトル</v>
      </c>
      <c r="G121" s="20" t="str">
        <f>IF(ISERROR(MID(分類表!$E121,FIND(G$3,分類表!$E121)+1,IF(ISERROR(FIND(H$3,分類表!$E121)-1-FIND(G$3,分類表!$E121)),FIND($M$3,分類表!$E121)-1-FIND(G$3,分類表!$E121)-1,FIND(H$3,分類表!$E121)-1-FIND(G$3,分類表!$E121)-1))),"",MID(分類表!$E121,FIND(G$3,分類表!$E121)+1,IF(ISERROR(FIND(H$3,分類表!$E121)-1-FIND(G$3,分類表!$E121)),FIND($M$3,分類表!$E121)-1-FIND(G$3,分類表!$E121)-1,FIND(H$3,分類表!$E121)-1-FIND(G$3,分類表!$E121)-1)))</f>
        <v>廃プラスチック</v>
      </c>
      <c r="H121" s="20" t="str">
        <f>IF(ISERROR(MID(分類表!$E121,FIND(H$3,分類表!$E121)+1,IF(ISERROR(FIND(I$3,分類表!$E121)-1-FIND(H$3,分類表!$E121)),FIND($M$3,分類表!$E121)-1-FIND(H$3,分類表!$E121)-1,FIND(I$3,分類表!$E121)-1-FIND(H$3,分類表!$E121)-1))),"",MID(分類表!$E121,FIND(H$3,分類表!$E121)+1,IF(ISERROR(FIND(I$3,分類表!$E121)-1-FIND(H$3,分類表!$E121)),FIND($M$3,分類表!$E121)-1-FIND(H$3,分類表!$E121)-1,FIND(I$3,分類表!$E121)-1-FIND(H$3,分類表!$E121)-1)))</f>
        <v/>
      </c>
      <c r="I121" s="20" t="str">
        <f>IF(ISERROR(MID(分類表!$E121,FIND(I$3,分類表!$E121)+1,IF(ISERROR(FIND(J$3,分類表!$E121)-1-FIND(I$3,分類表!$E121)),FIND($M$3,分類表!$E121)-1-FIND(I$3,分類表!$E121)-1,FIND(J$3,分類表!$E121)-1-FIND(I$3,分類表!$E121)-1))),"",MID(分類表!$E121,FIND(I$3,分類表!$E121)+1,IF(ISERROR(FIND(J$3,分類表!$E121)-1-FIND(I$3,分類表!$E121)),FIND($M$3,分類表!$E121)-1-FIND(I$3,分類表!$E121)-1,FIND(J$3,分類表!$E121)-1-FIND(I$3,分類表!$E121)-1)))</f>
        <v/>
      </c>
      <c r="J121" s="20" t="str">
        <f>IF(ISERROR(MID(分類表!$E121,FIND(J$3,分類表!$E121)+1,IF(ISERROR(FIND(K$3,分類表!$E121)-1-FIND(J$3,分類表!$E121)),FIND($M$3,分類表!$E121)-1-FIND(J$3,分類表!$E121)-1,FIND(K$3,分類表!$E121)-1-FIND(J$3,分類表!$E121)-1))),"",MID(分類表!$E121,FIND(J$3,分類表!$E121)+1,IF(ISERROR(FIND(K$3,分類表!$E121)-1-FIND(J$3,分類表!$E121)),FIND($M$3,分類表!$E121)-1-FIND(J$3,分類表!$E121)-1,FIND(K$3,分類表!$E121)-1-FIND(J$3,分類表!$E121)-1)))</f>
        <v/>
      </c>
      <c r="K121" s="20" t="str">
        <f>IF(ISERROR(MID(分類表!$E121,FIND(K$3,分類表!$E121)+1,IF(ISERROR(FIND(L$3,分類表!$E121)-1-FIND(K$3,分類表!$E121)),FIND($M$3,分類表!$E121)-1-FIND(K$3,分類表!$E121)-1,FIND(L$3,分類表!$E121)-1-FIND(K$3,分類表!$E121)-1))),"",MID(分類表!$E121,FIND(K$3,分類表!$E121)+1,IF(ISERROR(FIND(L$3,分類表!$E121)-1-FIND(K$3,分類表!$E121)),FIND($M$3,分類表!$E121)-1-FIND(K$3,分類表!$E121)-1,FIND(L$3,分類表!$E121)-1-FIND(K$3,分類表!$E121)-1)))</f>
        <v/>
      </c>
      <c r="L121" s="20" t="str">
        <f>IF(ISERROR(MID(分類表!$E121,FIND(L$3,分類表!$E121)+1,IF(ISERROR(FIND(M$3,分類表!$E121)-1-FIND(L$3,分類表!$E121)),FIND($M$3,分類表!$E121)-1-FIND(L$3,分類表!$E121)-1,FIND(M$3,分類表!$E121)-1-FIND(L$3,分類表!$E121)-1))),"",MID(分類表!$E121,FIND(L$3,分類表!$E121)+1,IF(ISERROR(FIND(M$3,分類表!$E121)-1-FIND(L$3,分類表!$E121)),FIND($M$3,分類表!$E121)-1-FIND(L$3,分類表!$E121)-1,FIND(M$3,分類表!$E121)-1-FIND(L$3,分類表!$E121)-1)))</f>
        <v/>
      </c>
      <c r="M121" s="21" t="str">
        <f>IF(ISERROR(MID(分類表!$E121,FIND(M$3,分類表!$E121)+1,LEN(分類表!$E121)-FIND(M$3,分類表!$E121)+1)),"",MID(分類表!$E121,FIND(M$3,分類表!$E121)+1,LEN(分類表!$E121)-FIND(M$3,分類表!$E121)+1))</f>
        <v>その他</v>
      </c>
    </row>
    <row r="122" spans="2:13" s="9" customFormat="1" ht="45" customHeight="1" x14ac:dyDescent="0.15">
      <c r="B122" s="17" t="str">
        <f>分類表!C122</f>
        <v>114</v>
      </c>
      <c r="C122" s="16" t="str">
        <f>分類表!D122</f>
        <v>旅客運送</v>
      </c>
      <c r="D122" s="19" t="str">
        <f>IF(ISERROR(MID(分類表!$E122,FIND(D$3,分類表!$E122)+1,IF(ISERROR(FIND(E$3,分類表!$E122)-1-FIND(D$3,分類表!$E122)),FIND($M$3,分類表!$E122)-1-FIND(D$3,分類表!$E122)-1,FIND(E$3,分類表!$E122)-1-FIND(D$3,分類表!$E122)-1))),"",MID(分類表!$E122,FIND(D$3,分類表!$E122)+1,IF(ISERROR(FIND(E$3,分類表!$E122)-1-FIND(D$3,分類表!$E122)),FIND($M$3,分類表!$E122)-1-FIND(D$3,分類表!$E122)-1,FIND(E$3,分類表!$E122)-1-FIND(D$3,分類表!$E122)-1)))</f>
        <v>送迎用バス運行（白ナンバー）</v>
      </c>
      <c r="E122" s="20" t="str">
        <f>IF(ISERROR(MID(分類表!$E122,FIND(E$3,分類表!$E122)+1,IF(ISERROR(FIND(F$3,分類表!$E122)-1-FIND(E$3,分類表!$E122)),FIND($M$3,分類表!$E122)-1-FIND(E$3,分類表!$E122)-1,FIND(F$3,分類表!$E122)-1-FIND(E$3,分類表!$E122)-1))),"",MID(分類表!$E122,FIND(E$3,分類表!$E122)+1,IF(ISERROR(FIND(F$3,分類表!$E122)-1-FIND(E$3,分類表!$E122)),FIND($M$3,分類表!$E122)-1-FIND(E$3,分類表!$E122)-1,FIND(F$3,分類表!$E122)-1-FIND(E$3,分類表!$E122)-1)))</f>
        <v>バス運行（緑ナンバー）</v>
      </c>
      <c r="F122" s="20" t="str">
        <f>IF(ISERROR(MID(分類表!$E122,FIND(F$3,分類表!$E122)+1,IF(ISERROR(FIND(G$3,分類表!$E122)-1-FIND(F$3,分類表!$E122)),FIND($M$3,分類表!$E122)-1-FIND(F$3,分類表!$E122)-1,FIND(G$3,分類表!$E122)-1-FIND(F$3,分類表!$E122)-1))),"",MID(分類表!$E122,FIND(F$3,分類表!$E122)+1,IF(ISERROR(FIND(G$3,分類表!$E122)-1-FIND(F$3,分類表!$E122)),FIND($M$3,分類表!$E122)-1-FIND(F$3,分類表!$E122)-1,FIND(G$3,分類表!$E122)-1-FIND(F$3,分類表!$E122)-1)))</f>
        <v/>
      </c>
      <c r="G122" s="20" t="str">
        <f>IF(ISERROR(MID(分類表!$E122,FIND(G$3,分類表!$E122)+1,IF(ISERROR(FIND(H$3,分類表!$E122)-1-FIND(G$3,分類表!$E122)),FIND($M$3,分類表!$E122)-1-FIND(G$3,分類表!$E122)-1,FIND(H$3,分類表!$E122)-1-FIND(G$3,分類表!$E122)-1))),"",MID(分類表!$E122,FIND(G$3,分類表!$E122)+1,IF(ISERROR(FIND(H$3,分類表!$E122)-1-FIND(G$3,分類表!$E122)),FIND($M$3,分類表!$E122)-1-FIND(G$3,分類表!$E122)-1,FIND(H$3,分類表!$E122)-1-FIND(G$3,分類表!$E122)-1)))</f>
        <v/>
      </c>
      <c r="H122" s="20" t="str">
        <f>IF(ISERROR(MID(分類表!$E122,FIND(H$3,分類表!$E122)+1,IF(ISERROR(FIND(I$3,分類表!$E122)-1-FIND(H$3,分類表!$E122)),FIND($M$3,分類表!$E122)-1-FIND(H$3,分類表!$E122)-1,FIND(I$3,分類表!$E122)-1-FIND(H$3,分類表!$E122)-1))),"",MID(分類表!$E122,FIND(H$3,分類表!$E122)+1,IF(ISERROR(FIND(I$3,分類表!$E122)-1-FIND(H$3,分類表!$E122)),FIND($M$3,分類表!$E122)-1-FIND(H$3,分類表!$E122)-1,FIND(I$3,分類表!$E122)-1-FIND(H$3,分類表!$E122)-1)))</f>
        <v/>
      </c>
      <c r="I122" s="20" t="str">
        <f>IF(ISERROR(MID(分類表!$E122,FIND(I$3,分類表!$E122)+1,IF(ISERROR(FIND(J$3,分類表!$E122)-1-FIND(I$3,分類表!$E122)),FIND($M$3,分類表!$E122)-1-FIND(I$3,分類表!$E122)-1,FIND(J$3,分類表!$E122)-1-FIND(I$3,分類表!$E122)-1))),"",MID(分類表!$E122,FIND(I$3,分類表!$E122)+1,IF(ISERROR(FIND(J$3,分類表!$E122)-1-FIND(I$3,分類表!$E122)),FIND($M$3,分類表!$E122)-1-FIND(I$3,分類表!$E122)-1,FIND(J$3,分類表!$E122)-1-FIND(I$3,分類表!$E122)-1)))</f>
        <v/>
      </c>
      <c r="J122" s="20" t="str">
        <f>IF(ISERROR(MID(分類表!$E122,FIND(J$3,分類表!$E122)+1,IF(ISERROR(FIND(K$3,分類表!$E122)-1-FIND(J$3,分類表!$E122)),FIND($M$3,分類表!$E122)-1-FIND(J$3,分類表!$E122)-1,FIND(K$3,分類表!$E122)-1-FIND(J$3,分類表!$E122)-1))),"",MID(分類表!$E122,FIND(J$3,分類表!$E122)+1,IF(ISERROR(FIND(K$3,分類表!$E122)-1-FIND(J$3,分類表!$E122)),FIND($M$3,分類表!$E122)-1-FIND(J$3,分類表!$E122)-1,FIND(K$3,分類表!$E122)-1-FIND(J$3,分類表!$E122)-1)))</f>
        <v/>
      </c>
      <c r="K122" s="20" t="str">
        <f>IF(ISERROR(MID(分類表!$E122,FIND(K$3,分類表!$E122)+1,IF(ISERROR(FIND(L$3,分類表!$E122)-1-FIND(K$3,分類表!$E122)),FIND($M$3,分類表!$E122)-1-FIND(K$3,分類表!$E122)-1,FIND(L$3,分類表!$E122)-1-FIND(K$3,分類表!$E122)-1))),"",MID(分類表!$E122,FIND(K$3,分類表!$E122)+1,IF(ISERROR(FIND(L$3,分類表!$E122)-1-FIND(K$3,分類表!$E122)),FIND($M$3,分類表!$E122)-1-FIND(K$3,分類表!$E122)-1,FIND(L$3,分類表!$E122)-1-FIND(K$3,分類表!$E122)-1)))</f>
        <v/>
      </c>
      <c r="L122" s="20" t="str">
        <f>IF(ISERROR(MID(分類表!$E122,FIND(L$3,分類表!$E122)+1,IF(ISERROR(FIND(M$3,分類表!$E122)-1-FIND(L$3,分類表!$E122)),FIND($M$3,分類表!$E122)-1-FIND(L$3,分類表!$E122)-1,FIND(M$3,分類表!$E122)-1-FIND(L$3,分類表!$E122)-1))),"",MID(分類表!$E122,FIND(L$3,分類表!$E122)+1,IF(ISERROR(FIND(M$3,分類表!$E122)-1-FIND(L$3,分類表!$E122)),FIND($M$3,分類表!$E122)-1-FIND(L$3,分類表!$E122)-1,FIND(M$3,分類表!$E122)-1-FIND(L$3,分類表!$E122)-1)))</f>
        <v/>
      </c>
      <c r="M122" s="21" t="str">
        <f>IF(ISERROR(MID(分類表!$E122,FIND(M$3,分類表!$E122)+1,LEN(分類表!$E122)-FIND(M$3,分類表!$E122)+1)),"",MID(分類表!$E122,FIND(M$3,分類表!$E122)+1,LEN(分類表!$E122)-FIND(M$3,分類表!$E122)+1))</f>
        <v>その他</v>
      </c>
    </row>
    <row r="123" spans="2:13" s="9" customFormat="1" ht="45" customHeight="1" x14ac:dyDescent="0.15">
      <c r="B123" s="17" t="str">
        <f>分類表!C123</f>
        <v>115</v>
      </c>
      <c r="C123" s="16" t="str">
        <f>分類表!D123</f>
        <v>貨物運送</v>
      </c>
      <c r="D123" s="19" t="str">
        <f>IF(ISERROR(MID(分類表!$E123,FIND(D$3,分類表!$E123)+1,IF(ISERROR(FIND(E$3,分類表!$E123)-1-FIND(D$3,分類表!$E123)),FIND($M$3,分類表!$E123)-1-FIND(D$3,分類表!$E123)-1,FIND(E$3,分類表!$E123)-1-FIND(D$3,分類表!$E123)-1))),"",MID(分類表!$E123,FIND(D$3,分類表!$E123)+1,IF(ISERROR(FIND(E$3,分類表!$E123)-1-FIND(D$3,分類表!$E123)),FIND($M$3,分類表!$E123)-1-FIND(D$3,分類表!$E123)-1,FIND(E$3,分類表!$E123)-1-FIND(D$3,分類表!$E123)-1)))</f>
        <v>引越し作業</v>
      </c>
      <c r="E123" s="20" t="str">
        <f>IF(ISERROR(MID(分類表!$E123,FIND(E$3,分類表!$E123)+1,IF(ISERROR(FIND(F$3,分類表!$E123)-1-FIND(E$3,分類表!$E123)),FIND($M$3,分類表!$E123)-1-FIND(E$3,分類表!$E123)-1,FIND(F$3,分類表!$E123)-1-FIND(E$3,分類表!$E123)-1))),"",MID(分類表!$E123,FIND(E$3,分類表!$E123)+1,IF(ISERROR(FIND(F$3,分類表!$E123)-1-FIND(E$3,分類表!$E123)),FIND($M$3,分類表!$E123)-1-FIND(E$3,分類表!$E123)-1,FIND(F$3,分類表!$E123)-1-FIND(E$3,分類表!$E123)-1)))</f>
        <v/>
      </c>
      <c r="F123" s="20" t="str">
        <f>IF(ISERROR(MID(分類表!$E123,FIND(F$3,分類表!$E123)+1,IF(ISERROR(FIND(G$3,分類表!$E123)-1-FIND(F$3,分類表!$E123)),FIND($M$3,分類表!$E123)-1-FIND(F$3,分類表!$E123)-1,FIND(G$3,分類表!$E123)-1-FIND(F$3,分類表!$E123)-1))),"",MID(分類表!$E123,FIND(F$3,分類表!$E123)+1,IF(ISERROR(FIND(G$3,分類表!$E123)-1-FIND(F$3,分類表!$E123)),FIND($M$3,分類表!$E123)-1-FIND(F$3,分類表!$E123)-1,FIND(G$3,分類表!$E123)-1-FIND(F$3,分類表!$E123)-1)))</f>
        <v/>
      </c>
      <c r="G123" s="20" t="str">
        <f>IF(ISERROR(MID(分類表!$E123,FIND(G$3,分類表!$E123)+1,IF(ISERROR(FIND(H$3,分類表!$E123)-1-FIND(G$3,分類表!$E123)),FIND($M$3,分類表!$E123)-1-FIND(G$3,分類表!$E123)-1,FIND(H$3,分類表!$E123)-1-FIND(G$3,分類表!$E123)-1))),"",MID(分類表!$E123,FIND(G$3,分類表!$E123)+1,IF(ISERROR(FIND(H$3,分類表!$E123)-1-FIND(G$3,分類表!$E123)),FIND($M$3,分類表!$E123)-1-FIND(G$3,分類表!$E123)-1,FIND(H$3,分類表!$E123)-1-FIND(G$3,分類表!$E123)-1)))</f>
        <v/>
      </c>
      <c r="H123" s="20" t="str">
        <f>IF(ISERROR(MID(分類表!$E123,FIND(H$3,分類表!$E123)+1,IF(ISERROR(FIND(I$3,分類表!$E123)-1-FIND(H$3,分類表!$E123)),FIND($M$3,分類表!$E123)-1-FIND(H$3,分類表!$E123)-1,FIND(I$3,分類表!$E123)-1-FIND(H$3,分類表!$E123)-1))),"",MID(分類表!$E123,FIND(H$3,分類表!$E123)+1,IF(ISERROR(FIND(I$3,分類表!$E123)-1-FIND(H$3,分類表!$E123)),FIND($M$3,分類表!$E123)-1-FIND(H$3,分類表!$E123)-1,FIND(I$3,分類表!$E123)-1-FIND(H$3,分類表!$E123)-1)))</f>
        <v/>
      </c>
      <c r="I123" s="20" t="str">
        <f>IF(ISERROR(MID(分類表!$E123,FIND(I$3,分類表!$E123)+1,IF(ISERROR(FIND(J$3,分類表!$E123)-1-FIND(I$3,分類表!$E123)),FIND($M$3,分類表!$E123)-1-FIND(I$3,分類表!$E123)-1,FIND(J$3,分類表!$E123)-1-FIND(I$3,分類表!$E123)-1))),"",MID(分類表!$E123,FIND(I$3,分類表!$E123)+1,IF(ISERROR(FIND(J$3,分類表!$E123)-1-FIND(I$3,分類表!$E123)),FIND($M$3,分類表!$E123)-1-FIND(I$3,分類表!$E123)-1,FIND(J$3,分類表!$E123)-1-FIND(I$3,分類表!$E123)-1)))</f>
        <v/>
      </c>
      <c r="J123" s="20" t="str">
        <f>IF(ISERROR(MID(分類表!$E123,FIND(J$3,分類表!$E123)+1,IF(ISERROR(FIND(K$3,分類表!$E123)-1-FIND(J$3,分類表!$E123)),FIND($M$3,分類表!$E123)-1-FIND(J$3,分類表!$E123)-1,FIND(K$3,分類表!$E123)-1-FIND(J$3,分類表!$E123)-1))),"",MID(分類表!$E123,FIND(J$3,分類表!$E123)+1,IF(ISERROR(FIND(K$3,分類表!$E123)-1-FIND(J$3,分類表!$E123)),FIND($M$3,分類表!$E123)-1-FIND(J$3,分類表!$E123)-1,FIND(K$3,分類表!$E123)-1-FIND(J$3,分類表!$E123)-1)))</f>
        <v/>
      </c>
      <c r="K123" s="20" t="str">
        <f>IF(ISERROR(MID(分類表!$E123,FIND(K$3,分類表!$E123)+1,IF(ISERROR(FIND(L$3,分類表!$E123)-1-FIND(K$3,分類表!$E123)),FIND($M$3,分類表!$E123)-1-FIND(K$3,分類表!$E123)-1,FIND(L$3,分類表!$E123)-1-FIND(K$3,分類表!$E123)-1))),"",MID(分類表!$E123,FIND(K$3,分類表!$E123)+1,IF(ISERROR(FIND(L$3,分類表!$E123)-1-FIND(K$3,分類表!$E123)),FIND($M$3,分類表!$E123)-1-FIND(K$3,分類表!$E123)-1,FIND(L$3,分類表!$E123)-1-FIND(K$3,分類表!$E123)-1)))</f>
        <v/>
      </c>
      <c r="L123" s="20" t="str">
        <f>IF(ISERROR(MID(分類表!$E123,FIND(L$3,分類表!$E123)+1,IF(ISERROR(FIND(M$3,分類表!$E123)-1-FIND(L$3,分類表!$E123)),FIND($M$3,分類表!$E123)-1-FIND(L$3,分類表!$E123)-1,FIND(M$3,分類表!$E123)-1-FIND(L$3,分類表!$E123)-1))),"",MID(分類表!$E123,FIND(L$3,分類表!$E123)+1,IF(ISERROR(FIND(M$3,分類表!$E123)-1-FIND(L$3,分類表!$E123)),FIND($M$3,分類表!$E123)-1-FIND(L$3,分類表!$E123)-1,FIND(M$3,分類表!$E123)-1-FIND(L$3,分類表!$E123)-1)))</f>
        <v/>
      </c>
      <c r="M123" s="21" t="str">
        <f>IF(ISERROR(MID(分類表!$E123,FIND(M$3,分類表!$E123)+1,LEN(分類表!$E123)-FIND(M$3,分類表!$E123)+1)),"",MID(分類表!$E123,FIND(M$3,分類表!$E123)+1,LEN(分類表!$E123)-FIND(M$3,分類表!$E123)+1))</f>
        <v>その他</v>
      </c>
    </row>
    <row r="124" spans="2:13" s="9" customFormat="1" ht="45" customHeight="1" x14ac:dyDescent="0.15">
      <c r="B124" s="17" t="str">
        <f>分類表!C124</f>
        <v>116</v>
      </c>
      <c r="C124" s="16" t="str">
        <f>分類表!D124</f>
        <v>配食サービス</v>
      </c>
      <c r="D124" s="19" t="str">
        <f>IF(ISERROR(MID(分類表!$E124,FIND(D$3,分類表!$E124)+1,IF(ISERROR(FIND(E$3,分類表!$E124)-1-FIND(D$3,分類表!$E124)),FIND($M$3,分類表!$E124)-1-FIND(D$3,分類表!$E124)-1,FIND(E$3,分類表!$E124)-1-FIND(D$3,分類表!$E124)-1))),"",MID(分類表!$E124,FIND(D$3,分類表!$E124)+1,IF(ISERROR(FIND(E$3,分類表!$E124)-1-FIND(D$3,分類表!$E124)),FIND($M$3,分類表!$E124)-1-FIND(D$3,分類表!$E124)-1,FIND(E$3,分類表!$E124)-1-FIND(D$3,分類表!$E124)-1)))</f>
        <v>配食サービス</v>
      </c>
      <c r="E124" s="20" t="str">
        <f>IF(ISERROR(MID(分類表!$E124,FIND(E$3,分類表!$E124)+1,IF(ISERROR(FIND(F$3,分類表!$E124)-1-FIND(E$3,分類表!$E124)),FIND($M$3,分類表!$E124)-1-FIND(E$3,分類表!$E124)-1,FIND(F$3,分類表!$E124)-1-FIND(E$3,分類表!$E124)-1))),"",MID(分類表!$E124,FIND(E$3,分類表!$E124)+1,IF(ISERROR(FIND(F$3,分類表!$E124)-1-FIND(E$3,分類表!$E124)),FIND($M$3,分類表!$E124)-1-FIND(E$3,分類表!$E124)-1,FIND(F$3,分類表!$E124)-1-FIND(E$3,分類表!$E124)-1)))</f>
        <v/>
      </c>
      <c r="F124" s="20" t="str">
        <f>IF(ISERROR(MID(分類表!$E124,FIND(F$3,分類表!$E124)+1,IF(ISERROR(FIND(G$3,分類表!$E124)-1-FIND(F$3,分類表!$E124)),FIND($M$3,分類表!$E124)-1-FIND(F$3,分類表!$E124)-1,FIND(G$3,分類表!$E124)-1-FIND(F$3,分類表!$E124)-1))),"",MID(分類表!$E124,FIND(F$3,分類表!$E124)+1,IF(ISERROR(FIND(G$3,分類表!$E124)-1-FIND(F$3,分類表!$E124)),FIND($M$3,分類表!$E124)-1-FIND(F$3,分類表!$E124)-1,FIND(G$3,分類表!$E124)-1-FIND(F$3,分類表!$E124)-1)))</f>
        <v/>
      </c>
      <c r="G124" s="20" t="str">
        <f>IF(ISERROR(MID(分類表!$E124,FIND(G$3,分類表!$E124)+1,IF(ISERROR(FIND(H$3,分類表!$E124)-1-FIND(G$3,分類表!$E124)),FIND($M$3,分類表!$E124)-1-FIND(G$3,分類表!$E124)-1,FIND(H$3,分類表!$E124)-1-FIND(G$3,分類表!$E124)-1))),"",MID(分類表!$E124,FIND(G$3,分類表!$E124)+1,IF(ISERROR(FIND(H$3,分類表!$E124)-1-FIND(G$3,分類表!$E124)),FIND($M$3,分類表!$E124)-1-FIND(G$3,分類表!$E124)-1,FIND(H$3,分類表!$E124)-1-FIND(G$3,分類表!$E124)-1)))</f>
        <v/>
      </c>
      <c r="H124" s="20" t="str">
        <f>IF(ISERROR(MID(分類表!$E124,FIND(H$3,分類表!$E124)+1,IF(ISERROR(FIND(I$3,分類表!$E124)-1-FIND(H$3,分類表!$E124)),FIND($M$3,分類表!$E124)-1-FIND(H$3,分類表!$E124)-1,FIND(I$3,分類表!$E124)-1-FIND(H$3,分類表!$E124)-1))),"",MID(分類表!$E124,FIND(H$3,分類表!$E124)+1,IF(ISERROR(FIND(I$3,分類表!$E124)-1-FIND(H$3,分類表!$E124)),FIND($M$3,分類表!$E124)-1-FIND(H$3,分類表!$E124)-1,FIND(I$3,分類表!$E124)-1-FIND(H$3,分類表!$E124)-1)))</f>
        <v/>
      </c>
      <c r="I124" s="20" t="str">
        <f>IF(ISERROR(MID(分類表!$E124,FIND(I$3,分類表!$E124)+1,IF(ISERROR(FIND(J$3,分類表!$E124)-1-FIND(I$3,分類表!$E124)),FIND($M$3,分類表!$E124)-1-FIND(I$3,分類表!$E124)-1,FIND(J$3,分類表!$E124)-1-FIND(I$3,分類表!$E124)-1))),"",MID(分類表!$E124,FIND(I$3,分類表!$E124)+1,IF(ISERROR(FIND(J$3,分類表!$E124)-1-FIND(I$3,分類表!$E124)),FIND($M$3,分類表!$E124)-1-FIND(I$3,分類表!$E124)-1,FIND(J$3,分類表!$E124)-1-FIND(I$3,分類表!$E124)-1)))</f>
        <v/>
      </c>
      <c r="J124" s="20" t="str">
        <f>IF(ISERROR(MID(分類表!$E124,FIND(J$3,分類表!$E124)+1,IF(ISERROR(FIND(K$3,分類表!$E124)-1-FIND(J$3,分類表!$E124)),FIND($M$3,分類表!$E124)-1-FIND(J$3,分類表!$E124)-1,FIND(K$3,分類表!$E124)-1-FIND(J$3,分類表!$E124)-1))),"",MID(分類表!$E124,FIND(J$3,分類表!$E124)+1,IF(ISERROR(FIND(K$3,分類表!$E124)-1-FIND(J$3,分類表!$E124)),FIND($M$3,分類表!$E124)-1-FIND(J$3,分類表!$E124)-1,FIND(K$3,分類表!$E124)-1-FIND(J$3,分類表!$E124)-1)))</f>
        <v/>
      </c>
      <c r="K124" s="20" t="str">
        <f>IF(ISERROR(MID(分類表!$E124,FIND(K$3,分類表!$E124)+1,IF(ISERROR(FIND(L$3,分類表!$E124)-1-FIND(K$3,分類表!$E124)),FIND($M$3,分類表!$E124)-1-FIND(K$3,分類表!$E124)-1,FIND(L$3,分類表!$E124)-1-FIND(K$3,分類表!$E124)-1))),"",MID(分類表!$E124,FIND(K$3,分類表!$E124)+1,IF(ISERROR(FIND(L$3,分類表!$E124)-1-FIND(K$3,分類表!$E124)),FIND($M$3,分類表!$E124)-1-FIND(K$3,分類表!$E124)-1,FIND(L$3,分類表!$E124)-1-FIND(K$3,分類表!$E124)-1)))</f>
        <v/>
      </c>
      <c r="L124" s="20" t="str">
        <f>IF(ISERROR(MID(分類表!$E124,FIND(L$3,分類表!$E124)+1,IF(ISERROR(FIND(M$3,分類表!$E124)-1-FIND(L$3,分類表!$E124)),FIND($M$3,分類表!$E124)-1-FIND(L$3,分類表!$E124)-1,FIND(M$3,分類表!$E124)-1-FIND(L$3,分類表!$E124)-1))),"",MID(分類表!$E124,FIND(L$3,分類表!$E124)+1,IF(ISERROR(FIND(M$3,分類表!$E124)-1-FIND(L$3,分類表!$E124)),FIND($M$3,分類表!$E124)-1-FIND(L$3,分類表!$E124)-1,FIND(M$3,分類表!$E124)-1-FIND(L$3,分類表!$E124)-1)))</f>
        <v/>
      </c>
      <c r="M124" s="21" t="str">
        <f>IF(ISERROR(MID(分類表!$E124,FIND(M$3,分類表!$E124)+1,LEN(分類表!$E124)-FIND(M$3,分類表!$E124)+1)),"",MID(分類表!$E124,FIND(M$3,分類表!$E124)+1,LEN(分類表!$E124)-FIND(M$3,分類表!$E124)+1))</f>
        <v>その他</v>
      </c>
    </row>
    <row r="125" spans="2:13" s="9" customFormat="1" ht="45" customHeight="1" x14ac:dyDescent="0.15">
      <c r="B125" s="17" t="str">
        <f>分類表!C125</f>
        <v>117</v>
      </c>
      <c r="C125" s="16" t="str">
        <f>分類表!D125</f>
        <v>緊急通報システムサービス</v>
      </c>
      <c r="D125" s="19" t="str">
        <f>IF(ISERROR(MID(分類表!$E125,FIND(D$3,分類表!$E125)+1,IF(ISERROR(FIND(E$3,分類表!$E125)-1-FIND(D$3,分類表!$E125)),FIND($M$3,分類表!$E125)-1-FIND(D$3,分類表!$E125)-1,FIND(E$3,分類表!$E125)-1-FIND(D$3,分類表!$E125)-1))),"",MID(分類表!$E125,FIND(D$3,分類表!$E125)+1,IF(ISERROR(FIND(E$3,分類表!$E125)-1-FIND(D$3,分類表!$E125)),FIND($M$3,分類表!$E125)-1-FIND(D$3,分類表!$E125)-1,FIND(E$3,分類表!$E125)-1-FIND(D$3,分類表!$E125)-1)))</f>
        <v>緊急通報システムサービス</v>
      </c>
      <c r="E125" s="20" t="str">
        <f>IF(ISERROR(MID(分類表!$E125,FIND(E$3,分類表!$E125)+1,IF(ISERROR(FIND(F$3,分類表!$E125)-1-FIND(E$3,分類表!$E125)),FIND($M$3,分類表!$E125)-1-FIND(E$3,分類表!$E125)-1,FIND(F$3,分類表!$E125)-1-FIND(E$3,分類表!$E125)-1))),"",MID(分類表!$E125,FIND(E$3,分類表!$E125)+1,IF(ISERROR(FIND(F$3,分類表!$E125)-1-FIND(E$3,分類表!$E125)),FIND($M$3,分類表!$E125)-1-FIND(E$3,分類表!$E125)-1,FIND(F$3,分類表!$E125)-1-FIND(E$3,分類表!$E125)-1)))</f>
        <v/>
      </c>
      <c r="F125" s="20" t="str">
        <f>IF(ISERROR(MID(分類表!$E125,FIND(F$3,分類表!$E125)+1,IF(ISERROR(FIND(G$3,分類表!$E125)-1-FIND(F$3,分類表!$E125)),FIND($M$3,分類表!$E125)-1-FIND(F$3,分類表!$E125)-1,FIND(G$3,分類表!$E125)-1-FIND(F$3,分類表!$E125)-1))),"",MID(分類表!$E125,FIND(F$3,分類表!$E125)+1,IF(ISERROR(FIND(G$3,分類表!$E125)-1-FIND(F$3,分類表!$E125)),FIND($M$3,分類表!$E125)-1-FIND(F$3,分類表!$E125)-1,FIND(G$3,分類表!$E125)-1-FIND(F$3,分類表!$E125)-1)))</f>
        <v/>
      </c>
      <c r="G125" s="20" t="str">
        <f>IF(ISERROR(MID(分類表!$E125,FIND(G$3,分類表!$E125)+1,IF(ISERROR(FIND(H$3,分類表!$E125)-1-FIND(G$3,分類表!$E125)),FIND($M$3,分類表!$E125)-1-FIND(G$3,分類表!$E125)-1,FIND(H$3,分類表!$E125)-1-FIND(G$3,分類表!$E125)-1))),"",MID(分類表!$E125,FIND(G$3,分類表!$E125)+1,IF(ISERROR(FIND(H$3,分類表!$E125)-1-FIND(G$3,分類表!$E125)),FIND($M$3,分類表!$E125)-1-FIND(G$3,分類表!$E125)-1,FIND(H$3,分類表!$E125)-1-FIND(G$3,分類表!$E125)-1)))</f>
        <v/>
      </c>
      <c r="H125" s="20" t="str">
        <f>IF(ISERROR(MID(分類表!$E125,FIND(H$3,分類表!$E125)+1,IF(ISERROR(FIND(I$3,分類表!$E125)-1-FIND(H$3,分類表!$E125)),FIND($M$3,分類表!$E125)-1-FIND(H$3,分類表!$E125)-1,FIND(I$3,分類表!$E125)-1-FIND(H$3,分類表!$E125)-1))),"",MID(分類表!$E125,FIND(H$3,分類表!$E125)+1,IF(ISERROR(FIND(I$3,分類表!$E125)-1-FIND(H$3,分類表!$E125)),FIND($M$3,分類表!$E125)-1-FIND(H$3,分類表!$E125)-1,FIND(I$3,分類表!$E125)-1-FIND(H$3,分類表!$E125)-1)))</f>
        <v/>
      </c>
      <c r="I125" s="20" t="str">
        <f>IF(ISERROR(MID(分類表!$E125,FIND(I$3,分類表!$E125)+1,IF(ISERROR(FIND(J$3,分類表!$E125)-1-FIND(I$3,分類表!$E125)),FIND($M$3,分類表!$E125)-1-FIND(I$3,分類表!$E125)-1,FIND(J$3,分類表!$E125)-1-FIND(I$3,分類表!$E125)-1))),"",MID(分類表!$E125,FIND(I$3,分類表!$E125)+1,IF(ISERROR(FIND(J$3,分類表!$E125)-1-FIND(I$3,分類表!$E125)),FIND($M$3,分類表!$E125)-1-FIND(I$3,分類表!$E125)-1,FIND(J$3,分類表!$E125)-1-FIND(I$3,分類表!$E125)-1)))</f>
        <v/>
      </c>
      <c r="J125" s="20" t="str">
        <f>IF(ISERROR(MID(分類表!$E125,FIND(J$3,分類表!$E125)+1,IF(ISERROR(FIND(K$3,分類表!$E125)-1-FIND(J$3,分類表!$E125)),FIND($M$3,分類表!$E125)-1-FIND(J$3,分類表!$E125)-1,FIND(K$3,分類表!$E125)-1-FIND(J$3,分類表!$E125)-1))),"",MID(分類表!$E125,FIND(J$3,分類表!$E125)+1,IF(ISERROR(FIND(K$3,分類表!$E125)-1-FIND(J$3,分類表!$E125)),FIND($M$3,分類表!$E125)-1-FIND(J$3,分類表!$E125)-1,FIND(K$3,分類表!$E125)-1-FIND(J$3,分類表!$E125)-1)))</f>
        <v/>
      </c>
      <c r="K125" s="20" t="str">
        <f>IF(ISERROR(MID(分類表!$E125,FIND(K$3,分類表!$E125)+1,IF(ISERROR(FIND(L$3,分類表!$E125)-1-FIND(K$3,分類表!$E125)),FIND($M$3,分類表!$E125)-1-FIND(K$3,分類表!$E125)-1,FIND(L$3,分類表!$E125)-1-FIND(K$3,分類表!$E125)-1))),"",MID(分類表!$E125,FIND(K$3,分類表!$E125)+1,IF(ISERROR(FIND(L$3,分類表!$E125)-1-FIND(K$3,分類表!$E125)),FIND($M$3,分類表!$E125)-1-FIND(K$3,分類表!$E125)-1,FIND(L$3,分類表!$E125)-1-FIND(K$3,分類表!$E125)-1)))</f>
        <v/>
      </c>
      <c r="L125" s="20" t="str">
        <f>IF(ISERROR(MID(分類表!$E125,FIND(L$3,分類表!$E125)+1,IF(ISERROR(FIND(M$3,分類表!$E125)-1-FIND(L$3,分類表!$E125)),FIND($M$3,分類表!$E125)-1-FIND(L$3,分類表!$E125)-1,FIND(M$3,分類表!$E125)-1-FIND(L$3,分類表!$E125)-1))),"",MID(分類表!$E125,FIND(L$3,分類表!$E125)+1,IF(ISERROR(FIND(M$3,分類表!$E125)-1-FIND(L$3,分類表!$E125)),FIND($M$3,分類表!$E125)-1-FIND(L$3,分類表!$E125)-1,FIND(M$3,分類表!$E125)-1-FIND(L$3,分類表!$E125)-1)))</f>
        <v/>
      </c>
      <c r="M125" s="21" t="str">
        <f>IF(ISERROR(MID(分類表!$E125,FIND(M$3,分類表!$E125)+1,LEN(分類表!$E125)-FIND(M$3,分類表!$E125)+1)),"",MID(分類表!$E125,FIND(M$3,分類表!$E125)+1,LEN(分類表!$E125)-FIND(M$3,分類表!$E125)+1))</f>
        <v>その他</v>
      </c>
    </row>
    <row r="126" spans="2:13" s="9" customFormat="1" ht="45" customHeight="1" x14ac:dyDescent="0.15">
      <c r="B126" s="17" t="str">
        <f>分類表!C126</f>
        <v>118</v>
      </c>
      <c r="C126" s="16" t="str">
        <f>分類表!D126</f>
        <v>クリーニング</v>
      </c>
      <c r="D126" s="19" t="str">
        <f>IF(ISERROR(MID(分類表!$E126,FIND(D$3,分類表!$E126)+1,IF(ISERROR(FIND(E$3,分類表!$E126)-1-FIND(D$3,分類表!$E126)),FIND($M$3,分類表!$E126)-1-FIND(D$3,分類表!$E126)-1,FIND(E$3,分類表!$E126)-1-FIND(D$3,分類表!$E126)-1))),"",MID(分類表!$E126,FIND(D$3,分類表!$E126)+1,IF(ISERROR(FIND(E$3,分類表!$E126)-1-FIND(D$3,分類表!$E126)),FIND($M$3,分類表!$E126)-1-FIND(D$3,分類表!$E126)-1,FIND(E$3,分類表!$E126)-1-FIND(D$3,分類表!$E126)-1)))</f>
        <v>クリーニング</v>
      </c>
      <c r="E126" s="20" t="str">
        <f>IF(ISERROR(MID(分類表!$E126,FIND(E$3,分類表!$E126)+1,IF(ISERROR(FIND(F$3,分類表!$E126)-1-FIND(E$3,分類表!$E126)),FIND($M$3,分類表!$E126)-1-FIND(E$3,分類表!$E126)-1,FIND(F$3,分類表!$E126)-1-FIND(E$3,分類表!$E126)-1))),"",MID(分類表!$E126,FIND(E$3,分類表!$E126)+1,IF(ISERROR(FIND(F$3,分類表!$E126)-1-FIND(E$3,分類表!$E126)),FIND($M$3,分類表!$E126)-1-FIND(E$3,分類表!$E126)-1,FIND(F$3,分類表!$E126)-1-FIND(E$3,分類表!$E126)-1)))</f>
        <v/>
      </c>
      <c r="F126" s="20" t="str">
        <f>IF(ISERROR(MID(分類表!$E126,FIND(F$3,分類表!$E126)+1,IF(ISERROR(FIND(G$3,分類表!$E126)-1-FIND(F$3,分類表!$E126)),FIND($M$3,分類表!$E126)-1-FIND(F$3,分類表!$E126)-1,FIND(G$3,分類表!$E126)-1-FIND(F$3,分類表!$E126)-1))),"",MID(分類表!$E126,FIND(F$3,分類表!$E126)+1,IF(ISERROR(FIND(G$3,分類表!$E126)-1-FIND(F$3,分類表!$E126)),FIND($M$3,分類表!$E126)-1-FIND(F$3,分類表!$E126)-1,FIND(G$3,分類表!$E126)-1-FIND(F$3,分類表!$E126)-1)))</f>
        <v/>
      </c>
      <c r="G126" s="20" t="str">
        <f>IF(ISERROR(MID(分類表!$E126,FIND(G$3,分類表!$E126)+1,IF(ISERROR(FIND(H$3,分類表!$E126)-1-FIND(G$3,分類表!$E126)),FIND($M$3,分類表!$E126)-1-FIND(G$3,分類表!$E126)-1,FIND(H$3,分類表!$E126)-1-FIND(G$3,分類表!$E126)-1))),"",MID(分類表!$E126,FIND(G$3,分類表!$E126)+1,IF(ISERROR(FIND(H$3,分類表!$E126)-1-FIND(G$3,分類表!$E126)),FIND($M$3,分類表!$E126)-1-FIND(G$3,分類表!$E126)-1,FIND(H$3,分類表!$E126)-1-FIND(G$3,分類表!$E126)-1)))</f>
        <v/>
      </c>
      <c r="H126" s="20" t="str">
        <f>IF(ISERROR(MID(分類表!$E126,FIND(H$3,分類表!$E126)+1,IF(ISERROR(FIND(I$3,分類表!$E126)-1-FIND(H$3,分類表!$E126)),FIND($M$3,分類表!$E126)-1-FIND(H$3,分類表!$E126)-1,FIND(I$3,分類表!$E126)-1-FIND(H$3,分類表!$E126)-1))),"",MID(分類表!$E126,FIND(H$3,分類表!$E126)+1,IF(ISERROR(FIND(I$3,分類表!$E126)-1-FIND(H$3,分類表!$E126)),FIND($M$3,分類表!$E126)-1-FIND(H$3,分類表!$E126)-1,FIND(I$3,分類表!$E126)-1-FIND(H$3,分類表!$E126)-1)))</f>
        <v/>
      </c>
      <c r="I126" s="20" t="str">
        <f>IF(ISERROR(MID(分類表!$E126,FIND(I$3,分類表!$E126)+1,IF(ISERROR(FIND(J$3,分類表!$E126)-1-FIND(I$3,分類表!$E126)),FIND($M$3,分類表!$E126)-1-FIND(I$3,分類表!$E126)-1,FIND(J$3,分類表!$E126)-1-FIND(I$3,分類表!$E126)-1))),"",MID(分類表!$E126,FIND(I$3,分類表!$E126)+1,IF(ISERROR(FIND(J$3,分類表!$E126)-1-FIND(I$3,分類表!$E126)),FIND($M$3,分類表!$E126)-1-FIND(I$3,分類表!$E126)-1,FIND(J$3,分類表!$E126)-1-FIND(I$3,分類表!$E126)-1)))</f>
        <v/>
      </c>
      <c r="J126" s="20" t="str">
        <f>IF(ISERROR(MID(分類表!$E126,FIND(J$3,分類表!$E126)+1,IF(ISERROR(FIND(K$3,分類表!$E126)-1-FIND(J$3,分類表!$E126)),FIND($M$3,分類表!$E126)-1-FIND(J$3,分類表!$E126)-1,FIND(K$3,分類表!$E126)-1-FIND(J$3,分類表!$E126)-1))),"",MID(分類表!$E126,FIND(J$3,分類表!$E126)+1,IF(ISERROR(FIND(K$3,分類表!$E126)-1-FIND(J$3,分類表!$E126)),FIND($M$3,分類表!$E126)-1-FIND(J$3,分類表!$E126)-1,FIND(K$3,分類表!$E126)-1-FIND(J$3,分類表!$E126)-1)))</f>
        <v/>
      </c>
      <c r="K126" s="20" t="str">
        <f>IF(ISERROR(MID(分類表!$E126,FIND(K$3,分類表!$E126)+1,IF(ISERROR(FIND(L$3,分類表!$E126)-1-FIND(K$3,分類表!$E126)),FIND($M$3,分類表!$E126)-1-FIND(K$3,分類表!$E126)-1,FIND(L$3,分類表!$E126)-1-FIND(K$3,分類表!$E126)-1))),"",MID(分類表!$E126,FIND(K$3,分類表!$E126)+1,IF(ISERROR(FIND(L$3,分類表!$E126)-1-FIND(K$3,分類表!$E126)),FIND($M$3,分類表!$E126)-1-FIND(K$3,分類表!$E126)-1,FIND(L$3,分類表!$E126)-1-FIND(K$3,分類表!$E126)-1)))</f>
        <v/>
      </c>
      <c r="L126" s="20" t="str">
        <f>IF(ISERROR(MID(分類表!$E126,FIND(L$3,分類表!$E126)+1,IF(ISERROR(FIND(M$3,分類表!$E126)-1-FIND(L$3,分類表!$E126)),FIND($M$3,分類表!$E126)-1-FIND(L$3,分類表!$E126)-1,FIND(M$3,分類表!$E126)-1-FIND(L$3,分類表!$E126)-1))),"",MID(分類表!$E126,FIND(L$3,分類表!$E126)+1,IF(ISERROR(FIND(M$3,分類表!$E126)-1-FIND(L$3,分類表!$E126)),FIND($M$3,分類表!$E126)-1-FIND(L$3,分類表!$E126)-1,FIND(M$3,分類表!$E126)-1-FIND(L$3,分類表!$E126)-1)))</f>
        <v/>
      </c>
      <c r="M126" s="21" t="str">
        <f>IF(ISERROR(MID(分類表!$E126,FIND(M$3,分類表!$E126)+1,LEN(分類表!$E126)-FIND(M$3,分類表!$E126)+1)),"",MID(分類表!$E126,FIND(M$3,分類表!$E126)+1,LEN(分類表!$E126)-FIND(M$3,分類表!$E126)+1))</f>
        <v>その他</v>
      </c>
    </row>
    <row r="127" spans="2:13" s="9" customFormat="1" ht="45" customHeight="1" x14ac:dyDescent="0.15">
      <c r="B127" s="17" t="str">
        <f>分類表!C127</f>
        <v>119</v>
      </c>
      <c r="C127" s="16" t="str">
        <f>分類表!D127</f>
        <v>寝具等乾燥</v>
      </c>
      <c r="D127" s="19" t="str">
        <f>IF(ISERROR(MID(分類表!$E127,FIND(D$3,分類表!$E127)+1,IF(ISERROR(FIND(E$3,分類表!$E127)-1-FIND(D$3,分類表!$E127)),FIND($M$3,分類表!$E127)-1-FIND(D$3,分類表!$E127)-1,FIND(E$3,分類表!$E127)-1-FIND(D$3,分類表!$E127)-1))),"",MID(分類表!$E127,FIND(D$3,分類表!$E127)+1,IF(ISERROR(FIND(E$3,分類表!$E127)-1-FIND(D$3,分類表!$E127)),FIND($M$3,分類表!$E127)-1-FIND(D$3,分類表!$E127)-1,FIND(E$3,分類表!$E127)-1-FIND(D$3,分類表!$E127)-1)))</f>
        <v>寝具等乾燥</v>
      </c>
      <c r="E127" s="20" t="str">
        <f>IF(ISERROR(MID(分類表!$E127,FIND(E$3,分類表!$E127)+1,IF(ISERROR(FIND(F$3,分類表!$E127)-1-FIND(E$3,分類表!$E127)),FIND($M$3,分類表!$E127)-1-FIND(E$3,分類表!$E127)-1,FIND(F$3,分類表!$E127)-1-FIND(E$3,分類表!$E127)-1))),"",MID(分類表!$E127,FIND(E$3,分類表!$E127)+1,IF(ISERROR(FIND(F$3,分類表!$E127)-1-FIND(E$3,分類表!$E127)),FIND($M$3,分類表!$E127)-1-FIND(E$3,分類表!$E127)-1,FIND(F$3,分類表!$E127)-1-FIND(E$3,分類表!$E127)-1)))</f>
        <v/>
      </c>
      <c r="F127" s="20" t="str">
        <f>IF(ISERROR(MID(分類表!$E127,FIND(F$3,分類表!$E127)+1,IF(ISERROR(FIND(G$3,分類表!$E127)-1-FIND(F$3,分類表!$E127)),FIND($M$3,分類表!$E127)-1-FIND(F$3,分類表!$E127)-1,FIND(G$3,分類表!$E127)-1-FIND(F$3,分類表!$E127)-1))),"",MID(分類表!$E127,FIND(F$3,分類表!$E127)+1,IF(ISERROR(FIND(G$3,分類表!$E127)-1-FIND(F$3,分類表!$E127)),FIND($M$3,分類表!$E127)-1-FIND(F$3,分類表!$E127)-1,FIND(G$3,分類表!$E127)-1-FIND(F$3,分類表!$E127)-1)))</f>
        <v/>
      </c>
      <c r="G127" s="20" t="str">
        <f>IF(ISERROR(MID(分類表!$E127,FIND(G$3,分類表!$E127)+1,IF(ISERROR(FIND(H$3,分類表!$E127)-1-FIND(G$3,分類表!$E127)),FIND($M$3,分類表!$E127)-1-FIND(G$3,分類表!$E127)-1,FIND(H$3,分類表!$E127)-1-FIND(G$3,分類表!$E127)-1))),"",MID(分類表!$E127,FIND(G$3,分類表!$E127)+1,IF(ISERROR(FIND(H$3,分類表!$E127)-1-FIND(G$3,分類表!$E127)),FIND($M$3,分類表!$E127)-1-FIND(G$3,分類表!$E127)-1,FIND(H$3,分類表!$E127)-1-FIND(G$3,分類表!$E127)-1)))</f>
        <v/>
      </c>
      <c r="H127" s="20" t="str">
        <f>IF(ISERROR(MID(分類表!$E127,FIND(H$3,分類表!$E127)+1,IF(ISERROR(FIND(I$3,分類表!$E127)-1-FIND(H$3,分類表!$E127)),FIND($M$3,分類表!$E127)-1-FIND(H$3,分類表!$E127)-1,FIND(I$3,分類表!$E127)-1-FIND(H$3,分類表!$E127)-1))),"",MID(分類表!$E127,FIND(H$3,分類表!$E127)+1,IF(ISERROR(FIND(I$3,分類表!$E127)-1-FIND(H$3,分類表!$E127)),FIND($M$3,分類表!$E127)-1-FIND(H$3,分類表!$E127)-1,FIND(I$3,分類表!$E127)-1-FIND(H$3,分類表!$E127)-1)))</f>
        <v/>
      </c>
      <c r="I127" s="20" t="str">
        <f>IF(ISERROR(MID(分類表!$E127,FIND(I$3,分類表!$E127)+1,IF(ISERROR(FIND(J$3,分類表!$E127)-1-FIND(I$3,分類表!$E127)),FIND($M$3,分類表!$E127)-1-FIND(I$3,分類表!$E127)-1,FIND(J$3,分類表!$E127)-1-FIND(I$3,分類表!$E127)-1))),"",MID(分類表!$E127,FIND(I$3,分類表!$E127)+1,IF(ISERROR(FIND(J$3,分類表!$E127)-1-FIND(I$3,分類表!$E127)),FIND($M$3,分類表!$E127)-1-FIND(I$3,分類表!$E127)-1,FIND(J$3,分類表!$E127)-1-FIND(I$3,分類表!$E127)-1)))</f>
        <v/>
      </c>
      <c r="J127" s="20" t="str">
        <f>IF(ISERROR(MID(分類表!$E127,FIND(J$3,分類表!$E127)+1,IF(ISERROR(FIND(K$3,分類表!$E127)-1-FIND(J$3,分類表!$E127)),FIND($M$3,分類表!$E127)-1-FIND(J$3,分類表!$E127)-1,FIND(K$3,分類表!$E127)-1-FIND(J$3,分類表!$E127)-1))),"",MID(分類表!$E127,FIND(J$3,分類表!$E127)+1,IF(ISERROR(FIND(K$3,分類表!$E127)-1-FIND(J$3,分類表!$E127)),FIND($M$3,分類表!$E127)-1-FIND(J$3,分類表!$E127)-1,FIND(K$3,分類表!$E127)-1-FIND(J$3,分類表!$E127)-1)))</f>
        <v/>
      </c>
      <c r="K127" s="20" t="str">
        <f>IF(ISERROR(MID(分類表!$E127,FIND(K$3,分類表!$E127)+1,IF(ISERROR(FIND(L$3,分類表!$E127)-1-FIND(K$3,分類表!$E127)),FIND($M$3,分類表!$E127)-1-FIND(K$3,分類表!$E127)-1,FIND(L$3,分類表!$E127)-1-FIND(K$3,分類表!$E127)-1))),"",MID(分類表!$E127,FIND(K$3,分類表!$E127)+1,IF(ISERROR(FIND(L$3,分類表!$E127)-1-FIND(K$3,分類表!$E127)),FIND($M$3,分類表!$E127)-1-FIND(K$3,分類表!$E127)-1,FIND(L$3,分類表!$E127)-1-FIND(K$3,分類表!$E127)-1)))</f>
        <v/>
      </c>
      <c r="L127" s="20" t="str">
        <f>IF(ISERROR(MID(分類表!$E127,FIND(L$3,分類表!$E127)+1,IF(ISERROR(FIND(M$3,分類表!$E127)-1-FIND(L$3,分類表!$E127)),FIND($M$3,分類表!$E127)-1-FIND(L$3,分類表!$E127)-1,FIND(M$3,分類表!$E127)-1-FIND(L$3,分類表!$E127)-1))),"",MID(分類表!$E127,FIND(L$3,分類表!$E127)+1,IF(ISERROR(FIND(M$3,分類表!$E127)-1-FIND(L$3,分類表!$E127)),FIND($M$3,分類表!$E127)-1-FIND(L$3,分類表!$E127)-1,FIND(M$3,分類表!$E127)-1-FIND(L$3,分類表!$E127)-1)))</f>
        <v/>
      </c>
      <c r="M127" s="21" t="str">
        <f>IF(ISERROR(MID(分類表!$E127,FIND(M$3,分類表!$E127)+1,LEN(分類表!$E127)-FIND(M$3,分類表!$E127)+1)),"",MID(分類表!$E127,FIND(M$3,分類表!$E127)+1,LEN(分類表!$E127)-FIND(M$3,分類表!$E127)+1))</f>
        <v>その他</v>
      </c>
    </row>
    <row r="128" spans="2:13" ht="45" customHeight="1" x14ac:dyDescent="0.15">
      <c r="B128" s="17" t="str">
        <f>分類表!C128</f>
        <v>小分類№</v>
      </c>
      <c r="C128" s="16" t="str">
        <f>分類表!D128</f>
        <v>小分類名</v>
      </c>
      <c r="D128" s="19" t="str">
        <f>IF(ISERROR(MID(分類表!$E128,FIND(D$3,分類表!$E128)+1,IF(ISERROR(FIND(E$3,分類表!$E128)-1-FIND(D$3,分類表!$E128)),FIND($M$3,分類表!$E128)-1-FIND(D$3,分類表!$E128)-1,FIND(E$3,分類表!$E128)-1-FIND(D$3,分類表!$E128)-1))),"",MID(分類表!$E128,FIND(D$3,分類表!$E128)+1,IF(ISERROR(FIND(E$3,分類表!$E128)-1-FIND(D$3,分類表!$E128)),FIND($M$3,分類表!$E128)-1-FIND(D$3,分類表!$E128)-1,FIND(E$3,分類表!$E128)-1-FIND(D$3,分類表!$E128)-1)))</f>
        <v/>
      </c>
      <c r="E128" s="20" t="str">
        <f>IF(ISERROR(MID(分類表!$E128,FIND(E$3,分類表!$E128)+1,IF(ISERROR(FIND(F$3,分類表!$E128)-1-FIND(E$3,分類表!$E128)),FIND($M$3,分類表!$E128)-1-FIND(E$3,分類表!$E128)-1,FIND(F$3,分類表!$E128)-1-FIND(E$3,分類表!$E128)-1))),"",MID(分類表!$E128,FIND(E$3,分類表!$E128)+1,IF(ISERROR(FIND(F$3,分類表!$E128)-1-FIND(E$3,分類表!$E128)),FIND($M$3,分類表!$E128)-1-FIND(E$3,分類表!$E128)-1,FIND(F$3,分類表!$E128)-1-FIND(E$3,分類表!$E128)-1)))</f>
        <v/>
      </c>
      <c r="F128" s="20" t="str">
        <f>IF(ISERROR(MID(分類表!$E128,FIND(F$3,分類表!$E128)+1,IF(ISERROR(FIND(G$3,分類表!$E128)-1-FIND(F$3,分類表!$E128)),FIND($M$3,分類表!$E128)-1-FIND(F$3,分類表!$E128)-1,FIND(G$3,分類表!$E128)-1-FIND(F$3,分類表!$E128)-1))),"",MID(分類表!$E128,FIND(F$3,分類表!$E128)+1,IF(ISERROR(FIND(G$3,分類表!$E128)-1-FIND(F$3,分類表!$E128)),FIND($M$3,分類表!$E128)-1-FIND(F$3,分類表!$E128)-1,FIND(G$3,分類表!$E128)-1-FIND(F$3,分類表!$E128)-1)))</f>
        <v/>
      </c>
      <c r="G128" s="20" t="str">
        <f>IF(ISERROR(MID(分類表!$E128,FIND(G$3,分類表!$E128)+1,IF(ISERROR(FIND(H$3,分類表!$E128)-1-FIND(G$3,分類表!$E128)),FIND($M$3,分類表!$E128)-1-FIND(G$3,分類表!$E128)-1,FIND(H$3,分類表!$E128)-1-FIND(G$3,分類表!$E128)-1))),"",MID(分類表!$E128,FIND(G$3,分類表!$E128)+1,IF(ISERROR(FIND(H$3,分類表!$E128)-1-FIND(G$3,分類表!$E128)),FIND($M$3,分類表!$E128)-1-FIND(G$3,分類表!$E128)-1,FIND(H$3,分類表!$E128)-1-FIND(G$3,分類表!$E128)-1)))</f>
        <v/>
      </c>
      <c r="H128" s="20" t="str">
        <f>IF(ISERROR(MID(分類表!$E128,FIND(H$3,分類表!$E128)+1,IF(ISERROR(FIND(I$3,分類表!$E128)-1-FIND(H$3,分類表!$E128)),FIND($M$3,分類表!$E128)-1-FIND(H$3,分類表!$E128)-1,FIND(I$3,分類表!$E128)-1-FIND(H$3,分類表!$E128)-1))),"",MID(分類表!$E128,FIND(H$3,分類表!$E128)+1,IF(ISERROR(FIND(I$3,分類表!$E128)-1-FIND(H$3,分類表!$E128)),FIND($M$3,分類表!$E128)-1-FIND(H$3,分類表!$E128)-1,FIND(I$3,分類表!$E128)-1-FIND(H$3,分類表!$E128)-1)))</f>
        <v/>
      </c>
      <c r="I128" s="20" t="str">
        <f>IF(ISERROR(MID(分類表!$E128,FIND(I$3,分類表!$E128)+1,IF(ISERROR(FIND(J$3,分類表!$E128)-1-FIND(I$3,分類表!$E128)),FIND($M$3,分類表!$E128)-1-FIND(I$3,分類表!$E128)-1,FIND(J$3,分類表!$E128)-1-FIND(I$3,分類表!$E128)-1))),"",MID(分類表!$E128,FIND(I$3,分類表!$E128)+1,IF(ISERROR(FIND(J$3,分類表!$E128)-1-FIND(I$3,分類表!$E128)),FIND($M$3,分類表!$E128)-1-FIND(I$3,分類表!$E128)-1,FIND(J$3,分類表!$E128)-1-FIND(I$3,分類表!$E128)-1)))</f>
        <v/>
      </c>
      <c r="J128" s="20" t="str">
        <f>IF(ISERROR(MID(分類表!$E128,FIND(J$3,分類表!$E128)+1,IF(ISERROR(FIND(K$3,分類表!$E128)-1-FIND(J$3,分類表!$E128)),FIND($M$3,分類表!$E128)-1-FIND(J$3,分類表!$E128)-1,FIND(K$3,分類表!$E128)-1-FIND(J$3,分類表!$E128)-1))),"",MID(分類表!$E128,FIND(J$3,分類表!$E128)+1,IF(ISERROR(FIND(K$3,分類表!$E128)-1-FIND(J$3,分類表!$E128)),FIND($M$3,分類表!$E128)-1-FIND(J$3,分類表!$E128)-1,FIND(K$3,分類表!$E128)-1-FIND(J$3,分類表!$E128)-1)))</f>
        <v/>
      </c>
      <c r="K128" s="20" t="str">
        <f>IF(ISERROR(MID(分類表!$E128,FIND(K$3,分類表!$E128)+1,IF(ISERROR(FIND(L$3,分類表!$E128)-1-FIND(K$3,分類表!$E128)),FIND($M$3,分類表!$E128)-1-FIND(K$3,分類表!$E128)-1,FIND(L$3,分類表!$E128)-1-FIND(K$3,分類表!$E128)-1))),"",MID(分類表!$E128,FIND(K$3,分類表!$E128)+1,IF(ISERROR(FIND(L$3,分類表!$E128)-1-FIND(K$3,分類表!$E128)),FIND($M$3,分類表!$E128)-1-FIND(K$3,分類表!$E128)-1,FIND(L$3,分類表!$E128)-1-FIND(K$3,分類表!$E128)-1)))</f>
        <v/>
      </c>
      <c r="L128" s="20" t="str">
        <f>IF(ISERROR(MID(分類表!$E128,FIND(L$3,分類表!$E128)+1,IF(ISERROR(FIND(M$3,分類表!$E128)-1-FIND(L$3,分類表!$E128)),FIND($M$3,分類表!$E128)-1-FIND(L$3,分類表!$E128)-1,FIND(M$3,分類表!$E128)-1-FIND(L$3,分類表!$E128)-1))),"",MID(分類表!$E128,FIND(L$3,分類表!$E128)+1,IF(ISERROR(FIND(M$3,分類表!$E128)-1-FIND(L$3,分類表!$E128)),FIND($M$3,分類表!$E128)-1-FIND(L$3,分類表!$E128)-1,FIND(M$3,分類表!$E128)-1-FIND(L$3,分類表!$E128)-1)))</f>
        <v/>
      </c>
      <c r="M128" s="21" t="str">
        <f>IF(ISERROR(MID(分類表!$E128,FIND(M$3,分類表!$E128)+1,LEN(分類表!$E128)-FIND(M$3,分類表!$E128)+1)),"",MID(分類表!$E128,FIND(M$3,分類表!$E128)+1,LEN(分類表!$E128)-FIND(M$3,分類表!$E128)+1))</f>
        <v/>
      </c>
    </row>
    <row r="129" spans="1:13" s="9" customFormat="1" ht="45" customHeight="1" x14ac:dyDescent="0.15">
      <c r="B129" s="17" t="str">
        <f>分類表!C129</f>
        <v>120</v>
      </c>
      <c r="C129" s="16" t="str">
        <f>分類表!D129</f>
        <v>放送　制作業務</v>
      </c>
      <c r="D129" s="19" t="str">
        <f>IF(ISERROR(MID(分類表!$E129,FIND(D$3,分類表!$E129)+1,IF(ISERROR(FIND(E$3,分類表!$E129)-1-FIND(D$3,分類表!$E129)),FIND($M$3,分類表!$E129)-1-FIND(D$3,分類表!$E129)-1,FIND(E$3,分類表!$E129)-1-FIND(D$3,分類表!$E129)-1))),"",MID(分類表!$E129,FIND(D$3,分類表!$E129)+1,IF(ISERROR(FIND(E$3,分類表!$E129)-1-FIND(D$3,分類表!$E129)),FIND($M$3,分類表!$E129)-1-FIND(D$3,分類表!$E129)-1,FIND(E$3,分類表!$E129)-1-FIND(D$3,分類表!$E129)-1)))</f>
        <v>映画</v>
      </c>
      <c r="E129" s="20" t="str">
        <f>IF(ISERROR(MID(分類表!$E129,FIND(E$3,分類表!$E129)+1,IF(ISERROR(FIND(F$3,分類表!$E129)-1-FIND(E$3,分類表!$E129)),FIND($M$3,分類表!$E129)-1-FIND(E$3,分類表!$E129)-1,FIND(F$3,分類表!$E129)-1-FIND(E$3,分類表!$E129)-1))),"",MID(分類表!$E129,FIND(E$3,分類表!$E129)+1,IF(ISERROR(FIND(F$3,分類表!$E129)-1-FIND(E$3,分類表!$E129)),FIND($M$3,分類表!$E129)-1-FIND(E$3,分類表!$E129)-1,FIND(F$3,分類表!$E129)-1-FIND(E$3,分類表!$E129)-1)))</f>
        <v>スライド</v>
      </c>
      <c r="F129" s="20" t="str">
        <f>IF(ISERROR(MID(分類表!$E129,FIND(F$3,分類表!$E129)+1,IF(ISERROR(FIND(G$3,分類表!$E129)-1-FIND(F$3,分類表!$E129)),FIND($M$3,分類表!$E129)-1-FIND(F$3,分類表!$E129)-1,FIND(G$3,分類表!$E129)-1-FIND(F$3,分類表!$E129)-1))),"",MID(分類表!$E129,FIND(F$3,分類表!$E129)+1,IF(ISERROR(FIND(G$3,分類表!$E129)-1-FIND(F$3,分類表!$E129)),FIND($M$3,分類表!$E129)-1-FIND(F$3,分類表!$E129)-1,FIND(G$3,分類表!$E129)-1-FIND(F$3,分類表!$E129)-1)))</f>
        <v>DVD等作成</v>
      </c>
      <c r="G129" s="20" t="str">
        <f>IF(ISERROR(MID(分類表!$E129,FIND(G$3,分類表!$E129)+1,IF(ISERROR(FIND(H$3,分類表!$E129)-1-FIND(G$3,分類表!$E129)),FIND($M$3,分類表!$E129)-1-FIND(G$3,分類表!$E129)-1,FIND(H$3,分類表!$E129)-1-FIND(G$3,分類表!$E129)-1))),"",MID(分類表!$E129,FIND(G$3,分類表!$E129)+1,IF(ISERROR(FIND(H$3,分類表!$E129)-1-FIND(G$3,分類表!$E129)),FIND($M$3,分類表!$E129)-1-FIND(G$3,分類表!$E129)-1,FIND(H$3,分類表!$E129)-1-FIND(G$3,分類表!$E129)-1)))</f>
        <v/>
      </c>
      <c r="H129" s="20" t="str">
        <f>IF(ISERROR(MID(分類表!$E129,FIND(H$3,分類表!$E129)+1,IF(ISERROR(FIND(I$3,分類表!$E129)-1-FIND(H$3,分類表!$E129)),FIND($M$3,分類表!$E129)-1-FIND(H$3,分類表!$E129)-1,FIND(I$3,分類表!$E129)-1-FIND(H$3,分類表!$E129)-1))),"",MID(分類表!$E129,FIND(H$3,分類表!$E129)+1,IF(ISERROR(FIND(I$3,分類表!$E129)-1-FIND(H$3,分類表!$E129)),FIND($M$3,分類表!$E129)-1-FIND(H$3,分類表!$E129)-1,FIND(I$3,分類表!$E129)-1-FIND(H$3,分類表!$E129)-1)))</f>
        <v/>
      </c>
      <c r="I129" s="20" t="str">
        <f>IF(ISERROR(MID(分類表!$E129,FIND(I$3,分類表!$E129)+1,IF(ISERROR(FIND(J$3,分類表!$E129)-1-FIND(I$3,分類表!$E129)),FIND($M$3,分類表!$E129)-1-FIND(I$3,分類表!$E129)-1,FIND(J$3,分類表!$E129)-1-FIND(I$3,分類表!$E129)-1))),"",MID(分類表!$E129,FIND(I$3,分類表!$E129)+1,IF(ISERROR(FIND(J$3,分類表!$E129)-1-FIND(I$3,分類表!$E129)),FIND($M$3,分類表!$E129)-1-FIND(I$3,分類表!$E129)-1,FIND(J$3,分類表!$E129)-1-FIND(I$3,分類表!$E129)-1)))</f>
        <v/>
      </c>
      <c r="J129" s="20" t="str">
        <f>IF(ISERROR(MID(分類表!$E129,FIND(J$3,分類表!$E129)+1,IF(ISERROR(FIND(K$3,分類表!$E129)-1-FIND(J$3,分類表!$E129)),FIND($M$3,分類表!$E129)-1-FIND(J$3,分類表!$E129)-1,FIND(K$3,分類表!$E129)-1-FIND(J$3,分類表!$E129)-1))),"",MID(分類表!$E129,FIND(J$3,分類表!$E129)+1,IF(ISERROR(FIND(K$3,分類表!$E129)-1-FIND(J$3,分類表!$E129)),FIND($M$3,分類表!$E129)-1-FIND(J$3,分類表!$E129)-1,FIND(K$3,分類表!$E129)-1-FIND(J$3,分類表!$E129)-1)))</f>
        <v/>
      </c>
      <c r="K129" s="20" t="str">
        <f>IF(ISERROR(MID(分類表!$E129,FIND(K$3,分類表!$E129)+1,IF(ISERROR(FIND(L$3,分類表!$E129)-1-FIND(K$3,分類表!$E129)),FIND($M$3,分類表!$E129)-1-FIND(K$3,分類表!$E129)-1,FIND(L$3,分類表!$E129)-1-FIND(K$3,分類表!$E129)-1))),"",MID(分類表!$E129,FIND(K$3,分類表!$E129)+1,IF(ISERROR(FIND(L$3,分類表!$E129)-1-FIND(K$3,分類表!$E129)),FIND($M$3,分類表!$E129)-1-FIND(K$3,分類表!$E129)-1,FIND(L$3,分類表!$E129)-1-FIND(K$3,分類表!$E129)-1)))</f>
        <v/>
      </c>
      <c r="L129" s="20" t="str">
        <f>IF(ISERROR(MID(分類表!$E129,FIND(L$3,分類表!$E129)+1,IF(ISERROR(FIND(M$3,分類表!$E129)-1-FIND(L$3,分類表!$E129)),FIND($M$3,分類表!$E129)-1-FIND(L$3,分類表!$E129)-1,FIND(M$3,分類表!$E129)-1-FIND(L$3,分類表!$E129)-1))),"",MID(分類表!$E129,FIND(L$3,分類表!$E129)+1,IF(ISERROR(FIND(M$3,分類表!$E129)-1-FIND(L$3,分類表!$E129)),FIND($M$3,分類表!$E129)-1-FIND(L$3,分類表!$E129)-1,FIND(M$3,分類表!$E129)-1-FIND(L$3,分類表!$E129)-1)))</f>
        <v/>
      </c>
      <c r="M129" s="21" t="str">
        <f>IF(ISERROR(MID(分類表!$E129,FIND(M$3,分類表!$E129)+1,LEN(分類表!$E129)-FIND(M$3,分類表!$E129)+1)),"",MID(分類表!$E129,FIND(M$3,分類表!$E129)+1,LEN(分類表!$E129)-FIND(M$3,分類表!$E129)+1))</f>
        <v>その他</v>
      </c>
    </row>
    <row r="130" spans="1:13" s="9" customFormat="1" ht="45" customHeight="1" x14ac:dyDescent="0.15">
      <c r="B130" s="17" t="str">
        <f>分類表!C130</f>
        <v>121</v>
      </c>
      <c r="C130" s="16" t="str">
        <f>分類表!D130</f>
        <v>式典　会場設営</v>
      </c>
      <c r="D130" s="19" t="str">
        <f>IF(ISERROR(MID(分類表!$E130,FIND(D$3,分類表!$E130)+1,IF(ISERROR(FIND(E$3,分類表!$E130)-1-FIND(D$3,分類表!$E130)),FIND($M$3,分類表!$E130)-1-FIND(D$3,分類表!$E130)-1,FIND(E$3,分類表!$E130)-1-FIND(D$3,分類表!$E130)-1))),"",MID(分類表!$E130,FIND(D$3,分類表!$E130)+1,IF(ISERROR(FIND(E$3,分類表!$E130)-1-FIND(D$3,分類表!$E130)),FIND($M$3,分類表!$E130)-1-FIND(D$3,分類表!$E130)-1,FIND(E$3,分類表!$E130)-1-FIND(D$3,分類表!$E130)-1)))</f>
        <v>式典</v>
      </c>
      <c r="E130" s="20" t="str">
        <f>IF(ISERROR(MID(分類表!$E130,FIND(E$3,分類表!$E130)+1,IF(ISERROR(FIND(F$3,分類表!$E130)-1-FIND(E$3,分類表!$E130)),FIND($M$3,分類表!$E130)-1-FIND(E$3,分類表!$E130)-1,FIND(F$3,分類表!$E130)-1-FIND(E$3,分類表!$E130)-1))),"",MID(分類表!$E130,FIND(E$3,分類表!$E130)+1,IF(ISERROR(FIND(F$3,分類表!$E130)-1-FIND(E$3,分類表!$E130)),FIND($M$3,分類表!$E130)-1-FIND(E$3,分類表!$E130)-1,FIND(F$3,分類表!$E130)-1-FIND(E$3,分類表!$E130)-1)))</f>
        <v>会場設営</v>
      </c>
      <c r="F130" s="20" t="str">
        <f>IF(ISERROR(MID(分類表!$E130,FIND(F$3,分類表!$E130)+1,IF(ISERROR(FIND(G$3,分類表!$E130)-1-FIND(F$3,分類表!$E130)),FIND($M$3,分類表!$E130)-1-FIND(F$3,分類表!$E130)-1,FIND(G$3,分類表!$E130)-1-FIND(F$3,分類表!$E130)-1))),"",MID(分類表!$E130,FIND(F$3,分類表!$E130)+1,IF(ISERROR(FIND(G$3,分類表!$E130)-1-FIND(F$3,分類表!$E130)),FIND($M$3,分類表!$E130)-1-FIND(F$3,分類表!$E130)-1,FIND(G$3,分類表!$E130)-1-FIND(F$3,分類表!$E130)-1)))</f>
        <v/>
      </c>
      <c r="G130" s="20" t="str">
        <f>IF(ISERROR(MID(分類表!$E130,FIND(G$3,分類表!$E130)+1,IF(ISERROR(FIND(H$3,分類表!$E130)-1-FIND(G$3,分類表!$E130)),FIND($M$3,分類表!$E130)-1-FIND(G$3,分類表!$E130)-1,FIND(H$3,分類表!$E130)-1-FIND(G$3,分類表!$E130)-1))),"",MID(分類表!$E130,FIND(G$3,分類表!$E130)+1,IF(ISERROR(FIND(H$3,分類表!$E130)-1-FIND(G$3,分類表!$E130)),FIND($M$3,分類表!$E130)-1-FIND(G$3,分類表!$E130)-1,FIND(H$3,分類表!$E130)-1-FIND(G$3,分類表!$E130)-1)))</f>
        <v/>
      </c>
      <c r="H130" s="20" t="str">
        <f>IF(ISERROR(MID(分類表!$E130,FIND(H$3,分類表!$E130)+1,IF(ISERROR(FIND(I$3,分類表!$E130)-1-FIND(H$3,分類表!$E130)),FIND($M$3,分類表!$E130)-1-FIND(H$3,分類表!$E130)-1,FIND(I$3,分類表!$E130)-1-FIND(H$3,分類表!$E130)-1))),"",MID(分類表!$E130,FIND(H$3,分類表!$E130)+1,IF(ISERROR(FIND(I$3,分類表!$E130)-1-FIND(H$3,分類表!$E130)),FIND($M$3,分類表!$E130)-1-FIND(H$3,分類表!$E130)-1,FIND(I$3,分類表!$E130)-1-FIND(H$3,分類表!$E130)-1)))</f>
        <v/>
      </c>
      <c r="I130" s="20" t="str">
        <f>IF(ISERROR(MID(分類表!$E130,FIND(I$3,分類表!$E130)+1,IF(ISERROR(FIND(J$3,分類表!$E130)-1-FIND(I$3,分類表!$E130)),FIND($M$3,分類表!$E130)-1-FIND(I$3,分類表!$E130)-1,FIND(J$3,分類表!$E130)-1-FIND(I$3,分類表!$E130)-1))),"",MID(分類表!$E130,FIND(I$3,分類表!$E130)+1,IF(ISERROR(FIND(J$3,分類表!$E130)-1-FIND(I$3,分類表!$E130)),FIND($M$3,分類表!$E130)-1-FIND(I$3,分類表!$E130)-1,FIND(J$3,分類表!$E130)-1-FIND(I$3,分類表!$E130)-1)))</f>
        <v/>
      </c>
      <c r="J130" s="20" t="str">
        <f>IF(ISERROR(MID(分類表!$E130,FIND(J$3,分類表!$E130)+1,IF(ISERROR(FIND(K$3,分類表!$E130)-1-FIND(J$3,分類表!$E130)),FIND($M$3,分類表!$E130)-1-FIND(J$3,分類表!$E130)-1,FIND(K$3,分類表!$E130)-1-FIND(J$3,分類表!$E130)-1))),"",MID(分類表!$E130,FIND(J$3,分類表!$E130)+1,IF(ISERROR(FIND(K$3,分類表!$E130)-1-FIND(J$3,分類表!$E130)),FIND($M$3,分類表!$E130)-1-FIND(J$3,分類表!$E130)-1,FIND(K$3,分類表!$E130)-1-FIND(J$3,分類表!$E130)-1)))</f>
        <v/>
      </c>
      <c r="K130" s="20" t="str">
        <f>IF(ISERROR(MID(分類表!$E130,FIND(K$3,分類表!$E130)+1,IF(ISERROR(FIND(L$3,分類表!$E130)-1-FIND(K$3,分類表!$E130)),FIND($M$3,分類表!$E130)-1-FIND(K$3,分類表!$E130)-1,FIND(L$3,分類表!$E130)-1-FIND(K$3,分類表!$E130)-1))),"",MID(分類表!$E130,FIND(K$3,分類表!$E130)+1,IF(ISERROR(FIND(L$3,分類表!$E130)-1-FIND(K$3,分類表!$E130)),FIND($M$3,分類表!$E130)-1-FIND(K$3,分類表!$E130)-1,FIND(L$3,分類表!$E130)-1-FIND(K$3,分類表!$E130)-1)))</f>
        <v/>
      </c>
      <c r="L130" s="20" t="str">
        <f>IF(ISERROR(MID(分類表!$E130,FIND(L$3,分類表!$E130)+1,IF(ISERROR(FIND(M$3,分類表!$E130)-1-FIND(L$3,分類表!$E130)),FIND($M$3,分類表!$E130)-1-FIND(L$3,分類表!$E130)-1,FIND(M$3,分類表!$E130)-1-FIND(L$3,分類表!$E130)-1))),"",MID(分類表!$E130,FIND(L$3,分類表!$E130)+1,IF(ISERROR(FIND(M$3,分類表!$E130)-1-FIND(L$3,分類表!$E130)),FIND($M$3,分類表!$E130)-1-FIND(L$3,分類表!$E130)-1,FIND(M$3,分類表!$E130)-1-FIND(L$3,分類表!$E130)-1)))</f>
        <v/>
      </c>
      <c r="M130" s="21" t="str">
        <f>IF(ISERROR(MID(分類表!$E130,FIND(M$3,分類表!$E130)+1,LEN(分類表!$E130)-FIND(M$3,分類表!$E130)+1)),"",MID(分類表!$E130,FIND(M$3,分類表!$E130)+1,LEN(分類表!$E130)-FIND(M$3,分類表!$E130)+1))</f>
        <v>その他</v>
      </c>
    </row>
    <row r="131" spans="1:13" s="9" customFormat="1" ht="45" customHeight="1" x14ac:dyDescent="0.15">
      <c r="B131" s="17" t="str">
        <f>分類表!C131</f>
        <v>122</v>
      </c>
      <c r="C131" s="16" t="str">
        <f>分類表!D131</f>
        <v>イベント企画運営</v>
      </c>
      <c r="D131" s="19" t="str">
        <f>IF(ISERROR(MID(分類表!$E131,FIND(D$3,分類表!$E131)+1,IF(ISERROR(FIND(E$3,分類表!$E131)-1-FIND(D$3,分類表!$E131)),FIND($M$3,分類表!$E131)-1-FIND(D$3,分類表!$E131)-1,FIND(E$3,分類表!$E131)-1-FIND(D$3,分類表!$E131)-1))),"",MID(分類表!$E131,FIND(D$3,分類表!$E131)+1,IF(ISERROR(FIND(E$3,分類表!$E131)-1-FIND(D$3,分類表!$E131)),FIND($M$3,分類表!$E131)-1-FIND(D$3,分類表!$E131)-1,FIND(E$3,分類表!$E131)-1-FIND(D$3,分類表!$E131)-1)))</f>
        <v>イベント企画運営</v>
      </c>
      <c r="E131" s="20" t="str">
        <f>IF(ISERROR(MID(分類表!$E131,FIND(E$3,分類表!$E131)+1,IF(ISERROR(FIND(F$3,分類表!$E131)-1-FIND(E$3,分類表!$E131)),FIND($M$3,分類表!$E131)-1-FIND(E$3,分類表!$E131)-1,FIND(F$3,分類表!$E131)-1-FIND(E$3,分類表!$E131)-1))),"",MID(分類表!$E131,FIND(E$3,分類表!$E131)+1,IF(ISERROR(FIND(F$3,分類表!$E131)-1-FIND(E$3,分類表!$E131)),FIND($M$3,分類表!$E131)-1-FIND(E$3,分類表!$E131)-1,FIND(F$3,分類表!$E131)-1-FIND(E$3,分類表!$E131)-1)))</f>
        <v/>
      </c>
      <c r="F131" s="20" t="str">
        <f>IF(ISERROR(MID(分類表!$E131,FIND(F$3,分類表!$E131)+1,IF(ISERROR(FIND(G$3,分類表!$E131)-1-FIND(F$3,分類表!$E131)),FIND($M$3,分類表!$E131)-1-FIND(F$3,分類表!$E131)-1,FIND(G$3,分類表!$E131)-1-FIND(F$3,分類表!$E131)-1))),"",MID(分類表!$E131,FIND(F$3,分類表!$E131)+1,IF(ISERROR(FIND(G$3,分類表!$E131)-1-FIND(F$3,分類表!$E131)),FIND($M$3,分類表!$E131)-1-FIND(F$3,分類表!$E131)-1,FIND(G$3,分類表!$E131)-1-FIND(F$3,分類表!$E131)-1)))</f>
        <v/>
      </c>
      <c r="G131" s="20" t="str">
        <f>IF(ISERROR(MID(分類表!$E131,FIND(G$3,分類表!$E131)+1,IF(ISERROR(FIND(H$3,分類表!$E131)-1-FIND(G$3,分類表!$E131)),FIND($M$3,分類表!$E131)-1-FIND(G$3,分類表!$E131)-1,FIND(H$3,分類表!$E131)-1-FIND(G$3,分類表!$E131)-1))),"",MID(分類表!$E131,FIND(G$3,分類表!$E131)+1,IF(ISERROR(FIND(H$3,分類表!$E131)-1-FIND(G$3,分類表!$E131)),FIND($M$3,分類表!$E131)-1-FIND(G$3,分類表!$E131)-1,FIND(H$3,分類表!$E131)-1-FIND(G$3,分類表!$E131)-1)))</f>
        <v/>
      </c>
      <c r="H131" s="20" t="str">
        <f>IF(ISERROR(MID(分類表!$E131,FIND(H$3,分類表!$E131)+1,IF(ISERROR(FIND(I$3,分類表!$E131)-1-FIND(H$3,分類表!$E131)),FIND($M$3,分類表!$E131)-1-FIND(H$3,分類表!$E131)-1,FIND(I$3,分類表!$E131)-1-FIND(H$3,分類表!$E131)-1))),"",MID(分類表!$E131,FIND(H$3,分類表!$E131)+1,IF(ISERROR(FIND(I$3,分類表!$E131)-1-FIND(H$3,分類表!$E131)),FIND($M$3,分類表!$E131)-1-FIND(H$3,分類表!$E131)-1,FIND(I$3,分類表!$E131)-1-FIND(H$3,分類表!$E131)-1)))</f>
        <v/>
      </c>
      <c r="I131" s="20" t="str">
        <f>IF(ISERROR(MID(分類表!$E131,FIND(I$3,分類表!$E131)+1,IF(ISERROR(FIND(J$3,分類表!$E131)-1-FIND(I$3,分類表!$E131)),FIND($M$3,分類表!$E131)-1-FIND(I$3,分類表!$E131)-1,FIND(J$3,分類表!$E131)-1-FIND(I$3,分類表!$E131)-1))),"",MID(分類表!$E131,FIND(I$3,分類表!$E131)+1,IF(ISERROR(FIND(J$3,分類表!$E131)-1-FIND(I$3,分類表!$E131)),FIND($M$3,分類表!$E131)-1-FIND(I$3,分類表!$E131)-1,FIND(J$3,分類表!$E131)-1-FIND(I$3,分類表!$E131)-1)))</f>
        <v/>
      </c>
      <c r="J131" s="20" t="str">
        <f>IF(ISERROR(MID(分類表!$E131,FIND(J$3,分類表!$E131)+1,IF(ISERROR(FIND(K$3,分類表!$E131)-1-FIND(J$3,分類表!$E131)),FIND($M$3,分類表!$E131)-1-FIND(J$3,分類表!$E131)-1,FIND(K$3,分類表!$E131)-1-FIND(J$3,分類表!$E131)-1))),"",MID(分類表!$E131,FIND(J$3,分類表!$E131)+1,IF(ISERROR(FIND(K$3,分類表!$E131)-1-FIND(J$3,分類表!$E131)),FIND($M$3,分類表!$E131)-1-FIND(J$3,分類表!$E131)-1,FIND(K$3,分類表!$E131)-1-FIND(J$3,分類表!$E131)-1)))</f>
        <v/>
      </c>
      <c r="K131" s="20" t="str">
        <f>IF(ISERROR(MID(分類表!$E131,FIND(K$3,分類表!$E131)+1,IF(ISERROR(FIND(L$3,分類表!$E131)-1-FIND(K$3,分類表!$E131)),FIND($M$3,分類表!$E131)-1-FIND(K$3,分類表!$E131)-1,FIND(L$3,分類表!$E131)-1-FIND(K$3,分類表!$E131)-1))),"",MID(分類表!$E131,FIND(K$3,分類表!$E131)+1,IF(ISERROR(FIND(L$3,分類表!$E131)-1-FIND(K$3,分類表!$E131)),FIND($M$3,分類表!$E131)-1-FIND(K$3,分類表!$E131)-1,FIND(L$3,分類表!$E131)-1-FIND(K$3,分類表!$E131)-1)))</f>
        <v/>
      </c>
      <c r="L131" s="20" t="str">
        <f>IF(ISERROR(MID(分類表!$E131,FIND(L$3,分類表!$E131)+1,IF(ISERROR(FIND(M$3,分類表!$E131)-1-FIND(L$3,分類表!$E131)),FIND($M$3,分類表!$E131)-1-FIND(L$3,分類表!$E131)-1,FIND(M$3,分類表!$E131)-1-FIND(L$3,分類表!$E131)-1))),"",MID(分類表!$E131,FIND(L$3,分類表!$E131)+1,IF(ISERROR(FIND(M$3,分類表!$E131)-1-FIND(L$3,分類表!$E131)),FIND($M$3,分類表!$E131)-1-FIND(L$3,分類表!$E131)-1,FIND(M$3,分類表!$E131)-1-FIND(L$3,分類表!$E131)-1)))</f>
        <v/>
      </c>
      <c r="M131" s="21" t="str">
        <f>IF(ISERROR(MID(分類表!$E131,FIND(M$3,分類表!$E131)+1,LEN(分類表!$E131)-FIND(M$3,分類表!$E131)+1)),"",MID(分類表!$E131,FIND(M$3,分類表!$E131)+1,LEN(分類表!$E131)-FIND(M$3,分類表!$E131)+1))</f>
        <v>その他</v>
      </c>
    </row>
    <row r="132" spans="1:13" s="9" customFormat="1" ht="45" customHeight="1" x14ac:dyDescent="0.15">
      <c r="B132" s="17" t="str">
        <f>分類表!C132</f>
        <v>123</v>
      </c>
      <c r="C132" s="16" t="str">
        <f>分類表!D132</f>
        <v>コンピュータ保守　管理</v>
      </c>
      <c r="D132" s="19" t="str">
        <f>IF(ISERROR(MID(分類表!$E132,FIND(D$3,分類表!$E132)+1,IF(ISERROR(FIND(E$3,分類表!$E132)-1-FIND(D$3,分類表!$E132)),FIND($M$3,分類表!$E132)-1-FIND(D$3,分類表!$E132)-1,FIND(E$3,分類表!$E132)-1-FIND(D$3,分類表!$E132)-1))),"",MID(分類表!$E132,FIND(D$3,分類表!$E132)+1,IF(ISERROR(FIND(E$3,分類表!$E132)-1-FIND(D$3,分類表!$E132)),FIND($M$3,分類表!$E132)-1-FIND(D$3,分類表!$E132)-1,FIND(E$3,分類表!$E132)-1-FIND(D$3,分類表!$E132)-1)))</f>
        <v>コンピュータ保守・管理</v>
      </c>
      <c r="E132" s="20" t="str">
        <f>IF(ISERROR(MID(分類表!$E132,FIND(E$3,分類表!$E132)+1,IF(ISERROR(FIND(F$3,分類表!$E132)-1-FIND(E$3,分類表!$E132)),FIND($M$3,分類表!$E132)-1-FIND(E$3,分類表!$E132)-1,FIND(F$3,分類表!$E132)-1-FIND(E$3,分類表!$E132)-1))),"",MID(分類表!$E132,FIND(E$3,分類表!$E132)+1,IF(ISERROR(FIND(F$3,分類表!$E132)-1-FIND(E$3,分類表!$E132)),FIND($M$3,分類表!$E132)-1-FIND(E$3,分類表!$E132)-1,FIND(F$3,分類表!$E132)-1-FIND(E$3,分類表!$E132)-1)))</f>
        <v/>
      </c>
      <c r="F132" s="20" t="str">
        <f>IF(ISERROR(MID(分類表!$E132,FIND(F$3,分類表!$E132)+1,IF(ISERROR(FIND(G$3,分類表!$E132)-1-FIND(F$3,分類表!$E132)),FIND($M$3,分類表!$E132)-1-FIND(F$3,分類表!$E132)-1,FIND(G$3,分類表!$E132)-1-FIND(F$3,分類表!$E132)-1))),"",MID(分類表!$E132,FIND(F$3,分類表!$E132)+1,IF(ISERROR(FIND(G$3,分類表!$E132)-1-FIND(F$3,分類表!$E132)),FIND($M$3,分類表!$E132)-1-FIND(F$3,分類表!$E132)-1,FIND(G$3,分類表!$E132)-1-FIND(F$3,分類表!$E132)-1)))</f>
        <v/>
      </c>
      <c r="G132" s="20" t="str">
        <f>IF(ISERROR(MID(分類表!$E132,FIND(G$3,分類表!$E132)+1,IF(ISERROR(FIND(H$3,分類表!$E132)-1-FIND(G$3,分類表!$E132)),FIND($M$3,分類表!$E132)-1-FIND(G$3,分類表!$E132)-1,FIND(H$3,分類表!$E132)-1-FIND(G$3,分類表!$E132)-1))),"",MID(分類表!$E132,FIND(G$3,分類表!$E132)+1,IF(ISERROR(FIND(H$3,分類表!$E132)-1-FIND(G$3,分類表!$E132)),FIND($M$3,分類表!$E132)-1-FIND(G$3,分類表!$E132)-1,FIND(H$3,分類表!$E132)-1-FIND(G$3,分類表!$E132)-1)))</f>
        <v/>
      </c>
      <c r="H132" s="20" t="str">
        <f>IF(ISERROR(MID(分類表!$E132,FIND(H$3,分類表!$E132)+1,IF(ISERROR(FIND(I$3,分類表!$E132)-1-FIND(H$3,分類表!$E132)),FIND($M$3,分類表!$E132)-1-FIND(H$3,分類表!$E132)-1,FIND(I$3,分類表!$E132)-1-FIND(H$3,分類表!$E132)-1))),"",MID(分類表!$E132,FIND(H$3,分類表!$E132)+1,IF(ISERROR(FIND(I$3,分類表!$E132)-1-FIND(H$3,分類表!$E132)),FIND($M$3,分類表!$E132)-1-FIND(H$3,分類表!$E132)-1,FIND(I$3,分類表!$E132)-1-FIND(H$3,分類表!$E132)-1)))</f>
        <v/>
      </c>
      <c r="I132" s="20" t="str">
        <f>IF(ISERROR(MID(分類表!$E132,FIND(I$3,分類表!$E132)+1,IF(ISERROR(FIND(J$3,分類表!$E132)-1-FIND(I$3,分類表!$E132)),FIND($M$3,分類表!$E132)-1-FIND(I$3,分類表!$E132)-1,FIND(J$3,分類表!$E132)-1-FIND(I$3,分類表!$E132)-1))),"",MID(分類表!$E132,FIND(I$3,分類表!$E132)+1,IF(ISERROR(FIND(J$3,分類表!$E132)-1-FIND(I$3,分類表!$E132)),FIND($M$3,分類表!$E132)-1-FIND(I$3,分類表!$E132)-1,FIND(J$3,分類表!$E132)-1-FIND(I$3,分類表!$E132)-1)))</f>
        <v/>
      </c>
      <c r="J132" s="20" t="str">
        <f>IF(ISERROR(MID(分類表!$E132,FIND(J$3,分類表!$E132)+1,IF(ISERROR(FIND(K$3,分類表!$E132)-1-FIND(J$3,分類表!$E132)),FIND($M$3,分類表!$E132)-1-FIND(J$3,分類表!$E132)-1,FIND(K$3,分類表!$E132)-1-FIND(J$3,分類表!$E132)-1))),"",MID(分類表!$E132,FIND(J$3,分類表!$E132)+1,IF(ISERROR(FIND(K$3,分類表!$E132)-1-FIND(J$3,分類表!$E132)),FIND($M$3,分類表!$E132)-1-FIND(J$3,分類表!$E132)-1,FIND(K$3,分類表!$E132)-1-FIND(J$3,分類表!$E132)-1)))</f>
        <v/>
      </c>
      <c r="K132" s="20" t="str">
        <f>IF(ISERROR(MID(分類表!$E132,FIND(K$3,分類表!$E132)+1,IF(ISERROR(FIND(L$3,分類表!$E132)-1-FIND(K$3,分類表!$E132)),FIND($M$3,分類表!$E132)-1-FIND(K$3,分類表!$E132)-1,FIND(L$3,分類表!$E132)-1-FIND(K$3,分類表!$E132)-1))),"",MID(分類表!$E132,FIND(K$3,分類表!$E132)+1,IF(ISERROR(FIND(L$3,分類表!$E132)-1-FIND(K$3,分類表!$E132)),FIND($M$3,分類表!$E132)-1-FIND(K$3,分類表!$E132)-1,FIND(L$3,分類表!$E132)-1-FIND(K$3,分類表!$E132)-1)))</f>
        <v/>
      </c>
      <c r="L132" s="20" t="str">
        <f>IF(ISERROR(MID(分類表!$E132,FIND(L$3,分類表!$E132)+1,IF(ISERROR(FIND(M$3,分類表!$E132)-1-FIND(L$3,分類表!$E132)),FIND($M$3,分類表!$E132)-1-FIND(L$3,分類表!$E132)-1,FIND(M$3,分類表!$E132)-1-FIND(L$3,分類表!$E132)-1))),"",MID(分類表!$E132,FIND(L$3,分類表!$E132)+1,IF(ISERROR(FIND(M$3,分類表!$E132)-1-FIND(L$3,分類表!$E132)),FIND($M$3,分類表!$E132)-1-FIND(L$3,分類表!$E132)-1,FIND(M$3,分類表!$E132)-1-FIND(L$3,分類表!$E132)-1)))</f>
        <v/>
      </c>
      <c r="M132" s="21" t="str">
        <f>IF(ISERROR(MID(分類表!$E132,FIND(M$3,分類表!$E132)+1,LEN(分類表!$E132)-FIND(M$3,分類表!$E132)+1)),"",MID(分類表!$E132,FIND(M$3,分類表!$E132)+1,LEN(分類表!$E132)-FIND(M$3,分類表!$E132)+1))</f>
        <v>その他</v>
      </c>
    </row>
    <row r="133" spans="1:13" s="9" customFormat="1" ht="45" customHeight="1" x14ac:dyDescent="0.15">
      <c r="B133" s="17" t="str">
        <f>分類表!C133</f>
        <v>124</v>
      </c>
      <c r="C133" s="16" t="str">
        <f>分類表!D133</f>
        <v>システム開発　保守　運用</v>
      </c>
      <c r="D133" s="19" t="str">
        <f>IF(ISERROR(MID(分類表!$E133,FIND(D$3,分類表!$E133)+1,IF(ISERROR(FIND(E$3,分類表!$E133)-1-FIND(D$3,分類表!$E133)),FIND($M$3,分類表!$E133)-1-FIND(D$3,分類表!$E133)-1,FIND(E$3,分類表!$E133)-1-FIND(D$3,分類表!$E133)-1))),"",MID(分類表!$E133,FIND(D$3,分類表!$E133)+1,IF(ISERROR(FIND(E$3,分類表!$E133)-1-FIND(D$3,分類表!$E133)),FIND($M$3,分類表!$E133)-1-FIND(D$3,分類表!$E133)-1,FIND(E$3,分類表!$E133)-1-FIND(D$3,分類表!$E133)-1)))</f>
        <v>システム開発・保守・運用</v>
      </c>
      <c r="E133" s="20" t="str">
        <f>IF(ISERROR(MID(分類表!$E133,FIND(E$3,分類表!$E133)+1,IF(ISERROR(FIND(F$3,分類表!$E133)-1-FIND(E$3,分類表!$E133)),FIND($M$3,分類表!$E133)-1-FIND(E$3,分類表!$E133)-1,FIND(F$3,分類表!$E133)-1-FIND(E$3,分類表!$E133)-1))),"",MID(分類表!$E133,FIND(E$3,分類表!$E133)+1,IF(ISERROR(FIND(F$3,分類表!$E133)-1-FIND(E$3,分類表!$E133)),FIND($M$3,分類表!$E133)-1-FIND(E$3,分類表!$E133)-1,FIND(F$3,分類表!$E133)-1-FIND(E$3,分類表!$E133)-1)))</f>
        <v/>
      </c>
      <c r="F133" s="20" t="str">
        <f>IF(ISERROR(MID(分類表!$E133,FIND(F$3,分類表!$E133)+1,IF(ISERROR(FIND(G$3,分類表!$E133)-1-FIND(F$3,分類表!$E133)),FIND($M$3,分類表!$E133)-1-FIND(F$3,分類表!$E133)-1,FIND(G$3,分類表!$E133)-1-FIND(F$3,分類表!$E133)-1))),"",MID(分類表!$E133,FIND(F$3,分類表!$E133)+1,IF(ISERROR(FIND(G$3,分類表!$E133)-1-FIND(F$3,分類表!$E133)),FIND($M$3,分類表!$E133)-1-FIND(F$3,分類表!$E133)-1,FIND(G$3,分類表!$E133)-1-FIND(F$3,分類表!$E133)-1)))</f>
        <v/>
      </c>
      <c r="G133" s="20" t="str">
        <f>IF(ISERROR(MID(分類表!$E133,FIND(G$3,分類表!$E133)+1,IF(ISERROR(FIND(H$3,分類表!$E133)-1-FIND(G$3,分類表!$E133)),FIND($M$3,分類表!$E133)-1-FIND(G$3,分類表!$E133)-1,FIND(H$3,分類表!$E133)-1-FIND(G$3,分類表!$E133)-1))),"",MID(分類表!$E133,FIND(G$3,分類表!$E133)+1,IF(ISERROR(FIND(H$3,分類表!$E133)-1-FIND(G$3,分類表!$E133)),FIND($M$3,分類表!$E133)-1-FIND(G$3,分類表!$E133)-1,FIND(H$3,分類表!$E133)-1-FIND(G$3,分類表!$E133)-1)))</f>
        <v/>
      </c>
      <c r="H133" s="20" t="str">
        <f>IF(ISERROR(MID(分類表!$E133,FIND(H$3,分類表!$E133)+1,IF(ISERROR(FIND(I$3,分類表!$E133)-1-FIND(H$3,分類表!$E133)),FIND($M$3,分類表!$E133)-1-FIND(H$3,分類表!$E133)-1,FIND(I$3,分類表!$E133)-1-FIND(H$3,分類表!$E133)-1))),"",MID(分類表!$E133,FIND(H$3,分類表!$E133)+1,IF(ISERROR(FIND(I$3,分類表!$E133)-1-FIND(H$3,分類表!$E133)),FIND($M$3,分類表!$E133)-1-FIND(H$3,分類表!$E133)-1,FIND(I$3,分類表!$E133)-1-FIND(H$3,分類表!$E133)-1)))</f>
        <v/>
      </c>
      <c r="I133" s="20" t="str">
        <f>IF(ISERROR(MID(分類表!$E133,FIND(I$3,分類表!$E133)+1,IF(ISERROR(FIND(J$3,分類表!$E133)-1-FIND(I$3,分類表!$E133)),FIND($M$3,分類表!$E133)-1-FIND(I$3,分類表!$E133)-1,FIND(J$3,分類表!$E133)-1-FIND(I$3,分類表!$E133)-1))),"",MID(分類表!$E133,FIND(I$3,分類表!$E133)+1,IF(ISERROR(FIND(J$3,分類表!$E133)-1-FIND(I$3,分類表!$E133)),FIND($M$3,分類表!$E133)-1-FIND(I$3,分類表!$E133)-1,FIND(J$3,分類表!$E133)-1-FIND(I$3,分類表!$E133)-1)))</f>
        <v/>
      </c>
      <c r="J133" s="20" t="str">
        <f>IF(ISERROR(MID(分類表!$E133,FIND(J$3,分類表!$E133)+1,IF(ISERROR(FIND(K$3,分類表!$E133)-1-FIND(J$3,分類表!$E133)),FIND($M$3,分類表!$E133)-1-FIND(J$3,分類表!$E133)-1,FIND(K$3,分類表!$E133)-1-FIND(J$3,分類表!$E133)-1))),"",MID(分類表!$E133,FIND(J$3,分類表!$E133)+1,IF(ISERROR(FIND(K$3,分類表!$E133)-1-FIND(J$3,分類表!$E133)),FIND($M$3,分類表!$E133)-1-FIND(J$3,分類表!$E133)-1,FIND(K$3,分類表!$E133)-1-FIND(J$3,分類表!$E133)-1)))</f>
        <v/>
      </c>
      <c r="K133" s="20" t="str">
        <f>IF(ISERROR(MID(分類表!$E133,FIND(K$3,分類表!$E133)+1,IF(ISERROR(FIND(L$3,分類表!$E133)-1-FIND(K$3,分類表!$E133)),FIND($M$3,分類表!$E133)-1-FIND(K$3,分類表!$E133)-1,FIND(L$3,分類表!$E133)-1-FIND(K$3,分類表!$E133)-1))),"",MID(分類表!$E133,FIND(K$3,分類表!$E133)+1,IF(ISERROR(FIND(L$3,分類表!$E133)-1-FIND(K$3,分類表!$E133)),FIND($M$3,分類表!$E133)-1-FIND(K$3,分類表!$E133)-1,FIND(L$3,分類表!$E133)-1-FIND(K$3,分類表!$E133)-1)))</f>
        <v/>
      </c>
      <c r="L133" s="20" t="str">
        <f>IF(ISERROR(MID(分類表!$E133,FIND(L$3,分類表!$E133)+1,IF(ISERROR(FIND(M$3,分類表!$E133)-1-FIND(L$3,分類表!$E133)),FIND($M$3,分類表!$E133)-1-FIND(L$3,分類表!$E133)-1,FIND(M$3,分類表!$E133)-1-FIND(L$3,分類表!$E133)-1))),"",MID(分類表!$E133,FIND(L$3,分類表!$E133)+1,IF(ISERROR(FIND(M$3,分類表!$E133)-1-FIND(L$3,分類表!$E133)),FIND($M$3,分類表!$E133)-1-FIND(L$3,分類表!$E133)-1,FIND(M$3,分類表!$E133)-1-FIND(L$3,分類表!$E133)-1)))</f>
        <v/>
      </c>
      <c r="M133" s="21" t="str">
        <f>IF(ISERROR(MID(分類表!$E133,FIND(M$3,分類表!$E133)+1,LEN(分類表!$E133)-FIND(M$3,分類表!$E133)+1)),"",MID(分類表!$E133,FIND(M$3,分類表!$E133)+1,LEN(分類表!$E133)-FIND(M$3,分類表!$E133)+1))</f>
        <v>その他</v>
      </c>
    </row>
    <row r="134" spans="1:13" s="9" customFormat="1" ht="45" customHeight="1" x14ac:dyDescent="0.15">
      <c r="A134" s="10"/>
      <c r="B134" s="17" t="str">
        <f>分類表!C134</f>
        <v>125</v>
      </c>
      <c r="C134" s="16" t="str">
        <f>分類表!D134</f>
        <v>データ入力</v>
      </c>
      <c r="D134" s="19" t="str">
        <f>IF(ISERROR(MID(分類表!$E134,FIND(D$3,分類表!$E134)+1,IF(ISERROR(FIND(E$3,分類表!$E134)-1-FIND(D$3,分類表!$E134)),FIND($M$3,分類表!$E134)-1-FIND(D$3,分類表!$E134)-1,FIND(E$3,分類表!$E134)-1-FIND(D$3,分類表!$E134)-1))),"",MID(分類表!$E134,FIND(D$3,分類表!$E134)+1,IF(ISERROR(FIND(E$3,分類表!$E134)-1-FIND(D$3,分類表!$E134)),FIND($M$3,分類表!$E134)-1-FIND(D$3,分類表!$E134)-1,FIND(E$3,分類表!$E134)-1-FIND(D$3,分類表!$E134)-1)))</f>
        <v>データ入力</v>
      </c>
      <c r="E134" s="20" t="str">
        <f>IF(ISERROR(MID(分類表!$E134,FIND(E$3,分類表!$E134)+1,IF(ISERROR(FIND(F$3,分類表!$E134)-1-FIND(E$3,分類表!$E134)),FIND($M$3,分類表!$E134)-1-FIND(E$3,分類表!$E134)-1,FIND(F$3,分類表!$E134)-1-FIND(E$3,分類表!$E134)-1))),"",MID(分類表!$E134,FIND(E$3,分類表!$E134)+1,IF(ISERROR(FIND(F$3,分類表!$E134)-1-FIND(E$3,分類表!$E134)),FIND($M$3,分類表!$E134)-1-FIND(E$3,分類表!$E134)-1,FIND(F$3,分類表!$E134)-1-FIND(E$3,分類表!$E134)-1)))</f>
        <v>スキャニング業務</v>
      </c>
      <c r="F134" s="20" t="str">
        <f>IF(ISERROR(MID(分類表!$E134,FIND(F$3,分類表!$E134)+1,IF(ISERROR(FIND(G$3,分類表!$E134)-1-FIND(F$3,分類表!$E134)),FIND($M$3,分類表!$E134)-1-FIND(F$3,分類表!$E134)-1,FIND(G$3,分類表!$E134)-1-FIND(F$3,分類表!$E134)-1))),"",MID(分類表!$E134,FIND(F$3,分類表!$E134)+1,IF(ISERROR(FIND(G$3,分類表!$E134)-1-FIND(F$3,分類表!$E134)),FIND($M$3,分類表!$E134)-1-FIND(F$3,分類表!$E134)-1,FIND(G$3,分類表!$E134)-1-FIND(F$3,分類表!$E134)-1)))</f>
        <v/>
      </c>
      <c r="G134" s="20" t="str">
        <f>IF(ISERROR(MID(分類表!$E134,FIND(G$3,分類表!$E134)+1,IF(ISERROR(FIND(H$3,分類表!$E134)-1-FIND(G$3,分類表!$E134)),FIND($M$3,分類表!$E134)-1-FIND(G$3,分類表!$E134)-1,FIND(H$3,分類表!$E134)-1-FIND(G$3,分類表!$E134)-1))),"",MID(分類表!$E134,FIND(G$3,分類表!$E134)+1,IF(ISERROR(FIND(H$3,分類表!$E134)-1-FIND(G$3,分類表!$E134)),FIND($M$3,分類表!$E134)-1-FIND(G$3,分類表!$E134)-1,FIND(H$3,分類表!$E134)-1-FIND(G$3,分類表!$E134)-1)))</f>
        <v/>
      </c>
      <c r="H134" s="20" t="str">
        <f>IF(ISERROR(MID(分類表!$E134,FIND(H$3,分類表!$E134)+1,IF(ISERROR(FIND(I$3,分類表!$E134)-1-FIND(H$3,分類表!$E134)),FIND($M$3,分類表!$E134)-1-FIND(H$3,分類表!$E134)-1,FIND(I$3,分類表!$E134)-1-FIND(H$3,分類表!$E134)-1))),"",MID(分類表!$E134,FIND(H$3,分類表!$E134)+1,IF(ISERROR(FIND(I$3,分類表!$E134)-1-FIND(H$3,分類表!$E134)),FIND($M$3,分類表!$E134)-1-FIND(H$3,分類表!$E134)-1,FIND(I$3,分類表!$E134)-1-FIND(H$3,分類表!$E134)-1)))</f>
        <v/>
      </c>
      <c r="I134" s="20" t="str">
        <f>IF(ISERROR(MID(分類表!$E134,FIND(I$3,分類表!$E134)+1,IF(ISERROR(FIND(J$3,分類表!$E134)-1-FIND(I$3,分類表!$E134)),FIND($M$3,分類表!$E134)-1-FIND(I$3,分類表!$E134)-1,FIND(J$3,分類表!$E134)-1-FIND(I$3,分類表!$E134)-1))),"",MID(分類表!$E134,FIND(I$3,分類表!$E134)+1,IF(ISERROR(FIND(J$3,分類表!$E134)-1-FIND(I$3,分類表!$E134)),FIND($M$3,分類表!$E134)-1-FIND(I$3,分類表!$E134)-1,FIND(J$3,分類表!$E134)-1-FIND(I$3,分類表!$E134)-1)))</f>
        <v/>
      </c>
      <c r="J134" s="20" t="str">
        <f>IF(ISERROR(MID(分類表!$E134,FIND(J$3,分類表!$E134)+1,IF(ISERROR(FIND(K$3,分類表!$E134)-1-FIND(J$3,分類表!$E134)),FIND($M$3,分類表!$E134)-1-FIND(J$3,分類表!$E134)-1,FIND(K$3,分類表!$E134)-1-FIND(J$3,分類表!$E134)-1))),"",MID(分類表!$E134,FIND(J$3,分類表!$E134)+1,IF(ISERROR(FIND(K$3,分類表!$E134)-1-FIND(J$3,分類表!$E134)),FIND($M$3,分類表!$E134)-1-FIND(J$3,分類表!$E134)-1,FIND(K$3,分類表!$E134)-1-FIND(J$3,分類表!$E134)-1)))</f>
        <v/>
      </c>
      <c r="K134" s="20" t="str">
        <f>IF(ISERROR(MID(分類表!$E134,FIND(K$3,分類表!$E134)+1,IF(ISERROR(FIND(L$3,分類表!$E134)-1-FIND(K$3,分類表!$E134)),FIND($M$3,分類表!$E134)-1-FIND(K$3,分類表!$E134)-1,FIND(L$3,分類表!$E134)-1-FIND(K$3,分類表!$E134)-1))),"",MID(分類表!$E134,FIND(K$3,分類表!$E134)+1,IF(ISERROR(FIND(L$3,分類表!$E134)-1-FIND(K$3,分類表!$E134)),FIND($M$3,分類表!$E134)-1-FIND(K$3,分類表!$E134)-1,FIND(L$3,分類表!$E134)-1-FIND(K$3,分類表!$E134)-1)))</f>
        <v/>
      </c>
      <c r="L134" s="20" t="str">
        <f>IF(ISERROR(MID(分類表!$E134,FIND(L$3,分類表!$E134)+1,IF(ISERROR(FIND(M$3,分類表!$E134)-1-FIND(L$3,分類表!$E134)),FIND($M$3,分類表!$E134)-1-FIND(L$3,分類表!$E134)-1,FIND(M$3,分類表!$E134)-1-FIND(L$3,分類表!$E134)-1))),"",MID(分類表!$E134,FIND(L$3,分類表!$E134)+1,IF(ISERROR(FIND(M$3,分類表!$E134)-1-FIND(L$3,分類表!$E134)),FIND($M$3,分類表!$E134)-1-FIND(L$3,分類表!$E134)-1,FIND(M$3,分類表!$E134)-1-FIND(L$3,分類表!$E134)-1)))</f>
        <v/>
      </c>
      <c r="M134" s="21" t="str">
        <f>IF(ISERROR(MID(分類表!$E134,FIND(M$3,分類表!$E134)+1,LEN(分類表!$E134)-FIND(M$3,分類表!$E134)+1)),"",MID(分類表!$E134,FIND(M$3,分類表!$E134)+1,LEN(分類表!$E134)-FIND(M$3,分類表!$E134)+1))</f>
        <v>その他</v>
      </c>
    </row>
    <row r="135" spans="1:13" s="9" customFormat="1" ht="45" customHeight="1" x14ac:dyDescent="0.15">
      <c r="A135" s="10"/>
      <c r="B135" s="17" t="str">
        <f>分類表!C135</f>
        <v>126</v>
      </c>
      <c r="C135" s="16" t="str">
        <f>分類表!D135</f>
        <v>データ消去</v>
      </c>
      <c r="D135" s="19" t="str">
        <f>IF(ISERROR(MID(分類表!$E135,FIND(D$3,分類表!$E135)+1,IF(ISERROR(FIND(E$3,分類表!$E135)-1-FIND(D$3,分類表!$E135)),FIND($M$3,分類表!$E135)-1-FIND(D$3,分類表!$E135)-1,FIND(E$3,分類表!$E135)-1-FIND(D$3,分類表!$E135)-1))),"",MID(分類表!$E135,FIND(D$3,分類表!$E135)+1,IF(ISERROR(FIND(E$3,分類表!$E135)-1-FIND(D$3,分類表!$E135)),FIND($M$3,分類表!$E135)-1-FIND(D$3,分類表!$E135)-1,FIND(E$3,分類表!$E135)-1-FIND(D$3,分類表!$E135)-1)))</f>
        <v>パソコンのデータ消去</v>
      </c>
      <c r="E135" s="20" t="str">
        <f>IF(ISERROR(MID(分類表!$E135,FIND(E$3,分類表!$E135)+1,IF(ISERROR(FIND(F$3,分類表!$E135)-1-FIND(E$3,分類表!$E135)),FIND($M$3,分類表!$E135)-1-FIND(E$3,分類表!$E135)-1,FIND(F$3,分類表!$E135)-1-FIND(E$3,分類表!$E135)-1))),"",MID(分類表!$E135,FIND(E$3,分類表!$E135)+1,IF(ISERROR(FIND(F$3,分類表!$E135)-1-FIND(E$3,分類表!$E135)),FIND($M$3,分類表!$E135)-1-FIND(E$3,分類表!$E135)-1,FIND(F$3,分類表!$E135)-1-FIND(E$3,分類表!$E135)-1)))</f>
        <v/>
      </c>
      <c r="F135" s="20" t="str">
        <f>IF(ISERROR(MID(分類表!$E135,FIND(F$3,分類表!$E135)+1,IF(ISERROR(FIND(G$3,分類表!$E135)-1-FIND(F$3,分類表!$E135)),FIND($M$3,分類表!$E135)-1-FIND(F$3,分類表!$E135)-1,FIND(G$3,分類表!$E135)-1-FIND(F$3,分類表!$E135)-1))),"",MID(分類表!$E135,FIND(F$3,分類表!$E135)+1,IF(ISERROR(FIND(G$3,分類表!$E135)-1-FIND(F$3,分類表!$E135)),FIND($M$3,分類表!$E135)-1-FIND(F$3,分類表!$E135)-1,FIND(G$3,分類表!$E135)-1-FIND(F$3,分類表!$E135)-1)))</f>
        <v/>
      </c>
      <c r="G135" s="20" t="str">
        <f>IF(ISERROR(MID(分類表!$E135,FIND(G$3,分類表!$E135)+1,IF(ISERROR(FIND(H$3,分類表!$E135)-1-FIND(G$3,分類表!$E135)),FIND($M$3,分類表!$E135)-1-FIND(G$3,分類表!$E135)-1,FIND(H$3,分類表!$E135)-1-FIND(G$3,分類表!$E135)-1))),"",MID(分類表!$E135,FIND(G$3,分類表!$E135)+1,IF(ISERROR(FIND(H$3,分類表!$E135)-1-FIND(G$3,分類表!$E135)),FIND($M$3,分類表!$E135)-1-FIND(G$3,分類表!$E135)-1,FIND(H$3,分類表!$E135)-1-FIND(G$3,分類表!$E135)-1)))</f>
        <v/>
      </c>
      <c r="H135" s="20" t="str">
        <f>IF(ISERROR(MID(分類表!$E135,FIND(H$3,分類表!$E135)+1,IF(ISERROR(FIND(I$3,分類表!$E135)-1-FIND(H$3,分類表!$E135)),FIND($M$3,分類表!$E135)-1-FIND(H$3,分類表!$E135)-1,FIND(I$3,分類表!$E135)-1-FIND(H$3,分類表!$E135)-1))),"",MID(分類表!$E135,FIND(H$3,分類表!$E135)+1,IF(ISERROR(FIND(I$3,分類表!$E135)-1-FIND(H$3,分類表!$E135)),FIND($M$3,分類表!$E135)-1-FIND(H$3,分類表!$E135)-1,FIND(I$3,分類表!$E135)-1-FIND(H$3,分類表!$E135)-1)))</f>
        <v/>
      </c>
      <c r="I135" s="20" t="str">
        <f>IF(ISERROR(MID(分類表!$E135,FIND(I$3,分類表!$E135)+1,IF(ISERROR(FIND(J$3,分類表!$E135)-1-FIND(I$3,分類表!$E135)),FIND($M$3,分類表!$E135)-1-FIND(I$3,分類表!$E135)-1,FIND(J$3,分類表!$E135)-1-FIND(I$3,分類表!$E135)-1))),"",MID(分類表!$E135,FIND(I$3,分類表!$E135)+1,IF(ISERROR(FIND(J$3,分類表!$E135)-1-FIND(I$3,分類表!$E135)),FIND($M$3,分類表!$E135)-1-FIND(I$3,分類表!$E135)-1,FIND(J$3,分類表!$E135)-1-FIND(I$3,分類表!$E135)-1)))</f>
        <v/>
      </c>
      <c r="J135" s="20" t="str">
        <f>IF(ISERROR(MID(分類表!$E135,FIND(J$3,分類表!$E135)+1,IF(ISERROR(FIND(K$3,分類表!$E135)-1-FIND(J$3,分類表!$E135)),FIND($M$3,分類表!$E135)-1-FIND(J$3,分類表!$E135)-1,FIND(K$3,分類表!$E135)-1-FIND(J$3,分類表!$E135)-1))),"",MID(分類表!$E135,FIND(J$3,分類表!$E135)+1,IF(ISERROR(FIND(K$3,分類表!$E135)-1-FIND(J$3,分類表!$E135)),FIND($M$3,分類表!$E135)-1-FIND(J$3,分類表!$E135)-1,FIND(K$3,分類表!$E135)-1-FIND(J$3,分類表!$E135)-1)))</f>
        <v/>
      </c>
      <c r="K135" s="20" t="str">
        <f>IF(ISERROR(MID(分類表!$E135,FIND(K$3,分類表!$E135)+1,IF(ISERROR(FIND(L$3,分類表!$E135)-1-FIND(K$3,分類表!$E135)),FIND($M$3,分類表!$E135)-1-FIND(K$3,分類表!$E135)-1,FIND(L$3,分類表!$E135)-1-FIND(K$3,分類表!$E135)-1))),"",MID(分類表!$E135,FIND(K$3,分類表!$E135)+1,IF(ISERROR(FIND(L$3,分類表!$E135)-1-FIND(K$3,分類表!$E135)),FIND($M$3,分類表!$E135)-1-FIND(K$3,分類表!$E135)-1,FIND(L$3,分類表!$E135)-1-FIND(K$3,分類表!$E135)-1)))</f>
        <v/>
      </c>
      <c r="L135" s="20" t="str">
        <f>IF(ISERROR(MID(分類表!$E135,FIND(L$3,分類表!$E135)+1,IF(ISERROR(FIND(M$3,分類表!$E135)-1-FIND(L$3,分類表!$E135)),FIND($M$3,分類表!$E135)-1-FIND(L$3,分類表!$E135)-1,FIND(M$3,分類表!$E135)-1-FIND(L$3,分類表!$E135)-1))),"",MID(分類表!$E135,FIND(L$3,分類表!$E135)+1,IF(ISERROR(FIND(M$3,分類表!$E135)-1-FIND(L$3,分類表!$E135)),FIND($M$3,分類表!$E135)-1-FIND(L$3,分類表!$E135)-1,FIND(M$3,分類表!$E135)-1-FIND(L$3,分類表!$E135)-1)))</f>
        <v/>
      </c>
      <c r="M135" s="21" t="str">
        <f>IF(ISERROR(MID(分類表!$E135,FIND(M$3,分類表!$E135)+1,LEN(分類表!$E135)-FIND(M$3,分類表!$E135)+1)),"",MID(分類表!$E135,FIND(M$3,分類表!$E135)+1,LEN(分類表!$E135)-FIND(M$3,分類表!$E135)+1))</f>
        <v>その他</v>
      </c>
    </row>
    <row r="136" spans="1:13" s="9" customFormat="1" ht="45" customHeight="1" x14ac:dyDescent="0.15">
      <c r="A136" s="10"/>
      <c r="B136" s="17" t="str">
        <f>分類表!C136</f>
        <v>127</v>
      </c>
      <c r="C136" s="16" t="str">
        <f>分類表!D136</f>
        <v>ホームページ作成</v>
      </c>
      <c r="D136" s="19" t="str">
        <f>IF(ISERROR(MID(分類表!$E136,FIND(D$3,分類表!$E136)+1,IF(ISERROR(FIND(E$3,分類表!$E136)-1-FIND(D$3,分類表!$E136)),FIND($M$3,分類表!$E136)-1-FIND(D$3,分類表!$E136)-1,FIND(E$3,分類表!$E136)-1-FIND(D$3,分類表!$E136)-1))),"",MID(分類表!$E136,FIND(D$3,分類表!$E136)+1,IF(ISERROR(FIND(E$3,分類表!$E136)-1-FIND(D$3,分類表!$E136)),FIND($M$3,分類表!$E136)-1-FIND(D$3,分類表!$E136)-1,FIND(E$3,分類表!$E136)-1-FIND(D$3,分類表!$E136)-1)))</f>
        <v>ホームページ作成</v>
      </c>
      <c r="E136" s="20" t="str">
        <f>IF(ISERROR(MID(分類表!$E136,FIND(E$3,分類表!$E136)+1,IF(ISERROR(FIND(F$3,分類表!$E136)-1-FIND(E$3,分類表!$E136)),FIND($M$3,分類表!$E136)-1-FIND(E$3,分類表!$E136)-1,FIND(F$3,分類表!$E136)-1-FIND(E$3,分類表!$E136)-1))),"",MID(分類表!$E136,FIND(E$3,分類表!$E136)+1,IF(ISERROR(FIND(F$3,分類表!$E136)-1-FIND(E$3,分類表!$E136)),FIND($M$3,分類表!$E136)-1-FIND(E$3,分類表!$E136)-1,FIND(F$3,分類表!$E136)-1-FIND(E$3,分類表!$E136)-1)))</f>
        <v/>
      </c>
      <c r="F136" s="20" t="str">
        <f>IF(ISERROR(MID(分類表!$E136,FIND(F$3,分類表!$E136)+1,IF(ISERROR(FIND(G$3,分類表!$E136)-1-FIND(F$3,分類表!$E136)),FIND($M$3,分類表!$E136)-1-FIND(F$3,分類表!$E136)-1,FIND(G$3,分類表!$E136)-1-FIND(F$3,分類表!$E136)-1))),"",MID(分類表!$E136,FIND(F$3,分類表!$E136)+1,IF(ISERROR(FIND(G$3,分類表!$E136)-1-FIND(F$3,分類表!$E136)),FIND($M$3,分類表!$E136)-1-FIND(F$3,分類表!$E136)-1,FIND(G$3,分類表!$E136)-1-FIND(F$3,分類表!$E136)-1)))</f>
        <v/>
      </c>
      <c r="G136" s="20" t="str">
        <f>IF(ISERROR(MID(分類表!$E136,FIND(G$3,分類表!$E136)+1,IF(ISERROR(FIND(H$3,分類表!$E136)-1-FIND(G$3,分類表!$E136)),FIND($M$3,分類表!$E136)-1-FIND(G$3,分類表!$E136)-1,FIND(H$3,分類表!$E136)-1-FIND(G$3,分類表!$E136)-1))),"",MID(分類表!$E136,FIND(G$3,分類表!$E136)+1,IF(ISERROR(FIND(H$3,分類表!$E136)-1-FIND(G$3,分類表!$E136)),FIND($M$3,分類表!$E136)-1-FIND(G$3,分類表!$E136)-1,FIND(H$3,分類表!$E136)-1-FIND(G$3,分類表!$E136)-1)))</f>
        <v/>
      </c>
      <c r="H136" s="20" t="str">
        <f>IF(ISERROR(MID(分類表!$E136,FIND(H$3,分類表!$E136)+1,IF(ISERROR(FIND(I$3,分類表!$E136)-1-FIND(H$3,分類表!$E136)),FIND($M$3,分類表!$E136)-1-FIND(H$3,分類表!$E136)-1,FIND(I$3,分類表!$E136)-1-FIND(H$3,分類表!$E136)-1))),"",MID(分類表!$E136,FIND(H$3,分類表!$E136)+1,IF(ISERROR(FIND(I$3,分類表!$E136)-1-FIND(H$3,分類表!$E136)),FIND($M$3,分類表!$E136)-1-FIND(H$3,分類表!$E136)-1,FIND(I$3,分類表!$E136)-1-FIND(H$3,分類表!$E136)-1)))</f>
        <v/>
      </c>
      <c r="I136" s="20" t="str">
        <f>IF(ISERROR(MID(分類表!$E136,FIND(I$3,分類表!$E136)+1,IF(ISERROR(FIND(J$3,分類表!$E136)-1-FIND(I$3,分類表!$E136)),FIND($M$3,分類表!$E136)-1-FIND(I$3,分類表!$E136)-1,FIND(J$3,分類表!$E136)-1-FIND(I$3,分類表!$E136)-1))),"",MID(分類表!$E136,FIND(I$3,分類表!$E136)+1,IF(ISERROR(FIND(J$3,分類表!$E136)-1-FIND(I$3,分類表!$E136)),FIND($M$3,分類表!$E136)-1-FIND(I$3,分類表!$E136)-1,FIND(J$3,分類表!$E136)-1-FIND(I$3,分類表!$E136)-1)))</f>
        <v/>
      </c>
      <c r="J136" s="20" t="str">
        <f>IF(ISERROR(MID(分類表!$E136,FIND(J$3,分類表!$E136)+1,IF(ISERROR(FIND(K$3,分類表!$E136)-1-FIND(J$3,分類表!$E136)),FIND($M$3,分類表!$E136)-1-FIND(J$3,分類表!$E136)-1,FIND(K$3,分類表!$E136)-1-FIND(J$3,分類表!$E136)-1))),"",MID(分類表!$E136,FIND(J$3,分類表!$E136)+1,IF(ISERROR(FIND(K$3,分類表!$E136)-1-FIND(J$3,分類表!$E136)),FIND($M$3,分類表!$E136)-1-FIND(J$3,分類表!$E136)-1,FIND(K$3,分類表!$E136)-1-FIND(J$3,分類表!$E136)-1)))</f>
        <v/>
      </c>
      <c r="K136" s="20" t="str">
        <f>IF(ISERROR(MID(分類表!$E136,FIND(K$3,分類表!$E136)+1,IF(ISERROR(FIND(L$3,分類表!$E136)-1-FIND(K$3,分類表!$E136)),FIND($M$3,分類表!$E136)-1-FIND(K$3,分類表!$E136)-1,FIND(L$3,分類表!$E136)-1-FIND(K$3,分類表!$E136)-1))),"",MID(分類表!$E136,FIND(K$3,分類表!$E136)+1,IF(ISERROR(FIND(L$3,分類表!$E136)-1-FIND(K$3,分類表!$E136)),FIND($M$3,分類表!$E136)-1-FIND(K$3,分類表!$E136)-1,FIND(L$3,分類表!$E136)-1-FIND(K$3,分類表!$E136)-1)))</f>
        <v/>
      </c>
      <c r="L136" s="20" t="str">
        <f>IF(ISERROR(MID(分類表!$E136,FIND(L$3,分類表!$E136)+1,IF(ISERROR(FIND(M$3,分類表!$E136)-1-FIND(L$3,分類表!$E136)),FIND($M$3,分類表!$E136)-1-FIND(L$3,分類表!$E136)-1,FIND(M$3,分類表!$E136)-1-FIND(L$3,分類表!$E136)-1))),"",MID(分類表!$E136,FIND(L$3,分類表!$E136)+1,IF(ISERROR(FIND(M$3,分類表!$E136)-1-FIND(L$3,分類表!$E136)),FIND($M$3,分類表!$E136)-1-FIND(L$3,分類表!$E136)-1,FIND(M$3,分類表!$E136)-1-FIND(L$3,分類表!$E136)-1)))</f>
        <v/>
      </c>
      <c r="M136" s="21" t="str">
        <f>IF(ISERROR(MID(分類表!$E136,FIND(M$3,分類表!$E136)+1,LEN(分類表!$E136)-FIND(M$3,分類表!$E136)+1)),"",MID(分類表!$E136,FIND(M$3,分類表!$E136)+1,LEN(分類表!$E136)-FIND(M$3,分類表!$E136)+1))</f>
        <v>その他</v>
      </c>
    </row>
    <row r="137" spans="1:13" s="9" customFormat="1" ht="45" customHeight="1" x14ac:dyDescent="0.15">
      <c r="A137" s="10"/>
      <c r="B137" s="17" t="str">
        <f>分類表!C137</f>
        <v>128</v>
      </c>
      <c r="C137" s="16" t="str">
        <f>分類表!D137</f>
        <v>情報関係コンサルティング</v>
      </c>
      <c r="D137" s="19" t="str">
        <f>IF(ISERROR(MID(分類表!$E137,FIND(D$3,分類表!$E137)+1,IF(ISERROR(FIND(E$3,分類表!$E137)-1-FIND(D$3,分類表!$E137)),FIND($M$3,分類表!$E137)-1-FIND(D$3,分類表!$E137)-1,FIND(E$3,分類表!$E137)-1-FIND(D$3,分類表!$E137)-1))),"",MID(分類表!$E137,FIND(D$3,分類表!$E137)+1,IF(ISERROR(FIND(E$3,分類表!$E137)-1-FIND(D$3,分類表!$E137)),FIND($M$3,分類表!$E137)-1-FIND(D$3,分類表!$E137)-1,FIND(E$3,分類表!$E137)-1-FIND(D$3,分類表!$E137)-1)))</f>
        <v>情報関係コンサルティング　</v>
      </c>
      <c r="E137" s="20" t="str">
        <f>IF(ISERROR(MID(分類表!$E137,FIND(E$3,分類表!$E137)+1,IF(ISERROR(FIND(F$3,分類表!$E137)-1-FIND(E$3,分類表!$E137)),FIND($M$3,分類表!$E137)-1-FIND(E$3,分類表!$E137)-1,FIND(F$3,分類表!$E137)-1-FIND(E$3,分類表!$E137)-1))),"",MID(分類表!$E137,FIND(E$3,分類表!$E137)+1,IF(ISERROR(FIND(F$3,分類表!$E137)-1-FIND(E$3,分類表!$E137)),FIND($M$3,分類表!$E137)-1-FIND(E$3,分類表!$E137)-1,FIND(F$3,分類表!$E137)-1-FIND(E$3,分類表!$E137)-1)))</f>
        <v/>
      </c>
      <c r="F137" s="20" t="str">
        <f>IF(ISERROR(MID(分類表!$E137,FIND(F$3,分類表!$E137)+1,IF(ISERROR(FIND(G$3,分類表!$E137)-1-FIND(F$3,分類表!$E137)),FIND($M$3,分類表!$E137)-1-FIND(F$3,分類表!$E137)-1,FIND(G$3,分類表!$E137)-1-FIND(F$3,分類表!$E137)-1))),"",MID(分類表!$E137,FIND(F$3,分類表!$E137)+1,IF(ISERROR(FIND(G$3,分類表!$E137)-1-FIND(F$3,分類表!$E137)),FIND($M$3,分類表!$E137)-1-FIND(F$3,分類表!$E137)-1,FIND(G$3,分類表!$E137)-1-FIND(F$3,分類表!$E137)-1)))</f>
        <v/>
      </c>
      <c r="G137" s="20" t="str">
        <f>IF(ISERROR(MID(分類表!$E137,FIND(G$3,分類表!$E137)+1,IF(ISERROR(FIND(H$3,分類表!$E137)-1-FIND(G$3,分類表!$E137)),FIND($M$3,分類表!$E137)-1-FIND(G$3,分類表!$E137)-1,FIND(H$3,分類表!$E137)-1-FIND(G$3,分類表!$E137)-1))),"",MID(分類表!$E137,FIND(G$3,分類表!$E137)+1,IF(ISERROR(FIND(H$3,分類表!$E137)-1-FIND(G$3,分類表!$E137)),FIND($M$3,分類表!$E137)-1-FIND(G$3,分類表!$E137)-1,FIND(H$3,分類表!$E137)-1-FIND(G$3,分類表!$E137)-1)))</f>
        <v/>
      </c>
      <c r="H137" s="20" t="str">
        <f>IF(ISERROR(MID(分類表!$E137,FIND(H$3,分類表!$E137)+1,IF(ISERROR(FIND(I$3,分類表!$E137)-1-FIND(H$3,分類表!$E137)),FIND($M$3,分類表!$E137)-1-FIND(H$3,分類表!$E137)-1,FIND(I$3,分類表!$E137)-1-FIND(H$3,分類表!$E137)-1))),"",MID(分類表!$E137,FIND(H$3,分類表!$E137)+1,IF(ISERROR(FIND(I$3,分類表!$E137)-1-FIND(H$3,分類表!$E137)),FIND($M$3,分類表!$E137)-1-FIND(H$3,分類表!$E137)-1,FIND(I$3,分類表!$E137)-1-FIND(H$3,分類表!$E137)-1)))</f>
        <v/>
      </c>
      <c r="I137" s="20" t="str">
        <f>IF(ISERROR(MID(分類表!$E137,FIND(I$3,分類表!$E137)+1,IF(ISERROR(FIND(J$3,分類表!$E137)-1-FIND(I$3,分類表!$E137)),FIND($M$3,分類表!$E137)-1-FIND(I$3,分類表!$E137)-1,FIND(J$3,分類表!$E137)-1-FIND(I$3,分類表!$E137)-1))),"",MID(分類表!$E137,FIND(I$3,分類表!$E137)+1,IF(ISERROR(FIND(J$3,分類表!$E137)-1-FIND(I$3,分類表!$E137)),FIND($M$3,分類表!$E137)-1-FIND(I$3,分類表!$E137)-1,FIND(J$3,分類表!$E137)-1-FIND(I$3,分類表!$E137)-1)))</f>
        <v/>
      </c>
      <c r="J137" s="20" t="str">
        <f>IF(ISERROR(MID(分類表!$E137,FIND(J$3,分類表!$E137)+1,IF(ISERROR(FIND(K$3,分類表!$E137)-1-FIND(J$3,分類表!$E137)),FIND($M$3,分類表!$E137)-1-FIND(J$3,分類表!$E137)-1,FIND(K$3,分類表!$E137)-1-FIND(J$3,分類表!$E137)-1))),"",MID(分類表!$E137,FIND(J$3,分類表!$E137)+1,IF(ISERROR(FIND(K$3,分類表!$E137)-1-FIND(J$3,分類表!$E137)),FIND($M$3,分類表!$E137)-1-FIND(J$3,分類表!$E137)-1,FIND(K$3,分類表!$E137)-1-FIND(J$3,分類表!$E137)-1)))</f>
        <v/>
      </c>
      <c r="K137" s="20" t="str">
        <f>IF(ISERROR(MID(分類表!$E137,FIND(K$3,分類表!$E137)+1,IF(ISERROR(FIND(L$3,分類表!$E137)-1-FIND(K$3,分類表!$E137)),FIND($M$3,分類表!$E137)-1-FIND(K$3,分類表!$E137)-1,FIND(L$3,分類表!$E137)-1-FIND(K$3,分類表!$E137)-1))),"",MID(分類表!$E137,FIND(K$3,分類表!$E137)+1,IF(ISERROR(FIND(L$3,分類表!$E137)-1-FIND(K$3,分類表!$E137)),FIND($M$3,分類表!$E137)-1-FIND(K$3,分類表!$E137)-1,FIND(L$3,分類表!$E137)-1-FIND(K$3,分類表!$E137)-1)))</f>
        <v/>
      </c>
      <c r="L137" s="20" t="str">
        <f>IF(ISERROR(MID(分類表!$E137,FIND(L$3,分類表!$E137)+1,IF(ISERROR(FIND(M$3,分類表!$E137)-1-FIND(L$3,分類表!$E137)),FIND($M$3,分類表!$E137)-1-FIND(L$3,分類表!$E137)-1,FIND(M$3,分類表!$E137)-1-FIND(L$3,分類表!$E137)-1))),"",MID(分類表!$E137,FIND(L$3,分類表!$E137)+1,IF(ISERROR(FIND(M$3,分類表!$E137)-1-FIND(L$3,分類表!$E137)),FIND($M$3,分類表!$E137)-1-FIND(L$3,分類表!$E137)-1,FIND(M$3,分類表!$E137)-1-FIND(L$3,分類表!$E137)-1)))</f>
        <v/>
      </c>
      <c r="M137" s="21" t="str">
        <f>IF(ISERROR(MID(分類表!$E137,FIND(M$3,分類表!$E137)+1,LEN(分類表!$E137)-FIND(M$3,分類表!$E137)+1)),"",MID(分類表!$E137,FIND(M$3,分類表!$E137)+1,LEN(分類表!$E137)-FIND(M$3,分類表!$E137)+1))</f>
        <v>その他</v>
      </c>
    </row>
    <row r="138" spans="1:13" s="9" customFormat="1" ht="45" customHeight="1" x14ac:dyDescent="0.15">
      <c r="B138" s="17" t="str">
        <f>分類表!C138</f>
        <v>129</v>
      </c>
      <c r="C138" s="16" t="str">
        <f>分類表!D138</f>
        <v>地理情報システムサービス（GIS）</v>
      </c>
      <c r="D138" s="19" t="str">
        <f>IF(ISERROR(MID(分類表!$E138,FIND(D$3,分類表!$E138)+1,IF(ISERROR(FIND(E$3,分類表!$E138)-1-FIND(D$3,分類表!$E138)),FIND($M$3,分類表!$E138)-1-FIND(D$3,分類表!$E138)-1,FIND(E$3,分類表!$E138)-1-FIND(D$3,分類表!$E138)-1))),"",MID(分類表!$E138,FIND(D$3,分類表!$E138)+1,IF(ISERROR(FIND(E$3,分類表!$E138)-1-FIND(D$3,分類表!$E138)),FIND($M$3,分類表!$E138)-1-FIND(D$3,分類表!$E138)-1,FIND(E$3,分類表!$E138)-1-FIND(D$3,分類表!$E138)-1)))</f>
        <v>GIS関連業務</v>
      </c>
      <c r="E138" s="20" t="str">
        <f>IF(ISERROR(MID(分類表!$E138,FIND(E$3,分類表!$E138)+1,IF(ISERROR(FIND(F$3,分類表!$E138)-1-FIND(E$3,分類表!$E138)),FIND($M$3,分類表!$E138)-1-FIND(E$3,分類表!$E138)-1,FIND(F$3,分類表!$E138)-1-FIND(E$3,分類表!$E138)-1))),"",MID(分類表!$E138,FIND(E$3,分類表!$E138)+1,IF(ISERROR(FIND(F$3,分類表!$E138)-1-FIND(E$3,分類表!$E138)),FIND($M$3,分類表!$E138)-1-FIND(E$3,分類表!$E138)-1,FIND(F$3,分類表!$E138)-1-FIND(E$3,分類表!$E138)-1)))</f>
        <v/>
      </c>
      <c r="F138" s="20" t="str">
        <f>IF(ISERROR(MID(分類表!$E138,FIND(F$3,分類表!$E138)+1,IF(ISERROR(FIND(G$3,分類表!$E138)-1-FIND(F$3,分類表!$E138)),FIND($M$3,分類表!$E138)-1-FIND(F$3,分類表!$E138)-1,FIND(G$3,分類表!$E138)-1-FIND(F$3,分類表!$E138)-1))),"",MID(分類表!$E138,FIND(F$3,分類表!$E138)+1,IF(ISERROR(FIND(G$3,分類表!$E138)-1-FIND(F$3,分類表!$E138)),FIND($M$3,分類表!$E138)-1-FIND(F$3,分類表!$E138)-1,FIND(G$3,分類表!$E138)-1-FIND(F$3,分類表!$E138)-1)))</f>
        <v/>
      </c>
      <c r="G138" s="20" t="str">
        <f>IF(ISERROR(MID(分類表!$E138,FIND(G$3,分類表!$E138)+1,IF(ISERROR(FIND(H$3,分類表!$E138)-1-FIND(G$3,分類表!$E138)),FIND($M$3,分類表!$E138)-1-FIND(G$3,分類表!$E138)-1,FIND(H$3,分類表!$E138)-1-FIND(G$3,分類表!$E138)-1))),"",MID(分類表!$E138,FIND(G$3,分類表!$E138)+1,IF(ISERROR(FIND(H$3,分類表!$E138)-1-FIND(G$3,分類表!$E138)),FIND($M$3,分類表!$E138)-1-FIND(G$3,分類表!$E138)-1,FIND(H$3,分類表!$E138)-1-FIND(G$3,分類表!$E138)-1)))</f>
        <v/>
      </c>
      <c r="H138" s="20" t="str">
        <f>IF(ISERROR(MID(分類表!$E138,FIND(H$3,分類表!$E138)+1,IF(ISERROR(FIND(I$3,分類表!$E138)-1-FIND(H$3,分類表!$E138)),FIND($M$3,分類表!$E138)-1-FIND(H$3,分類表!$E138)-1,FIND(I$3,分類表!$E138)-1-FIND(H$3,分類表!$E138)-1))),"",MID(分類表!$E138,FIND(H$3,分類表!$E138)+1,IF(ISERROR(FIND(I$3,分類表!$E138)-1-FIND(H$3,分類表!$E138)),FIND($M$3,分類表!$E138)-1-FIND(H$3,分類表!$E138)-1,FIND(I$3,分類表!$E138)-1-FIND(H$3,分類表!$E138)-1)))</f>
        <v/>
      </c>
      <c r="I138" s="20" t="str">
        <f>IF(ISERROR(MID(分類表!$E138,FIND(I$3,分類表!$E138)+1,IF(ISERROR(FIND(J$3,分類表!$E138)-1-FIND(I$3,分類表!$E138)),FIND($M$3,分類表!$E138)-1-FIND(I$3,分類表!$E138)-1,FIND(J$3,分類表!$E138)-1-FIND(I$3,分類表!$E138)-1))),"",MID(分類表!$E138,FIND(I$3,分類表!$E138)+1,IF(ISERROR(FIND(J$3,分類表!$E138)-1-FIND(I$3,分類表!$E138)),FIND($M$3,分類表!$E138)-1-FIND(I$3,分類表!$E138)-1,FIND(J$3,分類表!$E138)-1-FIND(I$3,分類表!$E138)-1)))</f>
        <v/>
      </c>
      <c r="J138" s="20" t="str">
        <f>IF(ISERROR(MID(分類表!$E138,FIND(J$3,分類表!$E138)+1,IF(ISERROR(FIND(K$3,分類表!$E138)-1-FIND(J$3,分類表!$E138)),FIND($M$3,分類表!$E138)-1-FIND(J$3,分類表!$E138)-1,FIND(K$3,分類表!$E138)-1-FIND(J$3,分類表!$E138)-1))),"",MID(分類表!$E138,FIND(J$3,分類表!$E138)+1,IF(ISERROR(FIND(K$3,分類表!$E138)-1-FIND(J$3,分類表!$E138)),FIND($M$3,分類表!$E138)-1-FIND(J$3,分類表!$E138)-1,FIND(K$3,分類表!$E138)-1-FIND(J$3,分類表!$E138)-1)))</f>
        <v/>
      </c>
      <c r="K138" s="20" t="str">
        <f>IF(ISERROR(MID(分類表!$E138,FIND(K$3,分類表!$E138)+1,IF(ISERROR(FIND(L$3,分類表!$E138)-1-FIND(K$3,分類表!$E138)),FIND($M$3,分類表!$E138)-1-FIND(K$3,分類表!$E138)-1,FIND(L$3,分類表!$E138)-1-FIND(K$3,分類表!$E138)-1))),"",MID(分類表!$E138,FIND(K$3,分類表!$E138)+1,IF(ISERROR(FIND(L$3,分類表!$E138)-1-FIND(K$3,分類表!$E138)),FIND($M$3,分類表!$E138)-1-FIND(K$3,分類表!$E138)-1,FIND(L$3,分類表!$E138)-1-FIND(K$3,分類表!$E138)-1)))</f>
        <v/>
      </c>
      <c r="L138" s="20" t="str">
        <f>IF(ISERROR(MID(分類表!$E138,FIND(L$3,分類表!$E138)+1,IF(ISERROR(FIND(M$3,分類表!$E138)-1-FIND(L$3,分類表!$E138)),FIND($M$3,分類表!$E138)-1-FIND(L$3,分類表!$E138)-1,FIND(M$3,分類表!$E138)-1-FIND(L$3,分類表!$E138)-1))),"",MID(分類表!$E138,FIND(L$3,分類表!$E138)+1,IF(ISERROR(FIND(M$3,分類表!$E138)-1-FIND(L$3,分類表!$E138)),FIND($M$3,分類表!$E138)-1-FIND(L$3,分類表!$E138)-1,FIND(M$3,分類表!$E138)-1-FIND(L$3,分類表!$E138)-1)))</f>
        <v/>
      </c>
      <c r="M138" s="21" t="str">
        <f>IF(ISERROR(MID(分類表!$E138,FIND(M$3,分類表!$E138)+1,LEN(分類表!$E138)-FIND(M$3,分類表!$E138)+1)),"",MID(分類表!$E138,FIND(M$3,分類表!$E138)+1,LEN(分類表!$E138)-FIND(M$3,分類表!$E138)+1))</f>
        <v>その他</v>
      </c>
    </row>
    <row r="139" spans="1:13" s="9" customFormat="1" ht="45" customHeight="1" x14ac:dyDescent="0.15">
      <c r="B139" s="17" t="str">
        <f>分類表!C139</f>
        <v>130</v>
      </c>
      <c r="C139" s="16" t="str">
        <f>分類表!D139</f>
        <v>市場　世論調査</v>
      </c>
      <c r="D139" s="19" t="str">
        <f>IF(ISERROR(MID(分類表!$E139,FIND(D$3,分類表!$E139)+1,IF(ISERROR(FIND(E$3,分類表!$E139)-1-FIND(D$3,分類表!$E139)),FIND($M$3,分類表!$E139)-1-FIND(D$3,分類表!$E139)-1,FIND(E$3,分類表!$E139)-1-FIND(D$3,分類表!$E139)-1))),"",MID(分類表!$E139,FIND(D$3,分類表!$E139)+1,IF(ISERROR(FIND(E$3,分類表!$E139)-1-FIND(D$3,分類表!$E139)),FIND($M$3,分類表!$E139)-1-FIND(D$3,分類表!$E139)-1,FIND(E$3,分類表!$E139)-1-FIND(D$3,分類表!$E139)-1)))</f>
        <v>市場・世論調査</v>
      </c>
      <c r="E139" s="20" t="str">
        <f>IF(ISERROR(MID(分類表!$E139,FIND(E$3,分類表!$E139)+1,IF(ISERROR(FIND(F$3,分類表!$E139)-1-FIND(E$3,分類表!$E139)),FIND($M$3,分類表!$E139)-1-FIND(E$3,分類表!$E139)-1,FIND(F$3,分類表!$E139)-1-FIND(E$3,分類表!$E139)-1))),"",MID(分類表!$E139,FIND(E$3,分類表!$E139)+1,IF(ISERROR(FIND(F$3,分類表!$E139)-1-FIND(E$3,分類表!$E139)),FIND($M$3,分類表!$E139)-1-FIND(E$3,分類表!$E139)-1,FIND(F$3,分類表!$E139)-1-FIND(E$3,分類表!$E139)-1)))</f>
        <v/>
      </c>
      <c r="F139" s="20" t="str">
        <f>IF(ISERROR(MID(分類表!$E139,FIND(F$3,分類表!$E139)+1,IF(ISERROR(FIND(G$3,分類表!$E139)-1-FIND(F$3,分類表!$E139)),FIND($M$3,分類表!$E139)-1-FIND(F$3,分類表!$E139)-1,FIND(G$3,分類表!$E139)-1-FIND(F$3,分類表!$E139)-1))),"",MID(分類表!$E139,FIND(F$3,分類表!$E139)+1,IF(ISERROR(FIND(G$3,分類表!$E139)-1-FIND(F$3,分類表!$E139)),FIND($M$3,分類表!$E139)-1-FIND(F$3,分類表!$E139)-1,FIND(G$3,分類表!$E139)-1-FIND(F$3,分類表!$E139)-1)))</f>
        <v/>
      </c>
      <c r="G139" s="20" t="str">
        <f>IF(ISERROR(MID(分類表!$E139,FIND(G$3,分類表!$E139)+1,IF(ISERROR(FIND(H$3,分類表!$E139)-1-FIND(G$3,分類表!$E139)),FIND($M$3,分類表!$E139)-1-FIND(G$3,分類表!$E139)-1,FIND(H$3,分類表!$E139)-1-FIND(G$3,分類表!$E139)-1))),"",MID(分類表!$E139,FIND(G$3,分類表!$E139)+1,IF(ISERROR(FIND(H$3,分類表!$E139)-1-FIND(G$3,分類表!$E139)),FIND($M$3,分類表!$E139)-1-FIND(G$3,分類表!$E139)-1,FIND(H$3,分類表!$E139)-1-FIND(G$3,分類表!$E139)-1)))</f>
        <v/>
      </c>
      <c r="H139" s="20" t="str">
        <f>IF(ISERROR(MID(分類表!$E139,FIND(H$3,分類表!$E139)+1,IF(ISERROR(FIND(I$3,分類表!$E139)-1-FIND(H$3,分類表!$E139)),FIND($M$3,分類表!$E139)-1-FIND(H$3,分類表!$E139)-1,FIND(I$3,分類表!$E139)-1-FIND(H$3,分類表!$E139)-1))),"",MID(分類表!$E139,FIND(H$3,分類表!$E139)+1,IF(ISERROR(FIND(I$3,分類表!$E139)-1-FIND(H$3,分類表!$E139)),FIND($M$3,分類表!$E139)-1-FIND(H$3,分類表!$E139)-1,FIND(I$3,分類表!$E139)-1-FIND(H$3,分類表!$E139)-1)))</f>
        <v/>
      </c>
      <c r="I139" s="20" t="str">
        <f>IF(ISERROR(MID(分類表!$E139,FIND(I$3,分類表!$E139)+1,IF(ISERROR(FIND(J$3,分類表!$E139)-1-FIND(I$3,分類表!$E139)),FIND($M$3,分類表!$E139)-1-FIND(I$3,分類表!$E139)-1,FIND(J$3,分類表!$E139)-1-FIND(I$3,分類表!$E139)-1))),"",MID(分類表!$E139,FIND(I$3,分類表!$E139)+1,IF(ISERROR(FIND(J$3,分類表!$E139)-1-FIND(I$3,分類表!$E139)),FIND($M$3,分類表!$E139)-1-FIND(I$3,分類表!$E139)-1,FIND(J$3,分類表!$E139)-1-FIND(I$3,分類表!$E139)-1)))</f>
        <v/>
      </c>
      <c r="J139" s="20" t="str">
        <f>IF(ISERROR(MID(分類表!$E139,FIND(J$3,分類表!$E139)+1,IF(ISERROR(FIND(K$3,分類表!$E139)-1-FIND(J$3,分類表!$E139)),FIND($M$3,分類表!$E139)-1-FIND(J$3,分類表!$E139)-1,FIND(K$3,分類表!$E139)-1-FIND(J$3,分類表!$E139)-1))),"",MID(分類表!$E139,FIND(J$3,分類表!$E139)+1,IF(ISERROR(FIND(K$3,分類表!$E139)-1-FIND(J$3,分類表!$E139)),FIND($M$3,分類表!$E139)-1-FIND(J$3,分類表!$E139)-1,FIND(K$3,分類表!$E139)-1-FIND(J$3,分類表!$E139)-1)))</f>
        <v/>
      </c>
      <c r="K139" s="20" t="str">
        <f>IF(ISERROR(MID(分類表!$E139,FIND(K$3,分類表!$E139)+1,IF(ISERROR(FIND(L$3,分類表!$E139)-1-FIND(K$3,分類表!$E139)),FIND($M$3,分類表!$E139)-1-FIND(K$3,分類表!$E139)-1,FIND(L$3,分類表!$E139)-1-FIND(K$3,分類表!$E139)-1))),"",MID(分類表!$E139,FIND(K$3,分類表!$E139)+1,IF(ISERROR(FIND(L$3,分類表!$E139)-1-FIND(K$3,分類表!$E139)),FIND($M$3,分類表!$E139)-1-FIND(K$3,分類表!$E139)-1,FIND(L$3,分類表!$E139)-1-FIND(K$3,分類表!$E139)-1)))</f>
        <v/>
      </c>
      <c r="L139" s="20" t="str">
        <f>IF(ISERROR(MID(分類表!$E139,FIND(L$3,分類表!$E139)+1,IF(ISERROR(FIND(M$3,分類表!$E139)-1-FIND(L$3,分類表!$E139)),FIND($M$3,分類表!$E139)-1-FIND(L$3,分類表!$E139)-1,FIND(M$3,分類表!$E139)-1-FIND(L$3,分類表!$E139)-1))),"",MID(分類表!$E139,FIND(L$3,分類表!$E139)+1,IF(ISERROR(FIND(M$3,分類表!$E139)-1-FIND(L$3,分類表!$E139)),FIND($M$3,分類表!$E139)-1-FIND(L$3,分類表!$E139)-1,FIND(M$3,分類表!$E139)-1-FIND(L$3,分類表!$E139)-1)))</f>
        <v/>
      </c>
      <c r="M139" s="21" t="str">
        <f>IF(ISERROR(MID(分類表!$E139,FIND(M$3,分類表!$E139)+1,LEN(分類表!$E139)-FIND(M$3,分類表!$E139)+1)),"",MID(分類表!$E139,FIND(M$3,分類表!$E139)+1,LEN(分類表!$E139)-FIND(M$3,分類表!$E139)+1))</f>
        <v>その他</v>
      </c>
    </row>
    <row r="140" spans="1:13" s="9" customFormat="1" ht="45" customHeight="1" x14ac:dyDescent="0.15">
      <c r="B140" s="17" t="str">
        <f>分類表!C140</f>
        <v>131</v>
      </c>
      <c r="C140" s="16" t="str">
        <f>分類表!D140</f>
        <v>計画策定</v>
      </c>
      <c r="D140" s="19" t="str">
        <f>IF(ISERROR(MID(分類表!$E140,FIND(D$3,分類表!$E140)+1,IF(ISERROR(FIND(E$3,分類表!$E140)-1-FIND(D$3,分類表!$E140)),FIND($M$3,分類表!$E140)-1-FIND(D$3,分類表!$E140)-1,FIND(E$3,分類表!$E140)-1-FIND(D$3,分類表!$E140)-1))),"",MID(分類表!$E140,FIND(D$3,分類表!$E140)+1,IF(ISERROR(FIND(E$3,分類表!$E140)-1-FIND(D$3,分類表!$E140)),FIND($M$3,分類表!$E140)-1-FIND(D$3,分類表!$E140)-1,FIND(E$3,分類表!$E140)-1-FIND(D$3,分類表!$E140)-1)))</f>
        <v>都市計画関係</v>
      </c>
      <c r="E140" s="20" t="str">
        <f>IF(ISERROR(MID(分類表!$E140,FIND(E$3,分類表!$E140)+1,IF(ISERROR(FIND(F$3,分類表!$E140)-1-FIND(E$3,分類表!$E140)),FIND($M$3,分類表!$E140)-1-FIND(E$3,分類表!$E140)-1,FIND(F$3,分類表!$E140)-1-FIND(E$3,分類表!$E140)-1))),"",MID(分類表!$E140,FIND(E$3,分類表!$E140)+1,IF(ISERROR(FIND(F$3,分類表!$E140)-1-FIND(E$3,分類表!$E140)),FIND($M$3,分類表!$E140)-1-FIND(E$3,分類表!$E140)-1,FIND(F$3,分類表!$E140)-1-FIND(E$3,分類表!$E140)-1)))</f>
        <v>交通関係</v>
      </c>
      <c r="F140" s="20" t="str">
        <f>IF(ISERROR(MID(分類表!$E140,FIND(F$3,分類表!$E140)+1,IF(ISERROR(FIND(G$3,分類表!$E140)-1-FIND(F$3,分類表!$E140)),FIND($M$3,分類表!$E140)-1-FIND(F$3,分類表!$E140)-1,FIND(G$3,分類表!$E140)-1-FIND(F$3,分類表!$E140)-1))),"",MID(分類表!$E140,FIND(F$3,分類表!$E140)+1,IF(ISERROR(FIND(G$3,分類表!$E140)-1-FIND(F$3,分類表!$E140)),FIND($M$3,分類表!$E140)-1-FIND(F$3,分類表!$E140)-1,FIND(G$3,分類表!$E140)-1-FIND(F$3,分類表!$E140)-1)))</f>
        <v>環境アセスメント関係</v>
      </c>
      <c r="G140" s="20" t="str">
        <f>IF(ISERROR(MID(分類表!$E140,FIND(G$3,分類表!$E140)+1,IF(ISERROR(FIND(H$3,分類表!$E140)-1-FIND(G$3,分類表!$E140)),FIND($M$3,分類表!$E140)-1-FIND(G$3,分類表!$E140)-1,FIND(H$3,分類表!$E140)-1-FIND(G$3,分類表!$E140)-1))),"",MID(分類表!$E140,FIND(G$3,分類表!$E140)+1,IF(ISERROR(FIND(H$3,分類表!$E140)-1-FIND(G$3,分類表!$E140)),FIND($M$3,分類表!$E140)-1-FIND(G$3,分類表!$E140)-1,FIND(H$3,分類表!$E140)-1-FIND(G$3,分類表!$E140)-1)))</f>
        <v>福祉関係</v>
      </c>
      <c r="H140" s="20" t="str">
        <f>IF(ISERROR(MID(分類表!$E140,FIND(H$3,分類表!$E140)+1,IF(ISERROR(FIND(I$3,分類表!$E140)-1-FIND(H$3,分類表!$E140)),FIND($M$3,分類表!$E140)-1-FIND(H$3,分類表!$E140)-1,FIND(I$3,分類表!$E140)-1-FIND(H$3,分類表!$E140)-1))),"",MID(分類表!$E140,FIND(H$3,分類表!$E140)+1,IF(ISERROR(FIND(I$3,分類表!$E140)-1-FIND(H$3,分類表!$E140)),FIND($M$3,分類表!$E140)-1-FIND(H$3,分類表!$E140)-1,FIND(I$3,分類表!$E140)-1-FIND(H$3,分類表!$E140)-1)))</f>
        <v/>
      </c>
      <c r="I140" s="20" t="str">
        <f>IF(ISERROR(MID(分類表!$E140,FIND(I$3,分類表!$E140)+1,IF(ISERROR(FIND(J$3,分類表!$E140)-1-FIND(I$3,分類表!$E140)),FIND($M$3,分類表!$E140)-1-FIND(I$3,分類表!$E140)-1,FIND(J$3,分類表!$E140)-1-FIND(I$3,分類表!$E140)-1))),"",MID(分類表!$E140,FIND(I$3,分類表!$E140)+1,IF(ISERROR(FIND(J$3,分類表!$E140)-1-FIND(I$3,分類表!$E140)),FIND($M$3,分類表!$E140)-1-FIND(I$3,分類表!$E140)-1,FIND(J$3,分類表!$E140)-1-FIND(I$3,分類表!$E140)-1)))</f>
        <v/>
      </c>
      <c r="J140" s="20" t="str">
        <f>IF(ISERROR(MID(分類表!$E140,FIND(J$3,分類表!$E140)+1,IF(ISERROR(FIND(K$3,分類表!$E140)-1-FIND(J$3,分類表!$E140)),FIND($M$3,分類表!$E140)-1-FIND(J$3,分類表!$E140)-1,FIND(K$3,分類表!$E140)-1-FIND(J$3,分類表!$E140)-1))),"",MID(分類表!$E140,FIND(J$3,分類表!$E140)+1,IF(ISERROR(FIND(K$3,分類表!$E140)-1-FIND(J$3,分類表!$E140)),FIND($M$3,分類表!$E140)-1-FIND(J$3,分類表!$E140)-1,FIND(K$3,分類表!$E140)-1-FIND(J$3,分類表!$E140)-1)))</f>
        <v/>
      </c>
      <c r="K140" s="20" t="str">
        <f>IF(ISERROR(MID(分類表!$E140,FIND(K$3,分類表!$E140)+1,IF(ISERROR(FIND(L$3,分類表!$E140)-1-FIND(K$3,分類表!$E140)),FIND($M$3,分類表!$E140)-1-FIND(K$3,分類表!$E140)-1,FIND(L$3,分類表!$E140)-1-FIND(K$3,分類表!$E140)-1))),"",MID(分類表!$E140,FIND(K$3,分類表!$E140)+1,IF(ISERROR(FIND(L$3,分類表!$E140)-1-FIND(K$3,分類表!$E140)),FIND($M$3,分類表!$E140)-1-FIND(K$3,分類表!$E140)-1,FIND(L$3,分類表!$E140)-1-FIND(K$3,分類表!$E140)-1)))</f>
        <v/>
      </c>
      <c r="L140" s="20" t="str">
        <f>IF(ISERROR(MID(分類表!$E140,FIND(L$3,分類表!$E140)+1,IF(ISERROR(FIND(M$3,分類表!$E140)-1-FIND(L$3,分類表!$E140)),FIND($M$3,分類表!$E140)-1-FIND(L$3,分類表!$E140)-1,FIND(M$3,分類表!$E140)-1-FIND(L$3,分類表!$E140)-1))),"",MID(分類表!$E140,FIND(L$3,分類表!$E140)+1,IF(ISERROR(FIND(M$3,分類表!$E140)-1-FIND(L$3,分類表!$E140)),FIND($M$3,分類表!$E140)-1-FIND(L$3,分類表!$E140)-1,FIND(M$3,分類表!$E140)-1-FIND(L$3,分類表!$E140)-1)))</f>
        <v/>
      </c>
      <c r="M140" s="21" t="str">
        <f>IF(ISERROR(MID(分類表!$E140,FIND(M$3,分類表!$E140)+1,LEN(分類表!$E140)-FIND(M$3,分類表!$E140)+1)),"",MID(分類表!$E140,FIND(M$3,分類表!$E140)+1,LEN(分類表!$E140)-FIND(M$3,分類表!$E140)+1))</f>
        <v>その他</v>
      </c>
    </row>
    <row r="141" spans="1:13" s="9" customFormat="1" ht="45" customHeight="1" x14ac:dyDescent="0.15">
      <c r="B141" s="17" t="str">
        <f>分類表!C141</f>
        <v>132</v>
      </c>
      <c r="C141" s="16" t="str">
        <f>分類表!D141</f>
        <v>発掘調査</v>
      </c>
      <c r="D141" s="19" t="str">
        <f>IF(ISERROR(MID(分類表!$E141,FIND(D$3,分類表!$E141)+1,IF(ISERROR(FIND(E$3,分類表!$E141)-1-FIND(D$3,分類表!$E141)),FIND($M$3,分類表!$E141)-1-FIND(D$3,分類表!$E141)-1,FIND(E$3,分類表!$E141)-1-FIND(D$3,分類表!$E141)-1))),"",MID(分類表!$E141,FIND(D$3,分類表!$E141)+1,IF(ISERROR(FIND(E$3,分類表!$E141)-1-FIND(D$3,分類表!$E141)),FIND($M$3,分類表!$E141)-1-FIND(D$3,分類表!$E141)-1,FIND(E$3,分類表!$E141)-1-FIND(D$3,分類表!$E141)-1)))</f>
        <v>埋蔵文化財発掘調査</v>
      </c>
      <c r="E141" s="20" t="str">
        <f>IF(ISERROR(MID(分類表!$E141,FIND(E$3,分類表!$E141)+1,IF(ISERROR(FIND(F$3,分類表!$E141)-1-FIND(E$3,分類表!$E141)),FIND($M$3,分類表!$E141)-1-FIND(E$3,分類表!$E141)-1,FIND(F$3,分類表!$E141)-1-FIND(E$3,分類表!$E141)-1))),"",MID(分類表!$E141,FIND(E$3,分類表!$E141)+1,IF(ISERROR(FIND(F$3,分類表!$E141)-1-FIND(E$3,分類表!$E141)),FIND($M$3,分類表!$E141)-1-FIND(E$3,分類表!$E141)-1,FIND(F$3,分類表!$E141)-1-FIND(E$3,分類表!$E141)-1)))</f>
        <v/>
      </c>
      <c r="F141" s="20" t="str">
        <f>IF(ISERROR(MID(分類表!$E141,FIND(F$3,分類表!$E141)+1,IF(ISERROR(FIND(G$3,分類表!$E141)-1-FIND(F$3,分類表!$E141)),FIND($M$3,分類表!$E141)-1-FIND(F$3,分類表!$E141)-1,FIND(G$3,分類表!$E141)-1-FIND(F$3,分類表!$E141)-1))),"",MID(分類表!$E141,FIND(F$3,分類表!$E141)+1,IF(ISERROR(FIND(G$3,分類表!$E141)-1-FIND(F$3,分類表!$E141)),FIND($M$3,分類表!$E141)-1-FIND(F$3,分類表!$E141)-1,FIND(G$3,分類表!$E141)-1-FIND(F$3,分類表!$E141)-1)))</f>
        <v/>
      </c>
      <c r="G141" s="20" t="str">
        <f>IF(ISERROR(MID(分類表!$E141,FIND(G$3,分類表!$E141)+1,IF(ISERROR(FIND(H$3,分類表!$E141)-1-FIND(G$3,分類表!$E141)),FIND($M$3,分類表!$E141)-1-FIND(G$3,分類表!$E141)-1,FIND(H$3,分類表!$E141)-1-FIND(G$3,分類表!$E141)-1))),"",MID(分類表!$E141,FIND(G$3,分類表!$E141)+1,IF(ISERROR(FIND(H$3,分類表!$E141)-1-FIND(G$3,分類表!$E141)),FIND($M$3,分類表!$E141)-1-FIND(G$3,分類表!$E141)-1,FIND(H$3,分類表!$E141)-1-FIND(G$3,分類表!$E141)-1)))</f>
        <v/>
      </c>
      <c r="H141" s="20" t="str">
        <f>IF(ISERROR(MID(分類表!$E141,FIND(H$3,分類表!$E141)+1,IF(ISERROR(FIND(I$3,分類表!$E141)-1-FIND(H$3,分類表!$E141)),FIND($M$3,分類表!$E141)-1-FIND(H$3,分類表!$E141)-1,FIND(I$3,分類表!$E141)-1-FIND(H$3,分類表!$E141)-1))),"",MID(分類表!$E141,FIND(H$3,分類表!$E141)+1,IF(ISERROR(FIND(I$3,分類表!$E141)-1-FIND(H$3,分類表!$E141)),FIND($M$3,分類表!$E141)-1-FIND(H$3,分類表!$E141)-1,FIND(I$3,分類表!$E141)-1-FIND(H$3,分類表!$E141)-1)))</f>
        <v/>
      </c>
      <c r="I141" s="20" t="str">
        <f>IF(ISERROR(MID(分類表!$E141,FIND(I$3,分類表!$E141)+1,IF(ISERROR(FIND(J$3,分類表!$E141)-1-FIND(I$3,分類表!$E141)),FIND($M$3,分類表!$E141)-1-FIND(I$3,分類表!$E141)-1,FIND(J$3,分類表!$E141)-1-FIND(I$3,分類表!$E141)-1))),"",MID(分類表!$E141,FIND(I$3,分類表!$E141)+1,IF(ISERROR(FIND(J$3,分類表!$E141)-1-FIND(I$3,分類表!$E141)),FIND($M$3,分類表!$E141)-1-FIND(I$3,分類表!$E141)-1,FIND(J$3,分類表!$E141)-1-FIND(I$3,分類表!$E141)-1)))</f>
        <v/>
      </c>
      <c r="J141" s="20" t="str">
        <f>IF(ISERROR(MID(分類表!$E141,FIND(J$3,分類表!$E141)+1,IF(ISERROR(FIND(K$3,分類表!$E141)-1-FIND(J$3,分類表!$E141)),FIND($M$3,分類表!$E141)-1-FIND(J$3,分類表!$E141)-1,FIND(K$3,分類表!$E141)-1-FIND(J$3,分類表!$E141)-1))),"",MID(分類表!$E141,FIND(J$3,分類表!$E141)+1,IF(ISERROR(FIND(K$3,分類表!$E141)-1-FIND(J$3,分類表!$E141)),FIND($M$3,分類表!$E141)-1-FIND(J$3,分類表!$E141)-1,FIND(K$3,分類表!$E141)-1-FIND(J$3,分類表!$E141)-1)))</f>
        <v/>
      </c>
      <c r="K141" s="20" t="str">
        <f>IF(ISERROR(MID(分類表!$E141,FIND(K$3,分類表!$E141)+1,IF(ISERROR(FIND(L$3,分類表!$E141)-1-FIND(K$3,分類表!$E141)),FIND($M$3,分類表!$E141)-1-FIND(K$3,分類表!$E141)-1,FIND(L$3,分類表!$E141)-1-FIND(K$3,分類表!$E141)-1))),"",MID(分類表!$E141,FIND(K$3,分類表!$E141)+1,IF(ISERROR(FIND(L$3,分類表!$E141)-1-FIND(K$3,分類表!$E141)),FIND($M$3,分類表!$E141)-1-FIND(K$3,分類表!$E141)-1,FIND(L$3,分類表!$E141)-1-FIND(K$3,分類表!$E141)-1)))</f>
        <v/>
      </c>
      <c r="L141" s="20" t="str">
        <f>IF(ISERROR(MID(分類表!$E141,FIND(L$3,分類表!$E141)+1,IF(ISERROR(FIND(M$3,分類表!$E141)-1-FIND(L$3,分類表!$E141)),FIND($M$3,分類表!$E141)-1-FIND(L$3,分類表!$E141)-1,FIND(M$3,分類表!$E141)-1-FIND(L$3,分類表!$E141)-1))),"",MID(分類表!$E141,FIND(L$3,分類表!$E141)+1,IF(ISERROR(FIND(M$3,分類表!$E141)-1-FIND(L$3,分類表!$E141)),FIND($M$3,分類表!$E141)-1-FIND(L$3,分類表!$E141)-1,FIND(M$3,分類表!$E141)-1-FIND(L$3,分類表!$E141)-1)))</f>
        <v/>
      </c>
      <c r="M141" s="21" t="str">
        <f>IF(ISERROR(MID(分類表!$E141,FIND(M$3,分類表!$E141)+1,LEN(分類表!$E141)-FIND(M$3,分類表!$E141)+1)),"",MID(分類表!$E141,FIND(M$3,分類表!$E141)+1,LEN(分類表!$E141)-FIND(M$3,分類表!$E141)+1))</f>
        <v>その他</v>
      </c>
    </row>
    <row r="142" spans="1:13" s="9" customFormat="1" ht="45" customHeight="1" x14ac:dyDescent="0.15">
      <c r="B142" s="17" t="str">
        <f>分類表!C142</f>
        <v>133</v>
      </c>
      <c r="C142" s="16" t="str">
        <f>分類表!D142</f>
        <v>文化財保護</v>
      </c>
      <c r="D142" s="19" t="str">
        <f>IF(ISERROR(MID(分類表!$E142,FIND(D$3,分類表!$E142)+1,IF(ISERROR(FIND(E$3,分類表!$E142)-1-FIND(D$3,分類表!$E142)),FIND($M$3,分類表!$E142)-1-FIND(D$3,分類表!$E142)-1,FIND(E$3,分類表!$E142)-1-FIND(D$3,分類表!$E142)-1))),"",MID(分類表!$E142,FIND(D$3,分類表!$E142)+1,IF(ISERROR(FIND(E$3,分類表!$E142)-1-FIND(D$3,分類表!$E142)),FIND($M$3,分類表!$E142)-1-FIND(D$3,分類表!$E142)-1,FIND(E$3,分類表!$E142)-1-FIND(D$3,分類表!$E142)-1)))</f>
        <v>自然科学分析</v>
      </c>
      <c r="E142" s="20" t="str">
        <f>IF(ISERROR(MID(分類表!$E142,FIND(E$3,分類表!$E142)+1,IF(ISERROR(FIND(F$3,分類表!$E142)-1-FIND(E$3,分類表!$E142)),FIND($M$3,分類表!$E142)-1-FIND(E$3,分類表!$E142)-1,FIND(F$3,分類表!$E142)-1-FIND(E$3,分類表!$E142)-1))),"",MID(分類表!$E142,FIND(E$3,分類表!$E142)+1,IF(ISERROR(FIND(F$3,分類表!$E142)-1-FIND(E$3,分類表!$E142)),FIND($M$3,分類表!$E142)-1-FIND(E$3,分類表!$E142)-1,FIND(F$3,分類表!$E142)-1-FIND(E$3,分類表!$E142)-1)))</f>
        <v>保存処理</v>
      </c>
      <c r="F142" s="20" t="str">
        <f>IF(ISERROR(MID(分類表!$E142,FIND(F$3,分類表!$E142)+1,IF(ISERROR(FIND(G$3,分類表!$E142)-1-FIND(F$3,分類表!$E142)),FIND($M$3,分類表!$E142)-1-FIND(F$3,分類表!$E142)-1,FIND(G$3,分類表!$E142)-1-FIND(F$3,分類表!$E142)-1))),"",MID(分類表!$E142,FIND(F$3,分類表!$E142)+1,IF(ISERROR(FIND(G$3,分類表!$E142)-1-FIND(F$3,分類表!$E142)),FIND($M$3,分類表!$E142)-1-FIND(F$3,分類表!$E142)-1,FIND(G$3,分類表!$E142)-1-FIND(F$3,分類表!$E142)-1)))</f>
        <v>文化財燻蒸</v>
      </c>
      <c r="G142" s="20" t="str">
        <f>IF(ISERROR(MID(分類表!$E142,FIND(G$3,分類表!$E142)+1,IF(ISERROR(FIND(H$3,分類表!$E142)-1-FIND(G$3,分類表!$E142)),FIND($M$3,分類表!$E142)-1-FIND(G$3,分類表!$E142)-1,FIND(H$3,分類表!$E142)-1-FIND(G$3,分類表!$E142)-1))),"",MID(分類表!$E142,FIND(G$3,分類表!$E142)+1,IF(ISERROR(FIND(H$3,分類表!$E142)-1-FIND(G$3,分類表!$E142)),FIND($M$3,分類表!$E142)-1-FIND(G$3,分類表!$E142)-1,FIND(H$3,分類表!$E142)-1-FIND(G$3,分類表!$E142)-1)))</f>
        <v>歴史的建造物調査</v>
      </c>
      <c r="H142" s="20" t="str">
        <f>IF(ISERROR(MID(分類表!$E142,FIND(H$3,分類表!$E142)+1,IF(ISERROR(FIND(I$3,分類表!$E142)-1-FIND(H$3,分類表!$E142)),FIND($M$3,分類表!$E142)-1-FIND(H$3,分類表!$E142)-1,FIND(I$3,分類表!$E142)-1-FIND(H$3,分類表!$E142)-1))),"",MID(分類表!$E142,FIND(H$3,分類表!$E142)+1,IF(ISERROR(FIND(I$3,分類表!$E142)-1-FIND(H$3,分類表!$E142)),FIND($M$3,分類表!$E142)-1-FIND(H$3,分類表!$E142)-1,FIND(I$3,分類表!$E142)-1-FIND(H$3,分類表!$E142)-1)))</f>
        <v/>
      </c>
      <c r="I142" s="20" t="str">
        <f>IF(ISERROR(MID(分類表!$E142,FIND(I$3,分類表!$E142)+1,IF(ISERROR(FIND(J$3,分類表!$E142)-1-FIND(I$3,分類表!$E142)),FIND($M$3,分類表!$E142)-1-FIND(I$3,分類表!$E142)-1,FIND(J$3,分類表!$E142)-1-FIND(I$3,分類表!$E142)-1))),"",MID(分類表!$E142,FIND(I$3,分類表!$E142)+1,IF(ISERROR(FIND(J$3,分類表!$E142)-1-FIND(I$3,分類表!$E142)),FIND($M$3,分類表!$E142)-1-FIND(I$3,分類表!$E142)-1,FIND(J$3,分類表!$E142)-1-FIND(I$3,分類表!$E142)-1)))</f>
        <v/>
      </c>
      <c r="J142" s="20" t="str">
        <f>IF(ISERROR(MID(分類表!$E142,FIND(J$3,分類表!$E142)+1,IF(ISERROR(FIND(K$3,分類表!$E142)-1-FIND(J$3,分類表!$E142)),FIND($M$3,分類表!$E142)-1-FIND(J$3,分類表!$E142)-1,FIND(K$3,分類表!$E142)-1-FIND(J$3,分類表!$E142)-1))),"",MID(分類表!$E142,FIND(J$3,分類表!$E142)+1,IF(ISERROR(FIND(K$3,分類表!$E142)-1-FIND(J$3,分類表!$E142)),FIND($M$3,分類表!$E142)-1-FIND(J$3,分類表!$E142)-1,FIND(K$3,分類表!$E142)-1-FIND(J$3,分類表!$E142)-1)))</f>
        <v/>
      </c>
      <c r="K142" s="20" t="str">
        <f>IF(ISERROR(MID(分類表!$E142,FIND(K$3,分類表!$E142)+1,IF(ISERROR(FIND(L$3,分類表!$E142)-1-FIND(K$3,分類表!$E142)),FIND($M$3,分類表!$E142)-1-FIND(K$3,分類表!$E142)-1,FIND(L$3,分類表!$E142)-1-FIND(K$3,分類表!$E142)-1))),"",MID(分類表!$E142,FIND(K$3,分類表!$E142)+1,IF(ISERROR(FIND(L$3,分類表!$E142)-1-FIND(K$3,分類表!$E142)),FIND($M$3,分類表!$E142)-1-FIND(K$3,分類表!$E142)-1,FIND(L$3,分類表!$E142)-1-FIND(K$3,分類表!$E142)-1)))</f>
        <v/>
      </c>
      <c r="L142" s="20" t="str">
        <f>IF(ISERROR(MID(分類表!$E142,FIND(L$3,分類表!$E142)+1,IF(ISERROR(FIND(M$3,分類表!$E142)-1-FIND(L$3,分類表!$E142)),FIND($M$3,分類表!$E142)-1-FIND(L$3,分類表!$E142)-1,FIND(M$3,分類表!$E142)-1-FIND(L$3,分類表!$E142)-1))),"",MID(分類表!$E142,FIND(L$3,分類表!$E142)+1,IF(ISERROR(FIND(M$3,分類表!$E142)-1-FIND(L$3,分類表!$E142)),FIND($M$3,分類表!$E142)-1-FIND(L$3,分類表!$E142)-1,FIND(M$3,分類表!$E142)-1-FIND(L$3,分類表!$E142)-1)))</f>
        <v/>
      </c>
      <c r="M142" s="21" t="str">
        <f>IF(ISERROR(MID(分類表!$E142,FIND(M$3,分類表!$E142)+1,LEN(分類表!$E142)-FIND(M$3,分類表!$E142)+1)),"",MID(分類表!$E142,FIND(M$3,分類表!$E142)+1,LEN(分類表!$E142)-FIND(M$3,分類表!$E142)+1))</f>
        <v>その他</v>
      </c>
    </row>
    <row r="143" spans="1:13" s="9" customFormat="1" ht="45" customHeight="1" x14ac:dyDescent="0.15">
      <c r="B143" s="17" t="str">
        <f>分類表!C143</f>
        <v>134</v>
      </c>
      <c r="C143" s="16" t="str">
        <f>分類表!D143</f>
        <v>遺構・遺物実測</v>
      </c>
      <c r="D143" s="19" t="str">
        <f>IF(ISERROR(MID(分類表!$E143,FIND(D$3,分類表!$E143)+1,IF(ISERROR(FIND(E$3,分類表!$E143)-1-FIND(D$3,分類表!$E143)),FIND($M$3,分類表!$E143)-1-FIND(D$3,分類表!$E143)-1,FIND(E$3,分類表!$E143)-1-FIND(D$3,分類表!$E143)-1))),"",MID(分類表!$E143,FIND(D$3,分類表!$E143)+1,IF(ISERROR(FIND(E$3,分類表!$E143)-1-FIND(D$3,分類表!$E143)),FIND($M$3,分類表!$E143)-1-FIND(D$3,分類表!$E143)-1,FIND(E$3,分類表!$E143)-1-FIND(D$3,分類表!$E143)-1)))</f>
        <v>遺構実測</v>
      </c>
      <c r="E143" s="20" t="str">
        <f>IF(ISERROR(MID(分類表!$E143,FIND(E$3,分類表!$E143)+1,IF(ISERROR(FIND(F$3,分類表!$E143)-1-FIND(E$3,分類表!$E143)),FIND($M$3,分類表!$E143)-1-FIND(E$3,分類表!$E143)-1,FIND(F$3,分類表!$E143)-1-FIND(E$3,分類表!$E143)-1))),"",MID(分類表!$E143,FIND(E$3,分類表!$E143)+1,IF(ISERROR(FIND(F$3,分類表!$E143)-1-FIND(E$3,分類表!$E143)),FIND($M$3,分類表!$E143)-1-FIND(E$3,分類表!$E143)-1,FIND(F$3,分類表!$E143)-1-FIND(E$3,分類表!$E143)-1)))</f>
        <v>遺物実測</v>
      </c>
      <c r="F143" s="20" t="str">
        <f>IF(ISERROR(MID(分類表!$E143,FIND(F$3,分類表!$E143)+1,IF(ISERROR(FIND(G$3,分類表!$E143)-1-FIND(F$3,分類表!$E143)),FIND($M$3,分類表!$E143)-1-FIND(F$3,分類表!$E143)-1,FIND(G$3,分類表!$E143)-1-FIND(F$3,分類表!$E143)-1))),"",MID(分類表!$E143,FIND(F$3,分類表!$E143)+1,IF(ISERROR(FIND(G$3,分類表!$E143)-1-FIND(F$3,分類表!$E143)),FIND($M$3,分類表!$E143)-1-FIND(F$3,分類表!$E143)-1,FIND(G$3,分類表!$E143)-1-FIND(F$3,分類表!$E143)-1)))</f>
        <v/>
      </c>
      <c r="G143" s="20" t="str">
        <f>IF(ISERROR(MID(分類表!$E143,FIND(G$3,分類表!$E143)+1,IF(ISERROR(FIND(H$3,分類表!$E143)-1-FIND(G$3,分類表!$E143)),FIND($M$3,分類表!$E143)-1-FIND(G$3,分類表!$E143)-1,FIND(H$3,分類表!$E143)-1-FIND(G$3,分類表!$E143)-1))),"",MID(分類表!$E143,FIND(G$3,分類表!$E143)+1,IF(ISERROR(FIND(H$3,分類表!$E143)-1-FIND(G$3,分類表!$E143)),FIND($M$3,分類表!$E143)-1-FIND(G$3,分類表!$E143)-1,FIND(H$3,分類表!$E143)-1-FIND(G$3,分類表!$E143)-1)))</f>
        <v/>
      </c>
      <c r="H143" s="20" t="str">
        <f>IF(ISERROR(MID(分類表!$E143,FIND(H$3,分類表!$E143)+1,IF(ISERROR(FIND(I$3,分類表!$E143)-1-FIND(H$3,分類表!$E143)),FIND($M$3,分類表!$E143)-1-FIND(H$3,分類表!$E143)-1,FIND(I$3,分類表!$E143)-1-FIND(H$3,分類表!$E143)-1))),"",MID(分類表!$E143,FIND(H$3,分類表!$E143)+1,IF(ISERROR(FIND(I$3,分類表!$E143)-1-FIND(H$3,分類表!$E143)),FIND($M$3,分類表!$E143)-1-FIND(H$3,分類表!$E143)-1,FIND(I$3,分類表!$E143)-1-FIND(H$3,分類表!$E143)-1)))</f>
        <v/>
      </c>
      <c r="I143" s="20" t="str">
        <f>IF(ISERROR(MID(分類表!$E143,FIND(I$3,分類表!$E143)+1,IF(ISERROR(FIND(J$3,分類表!$E143)-1-FIND(I$3,分類表!$E143)),FIND($M$3,分類表!$E143)-1-FIND(I$3,分類表!$E143)-1,FIND(J$3,分類表!$E143)-1-FIND(I$3,分類表!$E143)-1))),"",MID(分類表!$E143,FIND(I$3,分類表!$E143)+1,IF(ISERROR(FIND(J$3,分類表!$E143)-1-FIND(I$3,分類表!$E143)),FIND($M$3,分類表!$E143)-1-FIND(I$3,分類表!$E143)-1,FIND(J$3,分類表!$E143)-1-FIND(I$3,分類表!$E143)-1)))</f>
        <v/>
      </c>
      <c r="J143" s="20" t="str">
        <f>IF(ISERROR(MID(分類表!$E143,FIND(J$3,分類表!$E143)+1,IF(ISERROR(FIND(K$3,分類表!$E143)-1-FIND(J$3,分類表!$E143)),FIND($M$3,分類表!$E143)-1-FIND(J$3,分類表!$E143)-1,FIND(K$3,分類表!$E143)-1-FIND(J$3,分類表!$E143)-1))),"",MID(分類表!$E143,FIND(J$3,分類表!$E143)+1,IF(ISERROR(FIND(K$3,分類表!$E143)-1-FIND(J$3,分類表!$E143)),FIND($M$3,分類表!$E143)-1-FIND(J$3,分類表!$E143)-1,FIND(K$3,分類表!$E143)-1-FIND(J$3,分類表!$E143)-1)))</f>
        <v/>
      </c>
      <c r="K143" s="20" t="str">
        <f>IF(ISERROR(MID(分類表!$E143,FIND(K$3,分類表!$E143)+1,IF(ISERROR(FIND(L$3,分類表!$E143)-1-FIND(K$3,分類表!$E143)),FIND($M$3,分類表!$E143)-1-FIND(K$3,分類表!$E143)-1,FIND(L$3,分類表!$E143)-1-FIND(K$3,分類表!$E143)-1))),"",MID(分類表!$E143,FIND(K$3,分類表!$E143)+1,IF(ISERROR(FIND(L$3,分類表!$E143)-1-FIND(K$3,分類表!$E143)),FIND($M$3,分類表!$E143)-1-FIND(K$3,分類表!$E143)-1,FIND(L$3,分類表!$E143)-1-FIND(K$3,分類表!$E143)-1)))</f>
        <v/>
      </c>
      <c r="L143" s="20" t="str">
        <f>IF(ISERROR(MID(分類表!$E143,FIND(L$3,分類表!$E143)+1,IF(ISERROR(FIND(M$3,分類表!$E143)-1-FIND(L$3,分類表!$E143)),FIND($M$3,分類表!$E143)-1-FIND(L$3,分類表!$E143)-1,FIND(M$3,分類表!$E143)-1-FIND(L$3,分類表!$E143)-1))),"",MID(分類表!$E143,FIND(L$3,分類表!$E143)+1,IF(ISERROR(FIND(M$3,分類表!$E143)-1-FIND(L$3,分類表!$E143)),FIND($M$3,分類表!$E143)-1-FIND(L$3,分類表!$E143)-1,FIND(M$3,分類表!$E143)-1-FIND(L$3,分類表!$E143)-1)))</f>
        <v/>
      </c>
      <c r="M143" s="21" t="str">
        <f>IF(ISERROR(MID(分類表!$E143,FIND(M$3,分類表!$E143)+1,LEN(分類表!$E143)-FIND(M$3,分類表!$E143)+1)),"",MID(分類表!$E143,FIND(M$3,分類表!$E143)+1,LEN(分類表!$E143)-FIND(M$3,分類表!$E143)+1))</f>
        <v>その他</v>
      </c>
    </row>
    <row r="144" spans="1:13" s="9" customFormat="1" ht="45" customHeight="1" x14ac:dyDescent="0.15">
      <c r="B144" s="17" t="str">
        <f>分類表!C144</f>
        <v>135</v>
      </c>
      <c r="C144" s="16" t="str">
        <f>分類表!D144</f>
        <v>発掘調査支援　重機掘削</v>
      </c>
      <c r="D144" s="19" t="str">
        <f>IF(ISERROR(MID(分類表!$E144,FIND(D$3,分類表!$E144)+1,IF(ISERROR(FIND(E$3,分類表!$E144)-1-FIND(D$3,分類表!$E144)),FIND($M$3,分類表!$E144)-1-FIND(D$3,分類表!$E144)-1,FIND(E$3,分類表!$E144)-1-FIND(D$3,分類表!$E144)-1))),"",MID(分類表!$E144,FIND(D$3,分類表!$E144)+1,IF(ISERROR(FIND(E$3,分類表!$E144)-1-FIND(D$3,分類表!$E144)),FIND($M$3,分類表!$E144)-1-FIND(D$3,分類表!$E144)-1,FIND(E$3,分類表!$E144)-1-FIND(D$3,分類表!$E144)-1)))</f>
        <v>発掘調査支援</v>
      </c>
      <c r="E144" s="20" t="str">
        <f>IF(ISERROR(MID(分類表!$E144,FIND(E$3,分類表!$E144)+1,IF(ISERROR(FIND(F$3,分類表!$E144)-1-FIND(E$3,分類表!$E144)),FIND($M$3,分類表!$E144)-1-FIND(E$3,分類表!$E144)-1,FIND(F$3,分類表!$E144)-1-FIND(E$3,分類表!$E144)-1))),"",MID(分類表!$E144,FIND(E$3,分類表!$E144)+1,IF(ISERROR(FIND(F$3,分類表!$E144)-1-FIND(E$3,分類表!$E144)),FIND($M$3,分類表!$E144)-1-FIND(E$3,分類表!$E144)-1,FIND(F$3,分類表!$E144)-1-FIND(E$3,分類表!$E144)-1)))</f>
        <v>重機掘削</v>
      </c>
      <c r="F144" s="20" t="str">
        <f>IF(ISERROR(MID(分類表!$E144,FIND(F$3,分類表!$E144)+1,IF(ISERROR(FIND(G$3,分類表!$E144)-1-FIND(F$3,分類表!$E144)),FIND($M$3,分類表!$E144)-1-FIND(F$3,分類表!$E144)-1,FIND(G$3,分類表!$E144)-1-FIND(F$3,分類表!$E144)-1))),"",MID(分類表!$E144,FIND(F$3,分類表!$E144)+1,IF(ISERROR(FIND(G$3,分類表!$E144)-1-FIND(F$3,分類表!$E144)),FIND($M$3,分類表!$E144)-1-FIND(F$3,分類表!$E144)-1,FIND(G$3,分類表!$E144)-1-FIND(F$3,分類表!$E144)-1)))</f>
        <v/>
      </c>
      <c r="G144" s="20" t="str">
        <f>IF(ISERROR(MID(分類表!$E144,FIND(G$3,分類表!$E144)+1,IF(ISERROR(FIND(H$3,分類表!$E144)-1-FIND(G$3,分類表!$E144)),FIND($M$3,分類表!$E144)-1-FIND(G$3,分類表!$E144)-1,FIND(H$3,分類表!$E144)-1-FIND(G$3,分類表!$E144)-1))),"",MID(分類表!$E144,FIND(G$3,分類表!$E144)+1,IF(ISERROR(FIND(H$3,分類表!$E144)-1-FIND(G$3,分類表!$E144)),FIND($M$3,分類表!$E144)-1-FIND(G$3,分類表!$E144)-1,FIND(H$3,分類表!$E144)-1-FIND(G$3,分類表!$E144)-1)))</f>
        <v/>
      </c>
      <c r="H144" s="20" t="str">
        <f>IF(ISERROR(MID(分類表!$E144,FIND(H$3,分類表!$E144)+1,IF(ISERROR(FIND(I$3,分類表!$E144)-1-FIND(H$3,分類表!$E144)),FIND($M$3,分類表!$E144)-1-FIND(H$3,分類表!$E144)-1,FIND(I$3,分類表!$E144)-1-FIND(H$3,分類表!$E144)-1))),"",MID(分類表!$E144,FIND(H$3,分類表!$E144)+1,IF(ISERROR(FIND(I$3,分類表!$E144)-1-FIND(H$3,分類表!$E144)),FIND($M$3,分類表!$E144)-1-FIND(H$3,分類表!$E144)-1,FIND(I$3,分類表!$E144)-1-FIND(H$3,分類表!$E144)-1)))</f>
        <v/>
      </c>
      <c r="I144" s="20" t="str">
        <f>IF(ISERROR(MID(分類表!$E144,FIND(I$3,分類表!$E144)+1,IF(ISERROR(FIND(J$3,分類表!$E144)-1-FIND(I$3,分類表!$E144)),FIND($M$3,分類表!$E144)-1-FIND(I$3,分類表!$E144)-1,FIND(J$3,分類表!$E144)-1-FIND(I$3,分類表!$E144)-1))),"",MID(分類表!$E144,FIND(I$3,分類表!$E144)+1,IF(ISERROR(FIND(J$3,分類表!$E144)-1-FIND(I$3,分類表!$E144)),FIND($M$3,分類表!$E144)-1-FIND(I$3,分類表!$E144)-1,FIND(J$3,分類表!$E144)-1-FIND(I$3,分類表!$E144)-1)))</f>
        <v/>
      </c>
      <c r="J144" s="20" t="str">
        <f>IF(ISERROR(MID(分類表!$E144,FIND(J$3,分類表!$E144)+1,IF(ISERROR(FIND(K$3,分類表!$E144)-1-FIND(J$3,分類表!$E144)),FIND($M$3,分類表!$E144)-1-FIND(J$3,分類表!$E144)-1,FIND(K$3,分類表!$E144)-1-FIND(J$3,分類表!$E144)-1))),"",MID(分類表!$E144,FIND(J$3,分類表!$E144)+1,IF(ISERROR(FIND(K$3,分類表!$E144)-1-FIND(J$3,分類表!$E144)),FIND($M$3,分類表!$E144)-1-FIND(J$3,分類表!$E144)-1,FIND(K$3,分類表!$E144)-1-FIND(J$3,分類表!$E144)-1)))</f>
        <v/>
      </c>
      <c r="K144" s="20" t="str">
        <f>IF(ISERROR(MID(分類表!$E144,FIND(K$3,分類表!$E144)+1,IF(ISERROR(FIND(L$3,分類表!$E144)-1-FIND(K$3,分類表!$E144)),FIND($M$3,分類表!$E144)-1-FIND(K$3,分類表!$E144)-1,FIND(L$3,分類表!$E144)-1-FIND(K$3,分類表!$E144)-1))),"",MID(分類表!$E144,FIND(K$3,分類表!$E144)+1,IF(ISERROR(FIND(L$3,分類表!$E144)-1-FIND(K$3,分類表!$E144)),FIND($M$3,分類表!$E144)-1-FIND(K$3,分類表!$E144)-1,FIND(L$3,分類表!$E144)-1-FIND(K$3,分類表!$E144)-1)))</f>
        <v/>
      </c>
      <c r="L144" s="20" t="str">
        <f>IF(ISERROR(MID(分類表!$E144,FIND(L$3,分類表!$E144)+1,IF(ISERROR(FIND(M$3,分類表!$E144)-1-FIND(L$3,分類表!$E144)),FIND($M$3,分類表!$E144)-1-FIND(L$3,分類表!$E144)-1,FIND(M$3,分類表!$E144)-1-FIND(L$3,分類表!$E144)-1))),"",MID(分類表!$E144,FIND(L$3,分類表!$E144)+1,IF(ISERROR(FIND(M$3,分類表!$E144)-1-FIND(L$3,分類表!$E144)),FIND($M$3,分類表!$E144)-1-FIND(L$3,分類表!$E144)-1,FIND(M$3,分類表!$E144)-1-FIND(L$3,分類表!$E144)-1)))</f>
        <v/>
      </c>
      <c r="M144" s="21" t="str">
        <f>IF(ISERROR(MID(分類表!$E144,FIND(M$3,分類表!$E144)+1,LEN(分類表!$E144)-FIND(M$3,分類表!$E144)+1)),"",MID(分類表!$E144,FIND(M$3,分類表!$E144)+1,LEN(分類表!$E144)-FIND(M$3,分類表!$E144)+1))</f>
        <v>その他</v>
      </c>
    </row>
    <row r="145" spans="2:13" s="9" customFormat="1" ht="45" customHeight="1" x14ac:dyDescent="0.15">
      <c r="B145" s="17" t="str">
        <f>分類表!C145</f>
        <v>136</v>
      </c>
      <c r="C145" s="16" t="str">
        <f>分類表!D145</f>
        <v>翻訳　通訳</v>
      </c>
      <c r="D145" s="19" t="str">
        <f>IF(ISERROR(MID(分類表!$E145,FIND(D$3,分類表!$E145)+1,IF(ISERROR(FIND(E$3,分類表!$E145)-1-FIND(D$3,分類表!$E145)),FIND($M$3,分類表!$E145)-1-FIND(D$3,分類表!$E145)-1,FIND(E$3,分類表!$E145)-1-FIND(D$3,分類表!$E145)-1))),"",MID(分類表!$E145,FIND(D$3,分類表!$E145)+1,IF(ISERROR(FIND(E$3,分類表!$E145)-1-FIND(D$3,分類表!$E145)),FIND($M$3,分類表!$E145)-1-FIND(D$3,分類表!$E145)-1,FIND(E$3,分類表!$E145)-1-FIND(D$3,分類表!$E145)-1)))</f>
        <v>翻訳</v>
      </c>
      <c r="E145" s="20" t="str">
        <f>IF(ISERROR(MID(分類表!$E145,FIND(E$3,分類表!$E145)+1,IF(ISERROR(FIND(F$3,分類表!$E145)-1-FIND(E$3,分類表!$E145)),FIND($M$3,分類表!$E145)-1-FIND(E$3,分類表!$E145)-1,FIND(F$3,分類表!$E145)-1-FIND(E$3,分類表!$E145)-1))),"",MID(分類表!$E145,FIND(E$3,分類表!$E145)+1,IF(ISERROR(FIND(F$3,分類表!$E145)-1-FIND(E$3,分類表!$E145)),FIND($M$3,分類表!$E145)-1-FIND(E$3,分類表!$E145)-1,FIND(F$3,分類表!$E145)-1-FIND(E$3,分類表!$E145)-1)))</f>
        <v>通訳</v>
      </c>
      <c r="F145" s="20" t="str">
        <f>IF(ISERROR(MID(分類表!$E145,FIND(F$3,分類表!$E145)+1,IF(ISERROR(FIND(G$3,分類表!$E145)-1-FIND(F$3,分類表!$E145)),FIND($M$3,分類表!$E145)-1-FIND(F$3,分類表!$E145)-1,FIND(G$3,分類表!$E145)-1-FIND(F$3,分類表!$E145)-1))),"",MID(分類表!$E145,FIND(F$3,分類表!$E145)+1,IF(ISERROR(FIND(G$3,分類表!$E145)-1-FIND(F$3,分類表!$E145)),FIND($M$3,分類表!$E145)-1-FIND(F$3,分類表!$E145)-1,FIND(G$3,分類表!$E145)-1-FIND(F$3,分類表!$E145)-1)))</f>
        <v/>
      </c>
      <c r="G145" s="20" t="str">
        <f>IF(ISERROR(MID(分類表!$E145,FIND(G$3,分類表!$E145)+1,IF(ISERROR(FIND(H$3,分類表!$E145)-1-FIND(G$3,分類表!$E145)),FIND($M$3,分類表!$E145)-1-FIND(G$3,分類表!$E145)-1,FIND(H$3,分類表!$E145)-1-FIND(G$3,分類表!$E145)-1))),"",MID(分類表!$E145,FIND(G$3,分類表!$E145)+1,IF(ISERROR(FIND(H$3,分類表!$E145)-1-FIND(G$3,分類表!$E145)),FIND($M$3,分類表!$E145)-1-FIND(G$3,分類表!$E145)-1,FIND(H$3,分類表!$E145)-1-FIND(G$3,分類表!$E145)-1)))</f>
        <v/>
      </c>
      <c r="H145" s="20" t="str">
        <f>IF(ISERROR(MID(分類表!$E145,FIND(H$3,分類表!$E145)+1,IF(ISERROR(FIND(I$3,分類表!$E145)-1-FIND(H$3,分類表!$E145)),FIND($M$3,分類表!$E145)-1-FIND(H$3,分類表!$E145)-1,FIND(I$3,分類表!$E145)-1-FIND(H$3,分類表!$E145)-1))),"",MID(分類表!$E145,FIND(H$3,分類表!$E145)+1,IF(ISERROR(FIND(I$3,分類表!$E145)-1-FIND(H$3,分類表!$E145)),FIND($M$3,分類表!$E145)-1-FIND(H$3,分類表!$E145)-1,FIND(I$3,分類表!$E145)-1-FIND(H$3,分類表!$E145)-1)))</f>
        <v/>
      </c>
      <c r="I145" s="20" t="str">
        <f>IF(ISERROR(MID(分類表!$E145,FIND(I$3,分類表!$E145)+1,IF(ISERROR(FIND(J$3,分類表!$E145)-1-FIND(I$3,分類表!$E145)),FIND($M$3,分類表!$E145)-1-FIND(I$3,分類表!$E145)-1,FIND(J$3,分類表!$E145)-1-FIND(I$3,分類表!$E145)-1))),"",MID(分類表!$E145,FIND(I$3,分類表!$E145)+1,IF(ISERROR(FIND(J$3,分類表!$E145)-1-FIND(I$3,分類表!$E145)),FIND($M$3,分類表!$E145)-1-FIND(I$3,分類表!$E145)-1,FIND(J$3,分類表!$E145)-1-FIND(I$3,分類表!$E145)-1)))</f>
        <v/>
      </c>
      <c r="J145" s="20" t="str">
        <f>IF(ISERROR(MID(分類表!$E145,FIND(J$3,分類表!$E145)+1,IF(ISERROR(FIND(K$3,分類表!$E145)-1-FIND(J$3,分類表!$E145)),FIND($M$3,分類表!$E145)-1-FIND(J$3,分類表!$E145)-1,FIND(K$3,分類表!$E145)-1-FIND(J$3,分類表!$E145)-1))),"",MID(分類表!$E145,FIND(J$3,分類表!$E145)+1,IF(ISERROR(FIND(K$3,分類表!$E145)-1-FIND(J$3,分類表!$E145)),FIND($M$3,分類表!$E145)-1-FIND(J$3,分類表!$E145)-1,FIND(K$3,分類表!$E145)-1-FIND(J$3,分類表!$E145)-1)))</f>
        <v/>
      </c>
      <c r="K145" s="20" t="str">
        <f>IF(ISERROR(MID(分類表!$E145,FIND(K$3,分類表!$E145)+1,IF(ISERROR(FIND(L$3,分類表!$E145)-1-FIND(K$3,分類表!$E145)),FIND($M$3,分類表!$E145)-1-FIND(K$3,分類表!$E145)-1,FIND(L$3,分類表!$E145)-1-FIND(K$3,分類表!$E145)-1))),"",MID(分類表!$E145,FIND(K$3,分類表!$E145)+1,IF(ISERROR(FIND(L$3,分類表!$E145)-1-FIND(K$3,分類表!$E145)),FIND($M$3,分類表!$E145)-1-FIND(K$3,分類表!$E145)-1,FIND(L$3,分類表!$E145)-1-FIND(K$3,分類表!$E145)-1)))</f>
        <v/>
      </c>
      <c r="L145" s="20" t="str">
        <f>IF(ISERROR(MID(分類表!$E145,FIND(L$3,分類表!$E145)+1,IF(ISERROR(FIND(M$3,分類表!$E145)-1-FIND(L$3,分類表!$E145)),FIND($M$3,分類表!$E145)-1-FIND(L$3,分類表!$E145)-1,FIND(M$3,分類表!$E145)-1-FIND(L$3,分類表!$E145)-1))),"",MID(分類表!$E145,FIND(L$3,分類表!$E145)+1,IF(ISERROR(FIND(M$3,分類表!$E145)-1-FIND(L$3,分類表!$E145)),FIND($M$3,分類表!$E145)-1-FIND(L$3,分類表!$E145)-1,FIND(M$3,分類表!$E145)-1-FIND(L$3,分類表!$E145)-1)))</f>
        <v/>
      </c>
      <c r="M145" s="21" t="str">
        <f>IF(ISERROR(MID(分類表!$E145,FIND(M$3,分類表!$E145)+1,LEN(分類表!$E145)-FIND(M$3,分類表!$E145)+1)),"",MID(分類表!$E145,FIND(M$3,分類表!$E145)+1,LEN(分類表!$E145)-FIND(M$3,分類表!$E145)+1))</f>
        <v>その他</v>
      </c>
    </row>
    <row r="146" spans="2:13" s="9" customFormat="1" ht="45" customHeight="1" x14ac:dyDescent="0.15">
      <c r="B146" s="17" t="str">
        <f>分類表!C146</f>
        <v>137</v>
      </c>
      <c r="C146" s="16" t="str">
        <f>分類表!D146</f>
        <v>人材派遣</v>
      </c>
      <c r="D146" s="19" t="str">
        <f>IF(ISERROR(MID(分類表!$E146,FIND(D$3,分類表!$E146)+1,IF(ISERROR(FIND(E$3,分類表!$E146)-1-FIND(D$3,分類表!$E146)),FIND($M$3,分類表!$E146)-1-FIND(D$3,分類表!$E146)-1,FIND(E$3,分類表!$E146)-1-FIND(D$3,分類表!$E146)-1))),"",MID(分類表!$E146,FIND(D$3,分類表!$E146)+1,IF(ISERROR(FIND(E$3,分類表!$E146)-1-FIND(D$3,分類表!$E146)),FIND($M$3,分類表!$E146)-1-FIND(D$3,分類表!$E146)-1,FIND(E$3,分類表!$E146)-1-FIND(D$3,分類表!$E146)-1)))</f>
        <v>人材派遣</v>
      </c>
      <c r="E146" s="20" t="str">
        <f>IF(ISERROR(MID(分類表!$E146,FIND(E$3,分類表!$E146)+1,IF(ISERROR(FIND(F$3,分類表!$E146)-1-FIND(E$3,分類表!$E146)),FIND($M$3,分類表!$E146)-1-FIND(E$3,分類表!$E146)-1,FIND(F$3,分類表!$E146)-1-FIND(E$3,分類表!$E146)-1))),"",MID(分類表!$E146,FIND(E$3,分類表!$E146)+1,IF(ISERROR(FIND(F$3,分類表!$E146)-1-FIND(E$3,分類表!$E146)),FIND($M$3,分類表!$E146)-1-FIND(E$3,分類表!$E146)-1,FIND(F$3,分類表!$E146)-1-FIND(E$3,分類表!$E146)-1)))</f>
        <v/>
      </c>
      <c r="F146" s="20" t="str">
        <f>IF(ISERROR(MID(分類表!$E146,FIND(F$3,分類表!$E146)+1,IF(ISERROR(FIND(G$3,分類表!$E146)-1-FIND(F$3,分類表!$E146)),FIND($M$3,分類表!$E146)-1-FIND(F$3,分類表!$E146)-1,FIND(G$3,分類表!$E146)-1-FIND(F$3,分類表!$E146)-1))),"",MID(分類表!$E146,FIND(F$3,分類表!$E146)+1,IF(ISERROR(FIND(G$3,分類表!$E146)-1-FIND(F$3,分類表!$E146)),FIND($M$3,分類表!$E146)-1-FIND(F$3,分類表!$E146)-1,FIND(G$3,分類表!$E146)-1-FIND(F$3,分類表!$E146)-1)))</f>
        <v/>
      </c>
      <c r="G146" s="20" t="str">
        <f>IF(ISERROR(MID(分類表!$E146,FIND(G$3,分類表!$E146)+1,IF(ISERROR(FIND(H$3,分類表!$E146)-1-FIND(G$3,分類表!$E146)),FIND($M$3,分類表!$E146)-1-FIND(G$3,分類表!$E146)-1,FIND(H$3,分類表!$E146)-1-FIND(G$3,分類表!$E146)-1))),"",MID(分類表!$E146,FIND(G$3,分類表!$E146)+1,IF(ISERROR(FIND(H$3,分類表!$E146)-1-FIND(G$3,分類表!$E146)),FIND($M$3,分類表!$E146)-1-FIND(G$3,分類表!$E146)-1,FIND(H$3,分類表!$E146)-1-FIND(G$3,分類表!$E146)-1)))</f>
        <v/>
      </c>
      <c r="H146" s="20" t="str">
        <f>IF(ISERROR(MID(分類表!$E146,FIND(H$3,分類表!$E146)+1,IF(ISERROR(FIND(I$3,分類表!$E146)-1-FIND(H$3,分類表!$E146)),FIND($M$3,分類表!$E146)-1-FIND(H$3,分類表!$E146)-1,FIND(I$3,分類表!$E146)-1-FIND(H$3,分類表!$E146)-1))),"",MID(分類表!$E146,FIND(H$3,分類表!$E146)+1,IF(ISERROR(FIND(I$3,分類表!$E146)-1-FIND(H$3,分類表!$E146)),FIND($M$3,分類表!$E146)-1-FIND(H$3,分類表!$E146)-1,FIND(I$3,分類表!$E146)-1-FIND(H$3,分類表!$E146)-1)))</f>
        <v/>
      </c>
      <c r="I146" s="20" t="str">
        <f>IF(ISERROR(MID(分類表!$E146,FIND(I$3,分類表!$E146)+1,IF(ISERROR(FIND(J$3,分類表!$E146)-1-FIND(I$3,分類表!$E146)),FIND($M$3,分類表!$E146)-1-FIND(I$3,分類表!$E146)-1,FIND(J$3,分類表!$E146)-1-FIND(I$3,分類表!$E146)-1))),"",MID(分類表!$E146,FIND(I$3,分類表!$E146)+1,IF(ISERROR(FIND(J$3,分類表!$E146)-1-FIND(I$3,分類表!$E146)),FIND($M$3,分類表!$E146)-1-FIND(I$3,分類表!$E146)-1,FIND(J$3,分類表!$E146)-1-FIND(I$3,分類表!$E146)-1)))</f>
        <v/>
      </c>
      <c r="J146" s="20" t="str">
        <f>IF(ISERROR(MID(分類表!$E146,FIND(J$3,分類表!$E146)+1,IF(ISERROR(FIND(K$3,分類表!$E146)-1-FIND(J$3,分類表!$E146)),FIND($M$3,分類表!$E146)-1-FIND(J$3,分類表!$E146)-1,FIND(K$3,分類表!$E146)-1-FIND(J$3,分類表!$E146)-1))),"",MID(分類表!$E146,FIND(J$3,分類表!$E146)+1,IF(ISERROR(FIND(K$3,分類表!$E146)-1-FIND(J$3,分類表!$E146)),FIND($M$3,分類表!$E146)-1-FIND(J$3,分類表!$E146)-1,FIND(K$3,分類表!$E146)-1-FIND(J$3,分類表!$E146)-1)))</f>
        <v/>
      </c>
      <c r="K146" s="20" t="str">
        <f>IF(ISERROR(MID(分類表!$E146,FIND(K$3,分類表!$E146)+1,IF(ISERROR(FIND(L$3,分類表!$E146)-1-FIND(K$3,分類表!$E146)),FIND($M$3,分類表!$E146)-1-FIND(K$3,分類表!$E146)-1,FIND(L$3,分類表!$E146)-1-FIND(K$3,分類表!$E146)-1))),"",MID(分類表!$E146,FIND(K$3,分類表!$E146)+1,IF(ISERROR(FIND(L$3,分類表!$E146)-1-FIND(K$3,分類表!$E146)),FIND($M$3,分類表!$E146)-1-FIND(K$3,分類表!$E146)-1,FIND(L$3,分類表!$E146)-1-FIND(K$3,分類表!$E146)-1)))</f>
        <v/>
      </c>
      <c r="L146" s="20" t="str">
        <f>IF(ISERROR(MID(分類表!$E146,FIND(L$3,分類表!$E146)+1,IF(ISERROR(FIND(M$3,分類表!$E146)-1-FIND(L$3,分類表!$E146)),FIND($M$3,分類表!$E146)-1-FIND(L$3,分類表!$E146)-1,FIND(M$3,分類表!$E146)-1-FIND(L$3,分類表!$E146)-1))),"",MID(分類表!$E146,FIND(L$3,分類表!$E146)+1,IF(ISERROR(FIND(M$3,分類表!$E146)-1-FIND(L$3,分類表!$E146)),FIND($M$3,分類表!$E146)-1-FIND(L$3,分類表!$E146)-1,FIND(M$3,分類表!$E146)-1-FIND(L$3,分類表!$E146)-1)))</f>
        <v/>
      </c>
      <c r="M146" s="21" t="str">
        <f>IF(ISERROR(MID(分類表!$E146,FIND(M$3,分類表!$E146)+1,LEN(分類表!$E146)-FIND(M$3,分類表!$E146)+1)),"",MID(分類表!$E146,FIND(M$3,分類表!$E146)+1,LEN(分類表!$E146)-FIND(M$3,分類表!$E146)+1))</f>
        <v>その他</v>
      </c>
    </row>
    <row r="147" spans="2:13" s="9" customFormat="1" ht="45" customHeight="1" x14ac:dyDescent="0.15">
      <c r="B147" s="17" t="str">
        <f>分類表!C147</f>
        <v>138</v>
      </c>
      <c r="C147" s="16" t="str">
        <f>分類表!D147</f>
        <v>会議録作成</v>
      </c>
      <c r="D147" s="19" t="str">
        <f>IF(ISERROR(MID(分類表!$E147,FIND(D$3,分類表!$E147)+1,IF(ISERROR(FIND(E$3,分類表!$E147)-1-FIND(D$3,分類表!$E147)),FIND($M$3,分類表!$E147)-1-FIND(D$3,分類表!$E147)-1,FIND(E$3,分類表!$E147)-1-FIND(D$3,分類表!$E147)-1))),"",MID(分類表!$E147,FIND(D$3,分類表!$E147)+1,IF(ISERROR(FIND(E$3,分類表!$E147)-1-FIND(D$3,分類表!$E147)),FIND($M$3,分類表!$E147)-1-FIND(D$3,分類表!$E147)-1,FIND(E$3,分類表!$E147)-1-FIND(D$3,分類表!$E147)-1)))</f>
        <v>会議録作成</v>
      </c>
      <c r="E147" s="20" t="str">
        <f>IF(ISERROR(MID(分類表!$E147,FIND(E$3,分類表!$E147)+1,IF(ISERROR(FIND(F$3,分類表!$E147)-1-FIND(E$3,分類表!$E147)),FIND($M$3,分類表!$E147)-1-FIND(E$3,分類表!$E147)-1,FIND(F$3,分類表!$E147)-1-FIND(E$3,分類表!$E147)-1))),"",MID(分類表!$E147,FIND(E$3,分類表!$E147)+1,IF(ISERROR(FIND(F$3,分類表!$E147)-1-FIND(E$3,分類表!$E147)),FIND($M$3,分類表!$E147)-1-FIND(E$3,分類表!$E147)-1,FIND(F$3,分類表!$E147)-1-FIND(E$3,分類表!$E147)-1)))</f>
        <v/>
      </c>
      <c r="F147" s="20" t="str">
        <f>IF(ISERROR(MID(分類表!$E147,FIND(F$3,分類表!$E147)+1,IF(ISERROR(FIND(G$3,分類表!$E147)-1-FIND(F$3,分類表!$E147)),FIND($M$3,分類表!$E147)-1-FIND(F$3,分類表!$E147)-1,FIND(G$3,分類表!$E147)-1-FIND(F$3,分類表!$E147)-1))),"",MID(分類表!$E147,FIND(F$3,分類表!$E147)+1,IF(ISERROR(FIND(G$3,分類表!$E147)-1-FIND(F$3,分類表!$E147)),FIND($M$3,分類表!$E147)-1-FIND(F$3,分類表!$E147)-1,FIND(G$3,分類表!$E147)-1-FIND(F$3,分類表!$E147)-1)))</f>
        <v/>
      </c>
      <c r="G147" s="20" t="str">
        <f>IF(ISERROR(MID(分類表!$E147,FIND(G$3,分類表!$E147)+1,IF(ISERROR(FIND(H$3,分類表!$E147)-1-FIND(G$3,分類表!$E147)),FIND($M$3,分類表!$E147)-1-FIND(G$3,分類表!$E147)-1,FIND(H$3,分類表!$E147)-1-FIND(G$3,分類表!$E147)-1))),"",MID(分類表!$E147,FIND(G$3,分類表!$E147)+1,IF(ISERROR(FIND(H$3,分類表!$E147)-1-FIND(G$3,分類表!$E147)),FIND($M$3,分類表!$E147)-1-FIND(G$3,分類表!$E147)-1,FIND(H$3,分類表!$E147)-1-FIND(G$3,分類表!$E147)-1)))</f>
        <v/>
      </c>
      <c r="H147" s="20" t="str">
        <f>IF(ISERROR(MID(分類表!$E147,FIND(H$3,分類表!$E147)+1,IF(ISERROR(FIND(I$3,分類表!$E147)-1-FIND(H$3,分類表!$E147)),FIND($M$3,分類表!$E147)-1-FIND(H$3,分類表!$E147)-1,FIND(I$3,分類表!$E147)-1-FIND(H$3,分類表!$E147)-1))),"",MID(分類表!$E147,FIND(H$3,分類表!$E147)+1,IF(ISERROR(FIND(I$3,分類表!$E147)-1-FIND(H$3,分類表!$E147)),FIND($M$3,分類表!$E147)-1-FIND(H$3,分類表!$E147)-1,FIND(I$3,分類表!$E147)-1-FIND(H$3,分類表!$E147)-1)))</f>
        <v/>
      </c>
      <c r="I147" s="20" t="str">
        <f>IF(ISERROR(MID(分類表!$E147,FIND(I$3,分類表!$E147)+1,IF(ISERROR(FIND(J$3,分類表!$E147)-1-FIND(I$3,分類表!$E147)),FIND($M$3,分類表!$E147)-1-FIND(I$3,分類表!$E147)-1,FIND(J$3,分類表!$E147)-1-FIND(I$3,分類表!$E147)-1))),"",MID(分類表!$E147,FIND(I$3,分類表!$E147)+1,IF(ISERROR(FIND(J$3,分類表!$E147)-1-FIND(I$3,分類表!$E147)),FIND($M$3,分類表!$E147)-1-FIND(I$3,分類表!$E147)-1,FIND(J$3,分類表!$E147)-1-FIND(I$3,分類表!$E147)-1)))</f>
        <v/>
      </c>
      <c r="J147" s="20" t="str">
        <f>IF(ISERROR(MID(分類表!$E147,FIND(J$3,分類表!$E147)+1,IF(ISERROR(FIND(K$3,分類表!$E147)-1-FIND(J$3,分類表!$E147)),FIND($M$3,分類表!$E147)-1-FIND(J$3,分類表!$E147)-1,FIND(K$3,分類表!$E147)-1-FIND(J$3,分類表!$E147)-1))),"",MID(分類表!$E147,FIND(J$3,分類表!$E147)+1,IF(ISERROR(FIND(K$3,分類表!$E147)-1-FIND(J$3,分類表!$E147)),FIND($M$3,分類表!$E147)-1-FIND(J$3,分類表!$E147)-1,FIND(K$3,分類表!$E147)-1-FIND(J$3,分類表!$E147)-1)))</f>
        <v/>
      </c>
      <c r="K147" s="20" t="str">
        <f>IF(ISERROR(MID(分類表!$E147,FIND(K$3,分類表!$E147)+1,IF(ISERROR(FIND(L$3,分類表!$E147)-1-FIND(K$3,分類表!$E147)),FIND($M$3,分類表!$E147)-1-FIND(K$3,分類表!$E147)-1,FIND(L$3,分類表!$E147)-1-FIND(K$3,分類表!$E147)-1))),"",MID(分類表!$E147,FIND(K$3,分類表!$E147)+1,IF(ISERROR(FIND(L$3,分類表!$E147)-1-FIND(K$3,分類表!$E147)),FIND($M$3,分類表!$E147)-1-FIND(K$3,分類表!$E147)-1,FIND(L$3,分類表!$E147)-1-FIND(K$3,分類表!$E147)-1)))</f>
        <v/>
      </c>
      <c r="L147" s="20" t="str">
        <f>IF(ISERROR(MID(分類表!$E147,FIND(L$3,分類表!$E147)+1,IF(ISERROR(FIND(M$3,分類表!$E147)-1-FIND(L$3,分類表!$E147)),FIND($M$3,分類表!$E147)-1-FIND(L$3,分類表!$E147)-1,FIND(M$3,分類表!$E147)-1-FIND(L$3,分類表!$E147)-1))),"",MID(分類表!$E147,FIND(L$3,分類表!$E147)+1,IF(ISERROR(FIND(M$3,分類表!$E147)-1-FIND(L$3,分類表!$E147)),FIND($M$3,分類表!$E147)-1-FIND(L$3,分類表!$E147)-1,FIND(M$3,分類表!$E147)-1-FIND(L$3,分類表!$E147)-1)))</f>
        <v/>
      </c>
      <c r="M147" s="21" t="str">
        <f>IF(ISERROR(MID(分類表!$E147,FIND(M$3,分類表!$E147)+1,LEN(分類表!$E147)-FIND(M$3,分類表!$E147)+1)),"",MID(分類表!$E147,FIND(M$3,分類表!$E147)+1,LEN(分類表!$E147)-FIND(M$3,分類表!$E147)+1))</f>
        <v>その他</v>
      </c>
    </row>
    <row r="148" spans="2:13" ht="33.75" customHeight="1" x14ac:dyDescent="0.15">
      <c r="B148" s="17">
        <f>分類表!C148</f>
        <v>0</v>
      </c>
      <c r="C148" s="16">
        <f>分類表!D148</f>
        <v>0</v>
      </c>
      <c r="D148" s="19" t="str">
        <f>IF(ISERROR(MID(分類表!$E148,FIND(D$3,分類表!$E148)+1,IF(ISERROR(FIND(E$3,分類表!$E148)-1-FIND(D$3,分類表!$E148)),FIND($M$3,分類表!$E148)-1-FIND(D$3,分類表!$E148)-1,FIND(E$3,分類表!$E148)-1-FIND(D$3,分類表!$E148)-1))),"",MID(分類表!$E148,FIND(D$3,分類表!$E148)+1,IF(ISERROR(FIND(E$3,分類表!$E148)-1-FIND(D$3,分類表!$E148)),FIND($M$3,分類表!$E148)-1-FIND(D$3,分類表!$E148)-1,FIND(E$3,分類表!$E148)-1-FIND(D$3,分類表!$E148)-1)))</f>
        <v/>
      </c>
      <c r="E148" s="20" t="str">
        <f>IF(ISERROR(MID(分類表!$E148,FIND(E$3,分類表!$E148)+1,IF(ISERROR(FIND(F$3,分類表!$E148)-1-FIND(E$3,分類表!$E148)),FIND($M$3,分類表!$E148)-1-FIND(E$3,分類表!$E148)-1,FIND(F$3,分類表!$E148)-1-FIND(E$3,分類表!$E148)-1))),"",MID(分類表!$E148,FIND(E$3,分類表!$E148)+1,IF(ISERROR(FIND(F$3,分類表!$E148)-1-FIND(E$3,分類表!$E148)),FIND($M$3,分類表!$E148)-1-FIND(E$3,分類表!$E148)-1,FIND(F$3,分類表!$E148)-1-FIND(E$3,分類表!$E148)-1)))</f>
        <v/>
      </c>
      <c r="F148" s="20" t="str">
        <f>IF(ISERROR(MID(分類表!$E148,FIND(F$3,分類表!$E148)+1,IF(ISERROR(FIND(G$3,分類表!$E148)-1-FIND(F$3,分類表!$E148)),FIND($M$3,分類表!$E148)-1-FIND(F$3,分類表!$E148)-1,FIND(G$3,分類表!$E148)-1-FIND(F$3,分類表!$E148)-1))),"",MID(分類表!$E148,FIND(F$3,分類表!$E148)+1,IF(ISERROR(FIND(G$3,分類表!$E148)-1-FIND(F$3,分類表!$E148)),FIND($M$3,分類表!$E148)-1-FIND(F$3,分類表!$E148)-1,FIND(G$3,分類表!$E148)-1-FIND(F$3,分類表!$E148)-1)))</f>
        <v/>
      </c>
      <c r="G148" s="20" t="str">
        <f>IF(ISERROR(MID(分類表!$E148,FIND(G$3,分類表!$E148)+1,IF(ISERROR(FIND(H$3,分類表!$E148)-1-FIND(G$3,分類表!$E148)),FIND($M$3,分類表!$E148)-1-FIND(G$3,分類表!$E148)-1,FIND(H$3,分類表!$E148)-1-FIND(G$3,分類表!$E148)-1))),"",MID(分類表!$E148,FIND(G$3,分類表!$E148)+1,IF(ISERROR(FIND(H$3,分類表!$E148)-1-FIND(G$3,分類表!$E148)),FIND($M$3,分類表!$E148)-1-FIND(G$3,分類表!$E148)-1,FIND(H$3,分類表!$E148)-1-FIND(G$3,分類表!$E148)-1)))</f>
        <v/>
      </c>
      <c r="H148" s="20" t="str">
        <f>IF(ISERROR(MID(分類表!$E148,FIND(H$3,分類表!$E148)+1,IF(ISERROR(FIND(I$3,分類表!$E148)-1-FIND(H$3,分類表!$E148)),FIND($M$3,分類表!$E148)-1-FIND(H$3,分類表!$E148)-1,FIND(I$3,分類表!$E148)-1-FIND(H$3,分類表!$E148)-1))),"",MID(分類表!$E148,FIND(H$3,分類表!$E148)+1,IF(ISERROR(FIND(I$3,分類表!$E148)-1-FIND(H$3,分類表!$E148)),FIND($M$3,分類表!$E148)-1-FIND(H$3,分類表!$E148)-1,FIND(I$3,分類表!$E148)-1-FIND(H$3,分類表!$E148)-1)))</f>
        <v/>
      </c>
      <c r="I148" s="20" t="str">
        <f>IF(ISERROR(MID(分類表!$E148,FIND(I$3,分類表!$E148)+1,IF(ISERROR(FIND(J$3,分類表!$E148)-1-FIND(I$3,分類表!$E148)),FIND($M$3,分類表!$E148)-1-FIND(I$3,分類表!$E148)-1,FIND(J$3,分類表!$E148)-1-FIND(I$3,分類表!$E148)-1))),"",MID(分類表!$E148,FIND(I$3,分類表!$E148)+1,IF(ISERROR(FIND(J$3,分類表!$E148)-1-FIND(I$3,分類表!$E148)),FIND($M$3,分類表!$E148)-1-FIND(I$3,分類表!$E148)-1,FIND(J$3,分類表!$E148)-1-FIND(I$3,分類表!$E148)-1)))</f>
        <v/>
      </c>
      <c r="J148" s="20" t="str">
        <f>IF(ISERROR(MID(分類表!$E148,FIND(J$3,分類表!$E148)+1,IF(ISERROR(FIND(K$3,分類表!$E148)-1-FIND(J$3,分類表!$E148)),FIND($M$3,分類表!$E148)-1-FIND(J$3,分類表!$E148)-1,FIND(K$3,分類表!$E148)-1-FIND(J$3,分類表!$E148)-1))),"",MID(分類表!$E148,FIND(J$3,分類表!$E148)+1,IF(ISERROR(FIND(K$3,分類表!$E148)-1-FIND(J$3,分類表!$E148)),FIND($M$3,分類表!$E148)-1-FIND(J$3,分類表!$E148)-1,FIND(K$3,分類表!$E148)-1-FIND(J$3,分類表!$E148)-1)))</f>
        <v/>
      </c>
      <c r="K148" s="20" t="str">
        <f>IF(ISERROR(MID(分類表!$E148,FIND(K$3,分類表!$E148)+1,IF(ISERROR(FIND(L$3,分類表!$E148)-1-FIND(K$3,分類表!$E148)),FIND($M$3,分類表!$E148)-1-FIND(K$3,分類表!$E148)-1,FIND(L$3,分類表!$E148)-1-FIND(K$3,分類表!$E148)-1))),"",MID(分類表!$E148,FIND(K$3,分類表!$E148)+1,IF(ISERROR(FIND(L$3,分類表!$E148)-1-FIND(K$3,分類表!$E148)),FIND($M$3,分類表!$E148)-1-FIND(K$3,分類表!$E148)-1,FIND(L$3,分類表!$E148)-1-FIND(K$3,分類表!$E148)-1)))</f>
        <v/>
      </c>
      <c r="L148" s="20" t="str">
        <f>IF(ISERROR(MID(分類表!$E148,FIND(L$3,分類表!$E148)+1,IF(ISERROR(FIND(M$3,分類表!$E148)-1-FIND(L$3,分類表!$E148)),FIND($M$3,分類表!$E148)-1-FIND(L$3,分類表!$E148)-1,FIND(M$3,分類表!$E148)-1-FIND(L$3,分類表!$E148)-1))),"",MID(分類表!$E148,FIND(L$3,分類表!$E148)+1,IF(ISERROR(FIND(M$3,分類表!$E148)-1-FIND(L$3,分類表!$E148)),FIND($M$3,分類表!$E148)-1-FIND(L$3,分類表!$E148)-1,FIND(M$3,分類表!$E148)-1-FIND(L$3,分類表!$E148)-1)))</f>
        <v/>
      </c>
      <c r="M148" s="21" t="str">
        <f>IF(ISERROR(MID(分類表!$E148,FIND(M$3,分類表!$E148)+1,LEN(分類表!$E148)-FIND(M$3,分類表!$E148)+1)),"",MID(分類表!$E148,FIND(M$3,分類表!$E148)+1,LEN(分類表!$E148)-FIND(M$3,分類表!$E148)+1))</f>
        <v/>
      </c>
    </row>
    <row r="149" spans="2:13" ht="45" customHeight="1" x14ac:dyDescent="0.15">
      <c r="B149" s="17" t="str">
        <f>分類表!C149</f>
        <v>小分類№</v>
      </c>
      <c r="C149" s="16" t="str">
        <f>分類表!D149</f>
        <v>小分類名</v>
      </c>
      <c r="D149" s="19" t="str">
        <f>IF(ISERROR(MID(分類表!$E149,FIND(D$3,分類表!$E149)+1,IF(ISERROR(FIND(E$3,分類表!$E149)-1-FIND(D$3,分類表!$E149)),FIND($M$3,分類表!$E149)-1-FIND(D$3,分類表!$E149)-1,FIND(E$3,分類表!$E149)-1-FIND(D$3,分類表!$E149)-1))),"",MID(分類表!$E149,FIND(D$3,分類表!$E149)+1,IF(ISERROR(FIND(E$3,分類表!$E149)-1-FIND(D$3,分類表!$E149)),FIND($M$3,分類表!$E149)-1-FIND(D$3,分類表!$E149)-1,FIND(E$3,分類表!$E149)-1-FIND(D$3,分類表!$E149)-1)))</f>
        <v/>
      </c>
      <c r="E149" s="20" t="str">
        <f>IF(ISERROR(MID(分類表!$E149,FIND(E$3,分類表!$E149)+1,IF(ISERROR(FIND(F$3,分類表!$E149)-1-FIND(E$3,分類表!$E149)),FIND($M$3,分類表!$E149)-1-FIND(E$3,分類表!$E149)-1,FIND(F$3,分類表!$E149)-1-FIND(E$3,分類表!$E149)-1))),"",MID(分類表!$E149,FIND(E$3,分類表!$E149)+1,IF(ISERROR(FIND(F$3,分類表!$E149)-1-FIND(E$3,分類表!$E149)),FIND($M$3,分類表!$E149)-1-FIND(E$3,分類表!$E149)-1,FIND(F$3,分類表!$E149)-1-FIND(E$3,分類表!$E149)-1)))</f>
        <v/>
      </c>
      <c r="F149" s="20" t="str">
        <f>IF(ISERROR(MID(分類表!$E149,FIND(F$3,分類表!$E149)+1,IF(ISERROR(FIND(G$3,分類表!$E149)-1-FIND(F$3,分類表!$E149)),FIND($M$3,分類表!$E149)-1-FIND(F$3,分類表!$E149)-1,FIND(G$3,分類表!$E149)-1-FIND(F$3,分類表!$E149)-1))),"",MID(分類表!$E149,FIND(F$3,分類表!$E149)+1,IF(ISERROR(FIND(G$3,分類表!$E149)-1-FIND(F$3,分類表!$E149)),FIND($M$3,分類表!$E149)-1-FIND(F$3,分類表!$E149)-1,FIND(G$3,分類表!$E149)-1-FIND(F$3,分類表!$E149)-1)))</f>
        <v/>
      </c>
      <c r="G149" s="20" t="str">
        <f>IF(ISERROR(MID(分類表!$E149,FIND(G$3,分類表!$E149)+1,IF(ISERROR(FIND(H$3,分類表!$E149)-1-FIND(G$3,分類表!$E149)),FIND($M$3,分類表!$E149)-1-FIND(G$3,分類表!$E149)-1,FIND(H$3,分類表!$E149)-1-FIND(G$3,分類表!$E149)-1))),"",MID(分類表!$E149,FIND(G$3,分類表!$E149)+1,IF(ISERROR(FIND(H$3,分類表!$E149)-1-FIND(G$3,分類表!$E149)),FIND($M$3,分類表!$E149)-1-FIND(G$3,分類表!$E149)-1,FIND(H$3,分類表!$E149)-1-FIND(G$3,分類表!$E149)-1)))</f>
        <v/>
      </c>
      <c r="H149" s="20" t="str">
        <f>IF(ISERROR(MID(分類表!$E149,FIND(H$3,分類表!$E149)+1,IF(ISERROR(FIND(I$3,分類表!$E149)-1-FIND(H$3,分類表!$E149)),FIND($M$3,分類表!$E149)-1-FIND(H$3,分類表!$E149)-1,FIND(I$3,分類表!$E149)-1-FIND(H$3,分類表!$E149)-1))),"",MID(分類表!$E149,FIND(H$3,分類表!$E149)+1,IF(ISERROR(FIND(I$3,分類表!$E149)-1-FIND(H$3,分類表!$E149)),FIND($M$3,分類表!$E149)-1-FIND(H$3,分類表!$E149)-1,FIND(I$3,分類表!$E149)-1-FIND(H$3,分類表!$E149)-1)))</f>
        <v/>
      </c>
      <c r="I149" s="20" t="str">
        <f>IF(ISERROR(MID(分類表!$E149,FIND(I$3,分類表!$E149)+1,IF(ISERROR(FIND(J$3,分類表!$E149)-1-FIND(I$3,分類表!$E149)),FIND($M$3,分類表!$E149)-1-FIND(I$3,分類表!$E149)-1,FIND(J$3,分類表!$E149)-1-FIND(I$3,分類表!$E149)-1))),"",MID(分類表!$E149,FIND(I$3,分類表!$E149)+1,IF(ISERROR(FIND(J$3,分類表!$E149)-1-FIND(I$3,分類表!$E149)),FIND($M$3,分類表!$E149)-1-FIND(I$3,分類表!$E149)-1,FIND(J$3,分類表!$E149)-1-FIND(I$3,分類表!$E149)-1)))</f>
        <v/>
      </c>
      <c r="J149" s="20" t="str">
        <f>IF(ISERROR(MID(分類表!$E149,FIND(J$3,分類表!$E149)+1,IF(ISERROR(FIND(K$3,分類表!$E149)-1-FIND(J$3,分類表!$E149)),FIND($M$3,分類表!$E149)-1-FIND(J$3,分類表!$E149)-1,FIND(K$3,分類表!$E149)-1-FIND(J$3,分類表!$E149)-1))),"",MID(分類表!$E149,FIND(J$3,分類表!$E149)+1,IF(ISERROR(FIND(K$3,分類表!$E149)-1-FIND(J$3,分類表!$E149)),FIND($M$3,分類表!$E149)-1-FIND(J$3,分類表!$E149)-1,FIND(K$3,分類表!$E149)-1-FIND(J$3,分類表!$E149)-1)))</f>
        <v/>
      </c>
      <c r="K149" s="20" t="str">
        <f>IF(ISERROR(MID(分類表!$E149,FIND(K$3,分類表!$E149)+1,IF(ISERROR(FIND(L$3,分類表!$E149)-1-FIND(K$3,分類表!$E149)),FIND($M$3,分類表!$E149)-1-FIND(K$3,分類表!$E149)-1,FIND(L$3,分類表!$E149)-1-FIND(K$3,分類表!$E149)-1))),"",MID(分類表!$E149,FIND(K$3,分類表!$E149)+1,IF(ISERROR(FIND(L$3,分類表!$E149)-1-FIND(K$3,分類表!$E149)),FIND($M$3,分類表!$E149)-1-FIND(K$3,分類表!$E149)-1,FIND(L$3,分類表!$E149)-1-FIND(K$3,分類表!$E149)-1)))</f>
        <v/>
      </c>
      <c r="L149" s="20" t="str">
        <f>IF(ISERROR(MID(分類表!$E149,FIND(L$3,分類表!$E149)+1,IF(ISERROR(FIND(M$3,分類表!$E149)-1-FIND(L$3,分類表!$E149)),FIND($M$3,分類表!$E149)-1-FIND(L$3,分類表!$E149)-1,FIND(M$3,分類表!$E149)-1-FIND(L$3,分類表!$E149)-1))),"",MID(分類表!$E149,FIND(L$3,分類表!$E149)+1,IF(ISERROR(FIND(M$3,分類表!$E149)-1-FIND(L$3,分類表!$E149)),FIND($M$3,分類表!$E149)-1-FIND(L$3,分類表!$E149)-1,FIND(M$3,分類表!$E149)-1-FIND(L$3,分類表!$E149)-1)))</f>
        <v/>
      </c>
      <c r="M149" s="21" t="str">
        <f>IF(ISERROR(MID(分類表!$E149,FIND(M$3,分類表!$E149)+1,LEN(分類表!$E149)-FIND(M$3,分類表!$E149)+1)),"",MID(分類表!$E149,FIND(M$3,分類表!$E149)+1,LEN(分類表!$E149)-FIND(M$3,分類表!$E149)+1))</f>
        <v/>
      </c>
    </row>
    <row r="150" spans="2:13" s="9" customFormat="1" ht="45" customHeight="1" x14ac:dyDescent="0.15">
      <c r="B150" s="17" t="str">
        <f>分類表!C150</f>
        <v>139</v>
      </c>
      <c r="C150" s="16" t="str">
        <f>分類表!D150</f>
        <v>OA機器　事務機器</v>
      </c>
      <c r="D150" s="19" t="str">
        <f>IF(ISERROR(MID(分類表!$E150,FIND(D$3,分類表!$E150)+1,IF(ISERROR(FIND(E$3,分類表!$E150)-1-FIND(D$3,分類表!$E150)),FIND($M$3,分類表!$E150)-1-FIND(D$3,分類表!$E150)-1,FIND(E$3,分類表!$E150)-1-FIND(D$3,分類表!$E150)-1))),"",MID(分類表!$E150,FIND(D$3,分類表!$E150)+1,IF(ISERROR(FIND(E$3,分類表!$E150)-1-FIND(D$3,分類表!$E150)),FIND($M$3,分類表!$E150)-1-FIND(D$3,分類表!$E150)-1,FIND(E$3,分類表!$E150)-1-FIND(D$3,分類表!$E150)-1)))</f>
        <v>コンピュータ機器</v>
      </c>
      <c r="E150" s="20" t="str">
        <f>IF(ISERROR(MID(分類表!$E150,FIND(E$3,分類表!$E150)+1,IF(ISERROR(FIND(F$3,分類表!$E150)-1-FIND(E$3,分類表!$E150)),FIND($M$3,分類表!$E150)-1-FIND(E$3,分類表!$E150)-1,FIND(F$3,分類表!$E150)-1-FIND(E$3,分類表!$E150)-1))),"",MID(分類表!$E150,FIND(E$3,分類表!$E150)+1,IF(ISERROR(FIND(F$3,分類表!$E150)-1-FIND(E$3,分類表!$E150)),FIND($M$3,分類表!$E150)-1-FIND(E$3,分類表!$E150)-1,FIND(F$3,分類表!$E150)-1-FIND(E$3,分類表!$E150)-1)))</f>
        <v>システム</v>
      </c>
      <c r="F150" s="20" t="str">
        <f>IF(ISERROR(MID(分類表!$E150,FIND(F$3,分類表!$E150)+1,IF(ISERROR(FIND(G$3,分類表!$E150)-1-FIND(F$3,分類表!$E150)),FIND($M$3,分類表!$E150)-1-FIND(F$3,分類表!$E150)-1,FIND(G$3,分類表!$E150)-1-FIND(F$3,分類表!$E150)-1))),"",MID(分類表!$E150,FIND(F$3,分類表!$E150)+1,IF(ISERROR(FIND(G$3,分類表!$E150)-1-FIND(F$3,分類表!$E150)),FIND($M$3,分類表!$E150)-1-FIND(F$3,分類表!$E150)-1,FIND(G$3,分類表!$E150)-1-FIND(F$3,分類表!$E150)-1)))</f>
        <v>複写機</v>
      </c>
      <c r="G150" s="20" t="str">
        <f>IF(ISERROR(MID(分類表!$E150,FIND(G$3,分類表!$E150)+1,IF(ISERROR(FIND(H$3,分類表!$E150)-1-FIND(G$3,分類表!$E150)),FIND($M$3,分類表!$E150)-1-FIND(G$3,分類表!$E150)-1,FIND(H$3,分類表!$E150)-1-FIND(G$3,分類表!$E150)-1))),"",MID(分類表!$E150,FIND(G$3,分類表!$E150)+1,IF(ISERROR(FIND(H$3,分類表!$E150)-1-FIND(G$3,分類表!$E150)),FIND($M$3,分類表!$E150)-1-FIND(G$3,分類表!$E150)-1,FIND(H$3,分類表!$E150)-1-FIND(G$3,分類表!$E150)-1)))</f>
        <v>FAX</v>
      </c>
      <c r="H150" s="20" t="str">
        <f>IF(ISERROR(MID(分類表!$E150,FIND(H$3,分類表!$E150)+1,IF(ISERROR(FIND(I$3,分類表!$E150)-1-FIND(H$3,分類表!$E150)),FIND($M$3,分類表!$E150)-1-FIND(H$3,分類表!$E150)-1,FIND(I$3,分類表!$E150)-1-FIND(H$3,分類表!$E150)-1))),"",MID(分類表!$E150,FIND(H$3,分類表!$E150)+1,IF(ISERROR(FIND(I$3,分類表!$E150)-1-FIND(H$3,分類表!$E150)),FIND($M$3,分類表!$E150)-1-FIND(H$3,分類表!$E150)-1,FIND(I$3,分類表!$E150)-1-FIND(H$3,分類表!$E150)-1)))</f>
        <v>通信機器</v>
      </c>
      <c r="I150" s="20" t="str">
        <f>IF(ISERROR(MID(分類表!$E150,FIND(I$3,分類表!$E150)+1,IF(ISERROR(FIND(J$3,分類表!$E150)-1-FIND(I$3,分類表!$E150)),FIND($M$3,分類表!$E150)-1-FIND(I$3,分類表!$E150)-1,FIND(J$3,分類表!$E150)-1-FIND(I$3,分類表!$E150)-1))),"",MID(分類表!$E150,FIND(I$3,分類表!$E150)+1,IF(ISERROR(FIND(J$3,分類表!$E150)-1-FIND(I$3,分類表!$E150)),FIND($M$3,分類表!$E150)-1-FIND(I$3,分類表!$E150)-1,FIND(J$3,分類表!$E150)-1-FIND(I$3,分類表!$E150)-1)))</f>
        <v/>
      </c>
      <c r="J150" s="20" t="str">
        <f>IF(ISERROR(MID(分類表!$E150,FIND(J$3,分類表!$E150)+1,IF(ISERROR(FIND(K$3,分類表!$E150)-1-FIND(J$3,分類表!$E150)),FIND($M$3,分類表!$E150)-1-FIND(J$3,分類表!$E150)-1,FIND(K$3,分類表!$E150)-1-FIND(J$3,分類表!$E150)-1))),"",MID(分類表!$E150,FIND(J$3,分類表!$E150)+1,IF(ISERROR(FIND(K$3,分類表!$E150)-1-FIND(J$3,分類表!$E150)),FIND($M$3,分類表!$E150)-1-FIND(J$3,分類表!$E150)-1,FIND(K$3,分類表!$E150)-1-FIND(J$3,分類表!$E150)-1)))</f>
        <v/>
      </c>
      <c r="K150" s="20" t="str">
        <f>IF(ISERROR(MID(分類表!$E150,FIND(K$3,分類表!$E150)+1,IF(ISERROR(FIND(L$3,分類表!$E150)-1-FIND(K$3,分類表!$E150)),FIND($M$3,分類表!$E150)-1-FIND(K$3,分類表!$E150)-1,FIND(L$3,分類表!$E150)-1-FIND(K$3,分類表!$E150)-1))),"",MID(分類表!$E150,FIND(K$3,分類表!$E150)+1,IF(ISERROR(FIND(L$3,分類表!$E150)-1-FIND(K$3,分類表!$E150)),FIND($M$3,分類表!$E150)-1-FIND(K$3,分類表!$E150)-1,FIND(L$3,分類表!$E150)-1-FIND(K$3,分類表!$E150)-1)))</f>
        <v/>
      </c>
      <c r="L150" s="20" t="str">
        <f>IF(ISERROR(MID(分類表!$E150,FIND(L$3,分類表!$E150)+1,IF(ISERROR(FIND(M$3,分類表!$E150)-1-FIND(L$3,分類表!$E150)),FIND($M$3,分類表!$E150)-1-FIND(L$3,分類表!$E150)-1,FIND(M$3,分類表!$E150)-1-FIND(L$3,分類表!$E150)-1))),"",MID(分類表!$E150,FIND(L$3,分類表!$E150)+1,IF(ISERROR(FIND(M$3,分類表!$E150)-1-FIND(L$3,分類表!$E150)),FIND($M$3,分類表!$E150)-1-FIND(L$3,分類表!$E150)-1,FIND(M$3,分類表!$E150)-1-FIND(L$3,分類表!$E150)-1)))</f>
        <v/>
      </c>
      <c r="M150" s="21" t="str">
        <f>IF(ISERROR(MID(分類表!$E150,FIND(M$3,分類表!$E150)+1,LEN(分類表!$E150)-FIND(M$3,分類表!$E150)+1)),"",MID(分類表!$E150,FIND(M$3,分類表!$E150)+1,LEN(分類表!$E150)-FIND(M$3,分類表!$E150)+1))</f>
        <v>その他</v>
      </c>
    </row>
    <row r="151" spans="2:13" s="9" customFormat="1" ht="45" customHeight="1" x14ac:dyDescent="0.15">
      <c r="B151" s="17" t="str">
        <f>分類表!C151</f>
        <v>140</v>
      </c>
      <c r="C151" s="16" t="str">
        <f>分類表!D151</f>
        <v>医療用機器</v>
      </c>
      <c r="D151" s="19" t="str">
        <f>IF(ISERROR(MID(分類表!$E151,FIND(D$3,分類表!$E151)+1,IF(ISERROR(FIND(E$3,分類表!$E151)-1-FIND(D$3,分類表!$E151)),FIND($M$3,分類表!$E151)-1-FIND(D$3,分類表!$E151)-1,FIND(E$3,分類表!$E151)-1-FIND(D$3,分類表!$E151)-1))),"",MID(分類表!$E151,FIND(D$3,分類表!$E151)+1,IF(ISERROR(FIND(E$3,分類表!$E151)-1-FIND(D$3,分類表!$E151)),FIND($M$3,分類表!$E151)-1-FIND(D$3,分類表!$E151)-1,FIND(E$3,分類表!$E151)-1-FIND(D$3,分類表!$E151)-1)))</f>
        <v>診療所等の医療用機器・器具等</v>
      </c>
      <c r="E151" s="20" t="str">
        <f>IF(ISERROR(MID(分類表!$E151,FIND(E$3,分類表!$E151)+1,IF(ISERROR(FIND(F$3,分類表!$E151)-1-FIND(E$3,分類表!$E151)),FIND($M$3,分類表!$E151)-1-FIND(E$3,分類表!$E151)-1,FIND(F$3,分類表!$E151)-1-FIND(E$3,分類表!$E151)-1))),"",MID(分類表!$E151,FIND(E$3,分類表!$E151)+1,IF(ISERROR(FIND(F$3,分類表!$E151)-1-FIND(E$3,分類表!$E151)),FIND($M$3,分類表!$E151)-1-FIND(E$3,分類表!$E151)-1,FIND(F$3,分類表!$E151)-1-FIND(E$3,分類表!$E151)-1)))</f>
        <v/>
      </c>
      <c r="F151" s="20" t="str">
        <f>IF(ISERROR(MID(分類表!$E151,FIND(F$3,分類表!$E151)+1,IF(ISERROR(FIND(G$3,分類表!$E151)-1-FIND(F$3,分類表!$E151)),FIND($M$3,分類表!$E151)-1-FIND(F$3,分類表!$E151)-1,FIND(G$3,分類表!$E151)-1-FIND(F$3,分類表!$E151)-1))),"",MID(分類表!$E151,FIND(F$3,分類表!$E151)+1,IF(ISERROR(FIND(G$3,分類表!$E151)-1-FIND(F$3,分類表!$E151)),FIND($M$3,分類表!$E151)-1-FIND(F$3,分類表!$E151)-1,FIND(G$3,分類表!$E151)-1-FIND(F$3,分類表!$E151)-1)))</f>
        <v/>
      </c>
      <c r="G151" s="20" t="str">
        <f>IF(ISERROR(MID(分類表!$E151,FIND(G$3,分類表!$E151)+1,IF(ISERROR(FIND(H$3,分類表!$E151)-1-FIND(G$3,分類表!$E151)),FIND($M$3,分類表!$E151)-1-FIND(G$3,分類表!$E151)-1,FIND(H$3,分類表!$E151)-1-FIND(G$3,分類表!$E151)-1))),"",MID(分類表!$E151,FIND(G$3,分類表!$E151)+1,IF(ISERROR(FIND(H$3,分類表!$E151)-1-FIND(G$3,分類表!$E151)),FIND($M$3,分類表!$E151)-1-FIND(G$3,分類表!$E151)-1,FIND(H$3,分類表!$E151)-1-FIND(G$3,分類表!$E151)-1)))</f>
        <v/>
      </c>
      <c r="H151" s="20" t="str">
        <f>IF(ISERROR(MID(分類表!$E151,FIND(H$3,分類表!$E151)+1,IF(ISERROR(FIND(I$3,分類表!$E151)-1-FIND(H$3,分類表!$E151)),FIND($M$3,分類表!$E151)-1-FIND(H$3,分類表!$E151)-1,FIND(I$3,分類表!$E151)-1-FIND(H$3,分類表!$E151)-1))),"",MID(分類表!$E151,FIND(H$3,分類表!$E151)+1,IF(ISERROR(FIND(I$3,分類表!$E151)-1-FIND(H$3,分類表!$E151)),FIND($M$3,分類表!$E151)-1-FIND(H$3,分類表!$E151)-1,FIND(I$3,分類表!$E151)-1-FIND(H$3,分類表!$E151)-1)))</f>
        <v/>
      </c>
      <c r="I151" s="20" t="str">
        <f>IF(ISERROR(MID(分類表!$E151,FIND(I$3,分類表!$E151)+1,IF(ISERROR(FIND(J$3,分類表!$E151)-1-FIND(I$3,分類表!$E151)),FIND($M$3,分類表!$E151)-1-FIND(I$3,分類表!$E151)-1,FIND(J$3,分類表!$E151)-1-FIND(I$3,分類表!$E151)-1))),"",MID(分類表!$E151,FIND(I$3,分類表!$E151)+1,IF(ISERROR(FIND(J$3,分類表!$E151)-1-FIND(I$3,分類表!$E151)),FIND($M$3,分類表!$E151)-1-FIND(I$3,分類表!$E151)-1,FIND(J$3,分類表!$E151)-1-FIND(I$3,分類表!$E151)-1)))</f>
        <v/>
      </c>
      <c r="J151" s="20" t="str">
        <f>IF(ISERROR(MID(分類表!$E151,FIND(J$3,分類表!$E151)+1,IF(ISERROR(FIND(K$3,分類表!$E151)-1-FIND(J$3,分類表!$E151)),FIND($M$3,分類表!$E151)-1-FIND(J$3,分類表!$E151)-1,FIND(K$3,分類表!$E151)-1-FIND(J$3,分類表!$E151)-1))),"",MID(分類表!$E151,FIND(J$3,分類表!$E151)+1,IF(ISERROR(FIND(K$3,分類表!$E151)-1-FIND(J$3,分類表!$E151)),FIND($M$3,分類表!$E151)-1-FIND(J$3,分類表!$E151)-1,FIND(K$3,分類表!$E151)-1-FIND(J$3,分類表!$E151)-1)))</f>
        <v/>
      </c>
      <c r="K151" s="20" t="str">
        <f>IF(ISERROR(MID(分類表!$E151,FIND(K$3,分類表!$E151)+1,IF(ISERROR(FIND(L$3,分類表!$E151)-1-FIND(K$3,分類表!$E151)),FIND($M$3,分類表!$E151)-1-FIND(K$3,分類表!$E151)-1,FIND(L$3,分類表!$E151)-1-FIND(K$3,分類表!$E151)-1))),"",MID(分類表!$E151,FIND(K$3,分類表!$E151)+1,IF(ISERROR(FIND(L$3,分類表!$E151)-1-FIND(K$3,分類表!$E151)),FIND($M$3,分類表!$E151)-1-FIND(K$3,分類表!$E151)-1,FIND(L$3,分類表!$E151)-1-FIND(K$3,分類表!$E151)-1)))</f>
        <v/>
      </c>
      <c r="L151" s="20" t="str">
        <f>IF(ISERROR(MID(分類表!$E151,FIND(L$3,分類表!$E151)+1,IF(ISERROR(FIND(M$3,分類表!$E151)-1-FIND(L$3,分類表!$E151)),FIND($M$3,分類表!$E151)-1-FIND(L$3,分類表!$E151)-1,FIND(M$3,分類表!$E151)-1-FIND(L$3,分類表!$E151)-1))),"",MID(分類表!$E151,FIND(L$3,分類表!$E151)+1,IF(ISERROR(FIND(M$3,分類表!$E151)-1-FIND(L$3,分類表!$E151)),FIND($M$3,分類表!$E151)-1-FIND(L$3,分類表!$E151)-1,FIND(M$3,分類表!$E151)-1-FIND(L$3,分類表!$E151)-1)))</f>
        <v/>
      </c>
      <c r="M151" s="21" t="str">
        <f>IF(ISERROR(MID(分類表!$E151,FIND(M$3,分類表!$E151)+1,LEN(分類表!$E151)-FIND(M$3,分類表!$E151)+1)),"",MID(分類表!$E151,FIND(M$3,分類表!$E151)+1,LEN(分類表!$E151)-FIND(M$3,分類表!$E151)+1))</f>
        <v>その他</v>
      </c>
    </row>
    <row r="152" spans="2:13" s="9" customFormat="1" ht="45" customHeight="1" x14ac:dyDescent="0.15">
      <c r="B152" s="17" t="str">
        <f>分類表!C152</f>
        <v>141</v>
      </c>
      <c r="C152" s="16" t="str">
        <f>分類表!D152</f>
        <v>自動車リース</v>
      </c>
      <c r="D152" s="19" t="str">
        <f>IF(ISERROR(MID(分類表!$E152,FIND(D$3,分類表!$E152)+1,IF(ISERROR(FIND(E$3,分類表!$E152)-1-FIND(D$3,分類表!$E152)),FIND($M$3,分類表!$E152)-1-FIND(D$3,分類表!$E152)-1,FIND(E$3,分類表!$E152)-1-FIND(D$3,分類表!$E152)-1))),"",MID(分類表!$E152,FIND(D$3,分類表!$E152)+1,IF(ISERROR(FIND(E$3,分類表!$E152)-1-FIND(D$3,分類表!$E152)),FIND($M$3,分類表!$E152)-1-FIND(D$3,分類表!$E152)-1,FIND(E$3,分類表!$E152)-1-FIND(D$3,分類表!$E152)-1)))</f>
        <v>メンテナンス付車両</v>
      </c>
      <c r="E152" s="20" t="str">
        <f>IF(ISERROR(MID(分類表!$E152,FIND(E$3,分類表!$E152)+1,IF(ISERROR(FIND(F$3,分類表!$E152)-1-FIND(E$3,分類表!$E152)),FIND($M$3,分類表!$E152)-1-FIND(E$3,分類表!$E152)-1,FIND(F$3,分類表!$E152)-1-FIND(E$3,分類表!$E152)-1))),"",MID(分類表!$E152,FIND(E$3,分類表!$E152)+1,IF(ISERROR(FIND(F$3,分類表!$E152)-1-FIND(E$3,分類表!$E152)),FIND($M$3,分類表!$E152)-1-FIND(E$3,分類表!$E152)-1,FIND(F$3,分類表!$E152)-1-FIND(E$3,分類表!$E152)-1)))</f>
        <v/>
      </c>
      <c r="F152" s="20" t="str">
        <f>IF(ISERROR(MID(分類表!$E152,FIND(F$3,分類表!$E152)+1,IF(ISERROR(FIND(G$3,分類表!$E152)-1-FIND(F$3,分類表!$E152)),FIND($M$3,分類表!$E152)-1-FIND(F$3,分類表!$E152)-1,FIND(G$3,分類表!$E152)-1-FIND(F$3,分類表!$E152)-1))),"",MID(分類表!$E152,FIND(F$3,分類表!$E152)+1,IF(ISERROR(FIND(G$3,分類表!$E152)-1-FIND(F$3,分類表!$E152)),FIND($M$3,分類表!$E152)-1-FIND(F$3,分類表!$E152)-1,FIND(G$3,分類表!$E152)-1-FIND(F$3,分類表!$E152)-1)))</f>
        <v/>
      </c>
      <c r="G152" s="20" t="str">
        <f>IF(ISERROR(MID(分類表!$E152,FIND(G$3,分類表!$E152)+1,IF(ISERROR(FIND(H$3,分類表!$E152)-1-FIND(G$3,分類表!$E152)),FIND($M$3,分類表!$E152)-1-FIND(G$3,分類表!$E152)-1,FIND(H$3,分類表!$E152)-1-FIND(G$3,分類表!$E152)-1))),"",MID(分類表!$E152,FIND(G$3,分類表!$E152)+1,IF(ISERROR(FIND(H$3,分類表!$E152)-1-FIND(G$3,分類表!$E152)),FIND($M$3,分類表!$E152)-1-FIND(G$3,分類表!$E152)-1,FIND(H$3,分類表!$E152)-1-FIND(G$3,分類表!$E152)-1)))</f>
        <v/>
      </c>
      <c r="H152" s="20" t="str">
        <f>IF(ISERROR(MID(分類表!$E152,FIND(H$3,分類表!$E152)+1,IF(ISERROR(FIND(I$3,分類表!$E152)-1-FIND(H$3,分類表!$E152)),FIND($M$3,分類表!$E152)-1-FIND(H$3,分類表!$E152)-1,FIND(I$3,分類表!$E152)-1-FIND(H$3,分類表!$E152)-1))),"",MID(分類表!$E152,FIND(H$3,分類表!$E152)+1,IF(ISERROR(FIND(I$3,分類表!$E152)-1-FIND(H$3,分類表!$E152)),FIND($M$3,分類表!$E152)-1-FIND(H$3,分類表!$E152)-1,FIND(I$3,分類表!$E152)-1-FIND(H$3,分類表!$E152)-1)))</f>
        <v/>
      </c>
      <c r="I152" s="20" t="str">
        <f>IF(ISERROR(MID(分類表!$E152,FIND(I$3,分類表!$E152)+1,IF(ISERROR(FIND(J$3,分類表!$E152)-1-FIND(I$3,分類表!$E152)),FIND($M$3,分類表!$E152)-1-FIND(I$3,分類表!$E152)-1,FIND(J$3,分類表!$E152)-1-FIND(I$3,分類表!$E152)-1))),"",MID(分類表!$E152,FIND(I$3,分類表!$E152)+1,IF(ISERROR(FIND(J$3,分類表!$E152)-1-FIND(I$3,分類表!$E152)),FIND($M$3,分類表!$E152)-1-FIND(I$3,分類表!$E152)-1,FIND(J$3,分類表!$E152)-1-FIND(I$3,分類表!$E152)-1)))</f>
        <v/>
      </c>
      <c r="J152" s="20" t="str">
        <f>IF(ISERROR(MID(分類表!$E152,FIND(J$3,分類表!$E152)+1,IF(ISERROR(FIND(K$3,分類表!$E152)-1-FIND(J$3,分類表!$E152)),FIND($M$3,分類表!$E152)-1-FIND(J$3,分類表!$E152)-1,FIND(K$3,分類表!$E152)-1-FIND(J$3,分類表!$E152)-1))),"",MID(分類表!$E152,FIND(J$3,分類表!$E152)+1,IF(ISERROR(FIND(K$3,分類表!$E152)-1-FIND(J$3,分類表!$E152)),FIND($M$3,分類表!$E152)-1-FIND(J$3,分類表!$E152)-1,FIND(K$3,分類表!$E152)-1-FIND(J$3,分類表!$E152)-1)))</f>
        <v/>
      </c>
      <c r="K152" s="20" t="str">
        <f>IF(ISERROR(MID(分類表!$E152,FIND(K$3,分類表!$E152)+1,IF(ISERROR(FIND(L$3,分類表!$E152)-1-FIND(K$3,分類表!$E152)),FIND($M$3,分類表!$E152)-1-FIND(K$3,分類表!$E152)-1,FIND(L$3,分類表!$E152)-1-FIND(K$3,分類表!$E152)-1))),"",MID(分類表!$E152,FIND(K$3,分類表!$E152)+1,IF(ISERROR(FIND(L$3,分類表!$E152)-1-FIND(K$3,分類表!$E152)),FIND($M$3,分類表!$E152)-1-FIND(K$3,分類表!$E152)-1,FIND(L$3,分類表!$E152)-1-FIND(K$3,分類表!$E152)-1)))</f>
        <v/>
      </c>
      <c r="L152" s="20" t="str">
        <f>IF(ISERROR(MID(分類表!$E152,FIND(L$3,分類表!$E152)+1,IF(ISERROR(FIND(M$3,分類表!$E152)-1-FIND(L$3,分類表!$E152)),FIND($M$3,分類表!$E152)-1-FIND(L$3,分類表!$E152)-1,FIND(M$3,分類表!$E152)-1-FIND(L$3,分類表!$E152)-1))),"",MID(分類表!$E152,FIND(L$3,分類表!$E152)+1,IF(ISERROR(FIND(M$3,分類表!$E152)-1-FIND(L$3,分類表!$E152)),FIND($M$3,分類表!$E152)-1-FIND(L$3,分類表!$E152)-1,FIND(M$3,分類表!$E152)-1-FIND(L$3,分類表!$E152)-1)))</f>
        <v/>
      </c>
      <c r="M152" s="21" t="str">
        <f>IF(ISERROR(MID(分類表!$E152,FIND(M$3,分類表!$E152)+1,LEN(分類表!$E152)-FIND(M$3,分類表!$E152)+1)),"",MID(分類表!$E152,FIND(M$3,分類表!$E152)+1,LEN(分類表!$E152)-FIND(M$3,分類表!$E152)+1))</f>
        <v>その他</v>
      </c>
    </row>
    <row r="153" spans="2:13" s="9" customFormat="1" ht="45" customHeight="1" x14ac:dyDescent="0.15">
      <c r="B153" s="17" t="str">
        <f>分類表!C153</f>
        <v>142</v>
      </c>
      <c r="C153" s="16" t="str">
        <f>分類表!D153</f>
        <v>上記以外のリース</v>
      </c>
      <c r="D153" s="19" t="str">
        <f>IF(ISERROR(MID(分類表!$E153,FIND(D$3,分類表!$E153)+1,IF(ISERROR(FIND(E$3,分類表!$E153)-1-FIND(D$3,分類表!$E153)),FIND($M$3,分類表!$E153)-1-FIND(D$3,分類表!$E153)-1,FIND(E$3,分類表!$E153)-1-FIND(D$3,分類表!$E153)-1))),"",MID(分類表!$E153,FIND(D$3,分類表!$E153)+1,IF(ISERROR(FIND(E$3,分類表!$E153)-1-FIND(D$3,分類表!$E153)),FIND($M$3,分類表!$E153)-1-FIND(D$3,分類表!$E153)-1,FIND(E$3,分類表!$E153)-1-FIND(D$3,分類表!$E153)-1)))</f>
        <v/>
      </c>
      <c r="E153" s="20" t="str">
        <f>IF(ISERROR(MID(分類表!$E153,FIND(E$3,分類表!$E153)+1,IF(ISERROR(FIND(F$3,分類表!$E153)-1-FIND(E$3,分類表!$E153)),FIND($M$3,分類表!$E153)-1-FIND(E$3,分類表!$E153)-1,FIND(F$3,分類表!$E153)-1-FIND(E$3,分類表!$E153)-1))),"",MID(分類表!$E153,FIND(E$3,分類表!$E153)+1,IF(ISERROR(FIND(F$3,分類表!$E153)-1-FIND(E$3,分類表!$E153)),FIND($M$3,分類表!$E153)-1-FIND(E$3,分類表!$E153)-1,FIND(F$3,分類表!$E153)-1-FIND(E$3,分類表!$E153)-1)))</f>
        <v/>
      </c>
      <c r="F153" s="20" t="str">
        <f>IF(ISERROR(MID(分類表!$E153,FIND(F$3,分類表!$E153)+1,IF(ISERROR(FIND(G$3,分類表!$E153)-1-FIND(F$3,分類表!$E153)),FIND($M$3,分類表!$E153)-1-FIND(F$3,分類表!$E153)-1,FIND(G$3,分類表!$E153)-1-FIND(F$3,分類表!$E153)-1))),"",MID(分類表!$E153,FIND(F$3,分類表!$E153)+1,IF(ISERROR(FIND(G$3,分類表!$E153)-1-FIND(F$3,分類表!$E153)),FIND($M$3,分類表!$E153)-1-FIND(F$3,分類表!$E153)-1,FIND(G$3,分類表!$E153)-1-FIND(F$3,分類表!$E153)-1)))</f>
        <v/>
      </c>
      <c r="G153" s="20" t="str">
        <f>IF(ISERROR(MID(分類表!$E153,FIND(G$3,分類表!$E153)+1,IF(ISERROR(FIND(H$3,分類表!$E153)-1-FIND(G$3,分類表!$E153)),FIND($M$3,分類表!$E153)-1-FIND(G$3,分類表!$E153)-1,FIND(H$3,分類表!$E153)-1-FIND(G$3,分類表!$E153)-1))),"",MID(分類表!$E153,FIND(G$3,分類表!$E153)+1,IF(ISERROR(FIND(H$3,分類表!$E153)-1-FIND(G$3,分類表!$E153)),FIND($M$3,分類表!$E153)-1-FIND(G$3,分類表!$E153)-1,FIND(H$3,分類表!$E153)-1-FIND(G$3,分類表!$E153)-1)))</f>
        <v/>
      </c>
      <c r="H153" s="20" t="str">
        <f>IF(ISERROR(MID(分類表!$E153,FIND(H$3,分類表!$E153)+1,IF(ISERROR(FIND(I$3,分類表!$E153)-1-FIND(H$3,分類表!$E153)),FIND($M$3,分類表!$E153)-1-FIND(H$3,分類表!$E153)-1,FIND(I$3,分類表!$E153)-1-FIND(H$3,分類表!$E153)-1))),"",MID(分類表!$E153,FIND(H$3,分類表!$E153)+1,IF(ISERROR(FIND(I$3,分類表!$E153)-1-FIND(H$3,分類表!$E153)),FIND($M$3,分類表!$E153)-1-FIND(H$3,分類表!$E153)-1,FIND(I$3,分類表!$E153)-1-FIND(H$3,分類表!$E153)-1)))</f>
        <v/>
      </c>
      <c r="I153" s="20" t="str">
        <f>IF(ISERROR(MID(分類表!$E153,FIND(I$3,分類表!$E153)+1,IF(ISERROR(FIND(J$3,分類表!$E153)-1-FIND(I$3,分類表!$E153)),FIND($M$3,分類表!$E153)-1-FIND(I$3,分類表!$E153)-1,FIND(J$3,分類表!$E153)-1-FIND(I$3,分類表!$E153)-1))),"",MID(分類表!$E153,FIND(I$3,分類表!$E153)+1,IF(ISERROR(FIND(J$3,分類表!$E153)-1-FIND(I$3,分類表!$E153)),FIND($M$3,分類表!$E153)-1-FIND(I$3,分類表!$E153)-1,FIND(J$3,分類表!$E153)-1-FIND(I$3,分類表!$E153)-1)))</f>
        <v/>
      </c>
      <c r="J153" s="20" t="str">
        <f>IF(ISERROR(MID(分類表!$E153,FIND(J$3,分類表!$E153)+1,IF(ISERROR(FIND(K$3,分類表!$E153)-1-FIND(J$3,分類表!$E153)),FIND($M$3,分類表!$E153)-1-FIND(J$3,分類表!$E153)-1,FIND(K$3,分類表!$E153)-1-FIND(J$3,分類表!$E153)-1))),"",MID(分類表!$E153,FIND(J$3,分類表!$E153)+1,IF(ISERROR(FIND(K$3,分類表!$E153)-1-FIND(J$3,分類表!$E153)),FIND($M$3,分類表!$E153)-1-FIND(J$3,分類表!$E153)-1,FIND(K$3,分類表!$E153)-1-FIND(J$3,分類表!$E153)-1)))</f>
        <v/>
      </c>
      <c r="K153" s="20" t="str">
        <f>IF(ISERROR(MID(分類表!$E153,FIND(K$3,分類表!$E153)+1,IF(ISERROR(FIND(L$3,分類表!$E153)-1-FIND(K$3,分類表!$E153)),FIND($M$3,分類表!$E153)-1-FIND(K$3,分類表!$E153)-1,FIND(L$3,分類表!$E153)-1-FIND(K$3,分類表!$E153)-1))),"",MID(分類表!$E153,FIND(K$3,分類表!$E153)+1,IF(ISERROR(FIND(L$3,分類表!$E153)-1-FIND(K$3,分類表!$E153)),FIND($M$3,分類表!$E153)-1-FIND(K$3,分類表!$E153)-1,FIND(L$3,分類表!$E153)-1-FIND(K$3,分類表!$E153)-1)))</f>
        <v/>
      </c>
      <c r="L153" s="20" t="str">
        <f>IF(ISERROR(MID(分類表!$E153,FIND(L$3,分類表!$E153)+1,IF(ISERROR(FIND(M$3,分類表!$E153)-1-FIND(L$3,分類表!$E153)),FIND($M$3,分類表!$E153)-1-FIND(L$3,分類表!$E153)-1,FIND(M$3,分類表!$E153)-1-FIND(L$3,分類表!$E153)-1))),"",MID(分類表!$E153,FIND(L$3,分類表!$E153)+1,IF(ISERROR(FIND(M$3,分類表!$E153)-1-FIND(L$3,分類表!$E153)),FIND($M$3,分類表!$E153)-1-FIND(L$3,分類表!$E153)-1,FIND(M$3,分類表!$E153)-1-FIND(L$3,分類表!$E153)-1)))</f>
        <v/>
      </c>
      <c r="M153" s="21" t="str">
        <f>IF(ISERROR(MID(分類表!$E153,FIND(M$3,分類表!$E153)+1,LEN(分類表!$E153)-FIND(M$3,分類表!$E153)+1)),"",MID(分類表!$E153,FIND(M$3,分類表!$E153)+1,LEN(分類表!$E153)-FIND(M$3,分類表!$E153)+1))</f>
        <v/>
      </c>
    </row>
    <row r="154" spans="2:13" s="9" customFormat="1" ht="45" customHeight="1" x14ac:dyDescent="0.15">
      <c r="B154" s="17" t="str">
        <f>分類表!C154</f>
        <v>143</v>
      </c>
      <c r="C154" s="16" t="str">
        <f>分類表!D154</f>
        <v>コンピュータ 　通信機器</v>
      </c>
      <c r="D154" s="19" t="str">
        <f>IF(ISERROR(MID(分類表!$E154,FIND(D$3,分類表!$E154)+1,IF(ISERROR(FIND(E$3,分類表!$E154)-1-FIND(D$3,分類表!$E154)),FIND($M$3,分類表!$E154)-1-FIND(D$3,分類表!$E154)-1,FIND(E$3,分類表!$E154)-1-FIND(D$3,分類表!$E154)-1))),"",MID(分類表!$E154,FIND(D$3,分類表!$E154)+1,IF(ISERROR(FIND(E$3,分類表!$E154)-1-FIND(D$3,分類表!$E154)),FIND($M$3,分類表!$E154)-1-FIND(D$3,分類表!$E154)-1,FIND(E$3,分類表!$E154)-1-FIND(D$3,分類表!$E154)-1)))</f>
        <v>コンピュータ機器</v>
      </c>
      <c r="E154" s="20" t="str">
        <f>IF(ISERROR(MID(分類表!$E154,FIND(E$3,分類表!$E154)+1,IF(ISERROR(FIND(F$3,分類表!$E154)-1-FIND(E$3,分類表!$E154)),FIND($M$3,分類表!$E154)-1-FIND(E$3,分類表!$E154)-1,FIND(F$3,分類表!$E154)-1-FIND(E$3,分類表!$E154)-1))),"",MID(分類表!$E154,FIND(E$3,分類表!$E154)+1,IF(ISERROR(FIND(F$3,分類表!$E154)-1-FIND(E$3,分類表!$E154)),FIND($M$3,分類表!$E154)-1-FIND(E$3,分類表!$E154)-1,FIND(F$3,分類表!$E154)-1-FIND(E$3,分類表!$E154)-1)))</f>
        <v>携帯電話</v>
      </c>
      <c r="F154" s="20" t="str">
        <f>IF(ISERROR(MID(分類表!$E154,FIND(F$3,分類表!$E154)+1,IF(ISERROR(FIND(G$3,分類表!$E154)-1-FIND(F$3,分類表!$E154)),FIND($M$3,分類表!$E154)-1-FIND(F$3,分類表!$E154)-1,FIND(G$3,分類表!$E154)-1-FIND(F$3,分類表!$E154)-1))),"",MID(分類表!$E154,FIND(F$3,分類表!$E154)+1,IF(ISERROR(FIND(G$3,分類表!$E154)-1-FIND(F$3,分類表!$E154)),FIND($M$3,分類表!$E154)-1-FIND(F$3,分類表!$E154)-1,FIND(G$3,分類表!$E154)-1-FIND(F$3,分類表!$E154)-1)))</f>
        <v/>
      </c>
      <c r="G154" s="20" t="str">
        <f>IF(ISERROR(MID(分類表!$E154,FIND(G$3,分類表!$E154)+1,IF(ISERROR(FIND(H$3,分類表!$E154)-1-FIND(G$3,分類表!$E154)),FIND($M$3,分類表!$E154)-1-FIND(G$3,分類表!$E154)-1,FIND(H$3,分類表!$E154)-1-FIND(G$3,分類表!$E154)-1))),"",MID(分類表!$E154,FIND(G$3,分類表!$E154)+1,IF(ISERROR(FIND(H$3,分類表!$E154)-1-FIND(G$3,分類表!$E154)),FIND($M$3,分類表!$E154)-1-FIND(G$3,分類表!$E154)-1,FIND(H$3,分類表!$E154)-1-FIND(G$3,分類表!$E154)-1)))</f>
        <v/>
      </c>
      <c r="H154" s="20" t="str">
        <f>IF(ISERROR(MID(分類表!$E154,FIND(H$3,分類表!$E154)+1,IF(ISERROR(FIND(I$3,分類表!$E154)-1-FIND(H$3,分類表!$E154)),FIND($M$3,分類表!$E154)-1-FIND(H$3,分類表!$E154)-1,FIND(I$3,分類表!$E154)-1-FIND(H$3,分類表!$E154)-1))),"",MID(分類表!$E154,FIND(H$3,分類表!$E154)+1,IF(ISERROR(FIND(I$3,分類表!$E154)-1-FIND(H$3,分類表!$E154)),FIND($M$3,分類表!$E154)-1-FIND(H$3,分類表!$E154)-1,FIND(I$3,分類表!$E154)-1-FIND(H$3,分類表!$E154)-1)))</f>
        <v/>
      </c>
      <c r="I154" s="20" t="str">
        <f>IF(ISERROR(MID(分類表!$E154,FIND(I$3,分類表!$E154)+1,IF(ISERROR(FIND(J$3,分類表!$E154)-1-FIND(I$3,分類表!$E154)),FIND($M$3,分類表!$E154)-1-FIND(I$3,分類表!$E154)-1,FIND(J$3,分類表!$E154)-1-FIND(I$3,分類表!$E154)-1))),"",MID(分類表!$E154,FIND(I$3,分類表!$E154)+1,IF(ISERROR(FIND(J$3,分類表!$E154)-1-FIND(I$3,分類表!$E154)),FIND($M$3,分類表!$E154)-1-FIND(I$3,分類表!$E154)-1,FIND(J$3,分類表!$E154)-1-FIND(I$3,分類表!$E154)-1)))</f>
        <v/>
      </c>
      <c r="J154" s="20" t="str">
        <f>IF(ISERROR(MID(分類表!$E154,FIND(J$3,分類表!$E154)+1,IF(ISERROR(FIND(K$3,分類表!$E154)-1-FIND(J$3,分類表!$E154)),FIND($M$3,分類表!$E154)-1-FIND(J$3,分類表!$E154)-1,FIND(K$3,分類表!$E154)-1-FIND(J$3,分類表!$E154)-1))),"",MID(分類表!$E154,FIND(J$3,分類表!$E154)+1,IF(ISERROR(FIND(K$3,分類表!$E154)-1-FIND(J$3,分類表!$E154)),FIND($M$3,分類表!$E154)-1-FIND(J$3,分類表!$E154)-1,FIND(K$3,分類表!$E154)-1-FIND(J$3,分類表!$E154)-1)))</f>
        <v/>
      </c>
      <c r="K154" s="20" t="str">
        <f>IF(ISERROR(MID(分類表!$E154,FIND(K$3,分類表!$E154)+1,IF(ISERROR(FIND(L$3,分類表!$E154)-1-FIND(K$3,分類表!$E154)),FIND($M$3,分類表!$E154)-1-FIND(K$3,分類表!$E154)-1,FIND(L$3,分類表!$E154)-1-FIND(K$3,分類表!$E154)-1))),"",MID(分類表!$E154,FIND(K$3,分類表!$E154)+1,IF(ISERROR(FIND(L$3,分類表!$E154)-1-FIND(K$3,分類表!$E154)),FIND($M$3,分類表!$E154)-1-FIND(K$3,分類表!$E154)-1,FIND(L$3,分類表!$E154)-1-FIND(K$3,分類表!$E154)-1)))</f>
        <v/>
      </c>
      <c r="L154" s="20" t="str">
        <f>IF(ISERROR(MID(分類表!$E154,FIND(L$3,分類表!$E154)+1,IF(ISERROR(FIND(M$3,分類表!$E154)-1-FIND(L$3,分類表!$E154)),FIND($M$3,分類表!$E154)-1-FIND(L$3,分類表!$E154)-1,FIND(M$3,分類表!$E154)-1-FIND(L$3,分類表!$E154)-1))),"",MID(分類表!$E154,FIND(L$3,分類表!$E154)+1,IF(ISERROR(FIND(M$3,分類表!$E154)-1-FIND(L$3,分類表!$E154)),FIND($M$3,分類表!$E154)-1-FIND(L$3,分類表!$E154)-1,FIND(M$3,分類表!$E154)-1-FIND(L$3,分類表!$E154)-1)))</f>
        <v/>
      </c>
      <c r="M154" s="21" t="str">
        <f>IF(ISERROR(MID(分類表!$E154,FIND(M$3,分類表!$E154)+1,LEN(分類表!$E154)-FIND(M$3,分類表!$E154)+1)),"",MID(分類表!$E154,FIND(M$3,分類表!$E154)+1,LEN(分類表!$E154)-FIND(M$3,分類表!$E154)+1))</f>
        <v>その他</v>
      </c>
    </row>
    <row r="155" spans="2:13" s="9" customFormat="1" ht="45" customHeight="1" x14ac:dyDescent="0.15">
      <c r="B155" s="17" t="str">
        <f>分類表!C155</f>
        <v>144</v>
      </c>
      <c r="C155" s="16" t="str">
        <f>分類表!D155</f>
        <v>仮設物</v>
      </c>
      <c r="D155" s="19" t="str">
        <f>IF(ISERROR(MID(分類表!$E155,FIND(D$3,分類表!$E155)+1,IF(ISERROR(FIND(E$3,分類表!$E155)-1-FIND(D$3,分類表!$E155)),FIND($M$3,分類表!$E155)-1-FIND(D$3,分類表!$E155)-1,FIND(E$3,分類表!$E155)-1-FIND(D$3,分類表!$E155)-1))),"",MID(分類表!$E155,FIND(D$3,分類表!$E155)+1,IF(ISERROR(FIND(E$3,分類表!$E155)-1-FIND(D$3,分類表!$E155)),FIND($M$3,分類表!$E155)-1-FIND(D$3,分類表!$E155)-1,FIND(E$3,分類表!$E155)-1-FIND(D$3,分類表!$E155)-1)))</f>
        <v>仮設住宅</v>
      </c>
      <c r="E155" s="20" t="str">
        <f>IF(ISERROR(MID(分類表!$E155,FIND(E$3,分類表!$E155)+1,IF(ISERROR(FIND(F$3,分類表!$E155)-1-FIND(E$3,分類表!$E155)),FIND($M$3,分類表!$E155)-1-FIND(E$3,分類表!$E155)-1,FIND(F$3,分類表!$E155)-1-FIND(E$3,分類表!$E155)-1))),"",MID(分類表!$E155,FIND(E$3,分類表!$E155)+1,IF(ISERROR(FIND(F$3,分類表!$E155)-1-FIND(E$3,分類表!$E155)),FIND($M$3,分類表!$E155)-1-FIND(E$3,分類表!$E155)-1,FIND(F$3,分類表!$E155)-1-FIND(E$3,分類表!$E155)-1)))</f>
        <v>物置</v>
      </c>
      <c r="F155" s="20" t="str">
        <f>IF(ISERROR(MID(分類表!$E155,FIND(F$3,分類表!$E155)+1,IF(ISERROR(FIND(G$3,分類表!$E155)-1-FIND(F$3,分類表!$E155)),FIND($M$3,分類表!$E155)-1-FIND(F$3,分類表!$E155)-1,FIND(G$3,分類表!$E155)-1-FIND(F$3,分類表!$E155)-1))),"",MID(分類表!$E155,FIND(F$3,分類表!$E155)+1,IF(ISERROR(FIND(G$3,分類表!$E155)-1-FIND(F$3,分類表!$E155)),FIND($M$3,分類表!$E155)-1-FIND(F$3,分類表!$E155)-1,FIND(G$3,分類表!$E155)-1-FIND(F$3,分類表!$E155)-1)))</f>
        <v>トイレ</v>
      </c>
      <c r="G155" s="20" t="str">
        <f>IF(ISERROR(MID(分類表!$E155,FIND(G$3,分類表!$E155)+1,IF(ISERROR(FIND(H$3,分類表!$E155)-1-FIND(G$3,分類表!$E155)),FIND($M$3,分類表!$E155)-1-FIND(G$3,分類表!$E155)-1,FIND(H$3,分類表!$E155)-1-FIND(G$3,分類表!$E155)-1))),"",MID(分類表!$E155,FIND(G$3,分類表!$E155)+1,IF(ISERROR(FIND(H$3,分類表!$E155)-1-FIND(G$3,分類表!$E155)),FIND($M$3,分類表!$E155)-1-FIND(G$3,分類表!$E155)-1,FIND(H$3,分類表!$E155)-1-FIND(G$3,分類表!$E155)-1)))</f>
        <v>ユニットハウス</v>
      </c>
      <c r="H155" s="20" t="str">
        <f>IF(ISERROR(MID(分類表!$E155,FIND(H$3,分類表!$E155)+1,IF(ISERROR(FIND(I$3,分類表!$E155)-1-FIND(H$3,分類表!$E155)),FIND($M$3,分類表!$E155)-1-FIND(H$3,分類表!$E155)-1,FIND(I$3,分類表!$E155)-1-FIND(H$3,分類表!$E155)-1))),"",MID(分類表!$E155,FIND(H$3,分類表!$E155)+1,IF(ISERROR(FIND(I$3,分類表!$E155)-1-FIND(H$3,分類表!$E155)),FIND($M$3,分類表!$E155)-1-FIND(H$3,分類表!$E155)-1,FIND(I$3,分類表!$E155)-1-FIND(H$3,分類表!$E155)-1)))</f>
        <v/>
      </c>
      <c r="I155" s="20" t="str">
        <f>IF(ISERROR(MID(分類表!$E155,FIND(I$3,分類表!$E155)+1,IF(ISERROR(FIND(J$3,分類表!$E155)-1-FIND(I$3,分類表!$E155)),FIND($M$3,分類表!$E155)-1-FIND(I$3,分類表!$E155)-1,FIND(J$3,分類表!$E155)-1-FIND(I$3,分類表!$E155)-1))),"",MID(分類表!$E155,FIND(I$3,分類表!$E155)+1,IF(ISERROR(FIND(J$3,分類表!$E155)-1-FIND(I$3,分類表!$E155)),FIND($M$3,分類表!$E155)-1-FIND(I$3,分類表!$E155)-1,FIND(J$3,分類表!$E155)-1-FIND(I$3,分類表!$E155)-1)))</f>
        <v/>
      </c>
      <c r="J155" s="20" t="str">
        <f>IF(ISERROR(MID(分類表!$E155,FIND(J$3,分類表!$E155)+1,IF(ISERROR(FIND(K$3,分類表!$E155)-1-FIND(J$3,分類表!$E155)),FIND($M$3,分類表!$E155)-1-FIND(J$3,分類表!$E155)-1,FIND(K$3,分類表!$E155)-1-FIND(J$3,分類表!$E155)-1))),"",MID(分類表!$E155,FIND(J$3,分類表!$E155)+1,IF(ISERROR(FIND(K$3,分類表!$E155)-1-FIND(J$3,分類表!$E155)),FIND($M$3,分類表!$E155)-1-FIND(J$3,分類表!$E155)-1,FIND(K$3,分類表!$E155)-1-FIND(J$3,分類表!$E155)-1)))</f>
        <v/>
      </c>
      <c r="K155" s="20" t="str">
        <f>IF(ISERROR(MID(分類表!$E155,FIND(K$3,分類表!$E155)+1,IF(ISERROR(FIND(L$3,分類表!$E155)-1-FIND(K$3,分類表!$E155)),FIND($M$3,分類表!$E155)-1-FIND(K$3,分類表!$E155)-1,FIND(L$3,分類表!$E155)-1-FIND(K$3,分類表!$E155)-1))),"",MID(分類表!$E155,FIND(K$3,分類表!$E155)+1,IF(ISERROR(FIND(L$3,分類表!$E155)-1-FIND(K$3,分類表!$E155)),FIND($M$3,分類表!$E155)-1-FIND(K$3,分類表!$E155)-1,FIND(L$3,分類表!$E155)-1-FIND(K$3,分類表!$E155)-1)))</f>
        <v/>
      </c>
      <c r="L155" s="20" t="str">
        <f>IF(ISERROR(MID(分類表!$E155,FIND(L$3,分類表!$E155)+1,IF(ISERROR(FIND(M$3,分類表!$E155)-1-FIND(L$3,分類表!$E155)),FIND($M$3,分類表!$E155)-1-FIND(L$3,分類表!$E155)-1,FIND(M$3,分類表!$E155)-1-FIND(L$3,分類表!$E155)-1))),"",MID(分類表!$E155,FIND(L$3,分類表!$E155)+1,IF(ISERROR(FIND(M$3,分類表!$E155)-1-FIND(L$3,分類表!$E155)),FIND($M$3,分類表!$E155)-1-FIND(L$3,分類表!$E155)-1,FIND(M$3,分類表!$E155)-1-FIND(L$3,分類表!$E155)-1)))</f>
        <v/>
      </c>
      <c r="M155" s="21" t="str">
        <f>IF(ISERROR(MID(分類表!$E155,FIND(M$3,分類表!$E155)+1,LEN(分類表!$E155)-FIND(M$3,分類表!$E155)+1)),"",MID(分類表!$E155,FIND(M$3,分類表!$E155)+1,LEN(分類表!$E155)-FIND(M$3,分類表!$E155)+1))</f>
        <v>その他</v>
      </c>
    </row>
    <row r="156" spans="2:13" s="9" customFormat="1" ht="45" customHeight="1" x14ac:dyDescent="0.15">
      <c r="B156" s="17" t="str">
        <f>分類表!C156</f>
        <v>145</v>
      </c>
      <c r="C156" s="16" t="str">
        <f>分類表!D156</f>
        <v>家具　寝具類</v>
      </c>
      <c r="D156" s="19" t="str">
        <f>IF(ISERROR(MID(分類表!$E156,FIND(D$3,分類表!$E156)+1,IF(ISERROR(FIND(E$3,分類表!$E156)-1-FIND(D$3,分類表!$E156)),FIND($M$3,分類表!$E156)-1-FIND(D$3,分類表!$E156)-1,FIND(E$3,分類表!$E156)-1-FIND(D$3,分類表!$E156)-1))),"",MID(分類表!$E156,FIND(D$3,分類表!$E156)+1,IF(ISERROR(FIND(E$3,分類表!$E156)-1-FIND(D$3,分類表!$E156)),FIND($M$3,分類表!$E156)-1-FIND(D$3,分類表!$E156)-1,FIND(E$3,分類表!$E156)-1-FIND(D$3,分類表!$E156)-1)))</f>
        <v>家具</v>
      </c>
      <c r="E156" s="20" t="str">
        <f>IF(ISERROR(MID(分類表!$E156,FIND(E$3,分類表!$E156)+1,IF(ISERROR(FIND(F$3,分類表!$E156)-1-FIND(E$3,分類表!$E156)),FIND($M$3,分類表!$E156)-1-FIND(E$3,分類表!$E156)-1,FIND(F$3,分類表!$E156)-1-FIND(E$3,分類表!$E156)-1))),"",MID(分類表!$E156,FIND(E$3,分類表!$E156)+1,IF(ISERROR(FIND(F$3,分類表!$E156)-1-FIND(E$3,分類表!$E156)),FIND($M$3,分類表!$E156)-1-FIND(E$3,分類表!$E156)-1,FIND(F$3,分類表!$E156)-1-FIND(E$3,分類表!$E156)-1)))</f>
        <v>寝具類　</v>
      </c>
      <c r="F156" s="20" t="str">
        <f>IF(ISERROR(MID(分類表!$E156,FIND(F$3,分類表!$E156)+1,IF(ISERROR(FIND(G$3,分類表!$E156)-1-FIND(F$3,分類表!$E156)),FIND($M$3,分類表!$E156)-1-FIND(F$3,分類表!$E156)-1,FIND(G$3,分類表!$E156)-1-FIND(F$3,分類表!$E156)-1))),"",MID(分類表!$E156,FIND(F$3,分類表!$E156)+1,IF(ISERROR(FIND(G$3,分類表!$E156)-1-FIND(F$3,分類表!$E156)),FIND($M$3,分類表!$E156)-1-FIND(F$3,分類表!$E156)-1,FIND(G$3,分類表!$E156)-1-FIND(F$3,分類表!$E156)-1)))</f>
        <v/>
      </c>
      <c r="G156" s="20" t="str">
        <f>IF(ISERROR(MID(分類表!$E156,FIND(G$3,分類表!$E156)+1,IF(ISERROR(FIND(H$3,分類表!$E156)-1-FIND(G$3,分類表!$E156)),FIND($M$3,分類表!$E156)-1-FIND(G$3,分類表!$E156)-1,FIND(H$3,分類表!$E156)-1-FIND(G$3,分類表!$E156)-1))),"",MID(分類表!$E156,FIND(G$3,分類表!$E156)+1,IF(ISERROR(FIND(H$3,分類表!$E156)-1-FIND(G$3,分類表!$E156)),FIND($M$3,分類表!$E156)-1-FIND(G$3,分類表!$E156)-1,FIND(H$3,分類表!$E156)-1-FIND(G$3,分類表!$E156)-1)))</f>
        <v/>
      </c>
      <c r="H156" s="20" t="str">
        <f>IF(ISERROR(MID(分類表!$E156,FIND(H$3,分類表!$E156)+1,IF(ISERROR(FIND(I$3,分類表!$E156)-1-FIND(H$3,分類表!$E156)),FIND($M$3,分類表!$E156)-1-FIND(H$3,分類表!$E156)-1,FIND(I$3,分類表!$E156)-1-FIND(H$3,分類表!$E156)-1))),"",MID(分類表!$E156,FIND(H$3,分類表!$E156)+1,IF(ISERROR(FIND(I$3,分類表!$E156)-1-FIND(H$3,分類表!$E156)),FIND($M$3,分類表!$E156)-1-FIND(H$3,分類表!$E156)-1,FIND(I$3,分類表!$E156)-1-FIND(H$3,分類表!$E156)-1)))</f>
        <v/>
      </c>
      <c r="I156" s="20" t="str">
        <f>IF(ISERROR(MID(分類表!$E156,FIND(I$3,分類表!$E156)+1,IF(ISERROR(FIND(J$3,分類表!$E156)-1-FIND(I$3,分類表!$E156)),FIND($M$3,分類表!$E156)-1-FIND(I$3,分類表!$E156)-1,FIND(J$3,分類表!$E156)-1-FIND(I$3,分類表!$E156)-1))),"",MID(分類表!$E156,FIND(I$3,分類表!$E156)+1,IF(ISERROR(FIND(J$3,分類表!$E156)-1-FIND(I$3,分類表!$E156)),FIND($M$3,分類表!$E156)-1-FIND(I$3,分類表!$E156)-1,FIND(J$3,分類表!$E156)-1-FIND(I$3,分類表!$E156)-1)))</f>
        <v/>
      </c>
      <c r="J156" s="20" t="str">
        <f>IF(ISERROR(MID(分類表!$E156,FIND(J$3,分類表!$E156)+1,IF(ISERROR(FIND(K$3,分類表!$E156)-1-FIND(J$3,分類表!$E156)),FIND($M$3,分類表!$E156)-1-FIND(J$3,分類表!$E156)-1,FIND(K$3,分類表!$E156)-1-FIND(J$3,分類表!$E156)-1))),"",MID(分類表!$E156,FIND(J$3,分類表!$E156)+1,IF(ISERROR(FIND(K$3,分類表!$E156)-1-FIND(J$3,分類表!$E156)),FIND($M$3,分類表!$E156)-1-FIND(J$3,分類表!$E156)-1,FIND(K$3,分類表!$E156)-1-FIND(J$3,分類表!$E156)-1)))</f>
        <v/>
      </c>
      <c r="K156" s="20" t="str">
        <f>IF(ISERROR(MID(分類表!$E156,FIND(K$3,分類表!$E156)+1,IF(ISERROR(FIND(L$3,分類表!$E156)-1-FIND(K$3,分類表!$E156)),FIND($M$3,分類表!$E156)-1-FIND(K$3,分類表!$E156)-1,FIND(L$3,分類表!$E156)-1-FIND(K$3,分類表!$E156)-1))),"",MID(分類表!$E156,FIND(K$3,分類表!$E156)+1,IF(ISERROR(FIND(L$3,分類表!$E156)-1-FIND(K$3,分類表!$E156)),FIND($M$3,分類表!$E156)-1-FIND(K$3,分類表!$E156)-1,FIND(L$3,分類表!$E156)-1-FIND(K$3,分類表!$E156)-1)))</f>
        <v/>
      </c>
      <c r="L156" s="20" t="str">
        <f>IF(ISERROR(MID(分類表!$E156,FIND(L$3,分類表!$E156)+1,IF(ISERROR(FIND(M$3,分類表!$E156)-1-FIND(L$3,分類表!$E156)),FIND($M$3,分類表!$E156)-1-FIND(L$3,分類表!$E156)-1,FIND(M$3,分類表!$E156)-1-FIND(L$3,分類表!$E156)-1))),"",MID(分類表!$E156,FIND(L$3,分類表!$E156)+1,IF(ISERROR(FIND(M$3,分類表!$E156)-1-FIND(L$3,分類表!$E156)),FIND($M$3,分類表!$E156)-1-FIND(L$3,分類表!$E156)-1,FIND(M$3,分類表!$E156)-1-FIND(L$3,分類表!$E156)-1)))</f>
        <v/>
      </c>
      <c r="M156" s="21" t="str">
        <f>IF(ISERROR(MID(分類表!$E156,FIND(M$3,分類表!$E156)+1,LEN(分類表!$E156)-FIND(M$3,分類表!$E156)+1)),"",MID(分類表!$E156,FIND(M$3,分類表!$E156)+1,LEN(分類表!$E156)-FIND(M$3,分類表!$E156)+1))</f>
        <v>その他</v>
      </c>
    </row>
    <row r="157" spans="2:13" s="9" customFormat="1" ht="45" customHeight="1" x14ac:dyDescent="0.15">
      <c r="B157" s="17" t="str">
        <f>分類表!C157</f>
        <v>146</v>
      </c>
      <c r="C157" s="16" t="str">
        <f>分類表!D157</f>
        <v>車両　重機</v>
      </c>
      <c r="D157" s="19" t="str">
        <f>IF(ISERROR(MID(分類表!$E157,FIND(D$3,分類表!$E157)+1,IF(ISERROR(FIND(E$3,分類表!$E157)-1-FIND(D$3,分類表!$E157)),FIND($M$3,分類表!$E157)-1-FIND(D$3,分類表!$E157)-1,FIND(E$3,分類表!$E157)-1-FIND(D$3,分類表!$E157)-1))),"",MID(分類表!$E157,FIND(D$3,分類表!$E157)+1,IF(ISERROR(FIND(E$3,分類表!$E157)-1-FIND(D$3,分類表!$E157)),FIND($M$3,分類表!$E157)-1-FIND(D$3,分類表!$E157)-1,FIND(E$3,分類表!$E157)-1-FIND(D$3,分類表!$E157)-1)))</f>
        <v>車両</v>
      </c>
      <c r="E157" s="20" t="str">
        <f>IF(ISERROR(MID(分類表!$E157,FIND(E$3,分類表!$E157)+1,IF(ISERROR(FIND(F$3,分類表!$E157)-1-FIND(E$3,分類表!$E157)),FIND($M$3,分類表!$E157)-1-FIND(E$3,分類表!$E157)-1,FIND(F$3,分類表!$E157)-1-FIND(E$3,分類表!$E157)-1))),"",MID(分類表!$E157,FIND(E$3,分類表!$E157)+1,IF(ISERROR(FIND(F$3,分類表!$E157)-1-FIND(E$3,分類表!$E157)),FIND($M$3,分類表!$E157)-1-FIND(E$3,分類表!$E157)-1,FIND(F$3,分類表!$E157)-1-FIND(E$3,分類表!$E157)-1)))</f>
        <v>重機</v>
      </c>
      <c r="F157" s="20" t="str">
        <f>IF(ISERROR(MID(分類表!$E157,FIND(F$3,分類表!$E157)+1,IF(ISERROR(FIND(G$3,分類表!$E157)-1-FIND(F$3,分類表!$E157)),FIND($M$3,分類表!$E157)-1-FIND(F$3,分類表!$E157)-1,FIND(G$3,分類表!$E157)-1-FIND(F$3,分類表!$E157)-1))),"",MID(分類表!$E157,FIND(F$3,分類表!$E157)+1,IF(ISERROR(FIND(G$3,分類表!$E157)-1-FIND(F$3,分類表!$E157)),FIND($M$3,分類表!$E157)-1-FIND(F$3,分類表!$E157)-1,FIND(G$3,分類表!$E157)-1-FIND(F$3,分類表!$E157)-1)))</f>
        <v>建設機械</v>
      </c>
      <c r="G157" s="20" t="str">
        <f>IF(ISERROR(MID(分類表!$E157,FIND(G$3,分類表!$E157)+1,IF(ISERROR(FIND(H$3,分類表!$E157)-1-FIND(G$3,分類表!$E157)),FIND($M$3,分類表!$E157)-1-FIND(G$3,分類表!$E157)-1,FIND(H$3,分類表!$E157)-1-FIND(G$3,分類表!$E157)-1))),"",MID(分類表!$E157,FIND(G$3,分類表!$E157)+1,IF(ISERROR(FIND(H$3,分類表!$E157)-1-FIND(G$3,分類表!$E157)),FIND($M$3,分類表!$E157)-1-FIND(G$3,分類表!$E157)-1,FIND(H$3,分類表!$E157)-1-FIND(G$3,分類表!$E157)-1)))</f>
        <v/>
      </c>
      <c r="H157" s="20" t="str">
        <f>IF(ISERROR(MID(分類表!$E157,FIND(H$3,分類表!$E157)+1,IF(ISERROR(FIND(I$3,分類表!$E157)-1-FIND(H$3,分類表!$E157)),FIND($M$3,分類表!$E157)-1-FIND(H$3,分類表!$E157)-1,FIND(I$3,分類表!$E157)-1-FIND(H$3,分類表!$E157)-1))),"",MID(分類表!$E157,FIND(H$3,分類表!$E157)+1,IF(ISERROR(FIND(I$3,分類表!$E157)-1-FIND(H$3,分類表!$E157)),FIND($M$3,分類表!$E157)-1-FIND(H$3,分類表!$E157)-1,FIND(I$3,分類表!$E157)-1-FIND(H$3,分類表!$E157)-1)))</f>
        <v/>
      </c>
      <c r="I157" s="20" t="str">
        <f>IF(ISERROR(MID(分類表!$E157,FIND(I$3,分類表!$E157)+1,IF(ISERROR(FIND(J$3,分類表!$E157)-1-FIND(I$3,分類表!$E157)),FIND($M$3,分類表!$E157)-1-FIND(I$3,分類表!$E157)-1,FIND(J$3,分類表!$E157)-1-FIND(I$3,分類表!$E157)-1))),"",MID(分類表!$E157,FIND(I$3,分類表!$E157)+1,IF(ISERROR(FIND(J$3,分類表!$E157)-1-FIND(I$3,分類表!$E157)),FIND($M$3,分類表!$E157)-1-FIND(I$3,分類表!$E157)-1,FIND(J$3,分類表!$E157)-1-FIND(I$3,分類表!$E157)-1)))</f>
        <v/>
      </c>
      <c r="J157" s="20" t="str">
        <f>IF(ISERROR(MID(分類表!$E157,FIND(J$3,分類表!$E157)+1,IF(ISERROR(FIND(K$3,分類表!$E157)-1-FIND(J$3,分類表!$E157)),FIND($M$3,分類表!$E157)-1-FIND(J$3,分類表!$E157)-1,FIND(K$3,分類表!$E157)-1-FIND(J$3,分類表!$E157)-1))),"",MID(分類表!$E157,FIND(J$3,分類表!$E157)+1,IF(ISERROR(FIND(K$3,分類表!$E157)-1-FIND(J$3,分類表!$E157)),FIND($M$3,分類表!$E157)-1-FIND(J$3,分類表!$E157)-1,FIND(K$3,分類表!$E157)-1-FIND(J$3,分類表!$E157)-1)))</f>
        <v/>
      </c>
      <c r="K157" s="20" t="str">
        <f>IF(ISERROR(MID(分類表!$E157,FIND(K$3,分類表!$E157)+1,IF(ISERROR(FIND(L$3,分類表!$E157)-1-FIND(K$3,分類表!$E157)),FIND($M$3,分類表!$E157)-1-FIND(K$3,分類表!$E157)-1,FIND(L$3,分類表!$E157)-1-FIND(K$3,分類表!$E157)-1))),"",MID(分類表!$E157,FIND(K$3,分類表!$E157)+1,IF(ISERROR(FIND(L$3,分類表!$E157)-1-FIND(K$3,分類表!$E157)),FIND($M$3,分類表!$E157)-1-FIND(K$3,分類表!$E157)-1,FIND(L$3,分類表!$E157)-1-FIND(K$3,分類表!$E157)-1)))</f>
        <v/>
      </c>
      <c r="L157" s="20" t="str">
        <f>IF(ISERROR(MID(分類表!$E157,FIND(L$3,分類表!$E157)+1,IF(ISERROR(FIND(M$3,分類表!$E157)-1-FIND(L$3,分類表!$E157)),FIND($M$3,分類表!$E157)-1-FIND(L$3,分類表!$E157)-1,FIND(M$3,分類表!$E157)-1-FIND(L$3,分類表!$E157)-1))),"",MID(分類表!$E157,FIND(L$3,分類表!$E157)+1,IF(ISERROR(FIND(M$3,分類表!$E157)-1-FIND(L$3,分類表!$E157)),FIND($M$3,分類表!$E157)-1-FIND(L$3,分類表!$E157)-1,FIND(M$3,分類表!$E157)-1-FIND(L$3,分類表!$E157)-1)))</f>
        <v/>
      </c>
      <c r="M157" s="21" t="str">
        <f>IF(ISERROR(MID(分類表!$E157,FIND(M$3,分類表!$E157)+1,LEN(分類表!$E157)-FIND(M$3,分類表!$E157)+1)),"",MID(分類表!$E157,FIND(M$3,分類表!$E157)+1,LEN(分類表!$E157)-FIND(M$3,分類表!$E157)+1))</f>
        <v>その他</v>
      </c>
    </row>
    <row r="158" spans="2:13" s="9" customFormat="1" ht="45" customHeight="1" x14ac:dyDescent="0.15">
      <c r="B158" s="17" t="str">
        <f>分類表!C158</f>
        <v>147</v>
      </c>
      <c r="C158" s="16" t="str">
        <f>分類表!D158</f>
        <v>上記以外のレンタル</v>
      </c>
      <c r="D158" s="22" t="str">
        <f>IF(ISERROR(MID(分類表!$E158,FIND(D$3,分類表!$E158)+1,IF(ISERROR(FIND(E$3,分類表!$E158)-1-FIND(D$3,分類表!$E158)),FIND($M$3,分類表!$E158)-1-FIND(D$3,分類表!$E158)-1,FIND(E$3,分類表!$E158)-1-FIND(D$3,分類表!$E158)-1))),"",MID(分類表!$E158,FIND(D$3,分類表!$E158)+1,IF(ISERROR(FIND(E$3,分類表!$E158)-1-FIND(D$3,分類表!$E158)),FIND($M$3,分類表!$E158)-1-FIND(D$3,分類表!$E158)-1,FIND(E$3,分類表!$E158)-1-FIND(D$3,分類表!$E158)-1)))</f>
        <v/>
      </c>
      <c r="E158" s="23" t="str">
        <f>IF(ISERROR(MID(分類表!$E158,FIND(E$3,分類表!$E158)+1,IF(ISERROR(FIND(F$3,分類表!$E158)-1-FIND(E$3,分類表!$E158)),FIND($M$3,分類表!$E158)-1-FIND(E$3,分類表!$E158)-1,FIND(F$3,分類表!$E158)-1-FIND(E$3,分類表!$E158)-1))),"",MID(分類表!$E158,FIND(E$3,分類表!$E158)+1,IF(ISERROR(FIND(F$3,分類表!$E158)-1-FIND(E$3,分類表!$E158)),FIND($M$3,分類表!$E158)-1-FIND(E$3,分類表!$E158)-1,FIND(F$3,分類表!$E158)-1-FIND(E$3,分類表!$E158)-1)))</f>
        <v/>
      </c>
      <c r="F158" s="23" t="str">
        <f>IF(ISERROR(MID(分類表!$E158,FIND(F$3,分類表!$E158)+1,IF(ISERROR(FIND(G$3,分類表!$E158)-1-FIND(F$3,分類表!$E158)),FIND($M$3,分類表!$E158)-1-FIND(F$3,分類表!$E158)-1,FIND(G$3,分類表!$E158)-1-FIND(F$3,分類表!$E158)-1))),"",MID(分類表!$E158,FIND(F$3,分類表!$E158)+1,IF(ISERROR(FIND(G$3,分類表!$E158)-1-FIND(F$3,分類表!$E158)),FIND($M$3,分類表!$E158)-1-FIND(F$3,分類表!$E158)-1,FIND(G$3,分類表!$E158)-1-FIND(F$3,分類表!$E158)-1)))</f>
        <v/>
      </c>
      <c r="G158" s="23" t="str">
        <f>IF(ISERROR(MID(分類表!$E158,FIND(G$3,分類表!$E158)+1,IF(ISERROR(FIND(H$3,分類表!$E158)-1-FIND(G$3,分類表!$E158)),FIND($M$3,分類表!$E158)-1-FIND(G$3,分類表!$E158)-1,FIND(H$3,分類表!$E158)-1-FIND(G$3,分類表!$E158)-1))),"",MID(分類表!$E158,FIND(G$3,分類表!$E158)+1,IF(ISERROR(FIND(H$3,分類表!$E158)-1-FIND(G$3,分類表!$E158)),FIND($M$3,分類表!$E158)-1-FIND(G$3,分類表!$E158)-1,FIND(H$3,分類表!$E158)-1-FIND(G$3,分類表!$E158)-1)))</f>
        <v/>
      </c>
      <c r="H158" s="23" t="str">
        <f>IF(ISERROR(MID(分類表!$E158,FIND(H$3,分類表!$E158)+1,IF(ISERROR(FIND(I$3,分類表!$E158)-1-FIND(H$3,分類表!$E158)),FIND($M$3,分類表!$E158)-1-FIND(H$3,分類表!$E158)-1,FIND(I$3,分類表!$E158)-1-FIND(H$3,分類表!$E158)-1))),"",MID(分類表!$E158,FIND(H$3,分類表!$E158)+1,IF(ISERROR(FIND(I$3,分類表!$E158)-1-FIND(H$3,分類表!$E158)),FIND($M$3,分類表!$E158)-1-FIND(H$3,分類表!$E158)-1,FIND(I$3,分類表!$E158)-1-FIND(H$3,分類表!$E158)-1)))</f>
        <v/>
      </c>
      <c r="I158" s="23" t="str">
        <f>IF(ISERROR(MID(分類表!$E158,FIND(I$3,分類表!$E158)+1,IF(ISERROR(FIND(J$3,分類表!$E158)-1-FIND(I$3,分類表!$E158)),FIND($M$3,分類表!$E158)-1-FIND(I$3,分類表!$E158)-1,FIND(J$3,分類表!$E158)-1-FIND(I$3,分類表!$E158)-1))),"",MID(分類表!$E158,FIND(I$3,分類表!$E158)+1,IF(ISERROR(FIND(J$3,分類表!$E158)-1-FIND(I$3,分類表!$E158)),FIND($M$3,分類表!$E158)-1-FIND(I$3,分類表!$E158)-1,FIND(J$3,分類表!$E158)-1-FIND(I$3,分類表!$E158)-1)))</f>
        <v/>
      </c>
      <c r="J158" s="23" t="str">
        <f>IF(ISERROR(MID(分類表!$E158,FIND(J$3,分類表!$E158)+1,IF(ISERROR(FIND(K$3,分類表!$E158)-1-FIND(J$3,分類表!$E158)),FIND($M$3,分類表!$E158)-1-FIND(J$3,分類表!$E158)-1,FIND(K$3,分類表!$E158)-1-FIND(J$3,分類表!$E158)-1))),"",MID(分類表!$E158,FIND(J$3,分類表!$E158)+1,IF(ISERROR(FIND(K$3,分類表!$E158)-1-FIND(J$3,分類表!$E158)),FIND($M$3,分類表!$E158)-1-FIND(J$3,分類表!$E158)-1,FIND(K$3,分類表!$E158)-1-FIND(J$3,分類表!$E158)-1)))</f>
        <v/>
      </c>
      <c r="K158" s="23" t="str">
        <f>IF(ISERROR(MID(分類表!$E158,FIND(K$3,分類表!$E158)+1,IF(ISERROR(FIND(L$3,分類表!$E158)-1-FIND(K$3,分類表!$E158)),FIND($M$3,分類表!$E158)-1-FIND(K$3,分類表!$E158)-1,FIND(L$3,分類表!$E158)-1-FIND(K$3,分類表!$E158)-1))),"",MID(分類表!$E158,FIND(K$3,分類表!$E158)+1,IF(ISERROR(FIND(L$3,分類表!$E158)-1-FIND(K$3,分類表!$E158)),FIND($M$3,分類表!$E158)-1-FIND(K$3,分類表!$E158)-1,FIND(L$3,分類表!$E158)-1-FIND(K$3,分類表!$E158)-1)))</f>
        <v/>
      </c>
      <c r="L158" s="23" t="str">
        <f>IF(ISERROR(MID(分類表!$E158,FIND(L$3,分類表!$E158)+1,IF(ISERROR(FIND(M$3,分類表!$E158)-1-FIND(L$3,分類表!$E158)),FIND($M$3,分類表!$E158)-1-FIND(L$3,分類表!$E158)-1,FIND(M$3,分類表!$E158)-1-FIND(L$3,分類表!$E158)-1))),"",MID(分類表!$E158,FIND(L$3,分類表!$E158)+1,IF(ISERROR(FIND(M$3,分類表!$E158)-1-FIND(L$3,分類表!$E158)),FIND($M$3,分類表!$E158)-1-FIND(L$3,分類表!$E158)-1,FIND(M$3,分類表!$E158)-1-FIND(L$3,分類表!$E158)-1)))</f>
        <v/>
      </c>
      <c r="M158" s="24" t="str">
        <f>IF(ISERROR(MID(分類表!$E158,FIND(M$3,分類表!$E158)+1,LEN(分類表!$E158)-FIND(M$3,分類表!$E158)+1)),"",MID(分類表!$E158,FIND(M$3,分類表!$E158)+1,LEN(分類表!$E158)-FIND(M$3,分類表!$E158)+1))</f>
        <v/>
      </c>
    </row>
    <row r="159" spans="2:13" s="9" customFormat="1" ht="33" customHeight="1" x14ac:dyDescent="0.15">
      <c r="B159" s="18"/>
    </row>
  </sheetData>
  <phoneticPr fontId="17"/>
  <pageMargins left="0.62992125984251968" right="0.19685039370078741" top="0.55118110236220474" bottom="0.47244094488188981" header="0.31496062992125984" footer="0.23622047244094491"/>
  <pageSetup paperSize="9" scale="66" fitToWidth="6" fitToHeight="6" orientation="portrait" verticalDpi="300" r:id="rId1"/>
  <headerFooter>
    <oddFooter>&amp;C- &amp;P -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1CA2C9-9D40-428A-A5B2-79B37D3471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9</vt:i4>
      </vt:variant>
    </vt:vector>
  </HeadingPairs>
  <TitlesOfParts>
    <vt:vector size="16" baseType="lpstr">
      <vt:lpstr>営業種目表</vt:lpstr>
      <vt:lpstr>分類表</vt:lpstr>
      <vt:lpstr>【記載例】</vt:lpstr>
      <vt:lpstr>営業種目一覧</vt:lpstr>
      <vt:lpstr>選択科目(縦欄)</vt:lpstr>
      <vt:lpstr>番号書換</vt:lpstr>
      <vt:lpstr>変換</vt:lpstr>
      <vt:lpstr>【記載例】!Print_Area</vt:lpstr>
      <vt:lpstr>営業種目表!Print_Area</vt:lpstr>
      <vt:lpstr>分類表!Print_Area</vt:lpstr>
      <vt:lpstr>変換!Print_Area</vt:lpstr>
      <vt:lpstr>【記載例】!Print_Titles</vt:lpstr>
      <vt:lpstr>営業種目表!Print_Titles</vt:lpstr>
      <vt:lpstr>取扱品目</vt:lpstr>
      <vt:lpstr>小分類</vt:lpstr>
      <vt:lpstr>番号変換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新発田地域広域事務組合</dc:creator>
  <cp:keywords/>
  <dc:description/>
  <cp:lastModifiedBy> </cp:lastModifiedBy>
  <cp:revision>0</cp:revision>
  <cp:lastPrinted>2026-10-08T08:06:42Z</cp:lastPrinted>
  <dcterms:created xsi:type="dcterms:W3CDTF">1601-01-01T00:00:00Z</dcterms:created>
  <dcterms:modified xsi:type="dcterms:W3CDTF">2026-10-08T23:27:27Z</dcterms:modified>
  <cp:category/>
</cp:coreProperties>
</file>